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checkCompatibility="1"/>
  <xr:revisionPtr revIDLastSave="25" documentId="8_{7C2DDE4E-5121-4022-A4D0-C8E39727AF35}" xr6:coauthVersionLast="47" xr6:coauthVersionMax="47" xr10:uidLastSave="{B215BECB-320A-443B-BAA8-4D2562E88FCA}"/>
  <workbookProtection workbookAlgorithmName="SHA-512" workbookHashValue="N4fC3qiOTuQBIcx5IV2qOfuQAcvsrtB9QAXTRSJNdk055f2mIq4DXBIBi6JLbbCiEarJsYIW+U25cT6SLyuynw==" workbookSaltValue="1ROVOl0E4izUZoGzTDrbz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<sst xmlns="http://schemas.openxmlformats.org/spreadsheetml/2006/main" count="771" uniqueCount="128">
  <si>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</si>
  <si>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</si>
  <si>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</si>
  <si>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</si>
  <si>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</si>
  <si>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</si>
  <si>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</si>
  <si>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</si>
  <si>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</si>
  <si>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</si>
  <si>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</si>
  <si>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</si>
  <si>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</si>
  <si>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</si>
  <si>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</si>
  <si>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</si>
  <si>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</si>
  <si>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</si>
  <si>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</si>
  <si>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</si>
  <si>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</si>
  <si>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</si>
  <si>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</si>
  <si>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</si>
  <si>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</si>
  <si>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</si>
  <si>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</si>
  <si>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</si>
  <si>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</si>
  <si>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</si>
  <si>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</si>
  <si>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</si>
  <si>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</si>
  <si>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</si>
  <si>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</si>
  <si>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</si>
  <si>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</si>
  <si>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</si>
  <si>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</si>
  <si>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</si>
  <si>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</si>
  <si>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</si>
  <si>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</si>
  <si>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</si>
  <si>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</si>
  <si>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</si>
  <si>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</si>
  <si>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</si>
  <si>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</si>
  <si>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</si>
  <si>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</si>
  <si>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</si>
  <si>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</si>
  <si>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</si>
  <si>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</si>
  <si>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</si>
  <si>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</si>
  <si>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</si>
  <si>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</si>
  <si>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</si>
  <si>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</si>
  <si>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</si>
  <si>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</si>
  <si>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</si>
  <si>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</si>
  <si>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</si>
  <si>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</si>
  <si>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</si>
  <si>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</si>
  <si>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</si>
  <si>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</si>
  <si>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</si>
  <si>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</si>
  <si>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</si>
  <si>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</si>
  <si>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</si>
  <si>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</si>
  <si>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</si>
  <si>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</si>
  <si>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</si>
  <si>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</si>
  <si>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</si>
  <si>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</si>
  <si>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</si>
  <si>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</si>
  <si>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</si>
  <si>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</si>
  <si>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</si>
  <si>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</si>
  <si>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</si>
  <si>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</si>
  <si>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</si>
  <si>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</si>
  <si>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</si>
  <si>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</si>
  <si>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</si>
  <si>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</si>
  <si>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</si>
  <si>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</si>
  <si>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</si>
  <si>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</si>
  <si>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</si>
  <si>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</si>
  <si>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</si>
  <si>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</si>
  <si>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</si>
  <si>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</si>
  <si>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</si>
  <si>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</si>
  <si>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</si>
  <si>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</si>
  <si>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</si>
  <si>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Oct</t>
  </si>
  <si>
    <t>Oct / Nov</t>
  </si>
  <si>
    <t>Tuesday, Oct 31st</t>
  </si>
  <si>
    <t xml:space="preserve"> - Halloween</t>
  </si>
  <si>
    <t>Monday, Oct 31st</t>
  </si>
  <si>
    <t>Nov</t>
  </si>
  <si>
    <t>Saturday, Nov 11th</t>
  </si>
  <si>
    <t xml:space="preserve"> - Veterans Day</t>
  </si>
  <si>
    <t>Friday, Nov 11th</t>
  </si>
  <si>
    <t>Week of November 05, 2023 to November 11, 2023</t>
  </si>
  <si>
    <t>October 15 2023 - November 11, 2023
Rolling-28 Day Period</t>
  </si>
  <si>
    <t>For the Week of November 05, 2023 to November 11, 2023</t>
  </si>
  <si>
    <t>Thursday, Nov 23rd</t>
  </si>
  <si>
    <t xml:space="preserve"> - Thanksgiving Day</t>
  </si>
  <si>
    <t>Thursday, Nov 24th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</si>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</sst>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November 05, 2023 to November 11,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4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4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Data'!G$3,FALSE)</f>
        <v>50.363699608386803</v>
      </c>
      <c r="C4" s="48">
        <f>VLOOKUP($A4,'Occupancy Raw Data'!$B$8:$BE$45,'Occupancy Raw Data'!H$3,FALSE)</f>
        <v>61.409014432261998</v>
      </c>
      <c r="D4" s="48">
        <f>VLOOKUP($A4,'Occupancy Raw Data'!$B$8:$BE$45,'Occupancy Raw Data'!I$3,FALSE)</f>
        <v>66.410551425366904</v>
      </c>
      <c r="E4" s="48">
        <f>VLOOKUP($A4,'Occupancy Raw Data'!$B$8:$BE$45,'Occupancy Raw Data'!J$3,FALSE)</f>
        <v>66.8318476056847</v>
      </c>
      <c r="F4" s="48">
        <f>VLOOKUP($A4,'Occupancy Raw Data'!$B$8:$BE$45,'Occupancy Raw Data'!K$3,FALSE)</f>
        <v>64.032233472014994</v>
      </c>
      <c r="G4" s="49">
        <f>VLOOKUP($A4,'Occupancy Raw Data'!$B$8:$BE$45,'Occupancy Raw Data'!L$3,FALSE)</f>
        <v>61.809424402135797</v>
      </c>
      <c r="H4" s="48">
        <f>VLOOKUP($A4,'Occupancy Raw Data'!$B$8:$BE$45,'Occupancy Raw Data'!N$3,FALSE)</f>
        <v>71.9953147426329</v>
      </c>
      <c r="I4" s="48">
        <f>VLOOKUP($A4,'Occupancy Raw Data'!$B$8:$BE$45,'Occupancy Raw Data'!O$3,FALSE)</f>
        <v>72.737026614330901</v>
      </c>
      <c r="J4" s="49">
        <f>VLOOKUP($A4,'Occupancy Raw Data'!$B$8:$BE$45,'Occupancy Raw Data'!P$3,FALSE)</f>
        <v>72.366155412192597</v>
      </c>
      <c r="K4" s="50">
        <f>VLOOKUP($A4,'Occupancy Raw Data'!$B$8:$BE$45,'Occupancy Raw Data'!R$3,FALSE)</f>
        <v>64.825587222557303</v>
      </c>
      <c r="M4" s="47">
        <f>VLOOKUP($A4,'Occupancy Raw Data'!$B$8:$BE$45,'Occupancy Raw Data'!T$3,FALSE)</f>
        <v>-0.45477060832413202</v>
      </c>
      <c r="N4" s="48">
        <f>VLOOKUP($A4,'Occupancy Raw Data'!$B$8:$BE$45,'Occupancy Raw Data'!U$3,FALSE)</f>
        <v>3.6946633720444999</v>
      </c>
      <c r="O4" s="48">
        <f>VLOOKUP($A4,'Occupancy Raw Data'!$B$8:$BE$45,'Occupancy Raw Data'!V$3,FALSE)</f>
        <v>4.0211808776862998</v>
      </c>
      <c r="P4" s="48">
        <f>VLOOKUP($A4,'Occupancy Raw Data'!$B$8:$BE$45,'Occupancy Raw Data'!W$3,FALSE)</f>
        <v>2.51645578388456</v>
      </c>
      <c r="Q4" s="48">
        <f>VLOOKUP($A4,'Occupancy Raw Data'!$B$8:$BE$45,'Occupancy Raw Data'!X$3,FALSE)</f>
        <v>-0.24652055546620399</v>
      </c>
      <c r="R4" s="49">
        <f>VLOOKUP($A4,'Occupancy Raw Data'!$B$8:$BE$45,'Occupancy Raw Data'!Y$3,FALSE)</f>
        <v>1.9823961021499801</v>
      </c>
      <c r="S4" s="48">
        <f>VLOOKUP($A4,'Occupancy Raw Data'!$B$8:$BE$45,'Occupancy Raw Data'!AA$3,FALSE)</f>
        <v>-2.17103631037177</v>
      </c>
      <c r="T4" s="48">
        <f>VLOOKUP($A4,'Occupancy Raw Data'!$B$8:$BE$45,'Occupancy Raw Data'!AB$3,FALSE)</f>
        <v>-0.833390599421309</v>
      </c>
      <c r="U4" s="49">
        <f>VLOOKUP($A4,'Occupancy Raw Data'!$B$8:$BE$45,'Occupancy Raw Data'!AC$3,FALSE)</f>
        <v>-1.5033471471398401</v>
      </c>
      <c r="V4" s="50">
        <f>VLOOKUP($A4,'Occupancy Raw Data'!$B$8:$BE$45,'Occupancy Raw Data'!AE$3,FALSE)</f>
        <v>0.84373744127579298</v>
      </c>
      <c r="X4" s="51">
        <f>VLOOKUP($A4,'ADR Raw Data'!$B$6:$BE$43,'ADR Raw Data'!G$1,FALSE)</f>
        <v>144.201982740277</v>
      </c>
      <c r="Y4" s="52">
        <f>VLOOKUP($A4,'ADR Raw Data'!$B$6:$BE$43,'ADR Raw Data'!H$1,FALSE)</f>
        <v>147.689300895858</v>
      </c>
      <c r="Z4" s="52">
        <f>VLOOKUP($A4,'ADR Raw Data'!$B$6:$BE$43,'ADR Raw Data'!I$1,FALSE)</f>
        <v>153.15755828094399</v>
      </c>
      <c r="AA4" s="52">
        <f>VLOOKUP($A4,'ADR Raw Data'!$B$6:$BE$43,'ADR Raw Data'!J$1,FALSE)</f>
        <v>153.07459173676301</v>
      </c>
      <c r="AB4" s="52">
        <f>VLOOKUP($A4,'ADR Raw Data'!$B$6:$BE$43,'ADR Raw Data'!K$1,FALSE)</f>
        <v>150.02540420445101</v>
      </c>
      <c r="AC4" s="53">
        <f>VLOOKUP($A4,'ADR Raw Data'!$B$6:$BE$43,'ADR Raw Data'!L$1,FALSE)</f>
        <v>149.94462461735799</v>
      </c>
      <c r="AD4" s="52">
        <f>VLOOKUP($A4,'ADR Raw Data'!$B$6:$BE$43,'ADR Raw Data'!N$1,FALSE)</f>
        <v>167.021769881014</v>
      </c>
      <c r="AE4" s="52">
        <f>VLOOKUP($A4,'ADR Raw Data'!$B$6:$BE$43,'ADR Raw Data'!O$1,FALSE)</f>
        <v>170.88746180066701</v>
      </c>
      <c r="AF4" s="53">
        <f>VLOOKUP($A4,'ADR Raw Data'!$B$6:$BE$43,'ADR Raw Data'!P$1,FALSE)</f>
        <v>168.96444156024401</v>
      </c>
      <c r="AG4" s="54">
        <f>VLOOKUP($A4,'ADR Raw Data'!$B$6:$BE$43,'ADR Raw Data'!R$1,FALSE)</f>
        <v>156.01088014768499</v>
      </c>
      <c r="AI4" s="47">
        <f>VLOOKUP($A4,'ADR Raw Data'!$B$6:$BE$43,'ADR Raw Data'!T$1,FALSE)</f>
        <v>4.9016961328933997</v>
      </c>
      <c r="AJ4" s="48">
        <f>VLOOKUP($A4,'ADR Raw Data'!$B$6:$BE$43,'ADR Raw Data'!U$1,FALSE)</f>
        <v>5.1143431965319497</v>
      </c>
      <c r="AK4" s="48">
        <f>VLOOKUP($A4,'ADR Raw Data'!$B$6:$BE$43,'ADR Raw Data'!V$1,FALSE)</f>
        <v>5.8950443487354596</v>
      </c>
      <c r="AL4" s="48">
        <f>VLOOKUP($A4,'ADR Raw Data'!$B$6:$BE$43,'ADR Raw Data'!W$1,FALSE)</f>
        <v>5.73855772152824</v>
      </c>
      <c r="AM4" s="48">
        <f>VLOOKUP($A4,'ADR Raw Data'!$B$6:$BE$43,'ADR Raw Data'!X$1,FALSE)</f>
        <v>3.5581777467448199</v>
      </c>
      <c r="AN4" s="49">
        <f>VLOOKUP($A4,'ADR Raw Data'!$B$6:$BE$43,'ADR Raw Data'!Y$1,FALSE)</f>
        <v>5.0709805942128199</v>
      </c>
      <c r="AO4" s="48">
        <f>VLOOKUP($A4,'ADR Raw Data'!$B$6:$BE$43,'ADR Raw Data'!AA$1,FALSE)</f>
        <v>2.54104823304435</v>
      </c>
      <c r="AP4" s="48">
        <f>VLOOKUP($A4,'ADR Raw Data'!$B$6:$BE$43,'ADR Raw Data'!AB$1,FALSE)</f>
        <v>2.2509865370488402</v>
      </c>
      <c r="AQ4" s="49">
        <f>VLOOKUP($A4,'ADR Raw Data'!$B$6:$BE$43,'ADR Raw Data'!AC$1,FALSE)</f>
        <v>2.40229188697952</v>
      </c>
      <c r="AR4" s="50">
        <f>VLOOKUP($A4,'ADR Raw Data'!$B$6:$BE$43,'ADR Raw Data'!AE$1,FALSE)</f>
        <v>4.0155761528609899</v>
      </c>
      <c r="AS4" s="40"/>
      <c r="AT4" s="51">
        <f>VLOOKUP($A4,'RevPAR Raw Data'!$B$6:$BE$43,'RevPAR Raw Data'!G$1,FALSE)</f>
        <v>72.625453416651297</v>
      </c>
      <c r="AU4" s="52">
        <f>VLOOKUP($A4,'RevPAR Raw Data'!$B$6:$BE$43,'RevPAR Raw Data'!H$1,FALSE)</f>
        <v>90.694544102044802</v>
      </c>
      <c r="AV4" s="52">
        <f>VLOOKUP($A4,'RevPAR Raw Data'!$B$6:$BE$43,'RevPAR Raw Data'!I$1,FALSE)</f>
        <v>101.712779004003</v>
      </c>
      <c r="AW4" s="52">
        <f>VLOOKUP($A4,'RevPAR Raw Data'!$B$6:$BE$43,'RevPAR Raw Data'!J$1,FALSE)</f>
        <v>102.302577872537</v>
      </c>
      <c r="AX4" s="52">
        <f>VLOOKUP($A4,'RevPAR Raw Data'!$B$6:$BE$43,'RevPAR Raw Data'!K$1,FALSE)</f>
        <v>96.064617087528305</v>
      </c>
      <c r="AY4" s="53">
        <f>VLOOKUP($A4,'RevPAR Raw Data'!$B$6:$BE$43,'RevPAR Raw Data'!L$1,FALSE)</f>
        <v>92.679909397932505</v>
      </c>
      <c r="AZ4" s="52">
        <f>VLOOKUP($A4,'RevPAR Raw Data'!$B$6:$BE$43,'RevPAR Raw Data'!N$1,FALSE)</f>
        <v>120.24784891455199</v>
      </c>
      <c r="BA4" s="52">
        <f>VLOOKUP($A4,'RevPAR Raw Data'!$B$6:$BE$43,'RevPAR Raw Data'!O$1,FALSE)</f>
        <v>124.29845857050501</v>
      </c>
      <c r="BB4" s="53">
        <f>VLOOKUP($A4,'RevPAR Raw Data'!$B$6:$BE$43,'RevPAR Raw Data'!P$1,FALSE)</f>
        <v>122.273070370829</v>
      </c>
      <c r="BC4" s="54">
        <f>VLOOKUP($A4,'RevPAR Raw Data'!$B$6:$BE$43,'RevPAR Raw Data'!R$1,FALSE)</f>
        <v>101.134969186817</v>
      </c>
      <c r="BE4" s="47">
        <f>VLOOKUP($A4,'RevPAR Raw Data'!$B$6:$BE$43,'RevPAR Raw Data'!T$1,FALSE)</f>
        <v>4.4246340512474998</v>
      </c>
      <c r="BF4" s="48">
        <f>VLOOKUP($A4,'RevPAR Raw Data'!$B$6:$BE$43,'RevPAR Raw Data'!U$1,FALSE)</f>
        <v>8.9979643333793593</v>
      </c>
      <c r="BG4" s="48">
        <f>VLOOKUP($A4,'RevPAR Raw Data'!$B$6:$BE$43,'RevPAR Raw Data'!V$1,FALSE)</f>
        <v>10.1532756225042</v>
      </c>
      <c r="BH4" s="48">
        <f>VLOOKUP($A4,'RevPAR Raw Data'!$B$6:$BE$43,'RevPAR Raw Data'!W$1,FALSE)</f>
        <v>8.3994217731077594</v>
      </c>
      <c r="BI4" s="48">
        <f>VLOOKUP($A4,'RevPAR Raw Data'!$B$6:$BE$43,'RevPAR Raw Data'!X$1,FALSE)</f>
        <v>3.3028855517328699</v>
      </c>
      <c r="BJ4" s="49">
        <f>VLOOKUP($A4,'RevPAR Raw Data'!$B$6:$BE$43,'RevPAR Raw Data'!Y$1,FALSE)</f>
        <v>7.1539036180032598</v>
      </c>
      <c r="BK4" s="48">
        <f>VLOOKUP($A4,'RevPAR Raw Data'!$B$6:$BE$43,'RevPAR Raw Data'!AA$1,FALSE)</f>
        <v>0.314844842869131</v>
      </c>
      <c r="BL4" s="48">
        <f>VLOOKUP($A4,'RevPAR Raw Data'!$B$6:$BE$43,'RevPAR Raw Data'!AB$1,FALSE)</f>
        <v>1.3988364274335301</v>
      </c>
      <c r="BM4" s="49">
        <f>VLOOKUP($A4,'RevPAR Raw Data'!$B$6:$BE$43,'RevPAR Raw Data'!AC$1,FALSE)</f>
        <v>0.86282995329080303</v>
      </c>
      <c r="BN4" s="50">
        <f>VLOOKUP($A4,'RevPAR Raw Data'!$B$6:$BE$43,'RevPAR Raw Data'!AE$1,FALSE)</f>
        <v>4.8931945136214097</v>
      </c>
    </row>
    <row r="5" spans="1:66" x14ac:dyDescent="0.45">
      <c r="A5" s="46" t="s">
        <v>69</v>
      </c>
      <c r="B5" s="47">
        <f>VLOOKUP($A5,'Occupancy Raw Data'!$B$8:$BE$45,'Occupancy Raw Data'!G$3,FALSE)</f>
        <v>48.790479173191301</v>
      </c>
      <c r="C5" s="48">
        <f>VLOOKUP($A5,'Occupancy Raw Data'!$B$8:$BE$45,'Occupancy Raw Data'!H$3,FALSE)</f>
        <v>59.897275289696204</v>
      </c>
      <c r="D5" s="48">
        <f>VLOOKUP($A5,'Occupancy Raw Data'!$B$8:$BE$45,'Occupancy Raw Data'!I$3,FALSE)</f>
        <v>64.309426871280905</v>
      </c>
      <c r="E5" s="48">
        <f>VLOOKUP($A5,'Occupancy Raw Data'!$B$8:$BE$45,'Occupancy Raw Data'!J$3,FALSE)</f>
        <v>64.832445975571503</v>
      </c>
      <c r="F5" s="48">
        <f>VLOOKUP($A5,'Occupancy Raw Data'!$B$8:$BE$45,'Occupancy Raw Data'!K$3,FALSE)</f>
        <v>61.998747259630399</v>
      </c>
      <c r="G5" s="49">
        <f>VLOOKUP($A5,'Occupancy Raw Data'!$B$8:$BE$45,'Occupancy Raw Data'!L$3,FALSE)</f>
        <v>59.965674913873997</v>
      </c>
      <c r="H5" s="48">
        <f>VLOOKUP($A5,'Occupancy Raw Data'!$B$8:$BE$45,'Occupancy Raw Data'!N$3,FALSE)</f>
        <v>75.047290948950803</v>
      </c>
      <c r="I5" s="48">
        <f>VLOOKUP($A5,'Occupancy Raw Data'!$B$8:$BE$45,'Occupancy Raw Data'!O$3,FALSE)</f>
        <v>74.934544315690502</v>
      </c>
      <c r="J5" s="49">
        <f>VLOOKUP($A5,'Occupancy Raw Data'!$B$8:$BE$45,'Occupancy Raw Data'!P$3,FALSE)</f>
        <v>74.990917632320702</v>
      </c>
      <c r="K5" s="50">
        <f>VLOOKUP($A5,'Occupancy Raw Data'!$B$8:$BE$45,'Occupancy Raw Data'!R$3,FALSE)</f>
        <v>64.258601404858794</v>
      </c>
      <c r="M5" s="47">
        <f>VLOOKUP($A5,'Occupancy Raw Data'!$B$8:$BE$45,'Occupancy Raw Data'!T$3,FALSE)</f>
        <v>1.14111746745995</v>
      </c>
      <c r="N5" s="48">
        <f>VLOOKUP($A5,'Occupancy Raw Data'!$B$8:$BE$45,'Occupancy Raw Data'!U$3,FALSE)</f>
        <v>5.1191879155783697</v>
      </c>
      <c r="O5" s="48">
        <f>VLOOKUP($A5,'Occupancy Raw Data'!$B$8:$BE$45,'Occupancy Raw Data'!V$3,FALSE)</f>
        <v>3.5426970279818599</v>
      </c>
      <c r="P5" s="48">
        <f>VLOOKUP($A5,'Occupancy Raw Data'!$B$8:$BE$45,'Occupancy Raw Data'!W$3,FALSE)</f>
        <v>0.24069598041731499</v>
      </c>
      <c r="Q5" s="48">
        <f>VLOOKUP($A5,'Occupancy Raw Data'!$B$8:$BE$45,'Occupancy Raw Data'!X$3,FALSE)</f>
        <v>-1.3157961257497599</v>
      </c>
      <c r="R5" s="49">
        <f>VLOOKUP($A5,'Occupancy Raw Data'!$B$8:$BE$45,'Occupancy Raw Data'!Y$3,FALSE)</f>
        <v>1.6948132154751701</v>
      </c>
      <c r="S5" s="48">
        <f>VLOOKUP($A5,'Occupancy Raw Data'!$B$8:$BE$45,'Occupancy Raw Data'!AA$3,FALSE)</f>
        <v>0.238448288731505</v>
      </c>
      <c r="T5" s="48">
        <f>VLOOKUP($A5,'Occupancy Raw Data'!$B$8:$BE$45,'Occupancy Raw Data'!AB$3,FALSE)</f>
        <v>2.4486070449300601</v>
      </c>
      <c r="U5" s="49">
        <f>VLOOKUP($A5,'Occupancy Raw Data'!$B$8:$BE$45,'Occupancy Raw Data'!AC$3,FALSE)</f>
        <v>1.3306469375002301</v>
      </c>
      <c r="V5" s="50">
        <f>VLOOKUP($A5,'Occupancy Raw Data'!$B$8:$BE$45,'Occupancy Raw Data'!AE$3,FALSE)</f>
        <v>1.57523635865745</v>
      </c>
      <c r="X5" s="51">
        <f>VLOOKUP($A5,'ADR Raw Data'!$B$6:$BE$43,'ADR Raw Data'!G$1,FALSE)</f>
        <v>114.280257064728</v>
      </c>
      <c r="Y5" s="52">
        <f>VLOOKUP($A5,'ADR Raw Data'!$B$6:$BE$43,'ADR Raw Data'!H$1,FALSE)</f>
        <v>124.452306051701</v>
      </c>
      <c r="Z5" s="52">
        <f>VLOOKUP($A5,'ADR Raw Data'!$B$6:$BE$43,'ADR Raw Data'!I$1,FALSE)</f>
        <v>130.74874603973799</v>
      </c>
      <c r="AA5" s="52">
        <f>VLOOKUP($A5,'ADR Raw Data'!$B$6:$BE$43,'ADR Raw Data'!J$1,FALSE)</f>
        <v>128.33703992947201</v>
      </c>
      <c r="AB5" s="52">
        <f>VLOOKUP($A5,'ADR Raw Data'!$B$6:$BE$43,'ADR Raw Data'!K$1,FALSE)</f>
        <v>121.558699594871</v>
      </c>
      <c r="AC5" s="53">
        <f>VLOOKUP($A5,'ADR Raw Data'!$B$6:$BE$43,'ADR Raw Data'!L$1,FALSE)</f>
        <v>124.38919703661701</v>
      </c>
      <c r="AD5" s="52">
        <f>VLOOKUP($A5,'ADR Raw Data'!$B$6:$BE$43,'ADR Raw Data'!N$1,FALSE)</f>
        <v>143.575231989016</v>
      </c>
      <c r="AE5" s="52">
        <f>VLOOKUP($A5,'ADR Raw Data'!$B$6:$BE$43,'ADR Raw Data'!O$1,FALSE)</f>
        <v>143.46008926383101</v>
      </c>
      <c r="AF5" s="53">
        <f>VLOOKUP($A5,'ADR Raw Data'!$B$6:$BE$43,'ADR Raw Data'!P$1,FALSE)</f>
        <v>143.517703904847</v>
      </c>
      <c r="AG5" s="54">
        <f>VLOOKUP($A5,'ADR Raw Data'!$B$6:$BE$43,'ADR Raw Data'!R$1,FALSE)</f>
        <v>130.76728384578101</v>
      </c>
      <c r="AI5" s="47">
        <f>VLOOKUP($A5,'ADR Raw Data'!$B$6:$BE$43,'ADR Raw Data'!T$1,FALSE)</f>
        <v>4.9883968215862202</v>
      </c>
      <c r="AJ5" s="48">
        <f>VLOOKUP($A5,'ADR Raw Data'!$B$6:$BE$43,'ADR Raw Data'!U$1,FALSE)</f>
        <v>7.4991451198288104</v>
      </c>
      <c r="AK5" s="48">
        <f>VLOOKUP($A5,'ADR Raw Data'!$B$6:$BE$43,'ADR Raw Data'!V$1,FALSE)</f>
        <v>8.5546139701239508</v>
      </c>
      <c r="AL5" s="48">
        <f>VLOOKUP($A5,'ADR Raw Data'!$B$6:$BE$43,'ADR Raw Data'!W$1,FALSE)</f>
        <v>7.1560759215749998</v>
      </c>
      <c r="AM5" s="48">
        <f>VLOOKUP($A5,'ADR Raw Data'!$B$6:$BE$43,'ADR Raw Data'!X$1,FALSE)</f>
        <v>2.6409974441617901</v>
      </c>
      <c r="AN5" s="49">
        <f>VLOOKUP($A5,'ADR Raw Data'!$B$6:$BE$43,'ADR Raw Data'!Y$1,FALSE)</f>
        <v>6.2551764177276903</v>
      </c>
      <c r="AO5" s="48">
        <f>VLOOKUP($A5,'ADR Raw Data'!$B$6:$BE$43,'ADR Raw Data'!AA$1,FALSE)</f>
        <v>5.7281423720077802</v>
      </c>
      <c r="AP5" s="48">
        <f>VLOOKUP($A5,'ADR Raw Data'!$B$6:$BE$43,'ADR Raw Data'!AB$1,FALSE)</f>
        <v>6.2322601584361799</v>
      </c>
      <c r="AQ5" s="49">
        <f>VLOOKUP($A5,'ADR Raw Data'!$B$6:$BE$43,'ADR Raw Data'!AC$1,FALSE)</f>
        <v>5.9760992477094801</v>
      </c>
      <c r="AR5" s="50">
        <f>VLOOKUP($A5,'ADR Raw Data'!$B$6:$BE$43,'ADR Raw Data'!AE$1,FALSE)</f>
        <v>6.1417875041036103</v>
      </c>
      <c r="AS5" s="40"/>
      <c r="AT5" s="51">
        <f>VLOOKUP($A5,'RevPAR Raw Data'!$B$6:$BE$43,'RevPAR Raw Data'!G$1,FALSE)</f>
        <v>55.757885022236103</v>
      </c>
      <c r="AU5" s="52">
        <f>VLOOKUP($A5,'RevPAR Raw Data'!$B$6:$BE$43,'RevPAR Raw Data'!H$1,FALSE)</f>
        <v>74.543540360162794</v>
      </c>
      <c r="AV5" s="52">
        <f>VLOOKUP($A5,'RevPAR Raw Data'!$B$6:$BE$43,'RevPAR Raw Data'!I$1,FALSE)</f>
        <v>84.083769219542702</v>
      </c>
      <c r="AW5" s="52">
        <f>VLOOKUP($A5,'RevPAR Raw Data'!$B$6:$BE$43,'RevPAR Raw Data'!J$1,FALSE)</f>
        <v>83.204042078922598</v>
      </c>
      <c r="AX5" s="52">
        <f>VLOOKUP($A5,'RevPAR Raw Data'!$B$6:$BE$43,'RevPAR Raw Data'!K$1,FALSE)</f>
        <v>75.364870933917899</v>
      </c>
      <c r="AY5" s="53">
        <f>VLOOKUP($A5,'RevPAR Raw Data'!$B$6:$BE$43,'RevPAR Raw Data'!L$1,FALSE)</f>
        <v>74.590821522956404</v>
      </c>
      <c r="AZ5" s="52">
        <f>VLOOKUP($A5,'RevPAR Raw Data'!$B$6:$BE$43,'RevPAR Raw Data'!N$1,FALSE)</f>
        <v>107.74932208142801</v>
      </c>
      <c r="BA5" s="52">
        <f>VLOOKUP($A5,'RevPAR Raw Data'!$B$6:$BE$43,'RevPAR Raw Data'!O$1,FALSE)</f>
        <v>107.501164164735</v>
      </c>
      <c r="BB5" s="53">
        <f>VLOOKUP($A5,'RevPAR Raw Data'!$B$6:$BE$43,'RevPAR Raw Data'!P$1,FALSE)</f>
        <v>107.62524312308101</v>
      </c>
      <c r="BC5" s="54">
        <f>VLOOKUP($A5,'RevPAR Raw Data'!$B$6:$BE$43,'RevPAR Raw Data'!R$1,FALSE)</f>
        <v>84.029227694420797</v>
      </c>
      <c r="BE5" s="47">
        <f>VLOOKUP($A5,'RevPAR Raw Data'!$B$6:$BE$43,'RevPAR Raw Data'!T$1,FALSE)</f>
        <v>6.1864377565235102</v>
      </c>
      <c r="BF5" s="48">
        <f>VLOOKUP($A5,'RevPAR Raw Data'!$B$6:$BE$43,'RevPAR Raw Data'!U$1,FALSE)</f>
        <v>13.0022283661531</v>
      </c>
      <c r="BG5" s="48">
        <f>VLOOKUP($A5,'RevPAR Raw Data'!$B$6:$BE$43,'RevPAR Raw Data'!V$1,FALSE)</f>
        <v>12.400375052980699</v>
      </c>
      <c r="BH5" s="48">
        <f>VLOOKUP($A5,'RevPAR Raw Data'!$B$6:$BE$43,'RevPAR Raw Data'!W$1,FALSE)</f>
        <v>7.4139962890911599</v>
      </c>
      <c r="BI5" s="48">
        <f>VLOOKUP($A5,'RevPAR Raw Data'!$B$6:$BE$43,'RevPAR Raw Data'!X$1,FALSE)</f>
        <v>1.2904511763605999</v>
      </c>
      <c r="BJ5" s="49">
        <f>VLOOKUP($A5,'RevPAR Raw Data'!$B$6:$BE$43,'RevPAR Raw Data'!Y$1,FALSE)</f>
        <v>8.0560031897817996</v>
      </c>
      <c r="BK5" s="48">
        <f>VLOOKUP($A5,'RevPAR Raw Data'!$B$6:$BE$43,'RevPAR Raw Data'!AA$1,FALSE)</f>
        <v>5.9802493182014498</v>
      </c>
      <c r="BL5" s="48">
        <f>VLOOKUP($A5,'RevPAR Raw Data'!$B$6:$BE$43,'RevPAR Raw Data'!AB$1,FALSE)</f>
        <v>8.8334707646640798</v>
      </c>
      <c r="BM5" s="49">
        <f>VLOOKUP($A5,'RevPAR Raw Data'!$B$6:$BE$43,'RevPAR Raw Data'!AC$1,FALSE)</f>
        <v>7.3862669668313403</v>
      </c>
      <c r="BN5" s="50">
        <f>VLOOKUP($A5,'RevPAR Raw Data'!$B$6:$BE$43,'RevPAR Raw Data'!AE$1,FALSE)</f>
        <v>7.8137715325971797</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56.016897582657897</v>
      </c>
      <c r="C7" s="48">
        <f>VLOOKUP($A7,'Occupancy Raw Data'!$B$8:$BE$45,'Occupancy Raw Data'!H$3,FALSE)</f>
        <v>71.589836756651806</v>
      </c>
      <c r="D7" s="48">
        <f>VLOOKUP($A7,'Occupancy Raw Data'!$B$8:$BE$45,'Occupancy Raw Data'!I$3,FALSE)</f>
        <v>79.176992477224402</v>
      </c>
      <c r="E7" s="48">
        <f>VLOOKUP($A7,'Occupancy Raw Data'!$B$8:$BE$45,'Occupancy Raw Data'!J$3,FALSE)</f>
        <v>75.951811904152905</v>
      </c>
      <c r="F7" s="48">
        <f>VLOOKUP($A7,'Occupancy Raw Data'!$B$8:$BE$45,'Occupancy Raw Data'!K$3,FALSE)</f>
        <v>66.261277548968494</v>
      </c>
      <c r="G7" s="49">
        <f>VLOOKUP($A7,'Occupancy Raw Data'!$B$8:$BE$45,'Occupancy Raw Data'!L$3,FALSE)</f>
        <v>69.799363253931105</v>
      </c>
      <c r="H7" s="48">
        <f>VLOOKUP($A7,'Occupancy Raw Data'!$B$8:$BE$45,'Occupancy Raw Data'!N$3,FALSE)</f>
        <v>75.633438869731606</v>
      </c>
      <c r="I7" s="48">
        <f>VLOOKUP($A7,'Occupancy Raw Data'!$B$8:$BE$45,'Occupancy Raw Data'!O$3,FALSE)</f>
        <v>79.3710148250712</v>
      </c>
      <c r="J7" s="49">
        <f>VLOOKUP($A7,'Occupancy Raw Data'!$B$8:$BE$45,'Occupancy Raw Data'!P$3,FALSE)</f>
        <v>77.502226847401403</v>
      </c>
      <c r="K7" s="50">
        <f>VLOOKUP($A7,'Occupancy Raw Data'!$B$8:$BE$45,'Occupancy Raw Data'!R$3,FALSE)</f>
        <v>72.000181423493999</v>
      </c>
      <c r="M7" s="47">
        <f>VLOOKUP($A7,'Occupancy Raw Data'!$B$8:$BE$45,'Occupancy Raw Data'!T$3,FALSE)</f>
        <v>1.5791855994389901</v>
      </c>
      <c r="N7" s="48">
        <f>VLOOKUP($A7,'Occupancy Raw Data'!$B$8:$BE$45,'Occupancy Raw Data'!U$3,FALSE)</f>
        <v>14.8011003147704</v>
      </c>
      <c r="O7" s="48">
        <f>VLOOKUP($A7,'Occupancy Raw Data'!$B$8:$BE$45,'Occupancy Raw Data'!V$3,FALSE)</f>
        <v>16.355319705871501</v>
      </c>
      <c r="P7" s="48">
        <f>VLOOKUP($A7,'Occupancy Raw Data'!$B$8:$BE$45,'Occupancy Raw Data'!W$3,FALSE)</f>
        <v>10.0684818997366</v>
      </c>
      <c r="Q7" s="48">
        <f>VLOOKUP($A7,'Occupancy Raw Data'!$B$8:$BE$45,'Occupancy Raw Data'!X$3,FALSE)</f>
        <v>0.46830141596737102</v>
      </c>
      <c r="R7" s="49">
        <f>VLOOKUP($A7,'Occupancy Raw Data'!$B$8:$BE$45,'Occupancy Raw Data'!Y$3,FALSE)</f>
        <v>8.8881834223324994</v>
      </c>
      <c r="S7" s="48">
        <f>VLOOKUP($A7,'Occupancy Raw Data'!$B$8:$BE$45,'Occupancy Raw Data'!AA$3,FALSE)</f>
        <v>0.65337559426250602</v>
      </c>
      <c r="T7" s="48">
        <f>VLOOKUP($A7,'Occupancy Raw Data'!$B$8:$BE$45,'Occupancy Raw Data'!AB$3,FALSE)</f>
        <v>7.1791096135537504</v>
      </c>
      <c r="U7" s="49">
        <f>VLOOKUP($A7,'Occupancy Raw Data'!$B$8:$BE$45,'Occupancy Raw Data'!AC$3,FALSE)</f>
        <v>3.8924503353833502</v>
      </c>
      <c r="V7" s="50">
        <f>VLOOKUP($A7,'Occupancy Raw Data'!$B$8:$BE$45,'Occupancy Raw Data'!AE$3,FALSE)</f>
        <v>7.30156478181864</v>
      </c>
      <c r="X7" s="51">
        <f>VLOOKUP($A7,'ADR Raw Data'!$B$6:$BE$43,'ADR Raw Data'!G$1,FALSE)</f>
        <v>165.211459766676</v>
      </c>
      <c r="Y7" s="52">
        <f>VLOOKUP($A7,'ADR Raw Data'!$B$6:$BE$43,'ADR Raw Data'!H$1,FALSE)</f>
        <v>187.54205469664299</v>
      </c>
      <c r="Z7" s="52">
        <f>VLOOKUP($A7,'ADR Raw Data'!$B$6:$BE$43,'ADR Raw Data'!I$1,FALSE)</f>
        <v>199.166415157388</v>
      </c>
      <c r="AA7" s="52">
        <f>VLOOKUP($A7,'ADR Raw Data'!$B$6:$BE$43,'ADR Raw Data'!J$1,FALSE)</f>
        <v>194.068637266172</v>
      </c>
      <c r="AB7" s="52">
        <f>VLOOKUP($A7,'ADR Raw Data'!$B$6:$BE$43,'ADR Raw Data'!K$1,FALSE)</f>
        <v>176.79087498169901</v>
      </c>
      <c r="AC7" s="53">
        <f>VLOOKUP($A7,'ADR Raw Data'!$B$6:$BE$43,'ADR Raw Data'!L$1,FALSE)</f>
        <v>185.974161081966</v>
      </c>
      <c r="AD7" s="52">
        <f>VLOOKUP($A7,'ADR Raw Data'!$B$6:$BE$43,'ADR Raw Data'!N$1,FALSE)</f>
        <v>177.863234491604</v>
      </c>
      <c r="AE7" s="52">
        <f>VLOOKUP($A7,'ADR Raw Data'!$B$6:$BE$43,'ADR Raw Data'!O$1,FALSE)</f>
        <v>185.64174937220801</v>
      </c>
      <c r="AF7" s="53">
        <f>VLOOKUP($A7,'ADR Raw Data'!$B$6:$BE$43,'ADR Raw Data'!P$1,FALSE)</f>
        <v>181.84627243141099</v>
      </c>
      <c r="AG7" s="54">
        <f>VLOOKUP($A7,'ADR Raw Data'!$B$6:$BE$43,'ADR Raw Data'!R$1,FALSE)</f>
        <v>184.704638238824</v>
      </c>
      <c r="AI7" s="47">
        <f>VLOOKUP($A7,'ADR Raw Data'!$B$6:$BE$43,'ADR Raw Data'!T$1,FALSE)</f>
        <v>-0.83603944081083403</v>
      </c>
      <c r="AJ7" s="48">
        <f>VLOOKUP($A7,'ADR Raw Data'!$B$6:$BE$43,'ADR Raw Data'!U$1,FALSE)</f>
        <v>5.2713891486796101</v>
      </c>
      <c r="AK7" s="48">
        <f>VLOOKUP($A7,'ADR Raw Data'!$B$6:$BE$43,'ADR Raw Data'!V$1,FALSE)</f>
        <v>11.4502639037912</v>
      </c>
      <c r="AL7" s="48">
        <f>VLOOKUP($A7,'ADR Raw Data'!$B$6:$BE$43,'ADR Raw Data'!W$1,FALSE)</f>
        <v>8.9755188843963207</v>
      </c>
      <c r="AM7" s="48">
        <f>VLOOKUP($A7,'ADR Raw Data'!$B$6:$BE$43,'ADR Raw Data'!X$1,FALSE)</f>
        <v>4.5772793539630303</v>
      </c>
      <c r="AN7" s="49">
        <f>VLOOKUP($A7,'ADR Raw Data'!$B$6:$BE$43,'ADR Raw Data'!Y$1,FALSE)</f>
        <v>6.6393878320001898</v>
      </c>
      <c r="AO7" s="48">
        <f>VLOOKUP($A7,'ADR Raw Data'!$B$6:$BE$43,'ADR Raw Data'!AA$1,FALSE)</f>
        <v>11.6210391346868</v>
      </c>
      <c r="AP7" s="48">
        <f>VLOOKUP($A7,'ADR Raw Data'!$B$6:$BE$43,'ADR Raw Data'!AB$1,FALSE)</f>
        <v>16.821193252599301</v>
      </c>
      <c r="AQ7" s="49">
        <f>VLOOKUP($A7,'ADR Raw Data'!$B$6:$BE$43,'ADR Raw Data'!AC$1,FALSE)</f>
        <v>14.2753616312962</v>
      </c>
      <c r="AR7" s="50">
        <f>VLOOKUP($A7,'ADR Raw Data'!$B$6:$BE$43,'ADR Raw Data'!AE$1,FALSE)</f>
        <v>8.9402857137633802</v>
      </c>
      <c r="AS7" s="40"/>
      <c r="AT7" s="51">
        <f>VLOOKUP($A7,'RevPAR Raw Data'!$B$6:$BE$43,'RevPAR Raw Data'!G$1,FALSE)</f>
        <v>92.546334212313297</v>
      </c>
      <c r="AU7" s="52">
        <f>VLOOKUP($A7,'RevPAR Raw Data'!$B$6:$BE$43,'RevPAR Raw Data'!H$1,FALSE)</f>
        <v>134.261050807397</v>
      </c>
      <c r="AV7" s="52">
        <f>VLOOKUP($A7,'RevPAR Raw Data'!$B$6:$BE$43,'RevPAR Raw Data'!I$1,FALSE)</f>
        <v>157.693977546322</v>
      </c>
      <c r="AW7" s="52">
        <f>VLOOKUP($A7,'RevPAR Raw Data'!$B$6:$BE$43,'RevPAR Raw Data'!J$1,FALSE)</f>
        <v>147.398646341355</v>
      </c>
      <c r="AX7" s="52">
        <f>VLOOKUP($A7,'RevPAR Raw Data'!$B$6:$BE$43,'RevPAR Raw Data'!K$1,FALSE)</f>
        <v>117.143892352873</v>
      </c>
      <c r="AY7" s="53">
        <f>VLOOKUP($A7,'RevPAR Raw Data'!$B$6:$BE$43,'RevPAR Raw Data'!L$1,FALSE)</f>
        <v>129.808780252052</v>
      </c>
      <c r="AZ7" s="52">
        <f>VLOOKUP($A7,'RevPAR Raw Data'!$B$6:$BE$43,'RevPAR Raw Data'!N$1,FALSE)</f>
        <v>134.524080730935</v>
      </c>
      <c r="BA7" s="52">
        <f>VLOOKUP($A7,'RevPAR Raw Data'!$B$6:$BE$43,'RevPAR Raw Data'!O$1,FALSE)</f>
        <v>147.345740415736</v>
      </c>
      <c r="BB7" s="53">
        <f>VLOOKUP($A7,'RevPAR Raw Data'!$B$6:$BE$43,'RevPAR Raw Data'!P$1,FALSE)</f>
        <v>140.934910573336</v>
      </c>
      <c r="BC7" s="54">
        <f>VLOOKUP($A7,'RevPAR Raw Data'!$B$6:$BE$43,'RevPAR Raw Data'!R$1,FALSE)</f>
        <v>132.98767462956201</v>
      </c>
      <c r="BE7" s="47">
        <f>VLOOKUP($A7,'RevPAR Raw Data'!$B$6:$BE$43,'RevPAR Raw Data'!T$1,FALSE)</f>
        <v>0.72994354417324303</v>
      </c>
      <c r="BF7" s="48">
        <f>VLOOKUP($A7,'RevPAR Raw Data'!$B$6:$BE$43,'RevPAR Raw Data'!U$1,FALSE)</f>
        <v>20.852713059328</v>
      </c>
      <c r="BG7" s="48">
        <f>VLOOKUP($A7,'RevPAR Raw Data'!$B$6:$BE$43,'RevPAR Raw Data'!V$1,FALSE)</f>
        <v>29.6783108782938</v>
      </c>
      <c r="BH7" s="48">
        <f>VLOOKUP($A7,'RevPAR Raw Data'!$B$6:$BE$43,'RevPAR Raw Data'!W$1,FALSE)</f>
        <v>19.947699278415801</v>
      </c>
      <c r="BI7" s="48">
        <f>VLOOKUP($A7,'RevPAR Raw Data'!$B$6:$BE$43,'RevPAR Raw Data'!X$1,FALSE)</f>
        <v>5.0670162339577898</v>
      </c>
      <c r="BJ7" s="49">
        <f>VLOOKUP($A7,'RevPAR Raw Data'!$B$6:$BE$43,'RevPAR Raw Data'!Y$1,FALSE)</f>
        <v>16.117692222960901</v>
      </c>
      <c r="BK7" s="48">
        <f>VLOOKUP($A7,'RevPAR Raw Data'!$B$6:$BE$43,'RevPAR Raw Data'!AA$1,FALSE)</f>
        <v>12.3503437624551</v>
      </c>
      <c r="BL7" s="48">
        <f>VLOOKUP($A7,'RevPAR Raw Data'!$B$6:$BE$43,'RevPAR Raw Data'!AB$1,FALSE)</f>
        <v>25.207914768064899</v>
      </c>
      <c r="BM7" s="49">
        <f>VLOOKUP($A7,'RevPAR Raw Data'!$B$6:$BE$43,'RevPAR Raw Data'!AC$1,FALSE)</f>
        <v>18.723473328374201</v>
      </c>
      <c r="BN7" s="50">
        <f>VLOOKUP($A7,'RevPAR Raw Data'!$B$6:$BE$43,'RevPAR Raw Data'!AE$1,FALSE)</f>
        <v>16.8946312486521</v>
      </c>
    </row>
    <row r="8" spans="1:66" x14ac:dyDescent="0.45">
      <c r="A8" s="63" t="s">
        <v>88</v>
      </c>
      <c r="B8" s="47">
        <f>VLOOKUP($A8,'Occupancy Raw Data'!$B$8:$BE$45,'Occupancy Raw Data'!G$3,FALSE)</f>
        <v>61.460697338559903</v>
      </c>
      <c r="C8" s="48">
        <f>VLOOKUP($A8,'Occupancy Raw Data'!$B$8:$BE$45,'Occupancy Raw Data'!H$3,FALSE)</f>
        <v>85.320817000206304</v>
      </c>
      <c r="D8" s="48">
        <f>VLOOKUP($A8,'Occupancy Raw Data'!$B$8:$BE$45,'Occupancy Raw Data'!I$3,FALSE)</f>
        <v>92.871879513100794</v>
      </c>
      <c r="E8" s="48">
        <f>VLOOKUP($A8,'Occupancy Raw Data'!$B$8:$BE$45,'Occupancy Raw Data'!J$3,FALSE)</f>
        <v>91.107901794924601</v>
      </c>
      <c r="F8" s="48">
        <f>VLOOKUP($A8,'Occupancy Raw Data'!$B$8:$BE$45,'Occupancy Raw Data'!K$3,FALSE)</f>
        <v>78.182380854136497</v>
      </c>
      <c r="G8" s="49">
        <f>VLOOKUP($A8,'Occupancy Raw Data'!$B$8:$BE$45,'Occupancy Raw Data'!L$3,FALSE)</f>
        <v>81.788735300185607</v>
      </c>
      <c r="H8" s="48">
        <f>VLOOKUP($A8,'Occupancy Raw Data'!$B$8:$BE$45,'Occupancy Raw Data'!N$3,FALSE)</f>
        <v>84.691561790798403</v>
      </c>
      <c r="I8" s="48">
        <f>VLOOKUP($A8,'Occupancy Raw Data'!$B$8:$BE$45,'Occupancy Raw Data'!O$3,FALSE)</f>
        <v>88.972560346606102</v>
      </c>
      <c r="J8" s="49">
        <f>VLOOKUP($A8,'Occupancy Raw Data'!$B$8:$BE$45,'Occupancy Raw Data'!P$3,FALSE)</f>
        <v>86.832061068702203</v>
      </c>
      <c r="K8" s="50">
        <f>VLOOKUP($A8,'Occupancy Raw Data'!$B$8:$BE$45,'Occupancy Raw Data'!R$3,FALSE)</f>
        <v>83.229685519761802</v>
      </c>
      <c r="M8" s="47">
        <f>VLOOKUP($A8,'Occupancy Raw Data'!$B$8:$BE$45,'Occupancy Raw Data'!T$3,FALSE)</f>
        <v>7.4066135242197699</v>
      </c>
      <c r="N8" s="48">
        <f>VLOOKUP($A8,'Occupancy Raw Data'!$B$8:$BE$45,'Occupancy Raw Data'!U$3,FALSE)</f>
        <v>13.262478888645299</v>
      </c>
      <c r="O8" s="48">
        <f>VLOOKUP($A8,'Occupancy Raw Data'!$B$8:$BE$45,'Occupancy Raw Data'!V$3,FALSE)</f>
        <v>9.2106595778905298</v>
      </c>
      <c r="P8" s="48">
        <f>VLOOKUP($A8,'Occupancy Raw Data'!$B$8:$BE$45,'Occupancy Raw Data'!W$3,FALSE)</f>
        <v>9.2979062008181792</v>
      </c>
      <c r="Q8" s="48">
        <f>VLOOKUP($A8,'Occupancy Raw Data'!$B$8:$BE$45,'Occupancy Raw Data'!X$3,FALSE)</f>
        <v>3.7152525647812298</v>
      </c>
      <c r="R8" s="49">
        <f>VLOOKUP($A8,'Occupancy Raw Data'!$B$8:$BE$45,'Occupancy Raw Data'!Y$3,FALSE)</f>
        <v>8.6659569185446603</v>
      </c>
      <c r="S8" s="48">
        <f>VLOOKUP($A8,'Occupancy Raw Data'!$B$8:$BE$45,'Occupancy Raw Data'!AA$3,FALSE)</f>
        <v>5.2616846468861702</v>
      </c>
      <c r="T8" s="48">
        <f>VLOOKUP($A8,'Occupancy Raw Data'!$B$8:$BE$45,'Occupancy Raw Data'!AB$3,FALSE)</f>
        <v>25.282878814369699</v>
      </c>
      <c r="U8" s="49">
        <f>VLOOKUP($A8,'Occupancy Raw Data'!$B$8:$BE$45,'Occupancy Raw Data'!AC$3,FALSE)</f>
        <v>14.6483667158725</v>
      </c>
      <c r="V8" s="50">
        <f>VLOOKUP($A8,'Occupancy Raw Data'!$B$8:$BE$45,'Occupancy Raw Data'!AE$3,FALSE)</f>
        <v>10.3828518112153</v>
      </c>
      <c r="X8" s="51">
        <f>VLOOKUP($A8,'ADR Raw Data'!$B$6:$BE$43,'ADR Raw Data'!G$1,FALSE)</f>
        <v>176.727339711312</v>
      </c>
      <c r="Y8" s="52">
        <f>VLOOKUP($A8,'ADR Raw Data'!$B$6:$BE$43,'ADR Raw Data'!H$1,FALSE)</f>
        <v>202.25482408414899</v>
      </c>
      <c r="Z8" s="52">
        <f>VLOOKUP($A8,'ADR Raw Data'!$B$6:$BE$43,'ADR Raw Data'!I$1,FALSE)</f>
        <v>216.86464067533001</v>
      </c>
      <c r="AA8" s="52">
        <f>VLOOKUP($A8,'ADR Raw Data'!$B$6:$BE$43,'ADR Raw Data'!J$1,FALSE)</f>
        <v>212.437206748188</v>
      </c>
      <c r="AB8" s="52">
        <f>VLOOKUP($A8,'ADR Raw Data'!$B$6:$BE$43,'ADR Raw Data'!K$1,FALSE)</f>
        <v>180.373357962791</v>
      </c>
      <c r="AC8" s="53">
        <f>VLOOKUP($A8,'ADR Raw Data'!$B$6:$BE$43,'ADR Raw Data'!L$1,FALSE)</f>
        <v>199.82137048154701</v>
      </c>
      <c r="AD8" s="52">
        <f>VLOOKUP($A8,'ADR Raw Data'!$B$6:$BE$43,'ADR Raw Data'!N$1,FALSE)</f>
        <v>154.08965286236199</v>
      </c>
      <c r="AE8" s="52">
        <f>VLOOKUP($A8,'ADR Raw Data'!$B$6:$BE$43,'ADR Raw Data'!O$1,FALSE)</f>
        <v>153.52406724637601</v>
      </c>
      <c r="AF8" s="53">
        <f>VLOOKUP($A8,'ADR Raw Data'!$B$6:$BE$43,'ADR Raw Data'!P$1,FALSE)</f>
        <v>153.799888921888</v>
      </c>
      <c r="AG8" s="54">
        <f>VLOOKUP($A8,'ADR Raw Data'!$B$6:$BE$43,'ADR Raw Data'!R$1,FALSE)</f>
        <v>186.103256489252</v>
      </c>
      <c r="AI8" s="47">
        <f>VLOOKUP($A8,'ADR Raw Data'!$B$6:$BE$43,'ADR Raw Data'!T$1,FALSE)</f>
        <v>10.376171179745199</v>
      </c>
      <c r="AJ8" s="48">
        <f>VLOOKUP($A8,'ADR Raw Data'!$B$6:$BE$43,'ADR Raw Data'!U$1,FALSE)</f>
        <v>8.4473696018237501</v>
      </c>
      <c r="AK8" s="48">
        <f>VLOOKUP($A8,'ADR Raw Data'!$B$6:$BE$43,'ADR Raw Data'!V$1,FALSE)</f>
        <v>12.067360887174599</v>
      </c>
      <c r="AL8" s="48">
        <f>VLOOKUP($A8,'ADR Raw Data'!$B$6:$BE$43,'ADR Raw Data'!W$1,FALSE)</f>
        <v>13.5391838425489</v>
      </c>
      <c r="AM8" s="48">
        <f>VLOOKUP($A8,'ADR Raw Data'!$B$6:$BE$43,'ADR Raw Data'!X$1,FALSE)</f>
        <v>7.6891824814705299</v>
      </c>
      <c r="AN8" s="49">
        <f>VLOOKUP($A8,'ADR Raw Data'!$B$6:$BE$43,'ADR Raw Data'!Y$1,FALSE)</f>
        <v>10.7659600864308</v>
      </c>
      <c r="AO8" s="48">
        <f>VLOOKUP($A8,'ADR Raw Data'!$B$6:$BE$43,'ADR Raw Data'!AA$1,FALSE)</f>
        <v>3.1317048406030801</v>
      </c>
      <c r="AP8" s="48">
        <f>VLOOKUP($A8,'ADR Raw Data'!$B$6:$BE$43,'ADR Raw Data'!AB$1,FALSE)</f>
        <v>2.0940821444578601</v>
      </c>
      <c r="AQ8" s="49">
        <f>VLOOKUP($A8,'ADR Raw Data'!$B$6:$BE$43,'ADR Raw Data'!AC$1,FALSE)</f>
        <v>2.62715300171892</v>
      </c>
      <c r="AR8" s="50">
        <f>VLOOKUP($A8,'ADR Raw Data'!$B$6:$BE$43,'ADR Raw Data'!AE$1,FALSE)</f>
        <v>8.4291401503759005</v>
      </c>
      <c r="AS8" s="40"/>
      <c r="AT8" s="51">
        <f>VLOOKUP($A8,'RevPAR Raw Data'!$B$6:$BE$43,'RevPAR Raw Data'!G$1,FALSE)</f>
        <v>108.617855374458</v>
      </c>
      <c r="AU8" s="52">
        <f>VLOOKUP($A8,'RevPAR Raw Data'!$B$6:$BE$43,'RevPAR Raw Data'!H$1,FALSE)</f>
        <v>172.565468330926</v>
      </c>
      <c r="AV8" s="52">
        <f>VLOOKUP($A8,'RevPAR Raw Data'!$B$6:$BE$43,'RevPAR Raw Data'!I$1,FALSE)</f>
        <v>201.40626779451199</v>
      </c>
      <c r="AW8" s="52">
        <f>VLOOKUP($A8,'RevPAR Raw Data'!$B$6:$BE$43,'RevPAR Raw Data'!J$1,FALSE)</f>
        <v>193.54708170001999</v>
      </c>
      <c r="AX8" s="52">
        <f>VLOOKUP($A8,'RevPAR Raw Data'!$B$6:$BE$43,'RevPAR Raw Data'!K$1,FALSE)</f>
        <v>141.020185681865</v>
      </c>
      <c r="AY8" s="53">
        <f>VLOOKUP($A8,'RevPAR Raw Data'!$B$6:$BE$43,'RevPAR Raw Data'!L$1,FALSE)</f>
        <v>163.431371776356</v>
      </c>
      <c r="AZ8" s="52">
        <f>VLOOKUP($A8,'RevPAR Raw Data'!$B$6:$BE$43,'RevPAR Raw Data'!N$1,FALSE)</f>
        <v>130.50093356715399</v>
      </c>
      <c r="BA8" s="52">
        <f>VLOOKUP($A8,'RevPAR Raw Data'!$B$6:$BE$43,'RevPAR Raw Data'!O$1,FALSE)</f>
        <v>136.59429337734599</v>
      </c>
      <c r="BB8" s="53">
        <f>VLOOKUP($A8,'RevPAR Raw Data'!$B$6:$BE$43,'RevPAR Raw Data'!P$1,FALSE)</f>
        <v>133.54761347224999</v>
      </c>
      <c r="BC8" s="54">
        <f>VLOOKUP($A8,'RevPAR Raw Data'!$B$6:$BE$43,'RevPAR Raw Data'!R$1,FALSE)</f>
        <v>154.89315511804</v>
      </c>
      <c r="BE8" s="47">
        <f>VLOOKUP($A8,'RevPAR Raw Data'!$B$6:$BE$43,'RevPAR Raw Data'!T$1,FALSE)</f>
        <v>18.551307601860199</v>
      </c>
      <c r="BF8" s="48">
        <f>VLOOKUP($A8,'RevPAR Raw Data'!$B$6:$BE$43,'RevPAR Raw Data'!U$1,FALSE)</f>
        <v>22.830179100556801</v>
      </c>
      <c r="BG8" s="48">
        <f>VLOOKUP($A8,'RevPAR Raw Data'!$B$6:$BE$43,'RevPAR Raw Data'!V$1,FALSE)</f>
        <v>22.389503996418298</v>
      </c>
      <c r="BH8" s="48">
        <f>VLOOKUP($A8,'RevPAR Raw Data'!$B$6:$BE$43,'RevPAR Raw Data'!W$1,FALSE)</f>
        <v>24.095950657403598</v>
      </c>
      <c r="BI8" s="48">
        <f>VLOOKUP($A8,'RevPAR Raw Data'!$B$6:$BE$43,'RevPAR Raw Data'!X$1,FALSE)</f>
        <v>11.6901075956053</v>
      </c>
      <c r="BJ8" s="49">
        <f>VLOOKUP($A8,'RevPAR Raw Data'!$B$6:$BE$43,'RevPAR Raw Data'!Y$1,FALSE)</f>
        <v>20.3648904679333</v>
      </c>
      <c r="BK8" s="48">
        <f>VLOOKUP($A8,'RevPAR Raw Data'!$B$6:$BE$43,'RevPAR Raw Data'!AA$1,FALSE)</f>
        <v>8.5581699202730608</v>
      </c>
      <c r="BL8" s="48">
        <f>VLOOKUP($A8,'RevPAR Raw Data'!$B$6:$BE$43,'RevPAR Raw Data'!AB$1,FALSE)</f>
        <v>27.906405209684198</v>
      </c>
      <c r="BM8" s="49">
        <f>VLOOKUP($A8,'RevPAR Raw Data'!$B$6:$BE$43,'RevPAR Raw Data'!AC$1,FALSE)</f>
        <v>17.660354723470299</v>
      </c>
      <c r="BN8" s="50">
        <f>VLOOKUP($A8,'RevPAR Raw Data'!$B$6:$BE$43,'RevPAR Raw Data'!AE$1,FALSE)</f>
        <v>19.687177092364401</v>
      </c>
    </row>
    <row r="9" spans="1:66" x14ac:dyDescent="0.45">
      <c r="A9" s="63" t="s">
        <v>89</v>
      </c>
      <c r="B9" s="47">
        <f>VLOOKUP($A9,'Occupancy Raw Data'!$B$8:$BE$45,'Occupancy Raw Data'!G$3,FALSE)</f>
        <v>53.456061132337602</v>
      </c>
      <c r="C9" s="48">
        <f>VLOOKUP($A9,'Occupancy Raw Data'!$B$8:$BE$45,'Occupancy Raw Data'!H$3,FALSE)</f>
        <v>69.468565474122897</v>
      </c>
      <c r="D9" s="48">
        <f>VLOOKUP($A9,'Occupancy Raw Data'!$B$8:$BE$45,'Occupancy Raw Data'!I$3,FALSE)</f>
        <v>79.819381729767201</v>
      </c>
      <c r="E9" s="48">
        <f>VLOOKUP($A9,'Occupancy Raw Data'!$B$8:$BE$45,'Occupancy Raw Data'!J$3,FALSE)</f>
        <v>77.654278105823707</v>
      </c>
      <c r="F9" s="48">
        <f>VLOOKUP($A9,'Occupancy Raw Data'!$B$8:$BE$45,'Occupancy Raw Data'!K$3,FALSE)</f>
        <v>64.316313534792101</v>
      </c>
      <c r="G9" s="49">
        <f>VLOOKUP($A9,'Occupancy Raw Data'!$B$8:$BE$45,'Occupancy Raw Data'!L$3,FALSE)</f>
        <v>68.942919995368698</v>
      </c>
      <c r="H9" s="48">
        <f>VLOOKUP($A9,'Occupancy Raw Data'!$B$8:$BE$45,'Occupancy Raw Data'!N$3,FALSE)</f>
        <v>75.199722125738106</v>
      </c>
      <c r="I9" s="48">
        <f>VLOOKUP($A9,'Occupancy Raw Data'!$B$8:$BE$45,'Occupancy Raw Data'!O$3,FALSE)</f>
        <v>76.033344911427506</v>
      </c>
      <c r="J9" s="49">
        <f>VLOOKUP($A9,'Occupancy Raw Data'!$B$8:$BE$45,'Occupancy Raw Data'!P$3,FALSE)</f>
        <v>75.616533518582798</v>
      </c>
      <c r="K9" s="50">
        <f>VLOOKUP($A9,'Occupancy Raw Data'!$B$8:$BE$45,'Occupancy Raw Data'!R$3,FALSE)</f>
        <v>70.849666716287004</v>
      </c>
      <c r="M9" s="47">
        <f>VLOOKUP($A9,'Occupancy Raw Data'!$B$8:$BE$45,'Occupancy Raw Data'!T$3,FALSE)</f>
        <v>11.975258663052101</v>
      </c>
      <c r="N9" s="48">
        <f>VLOOKUP($A9,'Occupancy Raw Data'!$B$8:$BE$45,'Occupancy Raw Data'!U$3,FALSE)</f>
        <v>28.621684125254301</v>
      </c>
      <c r="O9" s="48">
        <f>VLOOKUP($A9,'Occupancy Raw Data'!$B$8:$BE$45,'Occupancy Raw Data'!V$3,FALSE)</f>
        <v>34.375417479359797</v>
      </c>
      <c r="P9" s="48">
        <f>VLOOKUP($A9,'Occupancy Raw Data'!$B$8:$BE$45,'Occupancy Raw Data'!W$3,FALSE)</f>
        <v>18.311557868263701</v>
      </c>
      <c r="Q9" s="48">
        <f>VLOOKUP($A9,'Occupancy Raw Data'!$B$8:$BE$45,'Occupancy Raw Data'!X$3,FALSE)</f>
        <v>7.9301715148549103</v>
      </c>
      <c r="R9" s="49">
        <f>VLOOKUP($A9,'Occupancy Raw Data'!$B$8:$BE$45,'Occupancy Raw Data'!Y$3,FALSE)</f>
        <v>20.371525250566901</v>
      </c>
      <c r="S9" s="48">
        <f>VLOOKUP($A9,'Occupancy Raw Data'!$B$8:$BE$45,'Occupancy Raw Data'!AA$3,FALSE)</f>
        <v>8.2340237617234102</v>
      </c>
      <c r="T9" s="48">
        <f>VLOOKUP($A9,'Occupancy Raw Data'!$B$8:$BE$45,'Occupancy Raw Data'!AB$3,FALSE)</f>
        <v>2.0415571120468399</v>
      </c>
      <c r="U9" s="49">
        <f>VLOOKUP($A9,'Occupancy Raw Data'!$B$8:$BE$45,'Occupancy Raw Data'!AC$3,FALSE)</f>
        <v>5.0295591587753403</v>
      </c>
      <c r="V9" s="50">
        <f>VLOOKUP($A9,'Occupancy Raw Data'!$B$8:$BE$45,'Occupancy Raw Data'!AE$3,FALSE)</f>
        <v>15.238448174787999</v>
      </c>
      <c r="X9" s="51">
        <f>VLOOKUP($A9,'ADR Raw Data'!$B$6:$BE$43,'ADR Raw Data'!G$1,FALSE)</f>
        <v>137.39251028806501</v>
      </c>
      <c r="Y9" s="52">
        <f>VLOOKUP($A9,'ADR Raw Data'!$B$6:$BE$43,'ADR Raw Data'!H$1,FALSE)</f>
        <v>154.391858333333</v>
      </c>
      <c r="Z9" s="52">
        <f>VLOOKUP($A9,'ADR Raw Data'!$B$6:$BE$43,'ADR Raw Data'!I$1,FALSE)</f>
        <v>166.79555265448201</v>
      </c>
      <c r="AA9" s="52">
        <f>VLOOKUP($A9,'ADR Raw Data'!$B$6:$BE$43,'ADR Raw Data'!J$1,FALSE)</f>
        <v>161.52811241985901</v>
      </c>
      <c r="AB9" s="52">
        <f>VLOOKUP($A9,'ADR Raw Data'!$B$6:$BE$43,'ADR Raw Data'!K$1,FALSE)</f>
        <v>141.574918091809</v>
      </c>
      <c r="AC9" s="53">
        <f>VLOOKUP($A9,'ADR Raw Data'!$B$6:$BE$43,'ADR Raw Data'!L$1,FALSE)</f>
        <v>153.844040909548</v>
      </c>
      <c r="AD9" s="52">
        <f>VLOOKUP($A9,'ADR Raw Data'!$B$6:$BE$43,'ADR Raw Data'!N$1,FALSE)</f>
        <v>141.88675750577301</v>
      </c>
      <c r="AE9" s="52">
        <f>VLOOKUP($A9,'ADR Raw Data'!$B$6:$BE$43,'ADR Raw Data'!O$1,FALSE)</f>
        <v>143.26172072483601</v>
      </c>
      <c r="AF9" s="53">
        <f>VLOOKUP($A9,'ADR Raw Data'!$B$6:$BE$43,'ADR Raw Data'!P$1,FALSE)</f>
        <v>142.57802863267401</v>
      </c>
      <c r="AG9" s="54">
        <f>VLOOKUP($A9,'ADR Raw Data'!$B$6:$BE$43,'ADR Raw Data'!R$1,FALSE)</f>
        <v>150.40861071553601</v>
      </c>
      <c r="AI9" s="47">
        <f>VLOOKUP($A9,'ADR Raw Data'!$B$6:$BE$43,'ADR Raw Data'!T$1,FALSE)</f>
        <v>5.99455163382392</v>
      </c>
      <c r="AJ9" s="48">
        <f>VLOOKUP($A9,'ADR Raw Data'!$B$6:$BE$43,'ADR Raw Data'!U$1,FALSE)</f>
        <v>12.560048395295899</v>
      </c>
      <c r="AK9" s="48">
        <f>VLOOKUP($A9,'ADR Raw Data'!$B$6:$BE$43,'ADR Raw Data'!V$1,FALSE)</f>
        <v>17.1858947472147</v>
      </c>
      <c r="AL9" s="48">
        <f>VLOOKUP($A9,'ADR Raw Data'!$B$6:$BE$43,'ADR Raw Data'!W$1,FALSE)</f>
        <v>12.0603604134244</v>
      </c>
      <c r="AM9" s="48">
        <f>VLOOKUP($A9,'ADR Raw Data'!$B$6:$BE$43,'ADR Raw Data'!X$1,FALSE)</f>
        <v>-2.5464411937953102</v>
      </c>
      <c r="AN9" s="49">
        <f>VLOOKUP($A9,'ADR Raw Data'!$B$6:$BE$43,'ADR Raw Data'!Y$1,FALSE)</f>
        <v>9.6797885457370505</v>
      </c>
      <c r="AO9" s="48">
        <f>VLOOKUP($A9,'ADR Raw Data'!$B$6:$BE$43,'ADR Raw Data'!AA$1,FALSE)</f>
        <v>6.1874008143696404</v>
      </c>
      <c r="AP9" s="48">
        <f>VLOOKUP($A9,'ADR Raw Data'!$B$6:$BE$43,'ADR Raw Data'!AB$1,FALSE)</f>
        <v>1.28734087202301</v>
      </c>
      <c r="AQ9" s="49">
        <f>VLOOKUP($A9,'ADR Raw Data'!$B$6:$BE$43,'ADR Raw Data'!AC$1,FALSE)</f>
        <v>3.5675089644345501</v>
      </c>
      <c r="AR9" s="50">
        <f>VLOOKUP($A9,'ADR Raw Data'!$B$6:$BE$43,'ADR Raw Data'!AE$1,FALSE)</f>
        <v>7.8996862427347496</v>
      </c>
      <c r="AS9" s="40"/>
      <c r="AT9" s="51">
        <f>VLOOKUP($A9,'RevPAR Raw Data'!$B$6:$BE$43,'RevPAR Raw Data'!G$1,FALSE)</f>
        <v>73.444624290841702</v>
      </c>
      <c r="AU9" s="52">
        <f>VLOOKUP($A9,'RevPAR Raw Data'!$B$6:$BE$43,'RevPAR Raw Data'!H$1,FALSE)</f>
        <v>107.25380919300601</v>
      </c>
      <c r="AV9" s="52">
        <f>VLOOKUP($A9,'RevPAR Raw Data'!$B$6:$BE$43,'RevPAR Raw Data'!I$1,FALSE)</f>
        <v>133.13517888155599</v>
      </c>
      <c r="AW9" s="52">
        <f>VLOOKUP($A9,'RevPAR Raw Data'!$B$6:$BE$43,'RevPAR Raw Data'!J$1,FALSE)</f>
        <v>125.43348963760501</v>
      </c>
      <c r="AX9" s="52">
        <f>VLOOKUP($A9,'RevPAR Raw Data'!$B$6:$BE$43,'RevPAR Raw Data'!K$1,FALSE)</f>
        <v>91.055768206553196</v>
      </c>
      <c r="AY9" s="53">
        <f>VLOOKUP($A9,'RevPAR Raw Data'!$B$6:$BE$43,'RevPAR Raw Data'!L$1,FALSE)</f>
        <v>106.064574041912</v>
      </c>
      <c r="AZ9" s="52">
        <f>VLOOKUP($A9,'RevPAR Raw Data'!$B$6:$BE$43,'RevPAR Raw Data'!N$1,FALSE)</f>
        <v>106.698447377561</v>
      </c>
      <c r="BA9" s="52">
        <f>VLOOKUP($A9,'RevPAR Raw Data'!$B$6:$BE$43,'RevPAR Raw Data'!O$1,FALSE)</f>
        <v>108.92667824476</v>
      </c>
      <c r="BB9" s="53">
        <f>VLOOKUP($A9,'RevPAR Raw Data'!$B$6:$BE$43,'RevPAR Raw Data'!P$1,FALSE)</f>
        <v>107.812562811161</v>
      </c>
      <c r="BC9" s="54">
        <f>VLOOKUP($A9,'RevPAR Raw Data'!$B$6:$BE$43,'RevPAR Raw Data'!R$1,FALSE)</f>
        <v>106.56399940455501</v>
      </c>
      <c r="BE9" s="47">
        <f>VLOOKUP($A9,'RevPAR Raw Data'!$B$6:$BE$43,'RevPAR Raw Data'!T$1,FALSE)</f>
        <v>18.687673360716701</v>
      </c>
      <c r="BF9" s="48">
        <f>VLOOKUP($A9,'RevPAR Raw Data'!$B$6:$BE$43,'RevPAR Raw Data'!U$1,FALSE)</f>
        <v>44.776629898230802</v>
      </c>
      <c r="BG9" s="48">
        <f>VLOOKUP($A9,'RevPAR Raw Data'!$B$6:$BE$43,'RevPAR Raw Data'!V$1,FALSE)</f>
        <v>57.469035293493</v>
      </c>
      <c r="BH9" s="48">
        <f>VLOOKUP($A9,'RevPAR Raw Data'!$B$6:$BE$43,'RevPAR Raw Data'!W$1,FALSE)</f>
        <v>32.580358157913501</v>
      </c>
      <c r="BI9" s="48">
        <f>VLOOKUP($A9,'RevPAR Raw Data'!$B$6:$BE$43,'RevPAR Raw Data'!X$1,FALSE)</f>
        <v>5.1817931668667097</v>
      </c>
      <c r="BJ9" s="49">
        <f>VLOOKUP($A9,'RevPAR Raw Data'!$B$6:$BE$43,'RevPAR Raw Data'!Y$1,FALSE)</f>
        <v>32.023234364100297</v>
      </c>
      <c r="BK9" s="48">
        <f>VLOOKUP($A9,'RevPAR Raw Data'!$B$6:$BE$43,'RevPAR Raw Data'!AA$1,FALSE)</f>
        <v>14.9308966293813</v>
      </c>
      <c r="BL9" s="48">
        <f>VLOOKUP($A9,'RevPAR Raw Data'!$B$6:$BE$43,'RevPAR Raw Data'!AB$1,FALSE)</f>
        <v>3.3551797831989298</v>
      </c>
      <c r="BM9" s="49">
        <f>VLOOKUP($A9,'RevPAR Raw Data'!$B$6:$BE$43,'RevPAR Raw Data'!AC$1,FALSE)</f>
        <v>8.7764980970707391</v>
      </c>
      <c r="BN9" s="50">
        <f>VLOOKUP($A9,'RevPAR Raw Data'!$B$6:$BE$43,'RevPAR Raw Data'!AE$1,FALSE)</f>
        <v>24.341924011592798</v>
      </c>
    </row>
    <row r="10" spans="1:66" x14ac:dyDescent="0.45">
      <c r="A10" s="63" t="s">
        <v>26</v>
      </c>
      <c r="B10" s="47">
        <f>VLOOKUP($A10,'Occupancy Raw Data'!$B$8:$BE$45,'Occupancy Raw Data'!G$3,FALSE)</f>
        <v>51.646447140381198</v>
      </c>
      <c r="C10" s="48">
        <f>VLOOKUP($A10,'Occupancy Raw Data'!$B$8:$BE$45,'Occupancy Raw Data'!H$3,FALSE)</f>
        <v>69.324090121317099</v>
      </c>
      <c r="D10" s="48">
        <f>VLOOKUP($A10,'Occupancy Raw Data'!$B$8:$BE$45,'Occupancy Raw Data'!I$3,FALSE)</f>
        <v>81.201617562102797</v>
      </c>
      <c r="E10" s="48">
        <f>VLOOKUP($A10,'Occupancy Raw Data'!$B$8:$BE$45,'Occupancy Raw Data'!J$3,FALSE)</f>
        <v>77.816291161178498</v>
      </c>
      <c r="F10" s="48">
        <f>VLOOKUP($A10,'Occupancy Raw Data'!$B$8:$BE$45,'Occupancy Raw Data'!K$3,FALSE)</f>
        <v>62.172154823801201</v>
      </c>
      <c r="G10" s="49">
        <f>VLOOKUP($A10,'Occupancy Raw Data'!$B$8:$BE$45,'Occupancy Raw Data'!L$3,FALSE)</f>
        <v>68.432120161756202</v>
      </c>
      <c r="H10" s="48">
        <f>VLOOKUP($A10,'Occupancy Raw Data'!$B$8:$BE$45,'Occupancy Raw Data'!N$3,FALSE)</f>
        <v>66.366262276140901</v>
      </c>
      <c r="I10" s="48">
        <f>VLOOKUP($A10,'Occupancy Raw Data'!$B$8:$BE$45,'Occupancy Raw Data'!O$3,FALSE)</f>
        <v>69.601386481802393</v>
      </c>
      <c r="J10" s="49">
        <f>VLOOKUP($A10,'Occupancy Raw Data'!$B$8:$BE$45,'Occupancy Raw Data'!P$3,FALSE)</f>
        <v>67.983824378971605</v>
      </c>
      <c r="K10" s="50">
        <f>VLOOKUP($A10,'Occupancy Raw Data'!$B$8:$BE$45,'Occupancy Raw Data'!R$3,FALSE)</f>
        <v>68.304035652389203</v>
      </c>
      <c r="M10" s="47">
        <f>VLOOKUP($A10,'Occupancy Raw Data'!$B$8:$BE$45,'Occupancy Raw Data'!T$3,FALSE)</f>
        <v>8.7201054616540006</v>
      </c>
      <c r="N10" s="48">
        <f>VLOOKUP($A10,'Occupancy Raw Data'!$B$8:$BE$45,'Occupancy Raw Data'!U$3,FALSE)</f>
        <v>17.105343726308501</v>
      </c>
      <c r="O10" s="48">
        <f>VLOOKUP($A10,'Occupancy Raw Data'!$B$8:$BE$45,'Occupancy Raw Data'!V$3,FALSE)</f>
        <v>14.5052628943193</v>
      </c>
      <c r="P10" s="48">
        <f>VLOOKUP($A10,'Occupancy Raw Data'!$B$8:$BE$45,'Occupancy Raw Data'!W$3,FALSE)</f>
        <v>13.8306598561255</v>
      </c>
      <c r="Q10" s="48">
        <f>VLOOKUP($A10,'Occupancy Raw Data'!$B$8:$BE$45,'Occupancy Raw Data'!X$3,FALSE)</f>
        <v>4.4222358716288303E-2</v>
      </c>
      <c r="R10" s="49">
        <f>VLOOKUP($A10,'Occupancy Raw Data'!$B$8:$BE$45,'Occupancy Raw Data'!Y$3,FALSE)</f>
        <v>11.046609390556499</v>
      </c>
      <c r="S10" s="48">
        <f>VLOOKUP($A10,'Occupancy Raw Data'!$B$8:$BE$45,'Occupancy Raw Data'!AA$3,FALSE)</f>
        <v>-2.6883033314598599</v>
      </c>
      <c r="T10" s="48">
        <f>VLOOKUP($A10,'Occupancy Raw Data'!$B$8:$BE$45,'Occupancy Raw Data'!AB$3,FALSE)</f>
        <v>-4.3464509109864702</v>
      </c>
      <c r="U10" s="49">
        <f>VLOOKUP($A10,'Occupancy Raw Data'!$B$8:$BE$45,'Occupancy Raw Data'!AC$3,FALSE)</f>
        <v>-3.5442222845116702</v>
      </c>
      <c r="V10" s="50">
        <f>VLOOKUP($A10,'Occupancy Raw Data'!$B$8:$BE$45,'Occupancy Raw Data'!AE$3,FALSE)</f>
        <v>6.466701105147</v>
      </c>
      <c r="X10" s="51">
        <f>VLOOKUP($A10,'ADR Raw Data'!$B$6:$BE$43,'ADR Raw Data'!G$1,FALSE)</f>
        <v>145.361930648769</v>
      </c>
      <c r="Y10" s="52">
        <f>VLOOKUP($A10,'ADR Raw Data'!$B$6:$BE$43,'ADR Raw Data'!H$1,FALSE)</f>
        <v>173.50247833333299</v>
      </c>
      <c r="Z10" s="52">
        <f>VLOOKUP($A10,'ADR Raw Data'!$B$6:$BE$43,'ADR Raw Data'!I$1,FALSE)</f>
        <v>185.41250284575901</v>
      </c>
      <c r="AA10" s="52">
        <f>VLOOKUP($A10,'ADR Raw Data'!$B$6:$BE$43,'ADR Raw Data'!J$1,FALSE)</f>
        <v>178.08277357089801</v>
      </c>
      <c r="AB10" s="52">
        <f>VLOOKUP($A10,'ADR Raw Data'!$B$6:$BE$43,'ADR Raw Data'!K$1,FALSE)</f>
        <v>154.086560118937</v>
      </c>
      <c r="AC10" s="53">
        <f>VLOOKUP($A10,'ADR Raw Data'!$B$6:$BE$43,'ADR Raw Data'!L$1,FALSE)</f>
        <v>169.59509117309301</v>
      </c>
      <c r="AD10" s="52">
        <f>VLOOKUP($A10,'ADR Raw Data'!$B$6:$BE$43,'ADR Raw Data'!N$1,FALSE)</f>
        <v>130.865731197771</v>
      </c>
      <c r="AE10" s="52">
        <f>VLOOKUP($A10,'ADR Raw Data'!$B$6:$BE$43,'ADR Raw Data'!O$1,FALSE)</f>
        <v>132.02326693226999</v>
      </c>
      <c r="AF10" s="53">
        <f>VLOOKUP($A10,'ADR Raw Data'!$B$6:$BE$43,'ADR Raw Data'!P$1,FALSE)</f>
        <v>131.45826988443201</v>
      </c>
      <c r="AG10" s="54">
        <f>VLOOKUP($A10,'ADR Raw Data'!$B$6:$BE$43,'ADR Raw Data'!R$1,FALSE)</f>
        <v>158.74993837900499</v>
      </c>
      <c r="AI10" s="47">
        <f>VLOOKUP($A10,'ADR Raw Data'!$B$6:$BE$43,'ADR Raw Data'!T$1,FALSE)</f>
        <v>5.7106482127006704</v>
      </c>
      <c r="AJ10" s="48">
        <f>VLOOKUP($A10,'ADR Raw Data'!$B$6:$BE$43,'ADR Raw Data'!U$1,FALSE)</f>
        <v>7.0711448068834404</v>
      </c>
      <c r="AK10" s="48">
        <f>VLOOKUP($A10,'ADR Raw Data'!$B$6:$BE$43,'ADR Raw Data'!V$1,FALSE)</f>
        <v>7.33274135743524</v>
      </c>
      <c r="AL10" s="48">
        <f>VLOOKUP($A10,'ADR Raw Data'!$B$6:$BE$43,'ADR Raw Data'!W$1,FALSE)</f>
        <v>5.0600472175349998</v>
      </c>
      <c r="AM10" s="48">
        <f>VLOOKUP($A10,'ADR Raw Data'!$B$6:$BE$43,'ADR Raw Data'!X$1,FALSE)</f>
        <v>2.31536940395626</v>
      </c>
      <c r="AN10" s="49">
        <f>VLOOKUP($A10,'ADR Raw Data'!$B$6:$BE$43,'ADR Raw Data'!Y$1,FALSE)</f>
        <v>5.9494429714186099</v>
      </c>
      <c r="AO10" s="48">
        <f>VLOOKUP($A10,'ADR Raw Data'!$B$6:$BE$43,'ADR Raw Data'!AA$1,FALSE)</f>
        <v>1.7780130753333601</v>
      </c>
      <c r="AP10" s="48">
        <f>VLOOKUP($A10,'ADR Raw Data'!$B$6:$BE$43,'ADR Raw Data'!AB$1,FALSE)</f>
        <v>1.1096750354570699</v>
      </c>
      <c r="AQ10" s="49">
        <f>VLOOKUP($A10,'ADR Raw Data'!$B$6:$BE$43,'ADR Raw Data'!AC$1,FALSE)</f>
        <v>1.4266207221307901</v>
      </c>
      <c r="AR10" s="50">
        <f>VLOOKUP($A10,'ADR Raw Data'!$B$6:$BE$43,'ADR Raw Data'!AE$1,FALSE)</f>
        <v>5.4747730125157696</v>
      </c>
      <c r="AS10" s="40"/>
      <c r="AT10" s="51">
        <f>VLOOKUP($A10,'RevPAR Raw Data'!$B$6:$BE$43,'RevPAR Raw Data'!G$1,FALSE)</f>
        <v>75.074272674754397</v>
      </c>
      <c r="AU10" s="52">
        <f>VLOOKUP($A10,'RevPAR Raw Data'!$B$6:$BE$43,'RevPAR Raw Data'!H$1,FALSE)</f>
        <v>120.279014442518</v>
      </c>
      <c r="AV10" s="52">
        <f>VLOOKUP($A10,'RevPAR Raw Data'!$B$6:$BE$43,'RevPAR Raw Data'!I$1,FALSE)</f>
        <v>150.557951473136</v>
      </c>
      <c r="AW10" s="52">
        <f>VLOOKUP($A10,'RevPAR Raw Data'!$B$6:$BE$43,'RevPAR Raw Data'!J$1,FALSE)</f>
        <v>138.577409589832</v>
      </c>
      <c r="AX10" s="52">
        <f>VLOOKUP($A10,'RevPAR Raw Data'!$B$6:$BE$43,'RevPAR Raw Data'!K$1,FALSE)</f>
        <v>95.798934719815094</v>
      </c>
      <c r="AY10" s="53">
        <f>VLOOKUP($A10,'RevPAR Raw Data'!$B$6:$BE$43,'RevPAR Raw Data'!L$1,FALSE)</f>
        <v>116.057516580011</v>
      </c>
      <c r="AZ10" s="52">
        <f>VLOOKUP($A10,'RevPAR Raw Data'!$B$6:$BE$43,'RevPAR Raw Data'!N$1,FALSE)</f>
        <v>86.8506943963027</v>
      </c>
      <c r="BA10" s="52">
        <f>VLOOKUP($A10,'RevPAR Raw Data'!$B$6:$BE$43,'RevPAR Raw Data'!O$1,FALSE)</f>
        <v>91.890024263431499</v>
      </c>
      <c r="BB10" s="53">
        <f>VLOOKUP($A10,'RevPAR Raw Data'!$B$6:$BE$43,'RevPAR Raw Data'!P$1,FALSE)</f>
        <v>89.3703593298671</v>
      </c>
      <c r="BC10" s="54">
        <f>VLOOKUP($A10,'RevPAR Raw Data'!$B$6:$BE$43,'RevPAR Raw Data'!R$1,FALSE)</f>
        <v>108.43261450854099</v>
      </c>
      <c r="BE10" s="47">
        <f>VLOOKUP($A10,'RevPAR Raw Data'!$B$6:$BE$43,'RevPAR Raw Data'!T$1,FALSE)</f>
        <v>14.9287282210462</v>
      </c>
      <c r="BF10" s="48">
        <f>VLOOKUP($A10,'RevPAR Raw Data'!$B$6:$BE$43,'RevPAR Raw Data'!U$1,FALSE)</f>
        <v>25.3860321577944</v>
      </c>
      <c r="BG10" s="48">
        <f>VLOOKUP($A10,'RevPAR Raw Data'!$B$6:$BE$43,'RevPAR Raw Data'!V$1,FALSE)</f>
        <v>22.901637663011002</v>
      </c>
      <c r="BH10" s="48">
        <f>VLOOKUP($A10,'RevPAR Raw Data'!$B$6:$BE$43,'RevPAR Raw Data'!W$1,FALSE)</f>
        <v>19.590544992877099</v>
      </c>
      <c r="BI10" s="48">
        <f>VLOOKUP($A10,'RevPAR Raw Data'!$B$6:$BE$43,'RevPAR Raw Data'!X$1,FALSE)</f>
        <v>2.36061567363598</v>
      </c>
      <c r="BJ10" s="49">
        <f>VLOOKUP($A10,'RevPAR Raw Data'!$B$6:$BE$43,'RevPAR Raw Data'!Y$1,FALSE)</f>
        <v>17.6532640879417</v>
      </c>
      <c r="BK10" s="48">
        <f>VLOOKUP($A10,'RevPAR Raw Data'!$B$6:$BE$43,'RevPAR Raw Data'!AA$1,FALSE)</f>
        <v>-0.95808864086447898</v>
      </c>
      <c r="BL10" s="48">
        <f>VLOOKUP($A10,'RevPAR Raw Data'!$B$6:$BE$43,'RevPAR Raw Data'!AB$1,FALSE)</f>
        <v>-3.2850073562170001</v>
      </c>
      <c r="BM10" s="49">
        <f>VLOOKUP($A10,'RevPAR Raw Data'!$B$6:$BE$43,'RevPAR Raw Data'!AC$1,FALSE)</f>
        <v>-2.1681641719300999</v>
      </c>
      <c r="BN10" s="50">
        <f>VLOOKUP($A10,'RevPAR Raw Data'!$B$6:$BE$43,'RevPAR Raw Data'!AE$1,FALSE)</f>
        <v>12.2955113245674</v>
      </c>
    </row>
    <row r="11" spans="1:66" x14ac:dyDescent="0.45">
      <c r="A11" s="63" t="s">
        <v>24</v>
      </c>
      <c r="B11" s="47">
        <f>VLOOKUP($A11,'Occupancy Raw Data'!$B$8:$BE$45,'Occupancy Raw Data'!G$3,FALSE)</f>
        <v>54.320060105183998</v>
      </c>
      <c r="C11" s="48">
        <f>VLOOKUP($A11,'Occupancy Raw Data'!$B$8:$BE$45,'Occupancy Raw Data'!H$3,FALSE)</f>
        <v>67.355371900826398</v>
      </c>
      <c r="D11" s="48">
        <f>VLOOKUP($A11,'Occupancy Raw Data'!$B$8:$BE$45,'Occupancy Raw Data'!I$3,FALSE)</f>
        <v>70.010017530678596</v>
      </c>
      <c r="E11" s="48">
        <f>VLOOKUP($A11,'Occupancy Raw Data'!$B$8:$BE$45,'Occupancy Raw Data'!J$3,FALSE)</f>
        <v>69.208615076383595</v>
      </c>
      <c r="F11" s="48">
        <f>VLOOKUP($A11,'Occupancy Raw Data'!$B$8:$BE$45,'Occupancy Raw Data'!K$3,FALSE)</f>
        <v>62.546957175056299</v>
      </c>
      <c r="G11" s="49">
        <f>VLOOKUP($A11,'Occupancy Raw Data'!$B$8:$BE$45,'Occupancy Raw Data'!L$3,FALSE)</f>
        <v>64.688204357625807</v>
      </c>
      <c r="H11" s="48">
        <f>VLOOKUP($A11,'Occupancy Raw Data'!$B$8:$BE$45,'Occupancy Raw Data'!N$3,FALSE)</f>
        <v>71.587778612571995</v>
      </c>
      <c r="I11" s="48">
        <f>VLOOKUP($A11,'Occupancy Raw Data'!$B$8:$BE$45,'Occupancy Raw Data'!O$3,FALSE)</f>
        <v>75.770097670924102</v>
      </c>
      <c r="J11" s="49">
        <f>VLOOKUP($A11,'Occupancy Raw Data'!$B$8:$BE$45,'Occupancy Raw Data'!P$3,FALSE)</f>
        <v>73.678938141748006</v>
      </c>
      <c r="K11" s="50">
        <f>VLOOKUP($A11,'Occupancy Raw Data'!$B$8:$BE$45,'Occupancy Raw Data'!R$3,FALSE)</f>
        <v>67.256985438803596</v>
      </c>
      <c r="M11" s="47">
        <f>VLOOKUP($A11,'Occupancy Raw Data'!$B$8:$BE$45,'Occupancy Raw Data'!T$3,FALSE)</f>
        <v>2.9978238908274801</v>
      </c>
      <c r="N11" s="48">
        <f>VLOOKUP($A11,'Occupancy Raw Data'!$B$8:$BE$45,'Occupancy Raw Data'!U$3,FALSE)</f>
        <v>10.1214413658316</v>
      </c>
      <c r="O11" s="48">
        <f>VLOOKUP($A11,'Occupancy Raw Data'!$B$8:$BE$45,'Occupancy Raw Data'!V$3,FALSE)</f>
        <v>6.3607846059131203</v>
      </c>
      <c r="P11" s="48">
        <f>VLOOKUP($A11,'Occupancy Raw Data'!$B$8:$BE$45,'Occupancy Raw Data'!W$3,FALSE)</f>
        <v>4.3229124092432603</v>
      </c>
      <c r="Q11" s="48">
        <f>VLOOKUP($A11,'Occupancy Raw Data'!$B$8:$BE$45,'Occupancy Raw Data'!X$3,FALSE)</f>
        <v>0.81438867960994299</v>
      </c>
      <c r="R11" s="49">
        <f>VLOOKUP($A11,'Occupancy Raw Data'!$B$8:$BE$45,'Occupancy Raw Data'!Y$3,FALSE)</f>
        <v>4.97607478353813</v>
      </c>
      <c r="S11" s="48">
        <f>VLOOKUP($A11,'Occupancy Raw Data'!$B$8:$BE$45,'Occupancy Raw Data'!AA$3,FALSE)</f>
        <v>-3.2465992517609199</v>
      </c>
      <c r="T11" s="48">
        <f>VLOOKUP($A11,'Occupancy Raw Data'!$B$8:$BE$45,'Occupancy Raw Data'!AB$3,FALSE)</f>
        <v>3.2891080559147801</v>
      </c>
      <c r="U11" s="49">
        <f>VLOOKUP($A11,'Occupancy Raw Data'!$B$8:$BE$45,'Occupancy Raw Data'!AC$3,FALSE)</f>
        <v>7.2238048122074596E-3</v>
      </c>
      <c r="V11" s="50">
        <f>VLOOKUP($A11,'Occupancy Raw Data'!$B$8:$BE$45,'Occupancy Raw Data'!AE$3,FALSE)</f>
        <v>3.3685745521404802</v>
      </c>
      <c r="X11" s="51">
        <f>VLOOKUP($A11,'ADR Raw Data'!$B$6:$BE$43,'ADR Raw Data'!G$1,FALSE)</f>
        <v>131.823208852005</v>
      </c>
      <c r="Y11" s="52">
        <f>VLOOKUP($A11,'ADR Raw Data'!$B$6:$BE$43,'ADR Raw Data'!H$1,FALSE)</f>
        <v>141.354617958728</v>
      </c>
      <c r="Z11" s="52">
        <f>VLOOKUP($A11,'ADR Raw Data'!$B$6:$BE$43,'ADR Raw Data'!I$1,FALSE)</f>
        <v>142.49396708996599</v>
      </c>
      <c r="AA11" s="52">
        <f>VLOOKUP($A11,'ADR Raw Data'!$B$6:$BE$43,'ADR Raw Data'!J$1,FALSE)</f>
        <v>140.36219287135799</v>
      </c>
      <c r="AB11" s="52">
        <f>VLOOKUP($A11,'ADR Raw Data'!$B$6:$BE$43,'ADR Raw Data'!K$1,FALSE)</f>
        <v>143.32829029029</v>
      </c>
      <c r="AC11" s="53">
        <f>VLOOKUP($A11,'ADR Raw Data'!$B$6:$BE$43,'ADR Raw Data'!L$1,FALSE)</f>
        <v>140.16980216802099</v>
      </c>
      <c r="AD11" s="52">
        <f>VLOOKUP($A11,'ADR Raw Data'!$B$6:$BE$43,'ADR Raw Data'!N$1,FALSE)</f>
        <v>155.49215497638599</v>
      </c>
      <c r="AE11" s="52">
        <f>VLOOKUP($A11,'ADR Raw Data'!$B$6:$BE$43,'ADR Raw Data'!O$1,FALSE)</f>
        <v>159.27798710956799</v>
      </c>
      <c r="AF11" s="53">
        <f>VLOOKUP($A11,'ADR Raw Data'!$B$6:$BE$43,'ADR Raw Data'!P$1,FALSE)</f>
        <v>157.438795887151</v>
      </c>
      <c r="AG11" s="54">
        <f>VLOOKUP($A11,'ADR Raw Data'!$B$6:$BE$43,'ADR Raw Data'!R$1,FALSE)</f>
        <v>145.57491728283401</v>
      </c>
      <c r="AI11" s="47">
        <f>VLOOKUP($A11,'ADR Raw Data'!$B$6:$BE$43,'ADR Raw Data'!T$1,FALSE)</f>
        <v>10.6055967155087</v>
      </c>
      <c r="AJ11" s="48">
        <f>VLOOKUP($A11,'ADR Raw Data'!$B$6:$BE$43,'ADR Raw Data'!U$1,FALSE)</f>
        <v>10.4651966013763</v>
      </c>
      <c r="AK11" s="48">
        <f>VLOOKUP($A11,'ADR Raw Data'!$B$6:$BE$43,'ADR Raw Data'!V$1,FALSE)</f>
        <v>17.854658887921602</v>
      </c>
      <c r="AL11" s="48">
        <f>VLOOKUP($A11,'ADR Raw Data'!$B$6:$BE$43,'ADR Raw Data'!W$1,FALSE)</f>
        <v>9.3590197885131694</v>
      </c>
      <c r="AM11" s="48">
        <f>VLOOKUP($A11,'ADR Raw Data'!$B$6:$BE$43,'ADR Raw Data'!X$1,FALSE)</f>
        <v>15.6948501560579</v>
      </c>
      <c r="AN11" s="49">
        <f>VLOOKUP($A11,'ADR Raw Data'!$B$6:$BE$43,'ADR Raw Data'!Y$1,FALSE)</f>
        <v>12.844739878561599</v>
      </c>
      <c r="AO11" s="48">
        <f>VLOOKUP($A11,'ADR Raw Data'!$B$6:$BE$43,'ADR Raw Data'!AA$1,FALSE)</f>
        <v>3.33791761355329</v>
      </c>
      <c r="AP11" s="48">
        <f>VLOOKUP($A11,'ADR Raw Data'!$B$6:$BE$43,'ADR Raw Data'!AB$1,FALSE)</f>
        <v>2.8085794334661802</v>
      </c>
      <c r="AQ11" s="49">
        <f>VLOOKUP($A11,'ADR Raw Data'!$B$6:$BE$43,'ADR Raw Data'!AC$1,FALSE)</f>
        <v>3.1110306373707899</v>
      </c>
      <c r="AR11" s="50">
        <f>VLOOKUP($A11,'ADR Raw Data'!$B$6:$BE$43,'ADR Raw Data'!AE$1,FALSE)</f>
        <v>9.1049689605353308</v>
      </c>
      <c r="AS11" s="40"/>
      <c r="AT11" s="51">
        <f>VLOOKUP($A11,'RevPAR Raw Data'!$B$6:$BE$43,'RevPAR Raw Data'!G$1,FALSE)</f>
        <v>71.606446280991705</v>
      </c>
      <c r="AU11" s="52">
        <f>VLOOKUP($A11,'RevPAR Raw Data'!$B$6:$BE$43,'RevPAR Raw Data'!H$1,FALSE)</f>
        <v>95.209928625093895</v>
      </c>
      <c r="AV11" s="52">
        <f>VLOOKUP($A11,'RevPAR Raw Data'!$B$6:$BE$43,'RevPAR Raw Data'!I$1,FALSE)</f>
        <v>99.760051339844694</v>
      </c>
      <c r="AW11" s="52">
        <f>VLOOKUP($A11,'RevPAR Raw Data'!$B$6:$BE$43,'RevPAR Raw Data'!J$1,FALSE)</f>
        <v>97.142729777109906</v>
      </c>
      <c r="AX11" s="52">
        <f>VLOOKUP($A11,'RevPAR Raw Data'!$B$6:$BE$43,'RevPAR Raw Data'!K$1,FALSE)</f>
        <v>89.647484347608298</v>
      </c>
      <c r="AY11" s="53">
        <f>VLOOKUP($A11,'RevPAR Raw Data'!$B$6:$BE$43,'RevPAR Raw Data'!L$1,FALSE)</f>
        <v>90.673328074129699</v>
      </c>
      <c r="AZ11" s="52">
        <f>VLOOKUP($A11,'RevPAR Raw Data'!$B$6:$BE$43,'RevPAR Raw Data'!N$1,FALSE)</f>
        <v>111.313379664412</v>
      </c>
      <c r="BA11" s="52">
        <f>VLOOKUP($A11,'RevPAR Raw Data'!$B$6:$BE$43,'RevPAR Raw Data'!O$1,FALSE)</f>
        <v>120.685086401202</v>
      </c>
      <c r="BB11" s="53">
        <f>VLOOKUP($A11,'RevPAR Raw Data'!$B$6:$BE$43,'RevPAR Raw Data'!P$1,FALSE)</f>
        <v>115.999233032807</v>
      </c>
      <c r="BC11" s="54">
        <f>VLOOKUP($A11,'RevPAR Raw Data'!$B$6:$BE$43,'RevPAR Raw Data'!R$1,FALSE)</f>
        <v>97.909300919466205</v>
      </c>
      <c r="BE11" s="47">
        <f>VLOOKUP($A11,'RevPAR Raw Data'!$B$6:$BE$43,'RevPAR Raw Data'!T$1,FALSE)</f>
        <v>13.9213577184385</v>
      </c>
      <c r="BF11" s="48">
        <f>VLOOKUP($A11,'RevPAR Raw Data'!$B$6:$BE$43,'RevPAR Raw Data'!U$1,FALSE)</f>
        <v>21.645866705035299</v>
      </c>
      <c r="BG11" s="48">
        <f>VLOOKUP($A11,'RevPAR Raw Data'!$B$6:$BE$43,'RevPAR Raw Data'!V$1,FALSE)</f>
        <v>25.351139887815901</v>
      </c>
      <c r="BH11" s="48">
        <f>VLOOKUP($A11,'RevPAR Raw Data'!$B$6:$BE$43,'RevPAR Raw Data'!W$1,FALSE)</f>
        <v>14.086514425577599</v>
      </c>
      <c r="BI11" s="48">
        <f>VLOOKUP($A11,'RevPAR Raw Data'!$B$6:$BE$43,'RevPAR Raw Data'!X$1,FALSE)</f>
        <v>16.637055918620501</v>
      </c>
      <c r="BJ11" s="49">
        <f>VLOOKUP($A11,'RevPAR Raw Data'!$B$6:$BE$43,'RevPAR Raw Data'!Y$1,FALSE)</f>
        <v>18.459978524207902</v>
      </c>
      <c r="BK11" s="48">
        <f>VLOOKUP($A11,'RevPAR Raw Data'!$B$6:$BE$43,'RevPAR Raw Data'!AA$1,FALSE)</f>
        <v>-1.70504464736525E-2</v>
      </c>
      <c r="BL11" s="48">
        <f>VLOOKUP($A11,'RevPAR Raw Data'!$B$6:$BE$43,'RevPAR Raw Data'!AB$1,FALSE)</f>
        <v>6.1900647017838697</v>
      </c>
      <c r="BM11" s="49">
        <f>VLOOKUP($A11,'RevPAR Raw Data'!$B$6:$BE$43,'RevPAR Raw Data'!AC$1,FALSE)</f>
        <v>3.11847917696389</v>
      </c>
      <c r="BN11" s="50">
        <f>VLOOKUP($A11,'RevPAR Raw Data'!$B$6:$BE$43,'RevPAR Raw Data'!AE$1,FALSE)</f>
        <v>12.7802511800607</v>
      </c>
    </row>
    <row r="12" spans="1:66" x14ac:dyDescent="0.45">
      <c r="A12" s="63" t="s">
        <v>27</v>
      </c>
      <c r="B12" s="47">
        <f>VLOOKUP($A12,'Occupancy Raw Data'!$B$8:$BE$45,'Occupancy Raw Data'!G$3,FALSE)</f>
        <v>49.049474554256697</v>
      </c>
      <c r="C12" s="48">
        <f>VLOOKUP($A12,'Occupancy Raw Data'!$B$8:$BE$45,'Occupancy Raw Data'!H$3,FALSE)</f>
        <v>56.145944031172498</v>
      </c>
      <c r="D12" s="48">
        <f>VLOOKUP($A12,'Occupancy Raw Data'!$B$8:$BE$45,'Occupancy Raw Data'!I$3,FALSE)</f>
        <v>59.086078639744898</v>
      </c>
      <c r="E12" s="48">
        <f>VLOOKUP($A12,'Occupancy Raw Data'!$B$8:$BE$45,'Occupancy Raw Data'!J$3,FALSE)</f>
        <v>60.136970126343101</v>
      </c>
      <c r="F12" s="48">
        <f>VLOOKUP($A12,'Occupancy Raw Data'!$B$8:$BE$45,'Occupancy Raw Data'!K$3,FALSE)</f>
        <v>57.173219978745998</v>
      </c>
      <c r="G12" s="49">
        <f>VLOOKUP($A12,'Occupancy Raw Data'!$B$8:$BE$45,'Occupancy Raw Data'!L$3,FALSE)</f>
        <v>56.318337466052597</v>
      </c>
      <c r="H12" s="48">
        <f>VLOOKUP($A12,'Occupancy Raw Data'!$B$8:$BE$45,'Occupancy Raw Data'!N$3,FALSE)</f>
        <v>65.332388711772296</v>
      </c>
      <c r="I12" s="48">
        <f>VLOOKUP($A12,'Occupancy Raw Data'!$B$8:$BE$45,'Occupancy Raw Data'!O$3,FALSE)</f>
        <v>70.315267445979401</v>
      </c>
      <c r="J12" s="49">
        <f>VLOOKUP($A12,'Occupancy Raw Data'!$B$8:$BE$45,'Occupancy Raw Data'!P$3,FALSE)</f>
        <v>67.823828078875906</v>
      </c>
      <c r="K12" s="50">
        <f>VLOOKUP($A12,'Occupancy Raw Data'!$B$8:$BE$45,'Occupancy Raw Data'!R$3,FALSE)</f>
        <v>59.605620498287799</v>
      </c>
      <c r="M12" s="47">
        <f>VLOOKUP($A12,'Occupancy Raw Data'!$B$8:$BE$45,'Occupancy Raw Data'!T$3,FALSE)</f>
        <v>-2.0530516469586599</v>
      </c>
      <c r="N12" s="48">
        <f>VLOOKUP($A12,'Occupancy Raw Data'!$B$8:$BE$45,'Occupancy Raw Data'!U$3,FALSE)</f>
        <v>6.0984825511238698</v>
      </c>
      <c r="O12" s="48">
        <f>VLOOKUP($A12,'Occupancy Raw Data'!$B$8:$BE$45,'Occupancy Raw Data'!V$3,FALSE)</f>
        <v>3.6791120161590798</v>
      </c>
      <c r="P12" s="48">
        <f>VLOOKUP($A12,'Occupancy Raw Data'!$B$8:$BE$45,'Occupancy Raw Data'!W$3,FALSE)</f>
        <v>-3.3632459719208798</v>
      </c>
      <c r="Q12" s="48">
        <f>VLOOKUP($A12,'Occupancy Raw Data'!$B$8:$BE$45,'Occupancy Raw Data'!X$3,FALSE)</f>
        <v>-8.23144974861939</v>
      </c>
      <c r="R12" s="49">
        <f>VLOOKUP($A12,'Occupancy Raw Data'!$B$8:$BE$45,'Occupancy Raw Data'!Y$3,FALSE)</f>
        <v>-1.0282132765957901</v>
      </c>
      <c r="S12" s="48">
        <f>VLOOKUP($A12,'Occupancy Raw Data'!$B$8:$BE$45,'Occupancy Raw Data'!AA$3,FALSE)</f>
        <v>-7.2548008407868201</v>
      </c>
      <c r="T12" s="48">
        <f>VLOOKUP($A12,'Occupancy Raw Data'!$B$8:$BE$45,'Occupancy Raw Data'!AB$3,FALSE)</f>
        <v>-5.8905583328055702</v>
      </c>
      <c r="U12" s="49">
        <f>VLOOKUP($A12,'Occupancy Raw Data'!$B$8:$BE$45,'Occupancy Raw Data'!AC$3,FALSE)</f>
        <v>-6.5525973985619297</v>
      </c>
      <c r="V12" s="50">
        <f>VLOOKUP($A12,'Occupancy Raw Data'!$B$8:$BE$45,'Occupancy Raw Data'!AE$3,FALSE)</f>
        <v>-2.8945385231121099</v>
      </c>
      <c r="X12" s="51">
        <f>VLOOKUP($A12,'ADR Raw Data'!$B$6:$BE$43,'ADR Raw Data'!G$1,FALSE)</f>
        <v>91.012431391429899</v>
      </c>
      <c r="Y12" s="52">
        <f>VLOOKUP($A12,'ADR Raw Data'!$B$6:$BE$43,'ADR Raw Data'!H$1,FALSE)</f>
        <v>93.242792849631897</v>
      </c>
      <c r="Z12" s="52">
        <f>VLOOKUP($A12,'ADR Raw Data'!$B$6:$BE$43,'ADR Raw Data'!I$1,FALSE)</f>
        <v>96.578886890487595</v>
      </c>
      <c r="AA12" s="52">
        <f>VLOOKUP($A12,'ADR Raw Data'!$B$6:$BE$43,'ADR Raw Data'!J$1,FALSE)</f>
        <v>94.992611427449404</v>
      </c>
      <c r="AB12" s="52">
        <f>VLOOKUP($A12,'ADR Raw Data'!$B$6:$BE$43,'ADR Raw Data'!K$1,FALSE)</f>
        <v>94.964560099132498</v>
      </c>
      <c r="AC12" s="53">
        <f>VLOOKUP($A12,'ADR Raw Data'!$B$6:$BE$43,'ADR Raw Data'!L$1,FALSE)</f>
        <v>94.277576316672196</v>
      </c>
      <c r="AD12" s="52">
        <f>VLOOKUP($A12,'ADR Raw Data'!$B$6:$BE$43,'ADR Raw Data'!N$1,FALSE)</f>
        <v>103.702410988613</v>
      </c>
      <c r="AE12" s="52">
        <f>VLOOKUP($A12,'ADR Raw Data'!$B$6:$BE$43,'ADR Raw Data'!O$1,FALSE)</f>
        <v>105.53444500419801</v>
      </c>
      <c r="AF12" s="53">
        <f>VLOOKUP($A12,'ADR Raw Data'!$B$6:$BE$43,'ADR Raw Data'!P$1,FALSE)</f>
        <v>104.65207694986</v>
      </c>
      <c r="AG12" s="54">
        <f>VLOOKUP($A12,'ADR Raw Data'!$B$6:$BE$43,'ADR Raw Data'!R$1,FALSE)</f>
        <v>97.650404686438705</v>
      </c>
      <c r="AI12" s="47">
        <f>VLOOKUP($A12,'ADR Raw Data'!$B$6:$BE$43,'ADR Raw Data'!T$1,FALSE)</f>
        <v>4.4066297466194104</v>
      </c>
      <c r="AJ12" s="48">
        <f>VLOOKUP($A12,'ADR Raw Data'!$B$6:$BE$43,'ADR Raw Data'!U$1,FALSE)</f>
        <v>4.7979500447246499</v>
      </c>
      <c r="AK12" s="48">
        <f>VLOOKUP($A12,'ADR Raw Data'!$B$6:$BE$43,'ADR Raw Data'!V$1,FALSE)</f>
        <v>5.1280381230916303</v>
      </c>
      <c r="AL12" s="48">
        <f>VLOOKUP($A12,'ADR Raw Data'!$B$6:$BE$43,'ADR Raw Data'!W$1,FALSE)</f>
        <v>1.4041655274406399</v>
      </c>
      <c r="AM12" s="48">
        <f>VLOOKUP($A12,'ADR Raw Data'!$B$6:$BE$43,'ADR Raw Data'!X$1,FALSE)</f>
        <v>-0.418344755518338</v>
      </c>
      <c r="AN12" s="49">
        <f>VLOOKUP($A12,'ADR Raw Data'!$B$6:$BE$43,'ADR Raw Data'!Y$1,FALSE)</f>
        <v>2.85111615930869</v>
      </c>
      <c r="AO12" s="48">
        <f>VLOOKUP($A12,'ADR Raw Data'!$B$6:$BE$43,'ADR Raw Data'!AA$1,FALSE)</f>
        <v>1.4149950029491301</v>
      </c>
      <c r="AP12" s="48">
        <f>VLOOKUP($A12,'ADR Raw Data'!$B$6:$BE$43,'ADR Raw Data'!AB$1,FALSE)</f>
        <v>1.26572965774325</v>
      </c>
      <c r="AQ12" s="49">
        <f>VLOOKUP($A12,'ADR Raw Data'!$B$6:$BE$43,'ADR Raw Data'!AC$1,FALSE)</f>
        <v>1.34392697695862</v>
      </c>
      <c r="AR12" s="50">
        <f>VLOOKUP($A12,'ADR Raw Data'!$B$6:$BE$43,'ADR Raw Data'!AE$1,FALSE)</f>
        <v>2.1628848720492</v>
      </c>
      <c r="AS12" s="40"/>
      <c r="AT12" s="51">
        <f>VLOOKUP($A12,'RevPAR Raw Data'!$B$6:$BE$43,'RevPAR Raw Data'!G$1,FALSE)</f>
        <v>44.641119376549703</v>
      </c>
      <c r="AU12" s="52">
        <f>VLOOKUP($A12,'RevPAR Raw Data'!$B$6:$BE$43,'RevPAR Raw Data'!H$1,FALSE)</f>
        <v>52.3520462864564</v>
      </c>
      <c r="AV12" s="52">
        <f>VLOOKUP($A12,'RevPAR Raw Data'!$B$6:$BE$43,'RevPAR Raw Data'!I$1,FALSE)</f>
        <v>57.0646770575038</v>
      </c>
      <c r="AW12" s="52">
        <f>VLOOKUP($A12,'RevPAR Raw Data'!$B$6:$BE$43,'RevPAR Raw Data'!J$1,FALSE)</f>
        <v>57.125678356358399</v>
      </c>
      <c r="AX12" s="52">
        <f>VLOOKUP($A12,'RevPAR Raw Data'!$B$6:$BE$43,'RevPAR Raw Data'!K$1,FALSE)</f>
        <v>54.294296847325498</v>
      </c>
      <c r="AY12" s="53">
        <f>VLOOKUP($A12,'RevPAR Raw Data'!$B$6:$BE$43,'RevPAR Raw Data'!L$1,FALSE)</f>
        <v>53.0955635848388</v>
      </c>
      <c r="AZ12" s="52">
        <f>VLOOKUP($A12,'RevPAR Raw Data'!$B$6:$BE$43,'RevPAR Raw Data'!N$1,FALSE)</f>
        <v>67.751262250560799</v>
      </c>
      <c r="BA12" s="52">
        <f>VLOOKUP($A12,'RevPAR Raw Data'!$B$6:$BE$43,'RevPAR Raw Data'!O$1,FALSE)</f>
        <v>74.206827252332005</v>
      </c>
      <c r="BB12" s="53">
        <f>VLOOKUP($A12,'RevPAR Raw Data'!$B$6:$BE$43,'RevPAR Raw Data'!P$1,FALSE)</f>
        <v>70.979044751446395</v>
      </c>
      <c r="BC12" s="54">
        <f>VLOOKUP($A12,'RevPAR Raw Data'!$B$6:$BE$43,'RevPAR Raw Data'!R$1,FALSE)</f>
        <v>58.205129632441</v>
      </c>
      <c r="BE12" s="47">
        <f>VLOOKUP($A12,'RevPAR Raw Data'!$B$6:$BE$43,'RevPAR Raw Data'!T$1,FALSE)</f>
        <v>2.2631077150724002</v>
      </c>
      <c r="BF12" s="48">
        <f>VLOOKUP($A12,'RevPAR Raw Data'!$B$6:$BE$43,'RevPAR Raw Data'!U$1,FALSE)</f>
        <v>11.1890347421377</v>
      </c>
      <c r="BG12" s="48">
        <f>VLOOKUP($A12,'RevPAR Raw Data'!$B$6:$BE$43,'RevPAR Raw Data'!V$1,FALSE)</f>
        <v>8.9958164060306007</v>
      </c>
      <c r="BH12" s="48">
        <f>VLOOKUP($A12,'RevPAR Raw Data'!$B$6:$BE$43,'RevPAR Raw Data'!W$1,FALSE)</f>
        <v>-2.0063059850209801</v>
      </c>
      <c r="BI12" s="48">
        <f>VLOOKUP($A12,'RevPAR Raw Data'!$B$6:$BE$43,'RevPAR Raw Data'!X$1,FALSE)</f>
        <v>-8.6153586658112502</v>
      </c>
      <c r="BJ12" s="49">
        <f>VLOOKUP($A12,'RevPAR Raw Data'!$B$6:$BE$43,'RevPAR Raw Data'!Y$1,FALSE)</f>
        <v>1.79358732783172</v>
      </c>
      <c r="BK12" s="48">
        <f>VLOOKUP($A12,'RevPAR Raw Data'!$B$6:$BE$43,'RevPAR Raw Data'!AA$1,FALSE)</f>
        <v>-5.94246090720873</v>
      </c>
      <c r="BL12" s="48">
        <f>VLOOKUP($A12,'RevPAR Raw Data'!$B$6:$BE$43,'RevPAR Raw Data'!AB$1,FALSE)</f>
        <v>-4.6993872188873</v>
      </c>
      <c r="BM12" s="49">
        <f>VLOOKUP($A12,'RevPAR Raw Data'!$B$6:$BE$43,'RevPAR Raw Data'!AC$1,FALSE)</f>
        <v>-5.2967325457340699</v>
      </c>
      <c r="BN12" s="50">
        <f>VLOOKUP($A12,'RevPAR Raw Data'!$B$6:$BE$43,'RevPAR Raw Data'!AE$1,FALSE)</f>
        <v>-0.79425918689494002</v>
      </c>
    </row>
    <row r="13" spans="1:66" x14ac:dyDescent="0.45">
      <c r="A13" s="63" t="s">
        <v>90</v>
      </c>
      <c r="B13" s="47">
        <f>VLOOKUP($A13,'Occupancy Raw Data'!$B$8:$BE$45,'Occupancy Raw Data'!G$3,FALSE)</f>
        <v>56.668563839878502</v>
      </c>
      <c r="C13" s="48">
        <f>VLOOKUP($A13,'Occupancy Raw Data'!$B$8:$BE$45,'Occupancy Raw Data'!H$3,FALSE)</f>
        <v>78.324796053879695</v>
      </c>
      <c r="D13" s="48">
        <f>VLOOKUP($A13,'Occupancy Raw Data'!$B$8:$BE$45,'Occupancy Raw Data'!I$3,FALSE)</f>
        <v>85.496110794915495</v>
      </c>
      <c r="E13" s="48">
        <f>VLOOKUP($A13,'Occupancy Raw Data'!$B$8:$BE$45,'Occupancy Raw Data'!J$3,FALSE)</f>
        <v>79.700246632517505</v>
      </c>
      <c r="F13" s="48">
        <f>VLOOKUP($A13,'Occupancy Raw Data'!$B$8:$BE$45,'Occupancy Raw Data'!K$3,FALSE)</f>
        <v>66.970214380572898</v>
      </c>
      <c r="G13" s="49">
        <f>VLOOKUP($A13,'Occupancy Raw Data'!$B$8:$BE$45,'Occupancy Raw Data'!L$3,FALSE)</f>
        <v>73.431986340352793</v>
      </c>
      <c r="H13" s="48">
        <f>VLOOKUP($A13,'Occupancy Raw Data'!$B$8:$BE$45,'Occupancy Raw Data'!N$3,FALSE)</f>
        <v>67.624739138683296</v>
      </c>
      <c r="I13" s="48">
        <f>VLOOKUP($A13,'Occupancy Raw Data'!$B$8:$BE$45,'Occupancy Raw Data'!O$3,FALSE)</f>
        <v>66.827926389679305</v>
      </c>
      <c r="J13" s="49">
        <f>VLOOKUP($A13,'Occupancy Raw Data'!$B$8:$BE$45,'Occupancy Raw Data'!P$3,FALSE)</f>
        <v>67.226332764181294</v>
      </c>
      <c r="K13" s="50">
        <f>VLOOKUP($A13,'Occupancy Raw Data'!$B$8:$BE$45,'Occupancy Raw Data'!R$3,FALSE)</f>
        <v>71.658942461446699</v>
      </c>
      <c r="M13" s="47">
        <f>VLOOKUP($A13,'Occupancy Raw Data'!$B$8:$BE$45,'Occupancy Raw Data'!T$3,FALSE)</f>
        <v>3.0177616830487999</v>
      </c>
      <c r="N13" s="48">
        <f>VLOOKUP($A13,'Occupancy Raw Data'!$B$8:$BE$45,'Occupancy Raw Data'!U$3,FALSE)</f>
        <v>10.049313607890101</v>
      </c>
      <c r="O13" s="48">
        <f>VLOOKUP($A13,'Occupancy Raw Data'!$B$8:$BE$45,'Occupancy Raw Data'!V$3,FALSE)</f>
        <v>3.2771857453878699</v>
      </c>
      <c r="P13" s="48">
        <f>VLOOKUP($A13,'Occupancy Raw Data'!$B$8:$BE$45,'Occupancy Raw Data'!W$3,FALSE)</f>
        <v>1.8918263400436499</v>
      </c>
      <c r="Q13" s="48">
        <f>VLOOKUP($A13,'Occupancy Raw Data'!$B$8:$BE$45,'Occupancy Raw Data'!X$3,FALSE)</f>
        <v>-5.67802271209084</v>
      </c>
      <c r="R13" s="49">
        <f>VLOOKUP($A13,'Occupancy Raw Data'!$B$8:$BE$45,'Occupancy Raw Data'!Y$3,FALSE)</f>
        <v>2.50529661016949</v>
      </c>
      <c r="S13" s="48">
        <f>VLOOKUP($A13,'Occupancy Raw Data'!$B$8:$BE$45,'Occupancy Raw Data'!AA$3,FALSE)</f>
        <v>-8.3911590850681002</v>
      </c>
      <c r="T13" s="48">
        <f>VLOOKUP($A13,'Occupancy Raw Data'!$B$8:$BE$45,'Occupancy Raw Data'!AB$3,FALSE)</f>
        <v>-6.87376074025115</v>
      </c>
      <c r="U13" s="49">
        <f>VLOOKUP($A13,'Occupancy Raw Data'!$B$8:$BE$45,'Occupancy Raw Data'!AC$3,FALSE)</f>
        <v>-7.6431875936665099</v>
      </c>
      <c r="V13" s="50">
        <f>VLOOKUP($A13,'Occupancy Raw Data'!$B$8:$BE$45,'Occupancy Raw Data'!AE$3,FALSE)</f>
        <v>-0.42743894401867899</v>
      </c>
      <c r="X13" s="51">
        <f>VLOOKUP($A13,'ADR Raw Data'!$B$6:$BE$43,'ADR Raw Data'!G$1,FALSE)</f>
        <v>117.400137261466</v>
      </c>
      <c r="Y13" s="52">
        <f>VLOOKUP($A13,'ADR Raw Data'!$B$6:$BE$43,'ADR Raw Data'!H$1,FALSE)</f>
        <v>139.904619111057</v>
      </c>
      <c r="Z13" s="52">
        <f>VLOOKUP($A13,'ADR Raw Data'!$B$6:$BE$43,'ADR Raw Data'!I$1,FALSE)</f>
        <v>150.771954953955</v>
      </c>
      <c r="AA13" s="52">
        <f>VLOOKUP($A13,'ADR Raw Data'!$B$6:$BE$43,'ADR Raw Data'!J$1,FALSE)</f>
        <v>145.18328969293</v>
      </c>
      <c r="AB13" s="52">
        <f>VLOOKUP($A13,'ADR Raw Data'!$B$6:$BE$43,'ADR Raw Data'!K$1,FALSE)</f>
        <v>126.545056657223</v>
      </c>
      <c r="AC13" s="53">
        <f>VLOOKUP($A13,'ADR Raw Data'!$B$6:$BE$43,'ADR Raw Data'!L$1,FALSE)</f>
        <v>137.670815635818</v>
      </c>
      <c r="AD13" s="52">
        <f>VLOOKUP($A13,'ADR Raw Data'!$B$6:$BE$43,'ADR Raw Data'!N$1,FALSE)</f>
        <v>116.427013606396</v>
      </c>
      <c r="AE13" s="52">
        <f>VLOOKUP($A13,'ADR Raw Data'!$B$6:$BE$43,'ADR Raw Data'!O$1,FALSE)</f>
        <v>109.046706884315</v>
      </c>
      <c r="AF13" s="53">
        <f>VLOOKUP($A13,'ADR Raw Data'!$B$6:$BE$43,'ADR Raw Data'!P$1,FALSE)</f>
        <v>112.758729363623</v>
      </c>
      <c r="AG13" s="54">
        <f>VLOOKUP($A13,'ADR Raw Data'!$B$6:$BE$43,'ADR Raw Data'!R$1,FALSE)</f>
        <v>130.99335892586899</v>
      </c>
      <c r="AI13" s="47">
        <f>VLOOKUP($A13,'ADR Raw Data'!$B$6:$BE$43,'ADR Raw Data'!T$1,FALSE)</f>
        <v>0.50888213720315001</v>
      </c>
      <c r="AJ13" s="48">
        <f>VLOOKUP($A13,'ADR Raw Data'!$B$6:$BE$43,'ADR Raw Data'!U$1,FALSE)</f>
        <v>6.4844378453781299</v>
      </c>
      <c r="AK13" s="48">
        <f>VLOOKUP($A13,'ADR Raw Data'!$B$6:$BE$43,'ADR Raw Data'!V$1,FALSE)</f>
        <v>7.3746080361801303</v>
      </c>
      <c r="AL13" s="48">
        <f>VLOOKUP($A13,'ADR Raw Data'!$B$6:$BE$43,'ADR Raw Data'!W$1,FALSE)</f>
        <v>5.0384436240435697</v>
      </c>
      <c r="AM13" s="48">
        <f>VLOOKUP($A13,'ADR Raw Data'!$B$6:$BE$43,'ADR Raw Data'!X$1,FALSE)</f>
        <v>0.86609463364526895</v>
      </c>
      <c r="AN13" s="49">
        <f>VLOOKUP($A13,'ADR Raw Data'!$B$6:$BE$43,'ADR Raw Data'!Y$1,FALSE)</f>
        <v>4.6520085812234404</v>
      </c>
      <c r="AO13" s="48">
        <f>VLOOKUP($A13,'ADR Raw Data'!$B$6:$BE$43,'ADR Raw Data'!AA$1,FALSE)</f>
        <v>2.8756551395896399</v>
      </c>
      <c r="AP13" s="48">
        <f>VLOOKUP($A13,'ADR Raw Data'!$B$6:$BE$43,'ADR Raw Data'!AB$1,FALSE)</f>
        <v>1.00410576013932</v>
      </c>
      <c r="AQ13" s="49">
        <f>VLOOKUP($A13,'ADR Raw Data'!$B$6:$BE$43,'ADR Raw Data'!AC$1,FALSE)</f>
        <v>1.9477446528664999</v>
      </c>
      <c r="AR13" s="50">
        <f>VLOOKUP($A13,'ADR Raw Data'!$B$6:$BE$43,'ADR Raw Data'!AE$1,FALSE)</f>
        <v>4.3789726996350202</v>
      </c>
      <c r="AS13" s="40"/>
      <c r="AT13" s="51">
        <f>VLOOKUP($A13,'RevPAR Raw Data'!$B$6:$BE$43,'RevPAR Raw Data'!G$1,FALSE)</f>
        <v>66.528971732119103</v>
      </c>
      <c r="AU13" s="52">
        <f>VLOOKUP($A13,'RevPAR Raw Data'!$B$6:$BE$43,'RevPAR Raw Data'!H$1,FALSE)</f>
        <v>109.580007588692</v>
      </c>
      <c r="AV13" s="52">
        <f>VLOOKUP($A13,'RevPAR Raw Data'!$B$6:$BE$43,'RevPAR Raw Data'!I$1,FALSE)</f>
        <v>128.904157655093</v>
      </c>
      <c r="AW13" s="52">
        <f>VLOOKUP($A13,'RevPAR Raw Data'!$B$6:$BE$43,'RevPAR Raw Data'!J$1,FALSE)</f>
        <v>115.711439954467</v>
      </c>
      <c r="AX13" s="52">
        <f>VLOOKUP($A13,'RevPAR Raw Data'!$B$6:$BE$43,'RevPAR Raw Data'!K$1,FALSE)</f>
        <v>84.747495731360203</v>
      </c>
      <c r="AY13" s="53">
        <f>VLOOKUP($A13,'RevPAR Raw Data'!$B$6:$BE$43,'RevPAR Raw Data'!L$1,FALSE)</f>
        <v>101.09441453234599</v>
      </c>
      <c r="AZ13" s="52">
        <f>VLOOKUP($A13,'RevPAR Raw Data'!$B$6:$BE$43,'RevPAR Raw Data'!N$1,FALSE)</f>
        <v>78.733464238284895</v>
      </c>
      <c r="BA13" s="52">
        <f>VLOOKUP($A13,'RevPAR Raw Data'!$B$6:$BE$43,'RevPAR Raw Data'!O$1,FALSE)</f>
        <v>72.873653007019499</v>
      </c>
      <c r="BB13" s="53">
        <f>VLOOKUP($A13,'RevPAR Raw Data'!$B$6:$BE$43,'RevPAR Raw Data'!P$1,FALSE)</f>
        <v>75.803558622652204</v>
      </c>
      <c r="BC13" s="54">
        <f>VLOOKUP($A13,'RevPAR Raw Data'!$B$6:$BE$43,'RevPAR Raw Data'!R$1,FALSE)</f>
        <v>93.868455701005502</v>
      </c>
      <c r="BE13" s="47">
        <f>VLOOKUP($A13,'RevPAR Raw Data'!$B$6:$BE$43,'RevPAR Raw Data'!T$1,FALSE)</f>
        <v>3.5420006704003399</v>
      </c>
      <c r="BF13" s="48">
        <f>VLOOKUP($A13,'RevPAR Raw Data'!$B$6:$BE$43,'RevPAR Raw Data'!U$1,FALSE)</f>
        <v>17.185392948059</v>
      </c>
      <c r="BG13" s="48">
        <f>VLOOKUP($A13,'RevPAR Raw Data'!$B$6:$BE$43,'RevPAR Raw Data'!V$1,FALSE)</f>
        <v>10.8934733849079</v>
      </c>
      <c r="BH13" s="48">
        <f>VLOOKUP($A13,'RevPAR Raw Data'!$B$6:$BE$43,'RevPAR Raw Data'!W$1,FALSE)</f>
        <v>7.02558856769513</v>
      </c>
      <c r="BI13" s="48">
        <f>VLOOKUP($A13,'RevPAR Raw Data'!$B$6:$BE$43,'RevPAR Raw Data'!X$1,FALSE)</f>
        <v>-4.8611051284521496</v>
      </c>
      <c r="BJ13" s="49">
        <f>VLOOKUP($A13,'RevPAR Raw Data'!$B$6:$BE$43,'RevPAR Raw Data'!Y$1,FALSE)</f>
        <v>7.27385180468311</v>
      </c>
      <c r="BK13" s="48">
        <f>VLOOKUP($A13,'RevPAR Raw Data'!$B$6:$BE$43,'RevPAR Raw Data'!AA$1,FALSE)</f>
        <v>-5.7568047429793596</v>
      </c>
      <c r="BL13" s="48">
        <f>VLOOKUP($A13,'RevPAR Raw Data'!$B$6:$BE$43,'RevPAR Raw Data'!AB$1,FALSE)</f>
        <v>-5.9386748076428901</v>
      </c>
      <c r="BM13" s="49">
        <f>VLOOKUP($A13,'RevPAR Raw Data'!$B$6:$BE$43,'RevPAR Raw Data'!AC$1,FALSE)</f>
        <v>-5.8443127184641996</v>
      </c>
      <c r="BN13" s="50">
        <f>VLOOKUP($A13,'RevPAR Raw Data'!$B$6:$BE$43,'RevPAR Raw Data'!AE$1,FALSE)</f>
        <v>3.9328163209501601</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44.653126780995798</v>
      </c>
      <c r="C15" s="48">
        <f>VLOOKUP($A15,'Occupancy Raw Data'!$B$8:$BE$45,'Occupancy Raw Data'!H$3,FALSE)</f>
        <v>48.494896637479897</v>
      </c>
      <c r="D15" s="48">
        <f>VLOOKUP($A15,'Occupancy Raw Data'!$B$8:$BE$45,'Occupancy Raw Data'!I$3,FALSE)</f>
        <v>50.968861717009403</v>
      </c>
      <c r="E15" s="48">
        <f>VLOOKUP($A15,'Occupancy Raw Data'!$B$8:$BE$45,'Occupancy Raw Data'!J$3,FALSE)</f>
        <v>51.766747836899597</v>
      </c>
      <c r="F15" s="48">
        <f>VLOOKUP($A15,'Occupancy Raw Data'!$B$8:$BE$45,'Occupancy Raw Data'!K$3,FALSE)</f>
        <v>56.214703901352202</v>
      </c>
      <c r="G15" s="49">
        <f>VLOOKUP($A15,'Occupancy Raw Data'!$B$8:$BE$45,'Occupancy Raw Data'!L$3,FALSE)</f>
        <v>50.419667374747398</v>
      </c>
      <c r="H15" s="48">
        <f>VLOOKUP($A15,'Occupancy Raw Data'!$B$8:$BE$45,'Occupancy Raw Data'!N$3,FALSE)</f>
        <v>72.345992435625007</v>
      </c>
      <c r="I15" s="48">
        <f>VLOOKUP($A15,'Occupancy Raw Data'!$B$8:$BE$45,'Occupancy Raw Data'!O$3,FALSE)</f>
        <v>72.3667167504274</v>
      </c>
      <c r="J15" s="49">
        <f>VLOOKUP($A15,'Occupancy Raw Data'!$B$8:$BE$45,'Occupancy Raw Data'!P$3,FALSE)</f>
        <v>72.356354593026197</v>
      </c>
      <c r="K15" s="50">
        <f>VLOOKUP($A15,'Occupancy Raw Data'!$B$8:$BE$45,'Occupancy Raw Data'!R$3,FALSE)</f>
        <v>56.687292294255599</v>
      </c>
      <c r="M15" s="47">
        <f>VLOOKUP($A15,'Occupancy Raw Data'!$B$8:$BE$45,'Occupancy Raw Data'!T$3,FALSE)</f>
        <v>-8.5714902923921699</v>
      </c>
      <c r="N15" s="48">
        <f>VLOOKUP($A15,'Occupancy Raw Data'!$B$8:$BE$45,'Occupancy Raw Data'!U$3,FALSE)</f>
        <v>-9.6765196064987595</v>
      </c>
      <c r="O15" s="48">
        <f>VLOOKUP($A15,'Occupancy Raw Data'!$B$8:$BE$45,'Occupancy Raw Data'!V$3,FALSE)</f>
        <v>-9.7707993816626395</v>
      </c>
      <c r="P15" s="48">
        <f>VLOOKUP($A15,'Occupancy Raw Data'!$B$8:$BE$45,'Occupancy Raw Data'!W$3,FALSE)</f>
        <v>-14.860678875727601</v>
      </c>
      <c r="Q15" s="48">
        <f>VLOOKUP($A15,'Occupancy Raw Data'!$B$8:$BE$45,'Occupancy Raw Data'!X$3,FALSE)</f>
        <v>-11.3001434926868</v>
      </c>
      <c r="R15" s="49">
        <f>VLOOKUP($A15,'Occupancy Raw Data'!$B$8:$BE$45,'Occupancy Raw Data'!Y$3,FALSE)</f>
        <v>-10.981144741286901</v>
      </c>
      <c r="S15" s="48">
        <f>VLOOKUP($A15,'Occupancy Raw Data'!$B$8:$BE$45,'Occupancy Raw Data'!AA$3,FALSE)</f>
        <v>-7.8277176340533003</v>
      </c>
      <c r="T15" s="48">
        <f>VLOOKUP($A15,'Occupancy Raw Data'!$B$8:$BE$45,'Occupancy Raw Data'!AB$3,FALSE)</f>
        <v>-5.0970126043490902</v>
      </c>
      <c r="U15" s="49">
        <f>VLOOKUP($A15,'Occupancy Raw Data'!$B$8:$BE$45,'Occupancy Raw Data'!AC$3,FALSE)</f>
        <v>-6.4820994403728003</v>
      </c>
      <c r="V15" s="50">
        <f>VLOOKUP($A15,'Occupancy Raw Data'!$B$8:$BE$45,'Occupancy Raw Data'!AE$3,FALSE)</f>
        <v>-9.3805727969796795</v>
      </c>
      <c r="X15" s="51">
        <f>VLOOKUP($A15,'ADR Raw Data'!$B$6:$BE$43,'ADR Raw Data'!G$1,FALSE)</f>
        <v>100.737711556535</v>
      </c>
      <c r="Y15" s="52">
        <f>VLOOKUP($A15,'ADR Raw Data'!$B$6:$BE$43,'ADR Raw Data'!H$1,FALSE)</f>
        <v>99.420874332264901</v>
      </c>
      <c r="Z15" s="52">
        <f>VLOOKUP($A15,'ADR Raw Data'!$B$6:$BE$43,'ADR Raw Data'!I$1,FALSE)</f>
        <v>99.567182993646696</v>
      </c>
      <c r="AA15" s="52">
        <f>VLOOKUP($A15,'ADR Raw Data'!$B$6:$BE$43,'ADR Raw Data'!J$1,FALSE)</f>
        <v>101.226669243857</v>
      </c>
      <c r="AB15" s="52">
        <f>VLOOKUP($A15,'ADR Raw Data'!$B$6:$BE$43,'ADR Raw Data'!K$1,FALSE)</f>
        <v>103.97400491705</v>
      </c>
      <c r="AC15" s="53">
        <f>VLOOKUP($A15,'ADR Raw Data'!$B$6:$BE$43,'ADR Raw Data'!L$1,FALSE)</f>
        <v>101.06979874839401</v>
      </c>
      <c r="AD15" s="52">
        <f>VLOOKUP($A15,'ADR Raw Data'!$B$6:$BE$43,'ADR Raw Data'!N$1,FALSE)</f>
        <v>127.761249167472</v>
      </c>
      <c r="AE15" s="52">
        <f>VLOOKUP($A15,'ADR Raw Data'!$B$6:$BE$43,'ADR Raw Data'!O$1,FALSE)</f>
        <v>129.484604761052</v>
      </c>
      <c r="AF15" s="53">
        <f>VLOOKUP($A15,'ADR Raw Data'!$B$6:$BE$43,'ADR Raw Data'!P$1,FALSE)</f>
        <v>128.62305036518501</v>
      </c>
      <c r="AG15" s="54">
        <f>VLOOKUP($A15,'ADR Raw Data'!$B$6:$BE$43,'ADR Raw Data'!R$1,FALSE)</f>
        <v>111.118172471715</v>
      </c>
      <c r="AI15" s="47">
        <f>VLOOKUP($A15,'ADR Raw Data'!$B$6:$BE$43,'ADR Raw Data'!T$1,FALSE)</f>
        <v>3.6214226097334099</v>
      </c>
      <c r="AJ15" s="48">
        <f>VLOOKUP($A15,'ADR Raw Data'!$B$6:$BE$43,'ADR Raw Data'!U$1,FALSE)</f>
        <v>2.5493295621953602</v>
      </c>
      <c r="AK15" s="48">
        <f>VLOOKUP($A15,'ADR Raw Data'!$B$6:$BE$43,'ADR Raw Data'!V$1,FALSE)</f>
        <v>1.28230340027467</v>
      </c>
      <c r="AL15" s="48">
        <f>VLOOKUP($A15,'ADR Raw Data'!$B$6:$BE$43,'ADR Raw Data'!W$1,FALSE)</f>
        <v>-0.99966904930410705</v>
      </c>
      <c r="AM15" s="48">
        <f>VLOOKUP($A15,'ADR Raw Data'!$B$6:$BE$43,'ADR Raw Data'!X$1,FALSE)</f>
        <v>-3.5178714097877202</v>
      </c>
      <c r="AN15" s="49">
        <f>VLOOKUP($A15,'ADR Raw Data'!$B$6:$BE$43,'ADR Raw Data'!Y$1,FALSE)</f>
        <v>0.24332181735696501</v>
      </c>
      <c r="AO15" s="48">
        <f>VLOOKUP($A15,'ADR Raw Data'!$B$6:$BE$43,'ADR Raw Data'!AA$1,FALSE)</f>
        <v>-1.21247602366147</v>
      </c>
      <c r="AP15" s="48">
        <f>VLOOKUP($A15,'ADR Raw Data'!$B$6:$BE$43,'ADR Raw Data'!AB$1,FALSE)</f>
        <v>-4.6885311005251902E-2</v>
      </c>
      <c r="AQ15" s="49">
        <f>VLOOKUP($A15,'ADR Raw Data'!$B$6:$BE$43,'ADR Raw Data'!AC$1,FALSE)</f>
        <v>-0.62790059824547495</v>
      </c>
      <c r="AR15" s="50">
        <f>VLOOKUP($A15,'ADR Raw Data'!$B$6:$BE$43,'ADR Raw Data'!AE$1,FALSE)</f>
        <v>0.17639632288463</v>
      </c>
      <c r="AS15" s="40"/>
      <c r="AT15" s="51">
        <f>VLOOKUP($A15,'RevPAR Raw Data'!$B$6:$BE$43,'RevPAR Raw Data'!G$1,FALSE)</f>
        <v>44.982538057613503</v>
      </c>
      <c r="AU15" s="52">
        <f>VLOOKUP($A15,'RevPAR Raw Data'!$B$6:$BE$43,'RevPAR Raw Data'!H$1,FALSE)</f>
        <v>48.214050243510599</v>
      </c>
      <c r="AV15" s="52">
        <f>VLOOKUP($A15,'RevPAR Raw Data'!$B$6:$BE$43,'RevPAR Raw Data'!I$1,FALSE)</f>
        <v>50.748259815553503</v>
      </c>
      <c r="AW15" s="52">
        <f>VLOOKUP($A15,'RevPAR Raw Data'!$B$6:$BE$43,'RevPAR Raw Data'!J$1,FALSE)</f>
        <v>52.401754611160001</v>
      </c>
      <c r="AX15" s="52">
        <f>VLOOKUP($A15,'RevPAR Raw Data'!$B$6:$BE$43,'RevPAR Raw Data'!K$1,FALSE)</f>
        <v>58.4486789984974</v>
      </c>
      <c r="AY15" s="53">
        <f>VLOOKUP($A15,'RevPAR Raw Data'!$B$6:$BE$43,'RevPAR Raw Data'!L$1,FALSE)</f>
        <v>50.959056345267001</v>
      </c>
      <c r="AZ15" s="52">
        <f>VLOOKUP($A15,'RevPAR Raw Data'!$B$6:$BE$43,'RevPAR Raw Data'!N$1,FALSE)</f>
        <v>92.430143658359597</v>
      </c>
      <c r="BA15" s="52">
        <f>VLOOKUP($A15,'RevPAR Raw Data'!$B$6:$BE$43,'RevPAR Raw Data'!O$1,FALSE)</f>
        <v>93.703757162841299</v>
      </c>
      <c r="BB15" s="53">
        <f>VLOOKUP($A15,'RevPAR Raw Data'!$B$6:$BE$43,'RevPAR Raw Data'!P$1,FALSE)</f>
        <v>93.066950410600398</v>
      </c>
      <c r="BC15" s="54">
        <f>VLOOKUP($A15,'RevPAR Raw Data'!$B$6:$BE$43,'RevPAR Raw Data'!R$1,FALSE)</f>
        <v>62.989883221076603</v>
      </c>
      <c r="BE15" s="47">
        <f>VLOOKUP($A15,'RevPAR Raw Data'!$B$6:$BE$43,'RevPAR Raw Data'!T$1,FALSE)</f>
        <v>-5.2604775700985504</v>
      </c>
      <c r="BF15" s="48">
        <f>VLOOKUP($A15,'RevPAR Raw Data'!$B$6:$BE$43,'RevPAR Raw Data'!U$1,FALSE)</f>
        <v>-7.3738764192234996</v>
      </c>
      <c r="BG15" s="48">
        <f>VLOOKUP($A15,'RevPAR Raw Data'!$B$6:$BE$43,'RevPAR Raw Data'!V$1,FALSE)</f>
        <v>-8.6137872740930295</v>
      </c>
      <c r="BH15" s="48">
        <f>VLOOKUP($A15,'RevPAR Raw Data'!$B$6:$BE$43,'RevPAR Raw Data'!W$1,FALSE)</f>
        <v>-15.7117903177946</v>
      </c>
      <c r="BI15" s="48">
        <f>VLOOKUP($A15,'RevPAR Raw Data'!$B$6:$BE$43,'RevPAR Raw Data'!X$1,FALSE)</f>
        <v>-14.420490385280299</v>
      </c>
      <c r="BJ15" s="49">
        <f>VLOOKUP($A15,'RevPAR Raw Data'!$B$6:$BE$43,'RevPAR Raw Data'!Y$1,FALSE)</f>
        <v>-10.7645424448811</v>
      </c>
      <c r="BK15" s="48">
        <f>VLOOKUP($A15,'RevPAR Raw Data'!$B$6:$BE$43,'RevPAR Raw Data'!AA$1,FALSE)</f>
        <v>-8.9452844582019502</v>
      </c>
      <c r="BL15" s="48">
        <f>VLOOKUP($A15,'RevPAR Raw Data'!$B$6:$BE$43,'RevPAR Raw Data'!AB$1,FALSE)</f>
        <v>-5.1415081651428096</v>
      </c>
      <c r="BM15" s="49">
        <f>VLOOKUP($A15,'RevPAR Raw Data'!$B$6:$BE$43,'RevPAR Raw Data'!AC$1,FALSE)</f>
        <v>-7.0692988974533097</v>
      </c>
      <c r="BN15" s="50">
        <f>VLOOKUP($A15,'RevPAR Raw Data'!$B$6:$BE$43,'RevPAR Raw Data'!AE$1,FALSE)</f>
        <v>-9.2207234595744403</v>
      </c>
    </row>
    <row r="16" spans="1:66" x14ac:dyDescent="0.45">
      <c r="A16" s="63" t="s">
        <v>91</v>
      </c>
      <c r="B16" s="47">
        <f>VLOOKUP($A16,'Occupancy Raw Data'!$B$8:$BE$45,'Occupancy Raw Data'!G$3,FALSE)</f>
        <v>54.754944110060102</v>
      </c>
      <c r="C16" s="48">
        <f>VLOOKUP($A16,'Occupancy Raw Data'!$B$8:$BE$45,'Occupancy Raw Data'!H$3,FALSE)</f>
        <v>66.844368013757503</v>
      </c>
      <c r="D16" s="48">
        <f>VLOOKUP($A16,'Occupancy Raw Data'!$B$8:$BE$45,'Occupancy Raw Data'!I$3,FALSE)</f>
        <v>70.730868443680095</v>
      </c>
      <c r="E16" s="48">
        <f>VLOOKUP($A16,'Occupancy Raw Data'!$B$8:$BE$45,'Occupancy Raw Data'!J$3,FALSE)</f>
        <v>69.681857265692102</v>
      </c>
      <c r="F16" s="48">
        <f>VLOOKUP($A16,'Occupancy Raw Data'!$B$8:$BE$45,'Occupancy Raw Data'!K$3,FALSE)</f>
        <v>66.018916595012797</v>
      </c>
      <c r="G16" s="49">
        <f>VLOOKUP($A16,'Occupancy Raw Data'!$B$8:$BE$45,'Occupancy Raw Data'!L$3,FALSE)</f>
        <v>65.606190885640501</v>
      </c>
      <c r="H16" s="48">
        <f>VLOOKUP($A16,'Occupancy Raw Data'!$B$8:$BE$45,'Occupancy Raw Data'!N$3,FALSE)</f>
        <v>74.582975064488295</v>
      </c>
      <c r="I16" s="48">
        <f>VLOOKUP($A16,'Occupancy Raw Data'!$B$8:$BE$45,'Occupancy Raw Data'!O$3,FALSE)</f>
        <v>73.069647463456505</v>
      </c>
      <c r="J16" s="49">
        <f>VLOOKUP($A16,'Occupancy Raw Data'!$B$8:$BE$45,'Occupancy Raw Data'!P$3,FALSE)</f>
        <v>73.8263112639724</v>
      </c>
      <c r="K16" s="50">
        <f>VLOOKUP($A16,'Occupancy Raw Data'!$B$8:$BE$45,'Occupancy Raw Data'!R$3,FALSE)</f>
        <v>67.954796708021107</v>
      </c>
      <c r="M16" s="47">
        <f>VLOOKUP($A16,'Occupancy Raw Data'!$B$8:$BE$45,'Occupancy Raw Data'!T$3,FALSE)</f>
        <v>-9.88019259149047</v>
      </c>
      <c r="N16" s="48">
        <f>VLOOKUP($A16,'Occupancy Raw Data'!$B$8:$BE$45,'Occupancy Raw Data'!U$3,FALSE)</f>
        <v>-5.2127659121407603</v>
      </c>
      <c r="O16" s="48">
        <f>VLOOKUP($A16,'Occupancy Raw Data'!$B$8:$BE$45,'Occupancy Raw Data'!V$3,FALSE)</f>
        <v>-5.01760020907306</v>
      </c>
      <c r="P16" s="48">
        <f>VLOOKUP($A16,'Occupancy Raw Data'!$B$8:$BE$45,'Occupancy Raw Data'!W$3,FALSE)</f>
        <v>-4.9777769222783004</v>
      </c>
      <c r="Q16" s="48">
        <f>VLOOKUP($A16,'Occupancy Raw Data'!$B$8:$BE$45,'Occupancy Raw Data'!X$3,FALSE)</f>
        <v>-5.8938719385004097</v>
      </c>
      <c r="R16" s="49">
        <f>VLOOKUP($A16,'Occupancy Raw Data'!$B$8:$BE$45,'Occupancy Raw Data'!Y$3,FALSE)</f>
        <v>-6.0706483444571697</v>
      </c>
      <c r="S16" s="48">
        <f>VLOOKUP($A16,'Occupancy Raw Data'!$B$8:$BE$45,'Occupancy Raw Data'!AA$3,FALSE)</f>
        <v>-2.1621729165497001</v>
      </c>
      <c r="T16" s="48">
        <f>VLOOKUP($A16,'Occupancy Raw Data'!$B$8:$BE$45,'Occupancy Raw Data'!AB$3,FALSE)</f>
        <v>-3.8389332622954799</v>
      </c>
      <c r="U16" s="49">
        <f>VLOOKUP($A16,'Occupancy Raw Data'!$B$8:$BE$45,'Occupancy Raw Data'!AC$3,FALSE)</f>
        <v>-2.9992064484840602</v>
      </c>
      <c r="V16" s="50">
        <f>VLOOKUP($A16,'Occupancy Raw Data'!$B$8:$BE$45,'Occupancy Raw Data'!AE$3,FALSE)</f>
        <v>-5.1382940949777796</v>
      </c>
      <c r="X16" s="51">
        <f>VLOOKUP($A16,'ADR Raw Data'!$B$6:$BE$43,'ADR Raw Data'!G$1,FALSE)</f>
        <v>88.093578046482406</v>
      </c>
      <c r="Y16" s="52">
        <f>VLOOKUP($A16,'ADR Raw Data'!$B$6:$BE$43,'ADR Raw Data'!H$1,FALSE)</f>
        <v>91.722340236686307</v>
      </c>
      <c r="Z16" s="52">
        <f>VLOOKUP($A16,'ADR Raw Data'!$B$6:$BE$43,'ADR Raw Data'!I$1,FALSE)</f>
        <v>92.7552646243617</v>
      </c>
      <c r="AA16" s="52">
        <f>VLOOKUP($A16,'ADR Raw Data'!$B$6:$BE$43,'ADR Raw Data'!J$1,FALSE)</f>
        <v>93.290671051332595</v>
      </c>
      <c r="AB16" s="52">
        <f>VLOOKUP($A16,'ADR Raw Data'!$B$6:$BE$43,'ADR Raw Data'!K$1,FALSE)</f>
        <v>91.9199369367022</v>
      </c>
      <c r="AC16" s="53">
        <f>VLOOKUP($A16,'ADR Raw Data'!$B$6:$BE$43,'ADR Raw Data'!L$1,FALSE)</f>
        <v>91.712268906946207</v>
      </c>
      <c r="AD16" s="52">
        <f>VLOOKUP($A16,'ADR Raw Data'!$B$6:$BE$43,'ADR Raw Data'!N$1,FALSE)</f>
        <v>102.16516836522899</v>
      </c>
      <c r="AE16" s="52">
        <f>VLOOKUP($A16,'ADR Raw Data'!$B$6:$BE$43,'ADR Raw Data'!O$1,FALSE)</f>
        <v>102.27085829606899</v>
      </c>
      <c r="AF16" s="53">
        <f>VLOOKUP($A16,'ADR Raw Data'!$B$6:$BE$43,'ADR Raw Data'!P$1,FALSE)</f>
        <v>102.21747170976001</v>
      </c>
      <c r="AG16" s="54">
        <f>VLOOKUP($A16,'ADR Raw Data'!$B$6:$BE$43,'ADR Raw Data'!R$1,FALSE)</f>
        <v>94.973093579407802</v>
      </c>
      <c r="AI16" s="47">
        <f>VLOOKUP($A16,'ADR Raw Data'!$B$6:$BE$43,'ADR Raw Data'!T$1,FALSE)</f>
        <v>3.85459482078143</v>
      </c>
      <c r="AJ16" s="48">
        <f>VLOOKUP($A16,'ADR Raw Data'!$B$6:$BE$43,'ADR Raw Data'!U$1,FALSE)</f>
        <v>3.27966122675975</v>
      </c>
      <c r="AK16" s="48">
        <f>VLOOKUP($A16,'ADR Raw Data'!$B$6:$BE$43,'ADR Raw Data'!V$1,FALSE)</f>
        <v>1.17809079913196</v>
      </c>
      <c r="AL16" s="48">
        <f>VLOOKUP($A16,'ADR Raw Data'!$B$6:$BE$43,'ADR Raw Data'!W$1,FALSE)</f>
        <v>3.6166149435346302</v>
      </c>
      <c r="AM16" s="48">
        <f>VLOOKUP($A16,'ADR Raw Data'!$B$6:$BE$43,'ADR Raw Data'!X$1,FALSE)</f>
        <v>3.7052280157137401</v>
      </c>
      <c r="AN16" s="49">
        <f>VLOOKUP($A16,'ADR Raw Data'!$B$6:$BE$43,'ADR Raw Data'!Y$1,FALSE)</f>
        <v>3.10594944706751</v>
      </c>
      <c r="AO16" s="48">
        <f>VLOOKUP($A16,'ADR Raw Data'!$B$6:$BE$43,'ADR Raw Data'!AA$1,FALSE)</f>
        <v>3.47634176965567</v>
      </c>
      <c r="AP16" s="48">
        <f>VLOOKUP($A16,'ADR Raw Data'!$B$6:$BE$43,'ADR Raw Data'!AB$1,FALSE)</f>
        <v>3.5297582174889</v>
      </c>
      <c r="AQ16" s="49">
        <f>VLOOKUP($A16,'ADR Raw Data'!$B$6:$BE$43,'ADR Raw Data'!AC$1,FALSE)</f>
        <v>3.5025515282813</v>
      </c>
      <c r="AR16" s="50">
        <f>VLOOKUP($A16,'ADR Raw Data'!$B$6:$BE$43,'ADR Raw Data'!AE$1,FALSE)</f>
        <v>3.3135103899392</v>
      </c>
      <c r="AS16" s="40"/>
      <c r="AT16" s="51">
        <f>VLOOKUP($A16,'RevPAR Raw Data'!$B$6:$BE$43,'RevPAR Raw Data'!G$1,FALSE)</f>
        <v>48.235589423903598</v>
      </c>
      <c r="AU16" s="52">
        <f>VLOOKUP($A16,'RevPAR Raw Data'!$B$6:$BE$43,'RevPAR Raw Data'!H$1,FALSE)</f>
        <v>61.311218658641401</v>
      </c>
      <c r="AV16" s="52">
        <f>VLOOKUP($A16,'RevPAR Raw Data'!$B$6:$BE$43,'RevPAR Raw Data'!I$1,FALSE)</f>
        <v>65.6066041960447</v>
      </c>
      <c r="AW16" s="52">
        <f>VLOOKUP($A16,'RevPAR Raw Data'!$B$6:$BE$43,'RevPAR Raw Data'!J$1,FALSE)</f>
        <v>65.006672244195997</v>
      </c>
      <c r="AX16" s="52">
        <f>VLOOKUP($A16,'RevPAR Raw Data'!$B$6:$BE$43,'RevPAR Raw Data'!K$1,FALSE)</f>
        <v>60.684546500429903</v>
      </c>
      <c r="AY16" s="53">
        <f>VLOOKUP($A16,'RevPAR Raw Data'!$B$6:$BE$43,'RevPAR Raw Data'!L$1,FALSE)</f>
        <v>60.1689262046431</v>
      </c>
      <c r="AZ16" s="52">
        <f>VLOOKUP($A16,'RevPAR Raw Data'!$B$6:$BE$43,'RevPAR Raw Data'!N$1,FALSE)</f>
        <v>76.197822046431597</v>
      </c>
      <c r="BA16" s="52">
        <f>VLOOKUP($A16,'RevPAR Raw Data'!$B$6:$BE$43,'RevPAR Raw Data'!O$1,FALSE)</f>
        <v>74.728955614789299</v>
      </c>
      <c r="BB16" s="53">
        <f>VLOOKUP($A16,'RevPAR Raw Data'!$B$6:$BE$43,'RevPAR Raw Data'!P$1,FALSE)</f>
        <v>75.463388830610398</v>
      </c>
      <c r="BC16" s="54">
        <f>VLOOKUP($A16,'RevPAR Raw Data'!$B$6:$BE$43,'RevPAR Raw Data'!R$1,FALSE)</f>
        <v>64.538772669205201</v>
      </c>
      <c r="BE16" s="47">
        <f>VLOOKUP($A16,'RevPAR Raw Data'!$B$6:$BE$43,'RevPAR Raw Data'!T$1,FALSE)</f>
        <v>-6.4064391626238599</v>
      </c>
      <c r="BF16" s="48">
        <f>VLOOKUP($A16,'RevPAR Raw Data'!$B$6:$BE$43,'RevPAR Raw Data'!U$1,FALSE)</f>
        <v>-2.1040657478432401</v>
      </c>
      <c r="BG16" s="48">
        <f>VLOOKUP($A16,'RevPAR Raw Data'!$B$6:$BE$43,'RevPAR Raw Data'!V$1,FALSE)</f>
        <v>-3.89862129634141</v>
      </c>
      <c r="BH16" s="48">
        <f>VLOOKUP($A16,'RevPAR Raw Data'!$B$6:$BE$43,'RevPAR Raw Data'!W$1,FALSE)</f>
        <v>-1.5411890027705999</v>
      </c>
      <c r="BI16" s="48">
        <f>VLOOKUP($A16,'RevPAR Raw Data'!$B$6:$BE$43,'RevPAR Raw Data'!X$1,FALSE)</f>
        <v>-2.4070253170622702</v>
      </c>
      <c r="BJ16" s="49">
        <f>VLOOKUP($A16,'RevPAR Raw Data'!$B$6:$BE$43,'RevPAR Raw Data'!Y$1,FALSE)</f>
        <v>-3.1532501660777301</v>
      </c>
      <c r="BK16" s="48">
        <f>VLOOKUP($A16,'RevPAR Raw Data'!$B$6:$BE$43,'RevPAR Raw Data'!AA$1,FALSE)</f>
        <v>1.2390043328757701</v>
      </c>
      <c r="BL16" s="48">
        <f>VLOOKUP($A16,'RevPAR Raw Data'!$B$6:$BE$43,'RevPAR Raw Data'!AB$1,FALSE)</f>
        <v>-0.44468010709636002</v>
      </c>
      <c r="BM16" s="49">
        <f>VLOOKUP($A16,'RevPAR Raw Data'!$B$6:$BE$43,'RevPAR Raw Data'!AC$1,FALSE)</f>
        <v>0.39829632849954699</v>
      </c>
      <c r="BN16" s="50">
        <f>VLOOKUP($A16,'RevPAR Raw Data'!$B$6:$BE$43,'RevPAR Raw Data'!AE$1,FALSE)</f>
        <v>-1.9950416137413001</v>
      </c>
    </row>
    <row r="17" spans="1:66" x14ac:dyDescent="0.45">
      <c r="A17" s="63" t="s">
        <v>32</v>
      </c>
      <c r="B17" s="47">
        <f>VLOOKUP($A17,'Occupancy Raw Data'!$B$8:$BE$45,'Occupancy Raw Data'!G$3,FALSE)</f>
        <v>56.081761911616503</v>
      </c>
      <c r="C17" s="48">
        <f>VLOOKUP($A17,'Occupancy Raw Data'!$B$8:$BE$45,'Occupancy Raw Data'!H$3,FALSE)</f>
        <v>56.153735425363401</v>
      </c>
      <c r="D17" s="48">
        <f>VLOOKUP($A17,'Occupancy Raw Data'!$B$8:$BE$45,'Occupancy Raw Data'!I$3,FALSE)</f>
        <v>59.622858787966003</v>
      </c>
      <c r="E17" s="48">
        <f>VLOOKUP($A17,'Occupancy Raw Data'!$B$8:$BE$45,'Occupancy Raw Data'!J$3,FALSE)</f>
        <v>62.703325176335099</v>
      </c>
      <c r="F17" s="48">
        <f>VLOOKUP($A17,'Occupancy Raw Data'!$B$8:$BE$45,'Occupancy Raw Data'!K$3,FALSE)</f>
        <v>64.718583561249403</v>
      </c>
      <c r="G17" s="49">
        <f>VLOOKUP($A17,'Occupancy Raw Data'!$B$8:$BE$45,'Occupancy Raw Data'!L$3,FALSE)</f>
        <v>59.856052972506099</v>
      </c>
      <c r="H17" s="48">
        <f>VLOOKUP($A17,'Occupancy Raw Data'!$B$8:$BE$45,'Occupancy Raw Data'!N$3,FALSE)</f>
        <v>74.694112566575498</v>
      </c>
      <c r="I17" s="48">
        <f>VLOOKUP($A17,'Occupancy Raw Data'!$B$8:$BE$45,'Occupancy Raw Data'!O$3,FALSE)</f>
        <v>76.579818626745293</v>
      </c>
      <c r="J17" s="49">
        <f>VLOOKUP($A17,'Occupancy Raw Data'!$B$8:$BE$45,'Occupancy Raw Data'!P$3,FALSE)</f>
        <v>75.636965596660403</v>
      </c>
      <c r="K17" s="50">
        <f>VLOOKUP($A17,'Occupancy Raw Data'!$B$8:$BE$45,'Occupancy Raw Data'!R$3,FALSE)</f>
        <v>64.364885150835903</v>
      </c>
      <c r="M17" s="47">
        <f>VLOOKUP($A17,'Occupancy Raw Data'!$B$8:$BE$45,'Occupancy Raw Data'!T$3,FALSE)</f>
        <v>1.3409835531629599</v>
      </c>
      <c r="N17" s="48">
        <f>VLOOKUP($A17,'Occupancy Raw Data'!$B$8:$BE$45,'Occupancy Raw Data'!U$3,FALSE)</f>
        <v>-11.428795973796699</v>
      </c>
      <c r="O17" s="48">
        <f>VLOOKUP($A17,'Occupancy Raw Data'!$B$8:$BE$45,'Occupancy Raw Data'!V$3,FALSE)</f>
        <v>-8.0240624203401403</v>
      </c>
      <c r="P17" s="48">
        <f>VLOOKUP($A17,'Occupancy Raw Data'!$B$8:$BE$45,'Occupancy Raw Data'!W$3,FALSE)</f>
        <v>-7.3058078031539697</v>
      </c>
      <c r="Q17" s="48">
        <f>VLOOKUP($A17,'Occupancy Raw Data'!$B$8:$BE$45,'Occupancy Raw Data'!X$3,FALSE)</f>
        <v>-6.0261821141982699</v>
      </c>
      <c r="R17" s="49">
        <f>VLOOKUP($A17,'Occupancy Raw Data'!$B$8:$BE$45,'Occupancy Raw Data'!Y$3,FALSE)</f>
        <v>-6.4976266799378299</v>
      </c>
      <c r="S17" s="48">
        <f>VLOOKUP($A17,'Occupancy Raw Data'!$B$8:$BE$45,'Occupancy Raw Data'!AA$3,FALSE)</f>
        <v>-8.0809964377317396</v>
      </c>
      <c r="T17" s="48">
        <f>VLOOKUP($A17,'Occupancy Raw Data'!$B$8:$BE$45,'Occupancy Raw Data'!AB$3,FALSE)</f>
        <v>-3.5219256901855398</v>
      </c>
      <c r="U17" s="49">
        <f>VLOOKUP($A17,'Occupancy Raw Data'!$B$8:$BE$45,'Occupancy Raw Data'!AC$3,FALSE)</f>
        <v>-5.8282166534187496</v>
      </c>
      <c r="V17" s="50">
        <f>VLOOKUP($A17,'Occupancy Raw Data'!$B$8:$BE$45,'Occupancy Raw Data'!AE$3,FALSE)</f>
        <v>-6.2739355031121002</v>
      </c>
      <c r="X17" s="51">
        <f>VLOOKUP($A17,'ADR Raw Data'!$B$6:$BE$43,'ADR Raw Data'!G$1,FALSE)</f>
        <v>88.031984342915806</v>
      </c>
      <c r="Y17" s="52">
        <f>VLOOKUP($A17,'ADR Raw Data'!$B$6:$BE$43,'ADR Raw Data'!H$1,FALSE)</f>
        <v>83.140940810048704</v>
      </c>
      <c r="Z17" s="52">
        <f>VLOOKUP($A17,'ADR Raw Data'!$B$6:$BE$43,'ADR Raw Data'!I$1,FALSE)</f>
        <v>85.270007894736807</v>
      </c>
      <c r="AA17" s="52">
        <f>VLOOKUP($A17,'ADR Raw Data'!$B$6:$BE$43,'ADR Raw Data'!J$1,FALSE)</f>
        <v>86.107958149678595</v>
      </c>
      <c r="AB17" s="52">
        <f>VLOOKUP($A17,'ADR Raw Data'!$B$6:$BE$43,'ADR Raw Data'!K$1,FALSE)</f>
        <v>88.255903758896693</v>
      </c>
      <c r="AC17" s="53">
        <f>VLOOKUP($A17,'ADR Raw Data'!$B$6:$BE$43,'ADR Raw Data'!L$1,FALSE)</f>
        <v>86.209350334279193</v>
      </c>
      <c r="AD17" s="52">
        <f>VLOOKUP($A17,'ADR Raw Data'!$B$6:$BE$43,'ADR Raw Data'!N$1,FALSE)</f>
        <v>99.867297995760197</v>
      </c>
      <c r="AE17" s="52">
        <f>VLOOKUP($A17,'ADR Raw Data'!$B$6:$BE$43,'ADR Raw Data'!O$1,FALSE)</f>
        <v>102.977288139097</v>
      </c>
      <c r="AF17" s="53">
        <f>VLOOKUP($A17,'ADR Raw Data'!$B$6:$BE$43,'ADR Raw Data'!P$1,FALSE)</f>
        <v>101.44167686744601</v>
      </c>
      <c r="AG17" s="54">
        <f>VLOOKUP($A17,'ADR Raw Data'!$B$6:$BE$43,'ADR Raw Data'!R$1,FALSE)</f>
        <v>91.323616134185301</v>
      </c>
      <c r="AI17" s="47">
        <f>VLOOKUP($A17,'ADR Raw Data'!$B$6:$BE$43,'ADR Raw Data'!T$1,FALSE)</f>
        <v>13.3129322724349</v>
      </c>
      <c r="AJ17" s="48">
        <f>VLOOKUP($A17,'ADR Raw Data'!$B$6:$BE$43,'ADR Raw Data'!U$1,FALSE)</f>
        <v>4.2217959018868996</v>
      </c>
      <c r="AK17" s="48">
        <f>VLOOKUP($A17,'ADR Raw Data'!$B$6:$BE$43,'ADR Raw Data'!V$1,FALSE)</f>
        <v>5.04204338491546</v>
      </c>
      <c r="AL17" s="48">
        <f>VLOOKUP($A17,'ADR Raw Data'!$B$6:$BE$43,'ADR Raw Data'!W$1,FALSE)</f>
        <v>3.4626512577058399</v>
      </c>
      <c r="AM17" s="48">
        <f>VLOOKUP($A17,'ADR Raw Data'!$B$6:$BE$43,'ADR Raw Data'!X$1,FALSE)</f>
        <v>2.3462338601342099</v>
      </c>
      <c r="AN17" s="49">
        <f>VLOOKUP($A17,'ADR Raw Data'!$B$6:$BE$43,'ADR Raw Data'!Y$1,FALSE)</f>
        <v>5.3688001803822596</v>
      </c>
      <c r="AO17" s="48">
        <f>VLOOKUP($A17,'ADR Raw Data'!$B$6:$BE$43,'ADR Raw Data'!AA$1,FALSE)</f>
        <v>-5.2422976072340104</v>
      </c>
      <c r="AP17" s="48">
        <f>VLOOKUP($A17,'ADR Raw Data'!$B$6:$BE$43,'ADR Raw Data'!AB$1,FALSE)</f>
        <v>-0.95473339072359698</v>
      </c>
      <c r="AQ17" s="49">
        <f>VLOOKUP($A17,'ADR Raw Data'!$B$6:$BE$43,'ADR Raw Data'!AC$1,FALSE)</f>
        <v>-3.10228941401602</v>
      </c>
      <c r="AR17" s="50">
        <f>VLOOKUP($A17,'ADR Raw Data'!$B$6:$BE$43,'ADR Raw Data'!AE$1,FALSE)</f>
        <v>2.0832489300187</v>
      </c>
      <c r="AS17" s="40"/>
      <c r="AT17" s="51">
        <f>VLOOKUP($A17,'RevPAR Raw Data'!$B$6:$BE$43,'RevPAR Raw Data'!G$1,FALSE)</f>
        <v>49.369887865265497</v>
      </c>
      <c r="AU17" s="52">
        <f>VLOOKUP($A17,'RevPAR Raw Data'!$B$6:$BE$43,'RevPAR Raw Data'!H$1,FALSE)</f>
        <v>46.686743932632702</v>
      </c>
      <c r="AV17" s="52">
        <f>VLOOKUP($A17,'RevPAR Raw Data'!$B$6:$BE$43,'RevPAR Raw Data'!I$1,FALSE)</f>
        <v>50.8404163955664</v>
      </c>
      <c r="AW17" s="52">
        <f>VLOOKUP($A17,'RevPAR Raw Data'!$B$6:$BE$43,'RevPAR Raw Data'!J$1,FALSE)</f>
        <v>53.992553001295498</v>
      </c>
      <c r="AX17" s="52">
        <f>VLOOKUP($A17,'RevPAR Raw Data'!$B$6:$BE$43,'RevPAR Raw Data'!K$1,FALSE)</f>
        <v>57.117970821937497</v>
      </c>
      <c r="AY17" s="53">
        <f>VLOOKUP($A17,'RevPAR Raw Data'!$B$6:$BE$43,'RevPAR Raw Data'!L$1,FALSE)</f>
        <v>51.6015144033395</v>
      </c>
      <c r="AZ17" s="52">
        <f>VLOOKUP($A17,'RevPAR Raw Data'!$B$6:$BE$43,'RevPAR Raw Data'!N$1,FALSE)</f>
        <v>74.594991982150503</v>
      </c>
      <c r="BA17" s="52">
        <f>VLOOKUP($A17,'RevPAR Raw Data'!$B$6:$BE$43,'RevPAR Raw Data'!O$1,FALSE)</f>
        <v>78.859820483662006</v>
      </c>
      <c r="BB17" s="53">
        <f>VLOOKUP($A17,'RevPAR Raw Data'!$B$6:$BE$43,'RevPAR Raw Data'!P$1,FALSE)</f>
        <v>76.727406232906205</v>
      </c>
      <c r="BC17" s="54">
        <f>VLOOKUP($A17,'RevPAR Raw Data'!$B$6:$BE$43,'RevPAR Raw Data'!R$1,FALSE)</f>
        <v>58.780340640358602</v>
      </c>
      <c r="BE17" s="47">
        <f>VLOOKUP($A17,'RevPAR Raw Data'!$B$6:$BE$43,'RevPAR Raw Data'!T$1,FALSE)</f>
        <v>14.832440057815001</v>
      </c>
      <c r="BF17" s="48">
        <f>VLOOKUP($A17,'RevPAR Raw Data'!$B$6:$BE$43,'RevPAR Raw Data'!U$1,FALSE)</f>
        <v>-7.6895005119665996</v>
      </c>
      <c r="BG17" s="48">
        <f>VLOOKUP($A17,'RevPAR Raw Data'!$B$6:$BE$43,'RevPAR Raw Data'!V$1,FALSE)</f>
        <v>-3.38659574389093</v>
      </c>
      <c r="BH17" s="48">
        <f>VLOOKUP($A17,'RevPAR Raw Data'!$B$6:$BE$43,'RevPAR Raw Data'!W$1,FALSE)</f>
        <v>-4.0961311912296097</v>
      </c>
      <c r="BI17" s="48">
        <f>VLOOKUP($A17,'RevPAR Raw Data'!$B$6:$BE$43,'RevPAR Raw Data'!X$1,FALSE)</f>
        <v>-3.8213365793007301</v>
      </c>
      <c r="BJ17" s="49">
        <f>VLOOKUP($A17,'RevPAR Raw Data'!$B$6:$BE$43,'RevPAR Raw Data'!Y$1,FALSE)</f>
        <v>-1.47767109246863</v>
      </c>
      <c r="BK17" s="48">
        <f>VLOOKUP($A17,'RevPAR Raw Data'!$B$6:$BE$43,'RevPAR Raw Data'!AA$1,FALSE)</f>
        <v>-12.899664162069801</v>
      </c>
      <c r="BL17" s="48">
        <f>VLOOKUP($A17,'RevPAR Raw Data'!$B$6:$BE$43,'RevPAR Raw Data'!AB$1,FALSE)</f>
        <v>-4.4430340803484603</v>
      </c>
      <c r="BM17" s="49">
        <f>VLOOKUP($A17,'RevPAR Raw Data'!$B$6:$BE$43,'RevPAR Raw Data'!AC$1,FALSE)</f>
        <v>-8.7496979191698401</v>
      </c>
      <c r="BN17" s="50">
        <f>VLOOKUP($A17,'RevPAR Raw Data'!$B$6:$BE$43,'RevPAR Raw Data'!AE$1,FALSE)</f>
        <v>-4.3213882673320301</v>
      </c>
    </row>
    <row r="18" spans="1:66" x14ac:dyDescent="0.45">
      <c r="A18" s="63" t="s">
        <v>92</v>
      </c>
      <c r="B18" s="47">
        <f>VLOOKUP($A18,'Occupancy Raw Data'!$B$8:$BE$45,'Occupancy Raw Data'!G$3,FALSE)</f>
        <v>45.880906376251502</v>
      </c>
      <c r="C18" s="48">
        <f>VLOOKUP($A18,'Occupancy Raw Data'!$B$8:$BE$45,'Occupancy Raw Data'!H$3,FALSE)</f>
        <v>53.908308448972399</v>
      </c>
      <c r="D18" s="48">
        <f>VLOOKUP($A18,'Occupancy Raw Data'!$B$8:$BE$45,'Occupancy Raw Data'!I$3,FALSE)</f>
        <v>60.635868610574299</v>
      </c>
      <c r="E18" s="48">
        <f>VLOOKUP($A18,'Occupancy Raw Data'!$B$8:$BE$45,'Occupancy Raw Data'!J$3,FALSE)</f>
        <v>57.649745301247101</v>
      </c>
      <c r="F18" s="48">
        <f>VLOOKUP($A18,'Occupancy Raw Data'!$B$8:$BE$45,'Occupancy Raw Data'!K$3,FALSE)</f>
        <v>56.349903390128198</v>
      </c>
      <c r="G18" s="49">
        <f>VLOOKUP($A18,'Occupancy Raw Data'!$B$8:$BE$45,'Occupancy Raw Data'!L$3,FALSE)</f>
        <v>54.884946425434698</v>
      </c>
      <c r="H18" s="48">
        <f>VLOOKUP($A18,'Occupancy Raw Data'!$B$8:$BE$45,'Occupancy Raw Data'!N$3,FALSE)</f>
        <v>62.8139820832601</v>
      </c>
      <c r="I18" s="48">
        <f>VLOOKUP($A18,'Occupancy Raw Data'!$B$8:$BE$45,'Occupancy Raw Data'!O$3,FALSE)</f>
        <v>61.935710521693302</v>
      </c>
      <c r="J18" s="49">
        <f>VLOOKUP($A18,'Occupancy Raw Data'!$B$8:$BE$45,'Occupancy Raw Data'!P$3,FALSE)</f>
        <v>62.374846302476698</v>
      </c>
      <c r="K18" s="50">
        <f>VLOOKUP($A18,'Occupancy Raw Data'!$B$8:$BE$45,'Occupancy Raw Data'!R$3,FALSE)</f>
        <v>57.024917818875302</v>
      </c>
      <c r="M18" s="47">
        <f>VLOOKUP($A18,'Occupancy Raw Data'!$B$8:$BE$45,'Occupancy Raw Data'!T$3,FALSE)</f>
        <v>-10.899311124659199</v>
      </c>
      <c r="N18" s="48">
        <f>VLOOKUP($A18,'Occupancy Raw Data'!$B$8:$BE$45,'Occupancy Raw Data'!U$3,FALSE)</f>
        <v>-2.0599771172834198</v>
      </c>
      <c r="O18" s="48">
        <f>VLOOKUP($A18,'Occupancy Raw Data'!$B$8:$BE$45,'Occupancy Raw Data'!V$3,FALSE)</f>
        <v>-13.0631324606071</v>
      </c>
      <c r="P18" s="48">
        <f>VLOOKUP($A18,'Occupancy Raw Data'!$B$8:$BE$45,'Occupancy Raw Data'!W$3,FALSE)</f>
        <v>-21.796389357793402</v>
      </c>
      <c r="Q18" s="48">
        <f>VLOOKUP($A18,'Occupancy Raw Data'!$B$8:$BE$45,'Occupancy Raw Data'!X$3,FALSE)</f>
        <v>-22.206245428908499</v>
      </c>
      <c r="R18" s="49">
        <f>VLOOKUP($A18,'Occupancy Raw Data'!$B$8:$BE$45,'Occupancy Raw Data'!Y$3,FALSE)</f>
        <v>-14.889904905580901</v>
      </c>
      <c r="S18" s="48">
        <f>VLOOKUP($A18,'Occupancy Raw Data'!$B$8:$BE$45,'Occupancy Raw Data'!AA$3,FALSE)</f>
        <v>-21.832709659397299</v>
      </c>
      <c r="T18" s="48">
        <f>VLOOKUP($A18,'Occupancy Raw Data'!$B$8:$BE$45,'Occupancy Raw Data'!AB$3,FALSE)</f>
        <v>-17.515661139569801</v>
      </c>
      <c r="U18" s="49">
        <f>VLOOKUP($A18,'Occupancy Raw Data'!$B$8:$BE$45,'Occupancy Raw Data'!AC$3,FALSE)</f>
        <v>-19.747372252780799</v>
      </c>
      <c r="V18" s="50">
        <f>VLOOKUP($A18,'Occupancy Raw Data'!$B$8:$BE$45,'Occupancy Raw Data'!AE$3,FALSE)</f>
        <v>-16.4699523703074</v>
      </c>
      <c r="X18" s="51">
        <f>VLOOKUP($A18,'ADR Raw Data'!$B$6:$BE$43,'ADR Raw Data'!G$1,FALSE)</f>
        <v>95.201638552833003</v>
      </c>
      <c r="Y18" s="52">
        <f>VLOOKUP($A18,'ADR Raw Data'!$B$6:$BE$43,'ADR Raw Data'!H$1,FALSE)</f>
        <v>102.14612010426799</v>
      </c>
      <c r="Z18" s="52">
        <f>VLOOKUP($A18,'ADR Raw Data'!$B$6:$BE$43,'ADR Raw Data'!I$1,FALSE)</f>
        <v>108.892923232908</v>
      </c>
      <c r="AA18" s="52">
        <f>VLOOKUP($A18,'ADR Raw Data'!$B$6:$BE$43,'ADR Raw Data'!J$1,FALSE)</f>
        <v>115.269806642291</v>
      </c>
      <c r="AB18" s="52">
        <f>VLOOKUP($A18,'ADR Raw Data'!$B$6:$BE$43,'ADR Raw Data'!K$1,FALSE)</f>
        <v>102.858620760598</v>
      </c>
      <c r="AC18" s="53">
        <f>VLOOKUP($A18,'ADR Raw Data'!$B$6:$BE$43,'ADR Raw Data'!L$1,FALSE)</f>
        <v>105.379085598156</v>
      </c>
      <c r="AD18" s="52">
        <f>VLOOKUP($A18,'ADR Raw Data'!$B$6:$BE$43,'ADR Raw Data'!N$1,FALSE)</f>
        <v>112.274765352348</v>
      </c>
      <c r="AE18" s="52">
        <f>VLOOKUP($A18,'ADR Raw Data'!$B$6:$BE$43,'ADR Raw Data'!O$1,FALSE)</f>
        <v>113.671265598411</v>
      </c>
      <c r="AF18" s="53">
        <f>VLOOKUP($A18,'ADR Raw Data'!$B$6:$BE$43,'ADR Raw Data'!P$1,FALSE)</f>
        <v>112.968099605744</v>
      </c>
      <c r="AG18" s="54">
        <f>VLOOKUP($A18,'ADR Raw Data'!$B$6:$BE$43,'ADR Raw Data'!R$1,FALSE)</f>
        <v>107.750798578657</v>
      </c>
      <c r="AI18" s="47">
        <f>VLOOKUP($A18,'ADR Raw Data'!$B$6:$BE$43,'ADR Raw Data'!T$1,FALSE)</f>
        <v>3.01586605595493</v>
      </c>
      <c r="AJ18" s="48">
        <f>VLOOKUP($A18,'ADR Raw Data'!$B$6:$BE$43,'ADR Raw Data'!U$1,FALSE)</f>
        <v>10.8463489137291</v>
      </c>
      <c r="AK18" s="48">
        <f>VLOOKUP($A18,'ADR Raw Data'!$B$6:$BE$43,'ADR Raw Data'!V$1,FALSE)</f>
        <v>0.55217584179991397</v>
      </c>
      <c r="AL18" s="48">
        <f>VLOOKUP($A18,'ADR Raw Data'!$B$6:$BE$43,'ADR Raw Data'!W$1,FALSE)</f>
        <v>-2.5487158806758901</v>
      </c>
      <c r="AM18" s="48">
        <f>VLOOKUP($A18,'ADR Raw Data'!$B$6:$BE$43,'ADR Raw Data'!X$1,FALSE)</f>
        <v>-14.699826907129401</v>
      </c>
      <c r="AN18" s="49">
        <f>VLOOKUP($A18,'ADR Raw Data'!$B$6:$BE$43,'ADR Raw Data'!Y$1,FALSE)</f>
        <v>-2.4697948606120099</v>
      </c>
      <c r="AO18" s="48">
        <f>VLOOKUP($A18,'ADR Raw Data'!$B$6:$BE$43,'ADR Raw Data'!AA$1,FALSE)</f>
        <v>-10.417968012280101</v>
      </c>
      <c r="AP18" s="48">
        <f>VLOOKUP($A18,'ADR Raw Data'!$B$6:$BE$43,'ADR Raw Data'!AB$1,FALSE)</f>
        <v>-7.7565639987994297</v>
      </c>
      <c r="AQ18" s="49">
        <f>VLOOKUP($A18,'ADR Raw Data'!$B$6:$BE$43,'ADR Raw Data'!AC$1,FALSE)</f>
        <v>-9.1285329153088899</v>
      </c>
      <c r="AR18" s="50">
        <f>VLOOKUP($A18,'ADR Raw Data'!$B$6:$BE$43,'ADR Raw Data'!AE$1,FALSE)</f>
        <v>-4.9309930376736597</v>
      </c>
      <c r="AS18" s="40"/>
      <c r="AT18" s="51">
        <f>VLOOKUP($A18,'RevPAR Raw Data'!$B$6:$BE$43,'RevPAR Raw Data'!G$1,FALSE)</f>
        <v>43.679374653082697</v>
      </c>
      <c r="AU18" s="52">
        <f>VLOOKUP($A18,'RevPAR Raw Data'!$B$6:$BE$43,'RevPAR Raw Data'!H$1,FALSE)</f>
        <v>55.065245494466801</v>
      </c>
      <c r="AV18" s="52">
        <f>VLOOKUP($A18,'RevPAR Raw Data'!$B$6:$BE$43,'RevPAR Raw Data'!I$1,FALSE)</f>
        <v>66.028169857720002</v>
      </c>
      <c r="AW18" s="52">
        <f>VLOOKUP($A18,'RevPAR Raw Data'!$B$6:$BE$43,'RevPAR Raw Data'!J$1,FALSE)</f>
        <v>66.452749938520896</v>
      </c>
      <c r="AX18" s="52">
        <f>VLOOKUP($A18,'RevPAR Raw Data'!$B$6:$BE$43,'RevPAR Raw Data'!K$1,FALSE)</f>
        <v>57.960733427015597</v>
      </c>
      <c r="AY18" s="53">
        <f>VLOOKUP($A18,'RevPAR Raw Data'!$B$6:$BE$43,'RevPAR Raw Data'!L$1,FALSE)</f>
        <v>57.837254674161201</v>
      </c>
      <c r="AZ18" s="52">
        <f>VLOOKUP($A18,'RevPAR Raw Data'!$B$6:$BE$43,'RevPAR Raw Data'!N$1,FALSE)</f>
        <v>70.524250992446795</v>
      </c>
      <c r="BA18" s="52">
        <f>VLOOKUP($A18,'RevPAR Raw Data'!$B$6:$BE$43,'RevPAR Raw Data'!O$1,FALSE)</f>
        <v>70.403106007377403</v>
      </c>
      <c r="BB18" s="53">
        <f>VLOOKUP($A18,'RevPAR Raw Data'!$B$6:$BE$43,'RevPAR Raw Data'!P$1,FALSE)</f>
        <v>70.463678499912106</v>
      </c>
      <c r="BC18" s="54">
        <f>VLOOKUP($A18,'RevPAR Raw Data'!$B$6:$BE$43,'RevPAR Raw Data'!R$1,FALSE)</f>
        <v>61.444804338661498</v>
      </c>
      <c r="BE18" s="47">
        <f>VLOOKUP($A18,'RevPAR Raw Data'!$B$6:$BE$43,'RevPAR Raw Data'!T$1,FALSE)</f>
        <v>-8.2121536932458294</v>
      </c>
      <c r="BF18" s="48">
        <f>VLOOKUP($A18,'RevPAR Raw Data'!$B$6:$BE$43,'RevPAR Raw Data'!U$1,FALSE)</f>
        <v>8.5629394907622096</v>
      </c>
      <c r="BG18" s="48">
        <f>VLOOKUP($A18,'RevPAR Raw Data'!$B$6:$BE$43,'RevPAR Raw Data'!V$1,FALSE)</f>
        <v>-12.583088080436999</v>
      </c>
      <c r="BH18" s="48">
        <f>VLOOKUP($A18,'RevPAR Raw Data'!$B$6:$BE$43,'RevPAR Raw Data'!W$1,FALSE)</f>
        <v>-23.789577201493199</v>
      </c>
      <c r="BI18" s="48">
        <f>VLOOKUP($A18,'RevPAR Raw Data'!$B$6:$BE$43,'RevPAR Raw Data'!X$1,FALSE)</f>
        <v>-33.6417926954161</v>
      </c>
      <c r="BJ18" s="49">
        <f>VLOOKUP($A18,'RevPAR Raw Data'!$B$6:$BE$43,'RevPAR Raw Data'!Y$1,FALSE)</f>
        <v>-16.991949660084899</v>
      </c>
      <c r="BK18" s="48">
        <f>VLOOKUP($A18,'RevPAR Raw Data'!$B$6:$BE$43,'RevPAR Raw Data'!AA$1,FALSE)</f>
        <v>-29.976152963147399</v>
      </c>
      <c r="BL18" s="48">
        <f>VLOOKUP($A18,'RevPAR Raw Data'!$B$6:$BE$43,'RevPAR Raw Data'!AB$1,FALSE)</f>
        <v>-23.913611672265699</v>
      </c>
      <c r="BM18" s="49">
        <f>VLOOKUP($A18,'RevPAR Raw Data'!$B$6:$BE$43,'RevPAR Raw Data'!AC$1,FALSE)</f>
        <v>-27.073259792085999</v>
      </c>
      <c r="BN18" s="50">
        <f>VLOOKUP($A18,'RevPAR Raw Data'!$B$6:$BE$43,'RevPAR Raw Data'!AE$1,FALSE)</f>
        <v>-20.588813203293</v>
      </c>
    </row>
    <row r="19" spans="1:66" x14ac:dyDescent="0.45">
      <c r="A19" s="63" t="s">
        <v>93</v>
      </c>
      <c r="B19" s="47">
        <f>VLOOKUP($A19,'Occupancy Raw Data'!$B$8:$BE$45,'Occupancy Raw Data'!G$3,FALSE)</f>
        <v>37.808</v>
      </c>
      <c r="C19" s="48">
        <f>VLOOKUP($A19,'Occupancy Raw Data'!$B$8:$BE$45,'Occupancy Raw Data'!H$3,FALSE)</f>
        <v>41.887999999999998</v>
      </c>
      <c r="D19" s="48">
        <f>VLOOKUP($A19,'Occupancy Raw Data'!$B$8:$BE$45,'Occupancy Raw Data'!I$3,FALSE)</f>
        <v>43.295999999999999</v>
      </c>
      <c r="E19" s="48">
        <f>VLOOKUP($A19,'Occupancy Raw Data'!$B$8:$BE$45,'Occupancy Raw Data'!J$3,FALSE)</f>
        <v>44.584000000000003</v>
      </c>
      <c r="F19" s="48">
        <f>VLOOKUP($A19,'Occupancy Raw Data'!$B$8:$BE$45,'Occupancy Raw Data'!K$3,FALSE)</f>
        <v>53.024000000000001</v>
      </c>
      <c r="G19" s="49">
        <f>VLOOKUP($A19,'Occupancy Raw Data'!$B$8:$BE$45,'Occupancy Raw Data'!L$3,FALSE)</f>
        <v>44.12</v>
      </c>
      <c r="H19" s="48">
        <f>VLOOKUP($A19,'Occupancy Raw Data'!$B$8:$BE$45,'Occupancy Raw Data'!N$3,FALSE)</f>
        <v>73.391999999999996</v>
      </c>
      <c r="I19" s="48">
        <f>VLOOKUP($A19,'Occupancy Raw Data'!$B$8:$BE$45,'Occupancy Raw Data'!O$3,FALSE)</f>
        <v>72.936000000000007</v>
      </c>
      <c r="J19" s="49">
        <f>VLOOKUP($A19,'Occupancy Raw Data'!$B$8:$BE$45,'Occupancy Raw Data'!P$3,FALSE)</f>
        <v>73.164000000000001</v>
      </c>
      <c r="K19" s="50">
        <f>VLOOKUP($A19,'Occupancy Raw Data'!$B$8:$BE$45,'Occupancy Raw Data'!R$3,FALSE)</f>
        <v>52.418285714285702</v>
      </c>
      <c r="M19" s="47">
        <f>VLOOKUP($A19,'Occupancy Raw Data'!$B$8:$BE$45,'Occupancy Raw Data'!T$3,FALSE)</f>
        <v>-19.783267469879501</v>
      </c>
      <c r="N19" s="48">
        <f>VLOOKUP($A19,'Occupancy Raw Data'!$B$8:$BE$45,'Occupancy Raw Data'!U$3,FALSE)</f>
        <v>-17.646989473684201</v>
      </c>
      <c r="O19" s="48">
        <f>VLOOKUP($A19,'Occupancy Raw Data'!$B$8:$BE$45,'Occupancy Raw Data'!V$3,FALSE)</f>
        <v>-14.5654246838482</v>
      </c>
      <c r="P19" s="48">
        <f>VLOOKUP($A19,'Occupancy Raw Data'!$B$8:$BE$45,'Occupancy Raw Data'!W$3,FALSE)</f>
        <v>-20.545472314587201</v>
      </c>
      <c r="Q19" s="48">
        <f>VLOOKUP($A19,'Occupancy Raw Data'!$B$8:$BE$45,'Occupancy Raw Data'!X$3,FALSE)</f>
        <v>-9.90670599586492</v>
      </c>
      <c r="R19" s="49">
        <f>VLOOKUP($A19,'Occupancy Raw Data'!$B$8:$BE$45,'Occupancy Raw Data'!Y$3,FALSE)</f>
        <v>-16.325542324379199</v>
      </c>
      <c r="S19" s="48">
        <f>VLOOKUP($A19,'Occupancy Raw Data'!$B$8:$BE$45,'Occupancy Raw Data'!AA$3,FALSE)</f>
        <v>-5.9566710567575996</v>
      </c>
      <c r="T19" s="48">
        <f>VLOOKUP($A19,'Occupancy Raw Data'!$B$8:$BE$45,'Occupancy Raw Data'!AB$3,FALSE)</f>
        <v>-4.8198398978071104</v>
      </c>
      <c r="U19" s="49">
        <f>VLOOKUP($A19,'Occupancy Raw Data'!$B$8:$BE$45,'Occupancy Raw Data'!AC$3,FALSE)</f>
        <v>-5.3934416961130696</v>
      </c>
      <c r="V19" s="50">
        <f>VLOOKUP($A19,'Occupancy Raw Data'!$B$8:$BE$45,'Occupancy Raw Data'!AE$3,FALSE)</f>
        <v>-12.242662861584501</v>
      </c>
      <c r="X19" s="51">
        <f>VLOOKUP($A19,'ADR Raw Data'!$B$6:$BE$43,'ADR Raw Data'!G$1,FALSE)</f>
        <v>105.752245175624</v>
      </c>
      <c r="Y19" s="52">
        <f>VLOOKUP($A19,'ADR Raw Data'!$B$6:$BE$43,'ADR Raw Data'!H$1,FALSE)</f>
        <v>108.345011134453</v>
      </c>
      <c r="Z19" s="52">
        <f>VLOOKUP($A19,'ADR Raw Data'!$B$6:$BE$43,'ADR Raw Data'!I$1,FALSE)</f>
        <v>109.76716154841</v>
      </c>
      <c r="AA19" s="52">
        <f>VLOOKUP($A19,'ADR Raw Data'!$B$6:$BE$43,'ADR Raw Data'!J$1,FALSE)</f>
        <v>110.00268639870799</v>
      </c>
      <c r="AB19" s="52">
        <f>VLOOKUP($A19,'ADR Raw Data'!$B$6:$BE$43,'ADR Raw Data'!K$1,FALSE)</f>
        <v>114.20948553108001</v>
      </c>
      <c r="AC19" s="53">
        <f>VLOOKUP($A19,'ADR Raw Data'!$B$6:$BE$43,'ADR Raw Data'!L$1,FALSE)</f>
        <v>109.92438472166801</v>
      </c>
      <c r="AD19" s="52">
        <f>VLOOKUP($A19,'ADR Raw Data'!$B$6:$BE$43,'ADR Raw Data'!N$1,FALSE)</f>
        <v>130.78838784608601</v>
      </c>
      <c r="AE19" s="52">
        <f>VLOOKUP($A19,'ADR Raw Data'!$B$6:$BE$43,'ADR Raw Data'!O$1,FALSE)</f>
        <v>129.76646064494801</v>
      </c>
      <c r="AF19" s="53">
        <f>VLOOKUP($A19,'ADR Raw Data'!$B$6:$BE$43,'ADR Raw Data'!P$1,FALSE)</f>
        <v>130.27901655458899</v>
      </c>
      <c r="AG19" s="54">
        <f>VLOOKUP($A19,'ADR Raw Data'!$B$6:$BE$43,'ADR Raw Data'!R$1,FALSE)</f>
        <v>118.04165177909501</v>
      </c>
      <c r="AI19" s="47">
        <f>VLOOKUP($A19,'ADR Raw Data'!$B$6:$BE$43,'ADR Raw Data'!T$1,FALSE)</f>
        <v>0.216463449821825</v>
      </c>
      <c r="AJ19" s="48">
        <f>VLOOKUP($A19,'ADR Raw Data'!$B$6:$BE$43,'ADR Raw Data'!U$1,FALSE)</f>
        <v>1.6727076068022999</v>
      </c>
      <c r="AK19" s="48">
        <f>VLOOKUP($A19,'ADR Raw Data'!$B$6:$BE$43,'ADR Raw Data'!V$1,FALSE)</f>
        <v>3.3350518431951701</v>
      </c>
      <c r="AL19" s="48">
        <f>VLOOKUP($A19,'ADR Raw Data'!$B$6:$BE$43,'ADR Raw Data'!W$1,FALSE)</f>
        <v>0.37936055150151499</v>
      </c>
      <c r="AM19" s="48">
        <f>VLOOKUP($A19,'ADR Raw Data'!$B$6:$BE$43,'ADR Raw Data'!X$1,FALSE)</f>
        <v>1.30469134209882</v>
      </c>
      <c r="AN19" s="49">
        <f>VLOOKUP($A19,'ADR Raw Data'!$B$6:$BE$43,'ADR Raw Data'!Y$1,FALSE)</f>
        <v>1.46775359676356</v>
      </c>
      <c r="AO19" s="48">
        <f>VLOOKUP($A19,'ADR Raw Data'!$B$6:$BE$43,'ADR Raw Data'!AA$1,FALSE)</f>
        <v>-0.25923729937483397</v>
      </c>
      <c r="AP19" s="48">
        <f>VLOOKUP($A19,'ADR Raw Data'!$B$6:$BE$43,'ADR Raw Data'!AB$1,FALSE)</f>
        <v>-0.83199083631656101</v>
      </c>
      <c r="AQ19" s="49">
        <f>VLOOKUP($A19,'ADR Raw Data'!$B$6:$BE$43,'ADR Raw Data'!AC$1,FALSE)</f>
        <v>-0.54504602682803405</v>
      </c>
      <c r="AR19" s="50">
        <f>VLOOKUP($A19,'ADR Raw Data'!$B$6:$BE$43,'ADR Raw Data'!AE$1,FALSE)</f>
        <v>1.1642705437987799</v>
      </c>
      <c r="AS19" s="40"/>
      <c r="AT19" s="51">
        <f>VLOOKUP($A19,'RevPAR Raw Data'!$B$6:$BE$43,'RevPAR Raw Data'!G$1,FALSE)</f>
        <v>39.982808855999998</v>
      </c>
      <c r="AU19" s="52">
        <f>VLOOKUP($A19,'RevPAR Raw Data'!$B$6:$BE$43,'RevPAR Raw Data'!H$1,FALSE)</f>
        <v>45.383558264000001</v>
      </c>
      <c r="AV19" s="52">
        <f>VLOOKUP($A19,'RevPAR Raw Data'!$B$6:$BE$43,'RevPAR Raw Data'!I$1,FALSE)</f>
        <v>47.524790264000004</v>
      </c>
      <c r="AW19" s="52">
        <f>VLOOKUP($A19,'RevPAR Raw Data'!$B$6:$BE$43,'RevPAR Raw Data'!J$1,FALSE)</f>
        <v>49.043597704</v>
      </c>
      <c r="AX19" s="52">
        <f>VLOOKUP($A19,'RevPAR Raw Data'!$B$6:$BE$43,'RevPAR Raw Data'!K$1,FALSE)</f>
        <v>60.558437607999998</v>
      </c>
      <c r="AY19" s="53">
        <f>VLOOKUP($A19,'RevPAR Raw Data'!$B$6:$BE$43,'RevPAR Raw Data'!L$1,FALSE)</f>
        <v>48.498638539200002</v>
      </c>
      <c r="AZ19" s="52">
        <f>VLOOKUP($A19,'RevPAR Raw Data'!$B$6:$BE$43,'RevPAR Raw Data'!N$1,FALSE)</f>
        <v>95.988213607999995</v>
      </c>
      <c r="BA19" s="52">
        <f>VLOOKUP($A19,'RevPAR Raw Data'!$B$6:$BE$43,'RevPAR Raw Data'!O$1,FALSE)</f>
        <v>94.646465735999996</v>
      </c>
      <c r="BB19" s="53">
        <f>VLOOKUP($A19,'RevPAR Raw Data'!$B$6:$BE$43,'RevPAR Raw Data'!P$1,FALSE)</f>
        <v>95.317339672000003</v>
      </c>
      <c r="BC19" s="54">
        <f>VLOOKUP($A19,'RevPAR Raw Data'!$B$6:$BE$43,'RevPAR Raw Data'!R$1,FALSE)</f>
        <v>61.875410291428501</v>
      </c>
      <c r="BE19" s="47">
        <f>VLOOKUP($A19,'RevPAR Raw Data'!$B$6:$BE$43,'RevPAR Raw Data'!T$1,FALSE)</f>
        <v>-19.609627563310401</v>
      </c>
      <c r="BF19" s="48">
        <f>VLOOKUP($A19,'RevPAR Raw Data'!$B$6:$BE$43,'RevPAR Raw Data'!U$1,FALSE)</f>
        <v>-16.2694644021798</v>
      </c>
      <c r="BG19" s="48">
        <f>VLOOKUP($A19,'RevPAR Raw Data'!$B$6:$BE$43,'RevPAR Raw Data'!V$1,FALSE)</f>
        <v>-11.716137305040901</v>
      </c>
      <c r="BH19" s="48">
        <f>VLOOKUP($A19,'RevPAR Raw Data'!$B$6:$BE$43,'RevPAR Raw Data'!W$1,FALSE)</f>
        <v>-20.244053180166901</v>
      </c>
      <c r="BI19" s="48">
        <f>VLOOKUP($A19,'RevPAR Raw Data'!$B$6:$BE$43,'RevPAR Raw Data'!X$1,FALSE)</f>
        <v>-8.7312665891813204</v>
      </c>
      <c r="BJ19" s="49">
        <f>VLOOKUP($A19,'RevPAR Raw Data'!$B$6:$BE$43,'RevPAR Raw Data'!Y$1,FALSE)</f>
        <v>-15.0974074622728</v>
      </c>
      <c r="BK19" s="48">
        <f>VLOOKUP($A19,'RevPAR Raw Data'!$B$6:$BE$43,'RevPAR Raw Data'!AA$1,FALSE)</f>
        <v>-6.2004664429522496</v>
      </c>
      <c r="BL19" s="48">
        <f>VLOOKUP($A19,'RevPAR Raw Data'!$B$6:$BE$43,'RevPAR Raw Data'!AB$1,FALSE)</f>
        <v>-5.6117301078487802</v>
      </c>
      <c r="BM19" s="49">
        <f>VLOOKUP($A19,'RevPAR Raw Data'!$B$6:$BE$43,'RevPAR Raw Data'!AC$1,FALSE)</f>
        <v>-5.9090909832671503</v>
      </c>
      <c r="BN19" s="50">
        <f>VLOOKUP($A19,'RevPAR Raw Data'!$B$6:$BE$43,'RevPAR Raw Data'!AE$1,FALSE)</f>
        <v>-11.2209300352598</v>
      </c>
    </row>
    <row r="20" spans="1:66" x14ac:dyDescent="0.45">
      <c r="A20" s="63" t="s">
        <v>29</v>
      </c>
      <c r="B20" s="47">
        <f>VLOOKUP($A20,'Occupancy Raw Data'!$B$8:$BE$45,'Occupancy Raw Data'!G$3,FALSE)</f>
        <v>36.8641297240748</v>
      </c>
      <c r="C20" s="48">
        <f>VLOOKUP($A20,'Occupancy Raw Data'!$B$8:$BE$45,'Occupancy Raw Data'!H$3,FALSE)</f>
        <v>34.353341179547499</v>
      </c>
      <c r="D20" s="48">
        <f>VLOOKUP($A20,'Occupancy Raw Data'!$B$8:$BE$45,'Occupancy Raw Data'!I$3,FALSE)</f>
        <v>33.424872499019202</v>
      </c>
      <c r="E20" s="48">
        <f>VLOOKUP($A20,'Occupancy Raw Data'!$B$8:$BE$45,'Occupancy Raw Data'!J$3,FALSE)</f>
        <v>35.569504380802897</v>
      </c>
      <c r="F20" s="48">
        <f>VLOOKUP($A20,'Occupancy Raw Data'!$B$8:$BE$45,'Occupancy Raw Data'!K$3,FALSE)</f>
        <v>46.148816529357902</v>
      </c>
      <c r="G20" s="49">
        <f>VLOOKUP($A20,'Occupancy Raw Data'!$B$8:$BE$45,'Occupancy Raw Data'!L$3,FALSE)</f>
        <v>37.272132862560397</v>
      </c>
      <c r="H20" s="48">
        <f>VLOOKUP($A20,'Occupancy Raw Data'!$B$8:$BE$45,'Occupancy Raw Data'!N$3,FALSE)</f>
        <v>73.898260755851894</v>
      </c>
      <c r="I20" s="48">
        <f>VLOOKUP($A20,'Occupancy Raw Data'!$B$8:$BE$45,'Occupancy Raw Data'!O$3,FALSE)</f>
        <v>74.839806460049601</v>
      </c>
      <c r="J20" s="49">
        <f>VLOOKUP($A20,'Occupancy Raw Data'!$B$8:$BE$45,'Occupancy Raw Data'!P$3,FALSE)</f>
        <v>74.369033607950797</v>
      </c>
      <c r="K20" s="50">
        <f>VLOOKUP($A20,'Occupancy Raw Data'!$B$8:$BE$45,'Occupancy Raw Data'!R$3,FALSE)</f>
        <v>47.871247361243398</v>
      </c>
      <c r="M20" s="47">
        <f>VLOOKUP($A20,'Occupancy Raw Data'!$B$8:$BE$45,'Occupancy Raw Data'!T$3,FALSE)</f>
        <v>5.7266539290020004</v>
      </c>
      <c r="N20" s="48">
        <f>VLOOKUP($A20,'Occupancy Raw Data'!$B$8:$BE$45,'Occupancy Raw Data'!U$3,FALSE)</f>
        <v>-4.36268535900121</v>
      </c>
      <c r="O20" s="48">
        <f>VLOOKUP($A20,'Occupancy Raw Data'!$B$8:$BE$45,'Occupancy Raw Data'!V$3,FALSE)</f>
        <v>-4.7056637277776598</v>
      </c>
      <c r="P20" s="48">
        <f>VLOOKUP($A20,'Occupancy Raw Data'!$B$8:$BE$45,'Occupancy Raw Data'!W$3,FALSE)</f>
        <v>-17.763562459532199</v>
      </c>
      <c r="Q20" s="48">
        <f>VLOOKUP($A20,'Occupancy Raw Data'!$B$8:$BE$45,'Occupancy Raw Data'!X$3,FALSE)</f>
        <v>-14.4015681833081</v>
      </c>
      <c r="R20" s="49">
        <f>VLOOKUP($A20,'Occupancy Raw Data'!$B$8:$BE$45,'Occupancy Raw Data'!Y$3,FALSE)</f>
        <v>-8.2098847477699799</v>
      </c>
      <c r="S20" s="48">
        <f>VLOOKUP($A20,'Occupancy Raw Data'!$B$8:$BE$45,'Occupancy Raw Data'!AA$3,FALSE)</f>
        <v>-4.0308253023782896</v>
      </c>
      <c r="T20" s="48">
        <f>VLOOKUP($A20,'Occupancy Raw Data'!$B$8:$BE$45,'Occupancy Raw Data'!AB$3,FALSE)</f>
        <v>1.2786402693001799</v>
      </c>
      <c r="U20" s="49">
        <f>VLOOKUP($A20,'Occupancy Raw Data'!$B$8:$BE$45,'Occupancy Raw Data'!AC$3,FALSE)</f>
        <v>-1.43075617948517</v>
      </c>
      <c r="V20" s="50">
        <f>VLOOKUP($A20,'Occupancy Raw Data'!$B$8:$BE$45,'Occupancy Raw Data'!AE$3,FALSE)</f>
        <v>-5.3195914296652997</v>
      </c>
      <c r="X20" s="51">
        <f>VLOOKUP($A20,'ADR Raw Data'!$B$6:$BE$43,'ADR Raw Data'!G$1,FALSE)</f>
        <v>129.30173111032201</v>
      </c>
      <c r="Y20" s="52">
        <f>VLOOKUP($A20,'ADR Raw Data'!$B$6:$BE$43,'ADR Raw Data'!H$1,FALSE)</f>
        <v>114.01610201750999</v>
      </c>
      <c r="Z20" s="52">
        <f>VLOOKUP($A20,'ADR Raw Data'!$B$6:$BE$43,'ADR Raw Data'!I$1,FALSE)</f>
        <v>99.505203442879406</v>
      </c>
      <c r="AA20" s="52">
        <f>VLOOKUP($A20,'ADR Raw Data'!$B$6:$BE$43,'ADR Raw Data'!J$1,FALSE)</f>
        <v>102.335290441176</v>
      </c>
      <c r="AB20" s="52">
        <f>VLOOKUP($A20,'ADR Raw Data'!$B$6:$BE$43,'ADR Raw Data'!K$1,FALSE)</f>
        <v>118.902181921224</v>
      </c>
      <c r="AC20" s="53">
        <f>VLOOKUP($A20,'ADR Raw Data'!$B$6:$BE$43,'ADR Raw Data'!L$1,FALSE)</f>
        <v>113.41765279629401</v>
      </c>
      <c r="AD20" s="52">
        <f>VLOOKUP($A20,'ADR Raw Data'!$B$6:$BE$43,'ADR Raw Data'!N$1,FALSE)</f>
        <v>177.90469474429301</v>
      </c>
      <c r="AE20" s="52">
        <f>VLOOKUP($A20,'ADR Raw Data'!$B$6:$BE$43,'ADR Raw Data'!O$1,FALSE)</f>
        <v>183.62374279224099</v>
      </c>
      <c r="AF20" s="53">
        <f>VLOOKUP($A20,'ADR Raw Data'!$B$6:$BE$43,'ADR Raw Data'!P$1,FALSE)</f>
        <v>180.782320203973</v>
      </c>
      <c r="AG20" s="54">
        <f>VLOOKUP($A20,'ADR Raw Data'!$B$6:$BE$43,'ADR Raw Data'!R$1,FALSE)</f>
        <v>143.31836409755999</v>
      </c>
      <c r="AI20" s="47">
        <f>VLOOKUP($A20,'ADR Raw Data'!$B$6:$BE$43,'ADR Raw Data'!T$1,FALSE)</f>
        <v>0.59087210937036805</v>
      </c>
      <c r="AJ20" s="48">
        <f>VLOOKUP($A20,'ADR Raw Data'!$B$6:$BE$43,'ADR Raw Data'!U$1,FALSE)</f>
        <v>-4.8712686214667302</v>
      </c>
      <c r="AK20" s="48">
        <f>VLOOKUP($A20,'ADR Raw Data'!$B$6:$BE$43,'ADR Raw Data'!V$1,FALSE)</f>
        <v>-4.6446961378776104</v>
      </c>
      <c r="AL20" s="48">
        <f>VLOOKUP($A20,'ADR Raw Data'!$B$6:$BE$43,'ADR Raw Data'!W$1,FALSE)</f>
        <v>-6.1635038599070802</v>
      </c>
      <c r="AM20" s="48">
        <f>VLOOKUP($A20,'ADR Raw Data'!$B$6:$BE$43,'ADR Raw Data'!X$1,FALSE)</f>
        <v>-8.3206800613416494</v>
      </c>
      <c r="AN20" s="49">
        <f>VLOOKUP($A20,'ADR Raw Data'!$B$6:$BE$43,'ADR Raw Data'!Y$1,FALSE)</f>
        <v>-4.67561139378659</v>
      </c>
      <c r="AO20" s="48">
        <f>VLOOKUP($A20,'ADR Raw Data'!$B$6:$BE$43,'ADR Raw Data'!AA$1,FALSE)</f>
        <v>1.73159638621176</v>
      </c>
      <c r="AP20" s="48">
        <f>VLOOKUP($A20,'ADR Raw Data'!$B$6:$BE$43,'ADR Raw Data'!AB$1,FALSE)</f>
        <v>1.7352193773920299</v>
      </c>
      <c r="AQ20" s="49">
        <f>VLOOKUP($A20,'ADR Raw Data'!$B$6:$BE$43,'ADR Raw Data'!AC$1,FALSE)</f>
        <v>1.7767384667950299</v>
      </c>
      <c r="AR20" s="50">
        <f>VLOOKUP($A20,'ADR Raw Data'!$B$6:$BE$43,'ADR Raw Data'!AE$1,FALSE)</f>
        <v>-0.46257388661163901</v>
      </c>
      <c r="AS20" s="40"/>
      <c r="AT20" s="51">
        <f>VLOOKUP($A20,'RevPAR Raw Data'!$B$6:$BE$43,'RevPAR Raw Data'!G$1,FALSE)</f>
        <v>47.665957891983702</v>
      </c>
      <c r="AU20" s="52">
        <f>VLOOKUP($A20,'RevPAR Raw Data'!$B$6:$BE$43,'RevPAR Raw Data'!H$1,FALSE)</f>
        <v>39.168340525696301</v>
      </c>
      <c r="AV20" s="52">
        <f>VLOOKUP($A20,'RevPAR Raw Data'!$B$6:$BE$43,'RevPAR Raw Data'!I$1,FALSE)</f>
        <v>33.259487380672098</v>
      </c>
      <c r="AW20" s="52">
        <f>VLOOKUP($A20,'RevPAR Raw Data'!$B$6:$BE$43,'RevPAR Raw Data'!J$1,FALSE)</f>
        <v>36.4001556165816</v>
      </c>
      <c r="AX20" s="52">
        <f>VLOOKUP($A20,'RevPAR Raw Data'!$B$6:$BE$43,'RevPAR Raw Data'!K$1,FALSE)</f>
        <v>54.871949784229102</v>
      </c>
      <c r="AY20" s="53">
        <f>VLOOKUP($A20,'RevPAR Raw Data'!$B$6:$BE$43,'RevPAR Raw Data'!L$1,FALSE)</f>
        <v>42.273178239832603</v>
      </c>
      <c r="AZ20" s="52">
        <f>VLOOKUP($A20,'RevPAR Raw Data'!$B$6:$BE$43,'RevPAR Raw Data'!N$1,FALSE)</f>
        <v>131.46847521903999</v>
      </c>
      <c r="BA20" s="52">
        <f>VLOOKUP($A20,'RevPAR Raw Data'!$B$6:$BE$43,'RevPAR Raw Data'!O$1,FALSE)</f>
        <v>137.423653720413</v>
      </c>
      <c r="BB20" s="53">
        <f>VLOOKUP($A20,'RevPAR Raw Data'!$B$6:$BE$43,'RevPAR Raw Data'!P$1,FALSE)</f>
        <v>134.446064469726</v>
      </c>
      <c r="BC20" s="54">
        <f>VLOOKUP($A20,'RevPAR Raw Data'!$B$6:$BE$43,'RevPAR Raw Data'!R$1,FALSE)</f>
        <v>68.608288591230902</v>
      </c>
      <c r="BE20" s="47">
        <f>VLOOKUP($A20,'RevPAR Raw Data'!$B$6:$BE$43,'RevPAR Raw Data'!T$1,FALSE)</f>
        <v>6.3513632392390003</v>
      </c>
      <c r="BF20" s="48">
        <f>VLOOKUP($A20,'RevPAR Raw Data'!$B$6:$BE$43,'RevPAR Raw Data'!U$1,FALSE)</f>
        <v>-9.0214358575216007</v>
      </c>
      <c r="BG20" s="48">
        <f>VLOOKUP($A20,'RevPAR Raw Data'!$B$6:$BE$43,'RevPAR Raw Data'!V$1,FALSE)</f>
        <v>-9.1317960842296699</v>
      </c>
      <c r="BH20" s="48">
        <f>VLOOKUP($A20,'RevPAR Raw Data'!$B$6:$BE$43,'RevPAR Raw Data'!W$1,FALSE)</f>
        <v>-22.832208461589001</v>
      </c>
      <c r="BI20" s="48">
        <f>VLOOKUP($A20,'RevPAR Raw Data'!$B$6:$BE$43,'RevPAR Raw Data'!X$1,FALSE)</f>
        <v>-21.523939832300702</v>
      </c>
      <c r="BJ20" s="49">
        <f>VLOOKUP($A20,'RevPAR Raw Data'!$B$6:$BE$43,'RevPAR Raw Data'!Y$1,FALSE)</f>
        <v>-12.5016338348731</v>
      </c>
      <c r="BK20" s="48">
        <f>VLOOKUP($A20,'RevPAR Raw Data'!$B$6:$BE$43,'RevPAR Raw Data'!AA$1,FALSE)</f>
        <v>-2.36902654143702</v>
      </c>
      <c r="BL20" s="48">
        <f>VLOOKUP($A20,'RevPAR Raw Data'!$B$6:$BE$43,'RevPAR Raw Data'!AB$1,FALSE)</f>
        <v>3.0360468604122501</v>
      </c>
      <c r="BM20" s="49">
        <f>VLOOKUP($A20,'RevPAR Raw Data'!$B$6:$BE$43,'RevPAR Raw Data'!AC$1,FALSE)</f>
        <v>0.32056149190289501</v>
      </c>
      <c r="BN20" s="50">
        <f>VLOOKUP($A20,'RevPAR Raw Data'!$B$6:$BE$43,'RevPAR Raw Data'!AE$1,FALSE)</f>
        <v>-5.7575582754488801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44.804879739377498</v>
      </c>
      <c r="C22" s="48">
        <f>VLOOKUP($A22,'Occupancy Raw Data'!$B$8:$BE$45,'Occupancy Raw Data'!H$3,FALSE)</f>
        <v>54.927104272082403</v>
      </c>
      <c r="D22" s="48">
        <f>VLOOKUP($A22,'Occupancy Raw Data'!$B$8:$BE$45,'Occupancy Raw Data'!I$3,FALSE)</f>
        <v>56.752385573346203</v>
      </c>
      <c r="E22" s="48">
        <f>VLOOKUP($A22,'Occupancy Raw Data'!$B$8:$BE$45,'Occupancy Raw Data'!J$3,FALSE)</f>
        <v>60.754141540167701</v>
      </c>
      <c r="F22" s="48">
        <f>VLOOKUP($A22,'Occupancy Raw Data'!$B$8:$BE$45,'Occupancy Raw Data'!K$3,FALSE)</f>
        <v>61.8100321157089</v>
      </c>
      <c r="G22" s="49">
        <f>VLOOKUP($A22,'Occupancy Raw Data'!$B$8:$BE$45,'Occupancy Raw Data'!L$3,FALSE)</f>
        <v>55.8097086481365</v>
      </c>
      <c r="H22" s="48">
        <f>VLOOKUP($A22,'Occupancy Raw Data'!$B$8:$BE$45,'Occupancy Raw Data'!N$3,FALSE)</f>
        <v>75.564335389662901</v>
      </c>
      <c r="I22" s="48">
        <f>VLOOKUP($A22,'Occupancy Raw Data'!$B$8:$BE$45,'Occupancy Raw Data'!O$3,FALSE)</f>
        <v>73.385550241445401</v>
      </c>
      <c r="J22" s="49">
        <f>VLOOKUP($A22,'Occupancy Raw Data'!$B$8:$BE$45,'Occupancy Raw Data'!P$3,FALSE)</f>
        <v>74.474942815554101</v>
      </c>
      <c r="K22" s="50">
        <f>VLOOKUP($A22,'Occupancy Raw Data'!$B$8:$BE$45,'Occupancy Raw Data'!R$3,FALSE)</f>
        <v>61.1426326959701</v>
      </c>
      <c r="M22" s="47">
        <f>VLOOKUP($A22,'Occupancy Raw Data'!$B$8:$BE$45,'Occupancy Raw Data'!T$3,FALSE)</f>
        <v>2.4910731321089101</v>
      </c>
      <c r="N22" s="48">
        <f>VLOOKUP($A22,'Occupancy Raw Data'!$B$8:$BE$45,'Occupancy Raw Data'!U$3,FALSE)</f>
        <v>4.25325663386523</v>
      </c>
      <c r="O22" s="48">
        <f>VLOOKUP($A22,'Occupancy Raw Data'!$B$8:$BE$45,'Occupancy Raw Data'!V$3,FALSE)</f>
        <v>3.1277943484595498</v>
      </c>
      <c r="P22" s="48">
        <f>VLOOKUP($A22,'Occupancy Raw Data'!$B$8:$BE$45,'Occupancy Raw Data'!W$3,FALSE)</f>
        <v>2.7897233980704801</v>
      </c>
      <c r="Q22" s="48">
        <f>VLOOKUP($A22,'Occupancy Raw Data'!$B$8:$BE$45,'Occupancy Raw Data'!X$3,FALSE)</f>
        <v>4.7696957614670898</v>
      </c>
      <c r="R22" s="49">
        <f>VLOOKUP($A22,'Occupancy Raw Data'!$B$8:$BE$45,'Occupancy Raw Data'!Y$3,FALSE)</f>
        <v>3.5298687792692198</v>
      </c>
      <c r="S22" s="48">
        <f>VLOOKUP($A22,'Occupancy Raw Data'!$B$8:$BE$45,'Occupancy Raw Data'!AA$3,FALSE)</f>
        <v>5.97419268993964</v>
      </c>
      <c r="T22" s="48">
        <f>VLOOKUP($A22,'Occupancy Raw Data'!$B$8:$BE$45,'Occupancy Raw Data'!AB$3,FALSE)</f>
        <v>6.2874586709742299</v>
      </c>
      <c r="U22" s="49">
        <f>VLOOKUP($A22,'Occupancy Raw Data'!$B$8:$BE$45,'Occupancy Raw Data'!AC$3,FALSE)</f>
        <v>6.12830339755517</v>
      </c>
      <c r="V22" s="50">
        <f>VLOOKUP($A22,'Occupancy Raw Data'!$B$8:$BE$45,'Occupancy Raw Data'!AE$3,FALSE)</f>
        <v>4.41965865589441</v>
      </c>
      <c r="X22" s="51">
        <f>VLOOKUP($A22,'ADR Raw Data'!$B$6:$BE$43,'ADR Raw Data'!G$1,FALSE)</f>
        <v>103.144961324257</v>
      </c>
      <c r="Y22" s="52">
        <f>VLOOKUP($A22,'ADR Raw Data'!$B$6:$BE$43,'ADR Raw Data'!H$1,FALSE)</f>
        <v>104.303077020148</v>
      </c>
      <c r="Z22" s="52">
        <f>VLOOKUP($A22,'ADR Raw Data'!$B$6:$BE$43,'ADR Raw Data'!I$1,FALSE)</f>
        <v>106.132041688718</v>
      </c>
      <c r="AA22" s="52">
        <f>VLOOKUP($A22,'ADR Raw Data'!$B$6:$BE$43,'ADR Raw Data'!J$1,FALSE)</f>
        <v>107.696429359193</v>
      </c>
      <c r="AB22" s="52">
        <f>VLOOKUP($A22,'ADR Raw Data'!$B$6:$BE$43,'ADR Raw Data'!K$1,FALSE)</f>
        <v>114.469901689593</v>
      </c>
      <c r="AC22" s="53">
        <f>VLOOKUP($A22,'ADR Raw Data'!$B$6:$BE$43,'ADR Raw Data'!L$1,FALSE)</f>
        <v>107.479874974125</v>
      </c>
      <c r="AD22" s="52">
        <f>VLOOKUP($A22,'ADR Raw Data'!$B$6:$BE$43,'ADR Raw Data'!N$1,FALSE)</f>
        <v>165.26702339091801</v>
      </c>
      <c r="AE22" s="52">
        <f>VLOOKUP($A22,'ADR Raw Data'!$B$6:$BE$43,'ADR Raw Data'!O$1,FALSE)</f>
        <v>168.974774888231</v>
      </c>
      <c r="AF22" s="53">
        <f>VLOOKUP($A22,'ADR Raw Data'!$B$6:$BE$43,'ADR Raw Data'!P$1,FALSE)</f>
        <v>167.09378131446999</v>
      </c>
      <c r="AG22" s="54">
        <f>VLOOKUP($A22,'ADR Raw Data'!$B$6:$BE$43,'ADR Raw Data'!R$1,FALSE)</f>
        <v>128.22641031731399</v>
      </c>
      <c r="AI22" s="47">
        <f>VLOOKUP($A22,'ADR Raw Data'!$B$6:$BE$43,'ADR Raw Data'!T$1,FALSE)</f>
        <v>4.5530484140334601E-2</v>
      </c>
      <c r="AJ22" s="48">
        <f>VLOOKUP($A22,'ADR Raw Data'!$B$6:$BE$43,'ADR Raw Data'!U$1,FALSE)</f>
        <v>2.2654177204377</v>
      </c>
      <c r="AK22" s="48">
        <f>VLOOKUP($A22,'ADR Raw Data'!$B$6:$BE$43,'ADR Raw Data'!V$1,FALSE)</f>
        <v>2.1315818552374299</v>
      </c>
      <c r="AL22" s="48">
        <f>VLOOKUP($A22,'ADR Raw Data'!$B$6:$BE$43,'ADR Raw Data'!W$1,FALSE)</f>
        <v>4.5580855093909598</v>
      </c>
      <c r="AM22" s="48">
        <f>VLOOKUP($A22,'ADR Raw Data'!$B$6:$BE$43,'ADR Raw Data'!X$1,FALSE)</f>
        <v>3.81192617922063</v>
      </c>
      <c r="AN22" s="49">
        <f>VLOOKUP($A22,'ADR Raw Data'!$B$6:$BE$43,'ADR Raw Data'!Y$1,FALSE)</f>
        <v>2.7561456227091399</v>
      </c>
      <c r="AO22" s="48">
        <f>VLOOKUP($A22,'ADR Raw Data'!$B$6:$BE$43,'ADR Raw Data'!AA$1,FALSE)</f>
        <v>11.1996385770085</v>
      </c>
      <c r="AP22" s="48">
        <f>VLOOKUP($A22,'ADR Raw Data'!$B$6:$BE$43,'ADR Raw Data'!AB$1,FALSE)</f>
        <v>13.904036639325</v>
      </c>
      <c r="AQ22" s="49">
        <f>VLOOKUP($A22,'ADR Raw Data'!$B$6:$BE$43,'ADR Raw Data'!AC$1,FALSE)</f>
        <v>12.530659946561901</v>
      </c>
      <c r="AR22" s="50">
        <f>VLOOKUP($A22,'ADR Raw Data'!$B$6:$BE$43,'ADR Raw Data'!AE$1,FALSE)</f>
        <v>7.1898637422202301</v>
      </c>
      <c r="AS22" s="40"/>
      <c r="AT22" s="51">
        <f>VLOOKUP($A22,'RevPAR Raw Data'!$B$6:$BE$43,'RevPAR Raw Data'!G$1,FALSE)</f>
        <v>46.213975878561001</v>
      </c>
      <c r="AU22" s="52">
        <f>VLOOKUP($A22,'RevPAR Raw Data'!$B$6:$BE$43,'RevPAR Raw Data'!H$1,FALSE)</f>
        <v>57.290659873847602</v>
      </c>
      <c r="AV22" s="52">
        <f>VLOOKUP($A22,'RevPAR Raw Data'!$B$6:$BE$43,'RevPAR Raw Data'!I$1,FALSE)</f>
        <v>60.232465516046297</v>
      </c>
      <c r="AW22" s="52">
        <f>VLOOKUP($A22,'RevPAR Raw Data'!$B$6:$BE$43,'RevPAR Raw Data'!J$1,FALSE)</f>
        <v>65.430041126591306</v>
      </c>
      <c r="AX22" s="52">
        <f>VLOOKUP($A22,'RevPAR Raw Data'!$B$6:$BE$43,'RevPAR Raw Data'!K$1,FALSE)</f>
        <v>70.753882997158101</v>
      </c>
      <c r="AY22" s="53">
        <f>VLOOKUP($A22,'RevPAR Raw Data'!$B$6:$BE$43,'RevPAR Raw Data'!L$1,FALSE)</f>
        <v>59.984205078440802</v>
      </c>
      <c r="AZ22" s="52">
        <f>VLOOKUP($A22,'RevPAR Raw Data'!$B$6:$BE$43,'RevPAR Raw Data'!N$1,FALSE)</f>
        <v>124.88292784362601</v>
      </c>
      <c r="BA22" s="52">
        <f>VLOOKUP($A22,'RevPAR Raw Data'!$B$6:$BE$43,'RevPAR Raw Data'!O$1,FALSE)</f>
        <v>124.00306832097201</v>
      </c>
      <c r="BB22" s="53">
        <f>VLOOKUP($A22,'RevPAR Raw Data'!$B$6:$BE$43,'RevPAR Raw Data'!P$1,FALSE)</f>
        <v>124.442998082299</v>
      </c>
      <c r="BC22" s="54">
        <f>VLOOKUP($A22,'RevPAR Raw Data'!$B$6:$BE$43,'RevPAR Raw Data'!R$1,FALSE)</f>
        <v>78.401003079543301</v>
      </c>
      <c r="BE22" s="47">
        <f>VLOOKUP($A22,'RevPAR Raw Data'!$B$6:$BE$43,'RevPAR Raw Data'!T$1,FALSE)</f>
        <v>2.53773781390659</v>
      </c>
      <c r="BF22" s="48">
        <f>VLOOKUP($A22,'RevPAR Raw Data'!$B$6:$BE$43,'RevPAR Raw Data'!U$1,FALSE)</f>
        <v>6.6150283837822101</v>
      </c>
      <c r="BG22" s="48">
        <f>VLOOKUP($A22,'RevPAR Raw Data'!$B$6:$BE$43,'RevPAR Raw Data'!V$1,FALSE)</f>
        <v>5.3260477004978899</v>
      </c>
      <c r="BH22" s="48">
        <f>VLOOKUP($A22,'RevPAR Raw Data'!$B$6:$BE$43,'RevPAR Raw Data'!W$1,FALSE)</f>
        <v>7.4749668854209901</v>
      </c>
      <c r="BI22" s="48">
        <f>VLOOKUP($A22,'RevPAR Raw Data'!$B$6:$BE$43,'RevPAR Raw Data'!X$1,FALSE)</f>
        <v>8.7634392220882606</v>
      </c>
      <c r="BJ22" s="49">
        <f>VLOOKUP($A22,'RevPAR Raw Data'!$B$6:$BE$43,'RevPAR Raw Data'!Y$1,FALSE)</f>
        <v>6.3833027258255601</v>
      </c>
      <c r="BK22" s="48">
        <f>VLOOKUP($A22,'RevPAR Raw Data'!$B$6:$BE$43,'RevPAR Raw Data'!AA$1,FALSE)</f>
        <v>17.842919256115501</v>
      </c>
      <c r="BL22" s="48">
        <f>VLOOKUP($A22,'RevPAR Raw Data'!$B$6:$BE$43,'RevPAR Raw Data'!AB$1,FALSE)</f>
        <v>21.065705867593898</v>
      </c>
      <c r="BM22" s="49">
        <f>VLOOKUP($A22,'RevPAR Raw Data'!$B$6:$BE$43,'RevPAR Raw Data'!AC$1,FALSE)</f>
        <v>19.426880203358301</v>
      </c>
      <c r="BN22" s="50">
        <f>VLOOKUP($A22,'RevPAR Raw Data'!$B$6:$BE$43,'RevPAR Raw Data'!AE$1,FALSE)</f>
        <v>11.9272898333446</v>
      </c>
    </row>
    <row r="23" spans="1:66" x14ac:dyDescent="0.45">
      <c r="A23" s="63" t="s">
        <v>70</v>
      </c>
      <c r="B23" s="47">
        <f>VLOOKUP($A23,'Occupancy Raw Data'!$B$8:$BE$45,'Occupancy Raw Data'!G$3,FALSE)</f>
        <v>45.103264490339697</v>
      </c>
      <c r="C23" s="48">
        <f>VLOOKUP($A23,'Occupancy Raw Data'!$B$8:$BE$45,'Occupancy Raw Data'!H$3,FALSE)</f>
        <v>55.234971557423201</v>
      </c>
      <c r="D23" s="48">
        <f>VLOOKUP($A23,'Occupancy Raw Data'!$B$8:$BE$45,'Occupancy Raw Data'!I$3,FALSE)</f>
        <v>56.664787577512399</v>
      </c>
      <c r="E23" s="48">
        <f>VLOOKUP($A23,'Occupancy Raw Data'!$B$8:$BE$45,'Occupancy Raw Data'!J$3,FALSE)</f>
        <v>61.077230564239201</v>
      </c>
      <c r="F23" s="48">
        <f>VLOOKUP($A23,'Occupancy Raw Data'!$B$8:$BE$45,'Occupancy Raw Data'!K$3,FALSE)</f>
        <v>59.534669194895699</v>
      </c>
      <c r="G23" s="49">
        <f>VLOOKUP($A23,'Occupancy Raw Data'!$B$8:$BE$45,'Occupancy Raw Data'!L$3,FALSE)</f>
        <v>55.522984676881997</v>
      </c>
      <c r="H23" s="48">
        <f>VLOOKUP($A23,'Occupancy Raw Data'!$B$8:$BE$45,'Occupancy Raw Data'!N$3,FALSE)</f>
        <v>67.457592374314501</v>
      </c>
      <c r="I23" s="48">
        <f>VLOOKUP($A23,'Occupancy Raw Data'!$B$8:$BE$45,'Occupancy Raw Data'!O$3,FALSE)</f>
        <v>67.221852098600905</v>
      </c>
      <c r="J23" s="49">
        <f>VLOOKUP($A23,'Occupancy Raw Data'!$B$8:$BE$45,'Occupancy Raw Data'!P$3,FALSE)</f>
        <v>67.339722236457703</v>
      </c>
      <c r="K23" s="50">
        <f>VLOOKUP($A23,'Occupancy Raw Data'!$B$8:$BE$45,'Occupancy Raw Data'!R$3,FALSE)</f>
        <v>58.899195408189399</v>
      </c>
      <c r="M23" s="47">
        <f>VLOOKUP($A23,'Occupancy Raw Data'!$B$8:$BE$45,'Occupancy Raw Data'!T$3,FALSE)</f>
        <v>3.90239054466833</v>
      </c>
      <c r="N23" s="48">
        <f>VLOOKUP($A23,'Occupancy Raw Data'!$B$8:$BE$45,'Occupancy Raw Data'!U$3,FALSE)</f>
        <v>8.2153414275662708</v>
      </c>
      <c r="O23" s="48">
        <f>VLOOKUP($A23,'Occupancy Raw Data'!$B$8:$BE$45,'Occupancy Raw Data'!V$3,FALSE)</f>
        <v>6.6319839443892903</v>
      </c>
      <c r="P23" s="48">
        <f>VLOOKUP($A23,'Occupancy Raw Data'!$B$8:$BE$45,'Occupancy Raw Data'!W$3,FALSE)</f>
        <v>5.3827679802520096</v>
      </c>
      <c r="Q23" s="48">
        <f>VLOOKUP($A23,'Occupancy Raw Data'!$B$8:$BE$45,'Occupancy Raw Data'!X$3,FALSE)</f>
        <v>11.410074022634999</v>
      </c>
      <c r="R23" s="49">
        <f>VLOOKUP($A23,'Occupancy Raw Data'!$B$8:$BE$45,'Occupancy Raw Data'!Y$3,FALSE)</f>
        <v>7.1928434430545103</v>
      </c>
      <c r="S23" s="48">
        <f>VLOOKUP($A23,'Occupancy Raw Data'!$B$8:$BE$45,'Occupancy Raw Data'!AA$3,FALSE)</f>
        <v>6.7809794208115104</v>
      </c>
      <c r="T23" s="48">
        <f>VLOOKUP($A23,'Occupancy Raw Data'!$B$8:$BE$45,'Occupancy Raw Data'!AB$3,FALSE)</f>
        <v>5.1215882761902902</v>
      </c>
      <c r="U23" s="49">
        <f>VLOOKUP($A23,'Occupancy Raw Data'!$B$8:$BE$45,'Occupancy Raw Data'!AC$3,FALSE)</f>
        <v>5.94623878622816</v>
      </c>
      <c r="V23" s="50">
        <f>VLOOKUP($A23,'Occupancy Raw Data'!$B$8:$BE$45,'Occupancy Raw Data'!AE$3,FALSE)</f>
        <v>6.7824155608524999</v>
      </c>
      <c r="X23" s="51">
        <f>VLOOKUP($A23,'ADR Raw Data'!$B$6:$BE$43,'ADR Raw Data'!G$1,FALSE)</f>
        <v>102.41236450403299</v>
      </c>
      <c r="Y23" s="52">
        <f>VLOOKUP($A23,'ADR Raw Data'!$B$6:$BE$43,'ADR Raw Data'!H$1,FALSE)</f>
        <v>103.859986082761</v>
      </c>
      <c r="Z23" s="52">
        <f>VLOOKUP($A23,'ADR Raw Data'!$B$6:$BE$43,'ADR Raw Data'!I$1,FALSE)</f>
        <v>104.21343040607699</v>
      </c>
      <c r="AA23" s="52">
        <f>VLOOKUP($A23,'ADR Raw Data'!$B$6:$BE$43,'ADR Raw Data'!J$1,FALSE)</f>
        <v>106.28489763383099</v>
      </c>
      <c r="AB23" s="52">
        <f>VLOOKUP($A23,'ADR Raw Data'!$B$6:$BE$43,'ADR Raw Data'!K$1,FALSE)</f>
        <v>108.91638633037699</v>
      </c>
      <c r="AC23" s="53">
        <f>VLOOKUP($A23,'ADR Raw Data'!$B$6:$BE$43,'ADR Raw Data'!L$1,FALSE)</f>
        <v>105.314783186575</v>
      </c>
      <c r="AD23" s="52">
        <f>VLOOKUP($A23,'ADR Raw Data'!$B$6:$BE$43,'ADR Raw Data'!N$1,FALSE)</f>
        <v>134.831653118589</v>
      </c>
      <c r="AE23" s="52">
        <f>VLOOKUP($A23,'ADR Raw Data'!$B$6:$BE$43,'ADR Raw Data'!O$1,FALSE)</f>
        <v>134.76250972021001</v>
      </c>
      <c r="AF23" s="53">
        <f>VLOOKUP($A23,'ADR Raw Data'!$B$6:$BE$43,'ADR Raw Data'!P$1,FALSE)</f>
        <v>134.797141933028</v>
      </c>
      <c r="AG23" s="54">
        <f>VLOOKUP($A23,'ADR Raw Data'!$B$6:$BE$43,'ADR Raw Data'!R$1,FALSE)</f>
        <v>114.94544517781</v>
      </c>
      <c r="AI23" s="47">
        <f>VLOOKUP($A23,'ADR Raw Data'!$B$6:$BE$43,'ADR Raw Data'!T$1,FALSE)</f>
        <v>2.1591651816038699</v>
      </c>
      <c r="AJ23" s="48">
        <f>VLOOKUP($A23,'ADR Raw Data'!$B$6:$BE$43,'ADR Raw Data'!U$1,FALSE)</f>
        <v>5.1046065626343902</v>
      </c>
      <c r="AK23" s="48">
        <f>VLOOKUP($A23,'ADR Raw Data'!$B$6:$BE$43,'ADR Raw Data'!V$1,FALSE)</f>
        <v>4.7761858132556503</v>
      </c>
      <c r="AL23" s="48">
        <f>VLOOKUP($A23,'ADR Raw Data'!$B$6:$BE$43,'ADR Raw Data'!W$1,FALSE)</f>
        <v>7.7488622585648796</v>
      </c>
      <c r="AM23" s="48">
        <f>VLOOKUP($A23,'ADR Raw Data'!$B$6:$BE$43,'ADR Raw Data'!X$1,FALSE)</f>
        <v>5.2398616548527004</v>
      </c>
      <c r="AN23" s="49">
        <f>VLOOKUP($A23,'ADR Raw Data'!$B$6:$BE$43,'ADR Raw Data'!Y$1,FALSE)</f>
        <v>5.1941040729149801</v>
      </c>
      <c r="AO23" s="48">
        <f>VLOOKUP($A23,'ADR Raw Data'!$B$6:$BE$43,'ADR Raw Data'!AA$1,FALSE)</f>
        <v>2.3104555258088002</v>
      </c>
      <c r="AP23" s="48">
        <f>VLOOKUP($A23,'ADR Raw Data'!$B$6:$BE$43,'ADR Raw Data'!AB$1,FALSE)</f>
        <v>2.7265638628176498</v>
      </c>
      <c r="AQ23" s="49">
        <f>VLOOKUP($A23,'ADR Raw Data'!$B$6:$BE$43,'ADR Raw Data'!AC$1,FALSE)</f>
        <v>2.5195051155266102</v>
      </c>
      <c r="AR23" s="50">
        <f>VLOOKUP($A23,'ADR Raw Data'!$B$6:$BE$43,'ADR Raw Data'!AE$1,FALSE)</f>
        <v>4.0769376802788004</v>
      </c>
      <c r="AS23" s="40"/>
      <c r="AT23" s="51">
        <f>VLOOKUP($A23,'RevPAR Raw Data'!$B$6:$BE$43,'RevPAR Raw Data'!G$1,FALSE)</f>
        <v>46.191319633065099</v>
      </c>
      <c r="AU23" s="52">
        <f>VLOOKUP($A23,'RevPAR Raw Data'!$B$6:$BE$43,'RevPAR Raw Data'!H$1,FALSE)</f>
        <v>57.367033772356798</v>
      </c>
      <c r="AV23" s="52">
        <f>VLOOKUP($A23,'RevPAR Raw Data'!$B$6:$BE$43,'RevPAR Raw Data'!I$1,FALSE)</f>
        <v>59.052318966842599</v>
      </c>
      <c r="AW23" s="52">
        <f>VLOOKUP($A23,'RevPAR Raw Data'!$B$6:$BE$43,'RevPAR Raw Data'!J$1,FALSE)</f>
        <v>64.9158719827807</v>
      </c>
      <c r="AX23" s="52">
        <f>VLOOKUP($A23,'RevPAR Raw Data'!$B$6:$BE$43,'RevPAR Raw Data'!K$1,FALSE)</f>
        <v>64.843010300825</v>
      </c>
      <c r="AY23" s="53">
        <f>VLOOKUP($A23,'RevPAR Raw Data'!$B$6:$BE$43,'RevPAR Raw Data'!L$1,FALSE)</f>
        <v>58.473910931173997</v>
      </c>
      <c r="AZ23" s="52">
        <f>VLOOKUP($A23,'RevPAR Raw Data'!$B$6:$BE$43,'RevPAR Raw Data'!N$1,FALSE)</f>
        <v>90.954186952288197</v>
      </c>
      <c r="BA23" s="52">
        <f>VLOOKUP($A23,'RevPAR Raw Data'!$B$6:$BE$43,'RevPAR Raw Data'!O$1,FALSE)</f>
        <v>90.589854968482499</v>
      </c>
      <c r="BB23" s="53">
        <f>VLOOKUP($A23,'RevPAR Raw Data'!$B$6:$BE$43,'RevPAR Raw Data'!P$1,FALSE)</f>
        <v>90.772020960385305</v>
      </c>
      <c r="BC23" s="54">
        <f>VLOOKUP($A23,'RevPAR Raw Data'!$B$6:$BE$43,'RevPAR Raw Data'!R$1,FALSE)</f>
        <v>67.701942368091593</v>
      </c>
      <c r="BE23" s="47">
        <f>VLOOKUP($A23,'RevPAR Raw Data'!$B$6:$BE$43,'RevPAR Raw Data'!T$1,FALSE)</f>
        <v>6.1458147841628801</v>
      </c>
      <c r="BF23" s="48">
        <f>VLOOKUP($A23,'RevPAR Raw Data'!$B$6:$BE$43,'RevPAR Raw Data'!U$1,FALSE)</f>
        <v>13.739308847855</v>
      </c>
      <c r="BG23" s="48">
        <f>VLOOKUP($A23,'RevPAR Raw Data'!$B$6:$BE$43,'RevPAR Raw Data'!V$1,FALSE)</f>
        <v>11.7249256339342</v>
      </c>
      <c r="BH23" s="48">
        <f>VLOOKUP($A23,'RevPAR Raw Data'!$B$6:$BE$43,'RevPAR Raw Data'!W$1,FALSE)</f>
        <v>13.548733515304701</v>
      </c>
      <c r="BI23" s="48">
        <f>VLOOKUP($A23,'RevPAR Raw Data'!$B$6:$BE$43,'RevPAR Raw Data'!X$1,FALSE)</f>
        <v>17.2478077709901</v>
      </c>
      <c r="BJ23" s="49">
        <f>VLOOKUP($A23,'RevPAR Raw Data'!$B$6:$BE$43,'RevPAR Raw Data'!Y$1,FALSE)</f>
        <v>12.7605512902035</v>
      </c>
      <c r="BK23" s="48">
        <f>VLOOKUP($A23,'RevPAR Raw Data'!$B$6:$BE$43,'RevPAR Raw Data'!AA$1,FALSE)</f>
        <v>9.2481064603524104</v>
      </c>
      <c r="BL23" s="48">
        <f>VLOOKUP($A23,'RevPAR Raw Data'!$B$6:$BE$43,'RevPAR Raw Data'!AB$1,FALSE)</f>
        <v>7.9877955141488597</v>
      </c>
      <c r="BM23" s="49">
        <f>VLOOKUP($A23,'RevPAR Raw Data'!$B$6:$BE$43,'RevPAR Raw Data'!AC$1,FALSE)</f>
        <v>8.6155596921552196</v>
      </c>
      <c r="BN23" s="50">
        <f>VLOOKUP($A23,'RevPAR Raw Data'!$B$6:$BE$43,'RevPAR Raw Data'!AE$1,FALSE)</f>
        <v>11.1358680967647</v>
      </c>
    </row>
    <row r="24" spans="1:66" x14ac:dyDescent="0.45">
      <c r="A24" s="63" t="s">
        <v>52</v>
      </c>
      <c r="B24" s="47">
        <f>VLOOKUP($A24,'Occupancy Raw Data'!$B$8:$BE$45,'Occupancy Raw Data'!G$3,FALSE)</f>
        <v>39.245532759761701</v>
      </c>
      <c r="C24" s="48">
        <f>VLOOKUP($A24,'Occupancy Raw Data'!$B$8:$BE$45,'Occupancy Raw Data'!H$3,FALSE)</f>
        <v>55.493050959629301</v>
      </c>
      <c r="D24" s="48">
        <f>VLOOKUP($A24,'Occupancy Raw Data'!$B$8:$BE$45,'Occupancy Raw Data'!I$3,FALSE)</f>
        <v>59.1661151555261</v>
      </c>
      <c r="E24" s="48">
        <f>VLOOKUP($A24,'Occupancy Raw Data'!$B$8:$BE$45,'Occupancy Raw Data'!J$3,FALSE)</f>
        <v>62.375909993381804</v>
      </c>
      <c r="F24" s="48">
        <f>VLOOKUP($A24,'Occupancy Raw Data'!$B$8:$BE$45,'Occupancy Raw Data'!K$3,FALSE)</f>
        <v>75.479814692256696</v>
      </c>
      <c r="G24" s="49">
        <f>VLOOKUP($A24,'Occupancy Raw Data'!$B$8:$BE$45,'Occupancy Raw Data'!L$3,FALSE)</f>
        <v>58.3520847121111</v>
      </c>
      <c r="H24" s="48">
        <f>VLOOKUP($A24,'Occupancy Raw Data'!$B$8:$BE$45,'Occupancy Raw Data'!N$3,FALSE)</f>
        <v>87.557908669755093</v>
      </c>
      <c r="I24" s="48">
        <f>VLOOKUP($A24,'Occupancy Raw Data'!$B$8:$BE$45,'Occupancy Raw Data'!O$3,FALSE)</f>
        <v>74.189278623428095</v>
      </c>
      <c r="J24" s="49">
        <f>VLOOKUP($A24,'Occupancy Raw Data'!$B$8:$BE$45,'Occupancy Raw Data'!P$3,FALSE)</f>
        <v>80.873593646591601</v>
      </c>
      <c r="K24" s="50">
        <f>VLOOKUP($A24,'Occupancy Raw Data'!$B$8:$BE$45,'Occupancy Raw Data'!R$3,FALSE)</f>
        <v>64.786801550534094</v>
      </c>
      <c r="M24" s="47">
        <f>VLOOKUP($A24,'Occupancy Raw Data'!$B$8:$BE$45,'Occupancy Raw Data'!T$3,FALSE)</f>
        <v>0.83739311935438798</v>
      </c>
      <c r="N24" s="48">
        <f>VLOOKUP($A24,'Occupancy Raw Data'!$B$8:$BE$45,'Occupancy Raw Data'!U$3,FALSE)</f>
        <v>8.6871546201026693</v>
      </c>
      <c r="O24" s="48">
        <f>VLOOKUP($A24,'Occupancy Raw Data'!$B$8:$BE$45,'Occupancy Raw Data'!V$3,FALSE)</f>
        <v>8.2891434621392595</v>
      </c>
      <c r="P24" s="48">
        <f>VLOOKUP($A24,'Occupancy Raw Data'!$B$8:$BE$45,'Occupancy Raw Data'!W$3,FALSE)</f>
        <v>12.8864378148777</v>
      </c>
      <c r="Q24" s="48">
        <f>VLOOKUP($A24,'Occupancy Raw Data'!$B$8:$BE$45,'Occupancy Raw Data'!X$3,FALSE)</f>
        <v>6.6434347353126801</v>
      </c>
      <c r="R24" s="49">
        <f>VLOOKUP($A24,'Occupancy Raw Data'!$B$8:$BE$45,'Occupancy Raw Data'!Y$3,FALSE)</f>
        <v>7.8008634846204501</v>
      </c>
      <c r="S24" s="48">
        <f>VLOOKUP($A24,'Occupancy Raw Data'!$B$8:$BE$45,'Occupancy Raw Data'!AA$3,FALSE)</f>
        <v>8.7572568076626904</v>
      </c>
      <c r="T24" s="48">
        <f>VLOOKUP($A24,'Occupancy Raw Data'!$B$8:$BE$45,'Occupancy Raw Data'!AB$3,FALSE)</f>
        <v>11.5379908071403</v>
      </c>
      <c r="U24" s="49">
        <f>VLOOKUP($A24,'Occupancy Raw Data'!$B$8:$BE$45,'Occupancy Raw Data'!AC$3,FALSE)</f>
        <v>10.015295828232</v>
      </c>
      <c r="V24" s="50">
        <f>VLOOKUP($A24,'Occupancy Raw Data'!$B$8:$BE$45,'Occupancy Raw Data'!AE$3,FALSE)</f>
        <v>8.5803574720327696</v>
      </c>
      <c r="X24" s="51">
        <f>VLOOKUP($A24,'ADR Raw Data'!$B$6:$BE$43,'ADR Raw Data'!G$1,FALSE)</f>
        <v>103.373077571669</v>
      </c>
      <c r="Y24" s="52">
        <f>VLOOKUP($A24,'ADR Raw Data'!$B$6:$BE$43,'ADR Raw Data'!H$1,FALSE)</f>
        <v>108.035605247465</v>
      </c>
      <c r="Z24" s="52">
        <f>VLOOKUP($A24,'ADR Raw Data'!$B$6:$BE$43,'ADR Raw Data'!I$1,FALSE)</f>
        <v>110.012192393736</v>
      </c>
      <c r="AA24" s="52">
        <f>VLOOKUP($A24,'ADR Raw Data'!$B$6:$BE$43,'ADR Raw Data'!J$1,FALSE)</f>
        <v>114.926063660477</v>
      </c>
      <c r="AB24" s="52">
        <f>VLOOKUP($A24,'ADR Raw Data'!$B$6:$BE$43,'ADR Raw Data'!K$1,FALSE)</f>
        <v>140.778329679964</v>
      </c>
      <c r="AC24" s="53">
        <f>VLOOKUP($A24,'ADR Raw Data'!$B$6:$BE$43,'ADR Raw Data'!L$1,FALSE)</f>
        <v>117.753088352047</v>
      </c>
      <c r="AD24" s="52">
        <f>VLOOKUP($A24,'ADR Raw Data'!$B$6:$BE$43,'ADR Raw Data'!N$1,FALSE)</f>
        <v>183.46759259259201</v>
      </c>
      <c r="AE24" s="52">
        <f>VLOOKUP($A24,'ADR Raw Data'!$B$6:$BE$43,'ADR Raw Data'!O$1,FALSE)</f>
        <v>179.58921052631501</v>
      </c>
      <c r="AF24" s="53">
        <f>VLOOKUP($A24,'ADR Raw Data'!$B$6:$BE$43,'ADR Raw Data'!P$1,FALSE)</f>
        <v>181.68867839607199</v>
      </c>
      <c r="AG24" s="54">
        <f>VLOOKUP($A24,'ADR Raw Data'!$B$6:$BE$43,'ADR Raw Data'!R$1,FALSE)</f>
        <v>140.55623786939</v>
      </c>
      <c r="AI24" s="47">
        <f>VLOOKUP($A24,'ADR Raw Data'!$B$6:$BE$43,'ADR Raw Data'!T$1,FALSE)</f>
        <v>1.14130503576818</v>
      </c>
      <c r="AJ24" s="48">
        <f>VLOOKUP($A24,'ADR Raw Data'!$B$6:$BE$43,'ADR Raw Data'!U$1,FALSE)</f>
        <v>4.5164259416315504</v>
      </c>
      <c r="AK24" s="48">
        <f>VLOOKUP($A24,'ADR Raw Data'!$B$6:$BE$43,'ADR Raw Data'!V$1,FALSE)</f>
        <v>3.8373109589727399</v>
      </c>
      <c r="AL24" s="48">
        <f>VLOOKUP($A24,'ADR Raw Data'!$B$6:$BE$43,'ADR Raw Data'!W$1,FALSE)</f>
        <v>8.6826789949820196</v>
      </c>
      <c r="AM24" s="48">
        <f>VLOOKUP($A24,'ADR Raw Data'!$B$6:$BE$43,'ADR Raw Data'!X$1,FALSE)</f>
        <v>16.770417700765002</v>
      </c>
      <c r="AN24" s="49">
        <f>VLOOKUP($A24,'ADR Raw Data'!$B$6:$BE$43,'ADR Raw Data'!Y$1,FALSE)</f>
        <v>8.3260122516073807</v>
      </c>
      <c r="AO24" s="48">
        <f>VLOOKUP($A24,'ADR Raw Data'!$B$6:$BE$43,'ADR Raw Data'!AA$1,FALSE)</f>
        <v>26.805349840236801</v>
      </c>
      <c r="AP24" s="48">
        <f>VLOOKUP($A24,'ADR Raw Data'!$B$6:$BE$43,'ADR Raw Data'!AB$1,FALSE)</f>
        <v>29.566939578613901</v>
      </c>
      <c r="AQ24" s="49">
        <f>VLOOKUP($A24,'ADR Raw Data'!$B$6:$BE$43,'ADR Raw Data'!AC$1,FALSE)</f>
        <v>28.0083249822484</v>
      </c>
      <c r="AR24" s="50">
        <f>VLOOKUP($A24,'ADR Raw Data'!$B$6:$BE$43,'ADR Raw Data'!AE$1,FALSE)</f>
        <v>16.7405113939381</v>
      </c>
      <c r="AS24" s="40"/>
      <c r="AT24" s="51">
        <f>VLOOKUP($A24,'RevPAR Raw Data'!$B$6:$BE$43,'RevPAR Raw Data'!G$1,FALSE)</f>
        <v>40.569315023163398</v>
      </c>
      <c r="AU24" s="52">
        <f>VLOOKUP($A24,'RevPAR Raw Data'!$B$6:$BE$43,'RevPAR Raw Data'!H$1,FALSE)</f>
        <v>59.952253474520099</v>
      </c>
      <c r="AV24" s="52">
        <f>VLOOKUP($A24,'RevPAR Raw Data'!$B$6:$BE$43,'RevPAR Raw Data'!I$1,FALSE)</f>
        <v>65.089940436796795</v>
      </c>
      <c r="AW24" s="52">
        <f>VLOOKUP($A24,'RevPAR Raw Data'!$B$6:$BE$43,'RevPAR Raw Data'!J$1,FALSE)</f>
        <v>71.686178027796103</v>
      </c>
      <c r="AX24" s="52">
        <f>VLOOKUP($A24,'RevPAR Raw Data'!$B$6:$BE$43,'RevPAR Raw Data'!K$1,FALSE)</f>
        <v>106.259222369291</v>
      </c>
      <c r="AY24" s="53">
        <f>VLOOKUP($A24,'RevPAR Raw Data'!$B$6:$BE$43,'RevPAR Raw Data'!L$1,FALSE)</f>
        <v>68.711381866313602</v>
      </c>
      <c r="AZ24" s="52">
        <f>VLOOKUP($A24,'RevPAR Raw Data'!$B$6:$BE$43,'RevPAR Raw Data'!N$1,FALSE)</f>
        <v>160.64038716082001</v>
      </c>
      <c r="BA24" s="52">
        <f>VLOOKUP($A24,'RevPAR Raw Data'!$B$6:$BE$43,'RevPAR Raw Data'!O$1,FALSE)</f>
        <v>133.235939774983</v>
      </c>
      <c r="BB24" s="53">
        <f>VLOOKUP($A24,'RevPAR Raw Data'!$B$6:$BE$43,'RevPAR Raw Data'!P$1,FALSE)</f>
        <v>146.938163467902</v>
      </c>
      <c r="BC24" s="54">
        <f>VLOOKUP($A24,'RevPAR Raw Data'!$B$6:$BE$43,'RevPAR Raw Data'!R$1,FALSE)</f>
        <v>91.061890895338905</v>
      </c>
      <c r="BE24" s="47">
        <f>VLOOKUP($A24,'RevPAR Raw Data'!$B$6:$BE$43,'RevPAR Raw Data'!T$1,FALSE)</f>
        <v>1.98825536496293</v>
      </c>
      <c r="BF24" s="48">
        <f>VLOOKUP($A24,'RevPAR Raw Data'!$B$6:$BE$43,'RevPAR Raw Data'!U$1,FALSE)</f>
        <v>13.595929466586099</v>
      </c>
      <c r="BG24" s="48">
        <f>VLOOKUP($A24,'RevPAR Raw Data'!$B$6:$BE$43,'RevPAR Raw Data'!V$1,FALSE)</f>
        <v>12.444534631589599</v>
      </c>
      <c r="BH24" s="48">
        <f>VLOOKUP($A24,'RevPAR Raw Data'!$B$6:$BE$43,'RevPAR Raw Data'!W$1,FALSE)</f>
        <v>22.688004839213601</v>
      </c>
      <c r="BI24" s="48">
        <f>VLOOKUP($A24,'RevPAR Raw Data'!$B$6:$BE$43,'RevPAR Raw Data'!X$1,FALSE)</f>
        <v>24.527984190867301</v>
      </c>
      <c r="BJ24" s="49">
        <f>VLOOKUP($A24,'RevPAR Raw Data'!$B$6:$BE$43,'RevPAR Raw Data'!Y$1,FALSE)</f>
        <v>16.776376585688499</v>
      </c>
      <c r="BK24" s="48">
        <f>VLOOKUP($A24,'RevPAR Raw Data'!$B$6:$BE$43,'RevPAR Raw Data'!AA$1,FALSE)</f>
        <v>37.9100199716015</v>
      </c>
      <c r="BL24" s="48">
        <f>VLOOKUP($A24,'RevPAR Raw Data'!$B$6:$BE$43,'RevPAR Raw Data'!AB$1,FALSE)</f>
        <v>44.516361156287502</v>
      </c>
      <c r="BM24" s="49">
        <f>VLOOKUP($A24,'RevPAR Raw Data'!$B$6:$BE$43,'RevPAR Raw Data'!AC$1,FALSE)</f>
        <v>40.828737413985202</v>
      </c>
      <c r="BN24" s="50">
        <f>VLOOKUP($A24,'RevPAR Raw Data'!$B$6:$BE$43,'RevPAR Raw Data'!AE$1,FALSE)</f>
        <v>26.7572645862172</v>
      </c>
    </row>
    <row r="25" spans="1:66" x14ac:dyDescent="0.45">
      <c r="A25" s="63" t="s">
        <v>51</v>
      </c>
      <c r="B25" s="47">
        <f>VLOOKUP($A25,'Occupancy Raw Data'!$B$8:$BE$45,'Occupancy Raw Data'!G$3,FALSE)</f>
        <v>39.047619047619001</v>
      </c>
      <c r="C25" s="48">
        <f>VLOOKUP($A25,'Occupancy Raw Data'!$B$8:$BE$45,'Occupancy Raw Data'!H$3,FALSE)</f>
        <v>50.700280112044801</v>
      </c>
      <c r="D25" s="48">
        <f>VLOOKUP($A25,'Occupancy Raw Data'!$B$8:$BE$45,'Occupancy Raw Data'!I$3,FALSE)</f>
        <v>48.683473389355697</v>
      </c>
      <c r="E25" s="48">
        <f>VLOOKUP($A25,'Occupancy Raw Data'!$B$8:$BE$45,'Occupancy Raw Data'!J$3,FALSE)</f>
        <v>52.063492063491999</v>
      </c>
      <c r="F25" s="48">
        <f>VLOOKUP($A25,'Occupancy Raw Data'!$B$8:$BE$45,'Occupancy Raw Data'!K$3,FALSE)</f>
        <v>50.5695611577964</v>
      </c>
      <c r="G25" s="49">
        <f>VLOOKUP($A25,'Occupancy Raw Data'!$B$8:$BE$45,'Occupancy Raw Data'!L$3,FALSE)</f>
        <v>48.212885154061603</v>
      </c>
      <c r="H25" s="48">
        <f>VLOOKUP($A25,'Occupancy Raw Data'!$B$8:$BE$45,'Occupancy Raw Data'!N$3,FALSE)</f>
        <v>64.108309990662903</v>
      </c>
      <c r="I25" s="48">
        <f>VLOOKUP($A25,'Occupancy Raw Data'!$B$8:$BE$45,'Occupancy Raw Data'!O$3,FALSE)</f>
        <v>64.873949579831901</v>
      </c>
      <c r="J25" s="49">
        <f>VLOOKUP($A25,'Occupancy Raw Data'!$B$8:$BE$45,'Occupancy Raw Data'!P$3,FALSE)</f>
        <v>64.491129785247395</v>
      </c>
      <c r="K25" s="50">
        <f>VLOOKUP($A25,'Occupancy Raw Data'!$B$8:$BE$45,'Occupancy Raw Data'!R$3,FALSE)</f>
        <v>52.863812191543197</v>
      </c>
      <c r="M25" s="47">
        <f>VLOOKUP($A25,'Occupancy Raw Data'!$B$8:$BE$45,'Occupancy Raw Data'!T$3,FALSE)</f>
        <v>-2.9457684713229502</v>
      </c>
      <c r="N25" s="48">
        <f>VLOOKUP($A25,'Occupancy Raw Data'!$B$8:$BE$45,'Occupancy Raw Data'!U$3,FALSE)</f>
        <v>1.73606227232037</v>
      </c>
      <c r="O25" s="48">
        <f>VLOOKUP($A25,'Occupancy Raw Data'!$B$8:$BE$45,'Occupancy Raw Data'!V$3,FALSE)</f>
        <v>-3.9745036935554898</v>
      </c>
      <c r="P25" s="48">
        <f>VLOOKUP($A25,'Occupancy Raw Data'!$B$8:$BE$45,'Occupancy Raw Data'!W$3,FALSE)</f>
        <v>-7.2467203265682301</v>
      </c>
      <c r="Q25" s="48">
        <f>VLOOKUP($A25,'Occupancy Raw Data'!$B$8:$BE$45,'Occupancy Raw Data'!X$3,FALSE)</f>
        <v>-8.29151364979489</v>
      </c>
      <c r="R25" s="49">
        <f>VLOOKUP($A25,'Occupancy Raw Data'!$B$8:$BE$45,'Occupancy Raw Data'!Y$3,FALSE)</f>
        <v>-4.3535927803497598</v>
      </c>
      <c r="S25" s="48">
        <f>VLOOKUP($A25,'Occupancy Raw Data'!$B$8:$BE$45,'Occupancy Raw Data'!AA$3,FALSE)</f>
        <v>-4.0887577091794602</v>
      </c>
      <c r="T25" s="48">
        <f>VLOOKUP($A25,'Occupancy Raw Data'!$B$8:$BE$45,'Occupancy Raw Data'!AB$3,FALSE)</f>
        <v>-4.5775296419937801</v>
      </c>
      <c r="U25" s="49">
        <f>VLOOKUP($A25,'Occupancy Raw Data'!$B$8:$BE$45,'Occupancy Raw Data'!AC$3,FALSE)</f>
        <v>-4.3352186175952596</v>
      </c>
      <c r="V25" s="50">
        <f>VLOOKUP($A25,'Occupancy Raw Data'!$B$8:$BE$45,'Occupancy Raw Data'!AE$3,FALSE)</f>
        <v>-4.3467229753820602</v>
      </c>
      <c r="X25" s="51">
        <f>VLOOKUP($A25,'ADR Raw Data'!$B$6:$BE$43,'ADR Raw Data'!G$1,FALSE)</f>
        <v>91.568990913438498</v>
      </c>
      <c r="Y25" s="52">
        <f>VLOOKUP($A25,'ADR Raw Data'!$B$6:$BE$43,'ADR Raw Data'!H$1,FALSE)</f>
        <v>95.507749539594798</v>
      </c>
      <c r="Z25" s="52">
        <f>VLOOKUP($A25,'ADR Raw Data'!$B$6:$BE$43,'ADR Raw Data'!I$1,FALSE)</f>
        <v>93.797955504411206</v>
      </c>
      <c r="AA25" s="52">
        <f>VLOOKUP($A25,'ADR Raw Data'!$B$6:$BE$43,'ADR Raw Data'!J$1,FALSE)</f>
        <v>94.514433285509298</v>
      </c>
      <c r="AB25" s="52">
        <f>VLOOKUP($A25,'ADR Raw Data'!$B$6:$BE$43,'ADR Raw Data'!K$1,FALSE)</f>
        <v>95.773293943870001</v>
      </c>
      <c r="AC25" s="53">
        <f>VLOOKUP($A25,'ADR Raw Data'!$B$6:$BE$43,'ADR Raw Data'!L$1,FALSE)</f>
        <v>94.365627856534203</v>
      </c>
      <c r="AD25" s="52">
        <f>VLOOKUP($A25,'ADR Raw Data'!$B$6:$BE$43,'ADR Raw Data'!N$1,FALSE)</f>
        <v>145.499784445091</v>
      </c>
      <c r="AE25" s="52">
        <f>VLOOKUP($A25,'ADR Raw Data'!$B$6:$BE$43,'ADR Raw Data'!O$1,FALSE)</f>
        <v>155.32944156591799</v>
      </c>
      <c r="AF25" s="53">
        <f>VLOOKUP($A25,'ADR Raw Data'!$B$6:$BE$43,'ADR Raw Data'!P$1,FALSE)</f>
        <v>150.44378746199499</v>
      </c>
      <c r="AG25" s="54">
        <f>VLOOKUP($A25,'ADR Raw Data'!$B$6:$BE$43,'ADR Raw Data'!R$1,FALSE)</f>
        <v>113.91204733548599</v>
      </c>
      <c r="AI25" s="47">
        <f>VLOOKUP($A25,'ADR Raw Data'!$B$6:$BE$43,'ADR Raw Data'!T$1,FALSE)</f>
        <v>0.133056444476987</v>
      </c>
      <c r="AJ25" s="48">
        <f>VLOOKUP($A25,'ADR Raw Data'!$B$6:$BE$43,'ADR Raw Data'!U$1,FALSE)</f>
        <v>5.4534824713545396</v>
      </c>
      <c r="AK25" s="48">
        <f>VLOOKUP($A25,'ADR Raw Data'!$B$6:$BE$43,'ADR Raw Data'!V$1,FALSE)</f>
        <v>2.0667998355008299</v>
      </c>
      <c r="AL25" s="48">
        <f>VLOOKUP($A25,'ADR Raw Data'!$B$6:$BE$43,'ADR Raw Data'!W$1,FALSE)</f>
        <v>2.0277489601722198</v>
      </c>
      <c r="AM25" s="48">
        <f>VLOOKUP($A25,'ADR Raw Data'!$B$6:$BE$43,'ADR Raw Data'!X$1,FALSE)</f>
        <v>5.5011197322794303E-2</v>
      </c>
      <c r="AN25" s="49">
        <f>VLOOKUP($A25,'ADR Raw Data'!$B$6:$BE$43,'ADR Raw Data'!Y$1,FALSE)</f>
        <v>1.94647730247194</v>
      </c>
      <c r="AO25" s="48">
        <f>VLOOKUP($A25,'ADR Raw Data'!$B$6:$BE$43,'ADR Raw Data'!AA$1,FALSE)</f>
        <v>5.4831423092308604</v>
      </c>
      <c r="AP25" s="48">
        <f>VLOOKUP($A25,'ADR Raw Data'!$B$6:$BE$43,'ADR Raw Data'!AB$1,FALSE)</f>
        <v>7.7738854895909402</v>
      </c>
      <c r="AQ25" s="49">
        <f>VLOOKUP($A25,'ADR Raw Data'!$B$6:$BE$43,'ADR Raw Data'!AC$1,FALSE)</f>
        <v>6.6544626119516703</v>
      </c>
      <c r="AR25" s="50">
        <f>VLOOKUP($A25,'ADR Raw Data'!$B$6:$BE$43,'ADR Raw Data'!AE$1,FALSE)</f>
        <v>4.0638715239410903</v>
      </c>
      <c r="AS25" s="40"/>
      <c r="AT25" s="51">
        <f>VLOOKUP($A25,'RevPAR Raw Data'!$B$6:$BE$43,'RevPAR Raw Data'!G$1,FALSE)</f>
        <v>35.755510737628299</v>
      </c>
      <c r="AU25" s="52">
        <f>VLOOKUP($A25,'RevPAR Raw Data'!$B$6:$BE$43,'RevPAR Raw Data'!H$1,FALSE)</f>
        <v>48.422696545284701</v>
      </c>
      <c r="AV25" s="52">
        <f>VLOOKUP($A25,'RevPAR Raw Data'!$B$6:$BE$43,'RevPAR Raw Data'!I$1,FALSE)</f>
        <v>45.664102707749699</v>
      </c>
      <c r="AW25" s="52">
        <f>VLOOKUP($A25,'RevPAR Raw Data'!$B$6:$BE$43,'RevPAR Raw Data'!J$1,FALSE)</f>
        <v>49.2075144724556</v>
      </c>
      <c r="AX25" s="52">
        <f>VLOOKUP($A25,'RevPAR Raw Data'!$B$6:$BE$43,'RevPAR Raw Data'!K$1,FALSE)</f>
        <v>48.432134453781501</v>
      </c>
      <c r="AY25" s="53">
        <f>VLOOKUP($A25,'RevPAR Raw Data'!$B$6:$BE$43,'RevPAR Raw Data'!L$1,FALSE)</f>
        <v>45.496391783379998</v>
      </c>
      <c r="AZ25" s="52">
        <f>VLOOKUP($A25,'RevPAR Raw Data'!$B$6:$BE$43,'RevPAR Raw Data'!N$1,FALSE)</f>
        <v>93.277452847805705</v>
      </c>
      <c r="BA25" s="52">
        <f>VLOOKUP($A25,'RevPAR Raw Data'!$B$6:$BE$43,'RevPAR Raw Data'!O$1,FALSE)</f>
        <v>100.768343604108</v>
      </c>
      <c r="BB25" s="53">
        <f>VLOOKUP($A25,'RevPAR Raw Data'!$B$6:$BE$43,'RevPAR Raw Data'!P$1,FALSE)</f>
        <v>97.022898225956993</v>
      </c>
      <c r="BC25" s="54">
        <f>VLOOKUP($A25,'RevPAR Raw Data'!$B$6:$BE$43,'RevPAR Raw Data'!R$1,FALSE)</f>
        <v>60.218250766973398</v>
      </c>
      <c r="BE25" s="47">
        <f>VLOOKUP($A25,'RevPAR Raw Data'!$B$6:$BE$43,'RevPAR Raw Data'!T$1,FALSE)</f>
        <v>-2.8166315616364299</v>
      </c>
      <c r="BF25" s="48">
        <f>VLOOKUP($A25,'RevPAR Raw Data'!$B$6:$BE$43,'RevPAR Raw Data'!U$1,FALSE)</f>
        <v>7.2842205953877004</v>
      </c>
      <c r="BG25" s="48">
        <f>VLOOKUP($A25,'RevPAR Raw Data'!$B$6:$BE$43,'RevPAR Raw Data'!V$1,FALSE)</f>
        <v>-1.9898488938550301</v>
      </c>
      <c r="BH25" s="48">
        <f>VLOOKUP($A25,'RevPAR Raw Data'!$B$6:$BE$43,'RevPAR Raw Data'!W$1,FALSE)</f>
        <v>-5.3659166624645804</v>
      </c>
      <c r="BI25" s="48">
        <f>VLOOKUP($A25,'RevPAR Raw Data'!$B$6:$BE$43,'RevPAR Raw Data'!X$1,FALSE)</f>
        <v>-8.2410637134070299</v>
      </c>
      <c r="BJ25" s="49">
        <f>VLOOKUP($A25,'RevPAR Raw Data'!$B$6:$BE$43,'RevPAR Raw Data'!Y$1,FALSE)</f>
        <v>-2.4918571731893802</v>
      </c>
      <c r="BK25" s="48">
        <f>VLOOKUP($A25,'RevPAR Raw Data'!$B$6:$BE$43,'RevPAR Raw Data'!AA$1,FALSE)</f>
        <v>1.17019219617744</v>
      </c>
      <c r="BL25" s="48">
        <f>VLOOKUP($A25,'RevPAR Raw Data'!$B$6:$BE$43,'RevPAR Raw Data'!AB$1,FALSE)</f>
        <v>2.8405039349764798</v>
      </c>
      <c r="BM25" s="49">
        <f>VLOOKUP($A25,'RevPAR Raw Data'!$B$6:$BE$43,'RevPAR Raw Data'!AC$1,FALSE)</f>
        <v>2.0307584923021702</v>
      </c>
      <c r="BN25" s="50">
        <f>VLOOKUP($A25,'RevPAR Raw Data'!$B$6:$BE$43,'RevPAR Raw Data'!AE$1,FALSE)</f>
        <v>-0.45949668866212301</v>
      </c>
    </row>
    <row r="26" spans="1:66" x14ac:dyDescent="0.45">
      <c r="A26" s="63" t="s">
        <v>50</v>
      </c>
      <c r="B26" s="47">
        <f>VLOOKUP($A26,'Occupancy Raw Data'!$B$8:$BE$45,'Occupancy Raw Data'!G$3,FALSE)</f>
        <v>43.336339044183902</v>
      </c>
      <c r="C26" s="48">
        <f>VLOOKUP($A26,'Occupancy Raw Data'!$B$8:$BE$45,'Occupancy Raw Data'!H$3,FALSE)</f>
        <v>50.676284941388602</v>
      </c>
      <c r="D26" s="48">
        <f>VLOOKUP($A26,'Occupancy Raw Data'!$B$8:$BE$45,'Occupancy Raw Data'!I$3,FALSE)</f>
        <v>51.704238052299303</v>
      </c>
      <c r="E26" s="48">
        <f>VLOOKUP($A26,'Occupancy Raw Data'!$B$8:$BE$45,'Occupancy Raw Data'!J$3,FALSE)</f>
        <v>56.086564472497699</v>
      </c>
      <c r="F26" s="48">
        <f>VLOOKUP($A26,'Occupancy Raw Data'!$B$8:$BE$45,'Occupancy Raw Data'!K$3,FALSE)</f>
        <v>59.296663660955801</v>
      </c>
      <c r="G26" s="49">
        <f>VLOOKUP($A26,'Occupancy Raw Data'!$B$8:$BE$45,'Occupancy Raw Data'!L$3,FALSE)</f>
        <v>52.220018034265102</v>
      </c>
      <c r="H26" s="48">
        <f>VLOOKUP($A26,'Occupancy Raw Data'!$B$8:$BE$45,'Occupancy Raw Data'!N$3,FALSE)</f>
        <v>86.853020739404798</v>
      </c>
      <c r="I26" s="48">
        <f>VLOOKUP($A26,'Occupancy Raw Data'!$B$8:$BE$45,'Occupancy Raw Data'!O$3,FALSE)</f>
        <v>86.618575293056793</v>
      </c>
      <c r="J26" s="49">
        <f>VLOOKUP($A26,'Occupancy Raw Data'!$B$8:$BE$45,'Occupancy Raw Data'!P$3,FALSE)</f>
        <v>86.735798016230802</v>
      </c>
      <c r="K26" s="50">
        <f>VLOOKUP($A26,'Occupancy Raw Data'!$B$8:$BE$45,'Occupancy Raw Data'!R$3,FALSE)</f>
        <v>62.081669457683802</v>
      </c>
      <c r="M26" s="47">
        <f>VLOOKUP($A26,'Occupancy Raw Data'!$B$8:$BE$45,'Occupancy Raw Data'!T$3,FALSE)</f>
        <v>-3.29805487569238</v>
      </c>
      <c r="N26" s="48">
        <f>VLOOKUP($A26,'Occupancy Raw Data'!$B$8:$BE$45,'Occupancy Raw Data'!U$3,FALSE)</f>
        <v>-4.2684002161120604</v>
      </c>
      <c r="O26" s="48">
        <f>VLOOKUP($A26,'Occupancy Raw Data'!$B$8:$BE$45,'Occupancy Raw Data'!V$3,FALSE)</f>
        <v>-10.292900846740499</v>
      </c>
      <c r="P26" s="48">
        <f>VLOOKUP($A26,'Occupancy Raw Data'!$B$8:$BE$45,'Occupancy Raw Data'!W$3,FALSE)</f>
        <v>-10.369702434625699</v>
      </c>
      <c r="Q26" s="48">
        <f>VLOOKUP($A26,'Occupancy Raw Data'!$B$8:$BE$45,'Occupancy Raw Data'!X$3,FALSE)</f>
        <v>-0.22318860127871701</v>
      </c>
      <c r="R26" s="49">
        <f>VLOOKUP($A26,'Occupancy Raw Data'!$B$8:$BE$45,'Occupancy Raw Data'!Y$3,FALSE)</f>
        <v>-5.8731161907921701</v>
      </c>
      <c r="S26" s="48">
        <f>VLOOKUP($A26,'Occupancy Raw Data'!$B$8:$BE$45,'Occupancy Raw Data'!AA$3,FALSE)</f>
        <v>9.8370262276952101</v>
      </c>
      <c r="T26" s="48">
        <f>VLOOKUP($A26,'Occupancy Raw Data'!$B$8:$BE$45,'Occupancy Raw Data'!AB$3,FALSE)</f>
        <v>14.189474590581501</v>
      </c>
      <c r="U26" s="49">
        <f>VLOOKUP($A26,'Occupancy Raw Data'!$B$8:$BE$45,'Occupancy Raw Data'!AC$3,FALSE)</f>
        <v>11.968030166407001</v>
      </c>
      <c r="V26" s="50">
        <f>VLOOKUP($A26,'Occupancy Raw Data'!$B$8:$BE$45,'Occupancy Raw Data'!AE$3,FALSE)</f>
        <v>0.52055885238437005</v>
      </c>
      <c r="X26" s="51">
        <f>VLOOKUP($A26,'ADR Raw Data'!$B$6:$BE$43,'ADR Raw Data'!G$1,FALSE)</f>
        <v>93.707490636704094</v>
      </c>
      <c r="Y26" s="52">
        <f>VLOOKUP($A26,'ADR Raw Data'!$B$6:$BE$43,'ADR Raw Data'!H$1,FALSE)</f>
        <v>95.215405693950103</v>
      </c>
      <c r="Z26" s="52">
        <f>VLOOKUP($A26,'ADR Raw Data'!$B$6:$BE$43,'ADR Raw Data'!I$1,FALSE)</f>
        <v>100.352092779909</v>
      </c>
      <c r="AA26" s="52">
        <f>VLOOKUP($A26,'ADR Raw Data'!$B$6:$BE$43,'ADR Raw Data'!J$1,FALSE)</f>
        <v>100.52887459807</v>
      </c>
      <c r="AB26" s="52">
        <f>VLOOKUP($A26,'ADR Raw Data'!$B$6:$BE$43,'ADR Raw Data'!K$1,FALSE)</f>
        <v>100.94204379561999</v>
      </c>
      <c r="AC26" s="53">
        <f>VLOOKUP($A26,'ADR Raw Data'!$B$6:$BE$43,'ADR Raw Data'!L$1,FALSE)</f>
        <v>98.424235391628599</v>
      </c>
      <c r="AD26" s="52">
        <f>VLOOKUP($A26,'ADR Raw Data'!$B$6:$BE$43,'ADR Raw Data'!N$1,FALSE)</f>
        <v>150.69237126245801</v>
      </c>
      <c r="AE26" s="52">
        <f>VLOOKUP($A26,'ADR Raw Data'!$B$6:$BE$43,'ADR Raw Data'!O$1,FALSE)</f>
        <v>159.42168436393899</v>
      </c>
      <c r="AF26" s="53">
        <f>VLOOKUP($A26,'ADR Raw Data'!$B$6:$BE$43,'ADR Raw Data'!P$1,FALSE)</f>
        <v>155.05112901549001</v>
      </c>
      <c r="AG26" s="54">
        <f>VLOOKUP($A26,'ADR Raw Data'!$B$6:$BE$43,'ADR Raw Data'!R$1,FALSE)</f>
        <v>121.028463709175</v>
      </c>
      <c r="AI26" s="47">
        <f>VLOOKUP($A26,'ADR Raw Data'!$B$6:$BE$43,'ADR Raw Data'!T$1,FALSE)</f>
        <v>-5.1586676867289603</v>
      </c>
      <c r="AJ26" s="48">
        <f>VLOOKUP($A26,'ADR Raw Data'!$B$6:$BE$43,'ADR Raw Data'!U$1,FALSE)</f>
        <v>-2.4880876875614999</v>
      </c>
      <c r="AK26" s="48">
        <f>VLOOKUP($A26,'ADR Raw Data'!$B$6:$BE$43,'ADR Raw Data'!V$1,FALSE)</f>
        <v>0.61962090494248201</v>
      </c>
      <c r="AL26" s="48">
        <f>VLOOKUP($A26,'ADR Raw Data'!$B$6:$BE$43,'ADR Raw Data'!W$1,FALSE)</f>
        <v>-1.2726839193761399</v>
      </c>
      <c r="AM26" s="48">
        <f>VLOOKUP($A26,'ADR Raw Data'!$B$6:$BE$43,'ADR Raw Data'!X$1,FALSE)</f>
        <v>-4.19307190488842</v>
      </c>
      <c r="AN26" s="49">
        <f>VLOOKUP($A26,'ADR Raw Data'!$B$6:$BE$43,'ADR Raw Data'!Y$1,FALSE)</f>
        <v>-2.4170620889522798</v>
      </c>
      <c r="AO26" s="48">
        <f>VLOOKUP($A26,'ADR Raw Data'!$B$6:$BE$43,'ADR Raw Data'!AA$1,FALSE)</f>
        <v>7.9064628127507399</v>
      </c>
      <c r="AP26" s="48">
        <f>VLOOKUP($A26,'ADR Raw Data'!$B$6:$BE$43,'ADR Raw Data'!AB$1,FALSE)</f>
        <v>15.904455275771801</v>
      </c>
      <c r="AQ26" s="49">
        <f>VLOOKUP($A26,'ADR Raw Data'!$B$6:$BE$43,'ADR Raw Data'!AC$1,FALSE)</f>
        <v>11.8531818975083</v>
      </c>
      <c r="AR26" s="50">
        <f>VLOOKUP($A26,'ADR Raw Data'!$B$6:$BE$43,'ADR Raw Data'!AE$1,FALSE)</f>
        <v>5.8002326713496997</v>
      </c>
      <c r="AS26" s="40"/>
      <c r="AT26" s="51">
        <f>VLOOKUP($A26,'RevPAR Raw Data'!$B$6:$BE$43,'RevPAR Raw Data'!G$1,FALSE)</f>
        <v>40.609395852119</v>
      </c>
      <c r="AU26" s="52">
        <f>VLOOKUP($A26,'RevPAR Raw Data'!$B$6:$BE$43,'RevPAR Raw Data'!H$1,FALSE)</f>
        <v>48.251630297565299</v>
      </c>
      <c r="AV26" s="52">
        <f>VLOOKUP($A26,'RevPAR Raw Data'!$B$6:$BE$43,'RevPAR Raw Data'!I$1,FALSE)</f>
        <v>51.886284941388602</v>
      </c>
      <c r="AW26" s="52">
        <f>VLOOKUP($A26,'RevPAR Raw Data'!$B$6:$BE$43,'RevPAR Raw Data'!J$1,FALSE)</f>
        <v>56.3831920649233</v>
      </c>
      <c r="AX26" s="52">
        <f>VLOOKUP($A26,'RevPAR Raw Data'!$B$6:$BE$43,'RevPAR Raw Data'!K$1,FALSE)</f>
        <v>59.855264201983701</v>
      </c>
      <c r="AY26" s="53">
        <f>VLOOKUP($A26,'RevPAR Raw Data'!$B$6:$BE$43,'RevPAR Raw Data'!L$1,FALSE)</f>
        <v>51.397153471595999</v>
      </c>
      <c r="AZ26" s="52">
        <f>VLOOKUP($A26,'RevPAR Raw Data'!$B$6:$BE$43,'RevPAR Raw Data'!N$1,FALSE)</f>
        <v>130.88087646528399</v>
      </c>
      <c r="BA26" s="52">
        <f>VLOOKUP($A26,'RevPAR Raw Data'!$B$6:$BE$43,'RevPAR Raw Data'!O$1,FALSE)</f>
        <v>138.08879170423799</v>
      </c>
      <c r="BB26" s="53">
        <f>VLOOKUP($A26,'RevPAR Raw Data'!$B$6:$BE$43,'RevPAR Raw Data'!P$1,FALSE)</f>
        <v>134.48483408476099</v>
      </c>
      <c r="BC26" s="54">
        <f>VLOOKUP($A26,'RevPAR Raw Data'!$B$6:$BE$43,'RevPAR Raw Data'!R$1,FALSE)</f>
        <v>75.136490789643105</v>
      </c>
      <c r="BE26" s="47">
        <f>VLOOKUP($A26,'RevPAR Raw Data'!$B$6:$BE$43,'RevPAR Raw Data'!T$1,FALSE)</f>
        <v>-8.2865868712584199</v>
      </c>
      <c r="BF26" s="48">
        <f>VLOOKUP($A26,'RevPAR Raw Data'!$B$6:$BE$43,'RevPAR Raw Data'!U$1,FALSE)</f>
        <v>-6.6502863634406397</v>
      </c>
      <c r="BG26" s="48">
        <f>VLOOKUP($A26,'RevPAR Raw Data'!$B$6:$BE$43,'RevPAR Raw Data'!V$1,FALSE)</f>
        <v>-9.7370569071694302</v>
      </c>
      <c r="BH26" s="48">
        <f>VLOOKUP($A26,'RevPAR Raw Data'!$B$6:$BE$43,'RevPAR Raw Data'!W$1,FALSE)</f>
        <v>-11.510412818629201</v>
      </c>
      <c r="BI26" s="48">
        <f>VLOOKUP($A26,'RevPAR Raw Data'!$B$6:$BE$43,'RevPAR Raw Data'!X$1,FALSE)</f>
        <v>-4.40690204763201</v>
      </c>
      <c r="BJ26" s="49">
        <f>VLOOKUP($A26,'RevPAR Raw Data'!$B$6:$BE$43,'RevPAR Raw Data'!Y$1,FALSE)</f>
        <v>-8.1482214148566996</v>
      </c>
      <c r="BK26" s="48">
        <f>VLOOKUP($A26,'RevPAR Raw Data'!$B$6:$BE$43,'RevPAR Raw Data'!AA$1,FALSE)</f>
        <v>18.5212498610192</v>
      </c>
      <c r="BL26" s="48">
        <f>VLOOKUP($A26,'RevPAR Raw Data'!$B$6:$BE$43,'RevPAR Raw Data'!AB$1,FALSE)</f>
        <v>32.350688506479301</v>
      </c>
      <c r="BM26" s="49">
        <f>VLOOKUP($A26,'RevPAR Raw Data'!$B$6:$BE$43,'RevPAR Raw Data'!AC$1,FALSE)</f>
        <v>25.2398044490883</v>
      </c>
      <c r="BN26" s="50">
        <f>VLOOKUP($A26,'RevPAR Raw Data'!$B$6:$BE$43,'RevPAR Raw Data'!AE$1,FALSE)</f>
        <v>6.3509851483636703</v>
      </c>
    </row>
    <row r="27" spans="1:66" x14ac:dyDescent="0.45">
      <c r="A27" s="63" t="s">
        <v>47</v>
      </c>
      <c r="B27" s="47">
        <f>VLOOKUP($A27,'Occupancy Raw Data'!$B$8:$BE$45,'Occupancy Raw Data'!G$3,FALSE)</f>
        <v>48.7765089722675</v>
      </c>
      <c r="C27" s="48">
        <f>VLOOKUP($A27,'Occupancy Raw Data'!$B$8:$BE$45,'Occupancy Raw Data'!H$3,FALSE)</f>
        <v>59.108210984230503</v>
      </c>
      <c r="D27" s="48">
        <f>VLOOKUP($A27,'Occupancy Raw Data'!$B$8:$BE$45,'Occupancy Raw Data'!I$3,FALSE)</f>
        <v>65.887257567518503</v>
      </c>
      <c r="E27" s="48">
        <f>VLOOKUP($A27,'Occupancy Raw Data'!$B$8:$BE$45,'Occupancy Raw Data'!J$3,FALSE)</f>
        <v>67.736088453869797</v>
      </c>
      <c r="F27" s="48">
        <f>VLOOKUP($A27,'Occupancy Raw Data'!$B$8:$BE$45,'Occupancy Raw Data'!K$3,FALSE)</f>
        <v>67.572956316838798</v>
      </c>
      <c r="G27" s="49">
        <f>VLOOKUP($A27,'Occupancy Raw Data'!$B$8:$BE$45,'Occupancy Raw Data'!L$3,FALSE)</f>
        <v>61.816204458945002</v>
      </c>
      <c r="H27" s="48">
        <f>VLOOKUP($A27,'Occupancy Raw Data'!$B$8:$BE$45,'Occupancy Raw Data'!N$3,FALSE)</f>
        <v>82.744245060721397</v>
      </c>
      <c r="I27" s="48">
        <f>VLOOKUP($A27,'Occupancy Raw Data'!$B$8:$BE$45,'Occupancy Raw Data'!O$3,FALSE)</f>
        <v>72.756933115823799</v>
      </c>
      <c r="J27" s="49">
        <f>VLOOKUP($A27,'Occupancy Raw Data'!$B$8:$BE$45,'Occupancy Raw Data'!P$3,FALSE)</f>
        <v>77.750589088272605</v>
      </c>
      <c r="K27" s="50">
        <f>VLOOKUP($A27,'Occupancy Raw Data'!$B$8:$BE$45,'Occupancy Raw Data'!R$3,FALSE)</f>
        <v>66.368885781610004</v>
      </c>
      <c r="M27" s="47">
        <f>VLOOKUP($A27,'Occupancy Raw Data'!$B$8:$BE$45,'Occupancy Raw Data'!T$3,FALSE)</f>
        <v>19.7629870037111</v>
      </c>
      <c r="N27" s="48">
        <f>VLOOKUP($A27,'Occupancy Raw Data'!$B$8:$BE$45,'Occupancy Raw Data'!U$3,FALSE)</f>
        <v>17.088960508500499</v>
      </c>
      <c r="O27" s="48">
        <f>VLOOKUP($A27,'Occupancy Raw Data'!$B$8:$BE$45,'Occupancy Raw Data'!V$3,FALSE)</f>
        <v>18.466091836692499</v>
      </c>
      <c r="P27" s="48">
        <f>VLOOKUP($A27,'Occupancy Raw Data'!$B$8:$BE$45,'Occupancy Raw Data'!W$3,FALSE)</f>
        <v>10.009841890906999</v>
      </c>
      <c r="Q27" s="48">
        <f>VLOOKUP($A27,'Occupancy Raw Data'!$B$8:$BE$45,'Occupancy Raw Data'!X$3,FALSE)</f>
        <v>0.25109498011437398</v>
      </c>
      <c r="R27" s="49">
        <f>VLOOKUP($A27,'Occupancy Raw Data'!$B$8:$BE$45,'Occupancy Raw Data'!Y$3,FALSE)</f>
        <v>12.066100279874499</v>
      </c>
      <c r="S27" s="48">
        <f>VLOOKUP($A27,'Occupancy Raw Data'!$B$8:$BE$45,'Occupancy Raw Data'!AA$3,FALSE)</f>
        <v>4.1826956220309004</v>
      </c>
      <c r="T27" s="48">
        <f>VLOOKUP($A27,'Occupancy Raw Data'!$B$8:$BE$45,'Occupancy Raw Data'!AB$3,FALSE)</f>
        <v>2.4663186623656301</v>
      </c>
      <c r="U27" s="49">
        <f>VLOOKUP($A27,'Occupancy Raw Data'!$B$8:$BE$45,'Occupancy Raw Data'!AC$3,FALSE)</f>
        <v>3.3725233776749102</v>
      </c>
      <c r="V27" s="50">
        <f>VLOOKUP($A27,'Occupancy Raw Data'!$B$8:$BE$45,'Occupancy Raw Data'!AE$3,FALSE)</f>
        <v>8.9979073858045204</v>
      </c>
      <c r="X27" s="51">
        <f>VLOOKUP($A27,'ADR Raw Data'!$B$6:$BE$43,'ADR Raw Data'!G$1,FALSE)</f>
        <v>88.640182088442899</v>
      </c>
      <c r="Y27" s="52">
        <f>VLOOKUP($A27,'ADR Raw Data'!$B$6:$BE$43,'ADR Raw Data'!H$1,FALSE)</f>
        <v>95.107589696412106</v>
      </c>
      <c r="Z27" s="52">
        <f>VLOOKUP($A27,'ADR Raw Data'!$B$6:$BE$43,'ADR Raw Data'!I$1,FALSE)</f>
        <v>102.130407152682</v>
      </c>
      <c r="AA27" s="52">
        <f>VLOOKUP($A27,'ADR Raw Data'!$B$6:$BE$43,'ADR Raw Data'!J$1,FALSE)</f>
        <v>103.012526090446</v>
      </c>
      <c r="AB27" s="52">
        <f>VLOOKUP($A27,'ADR Raw Data'!$B$6:$BE$43,'ADR Raw Data'!K$1,FALSE)</f>
        <v>101.883468347639</v>
      </c>
      <c r="AC27" s="53">
        <f>VLOOKUP($A27,'ADR Raw Data'!$B$6:$BE$43,'ADR Raw Data'!L$1,FALSE)</f>
        <v>98.797794393619498</v>
      </c>
      <c r="AD27" s="52">
        <f>VLOOKUP($A27,'ADR Raw Data'!$B$6:$BE$43,'ADR Raw Data'!N$1,FALSE)</f>
        <v>123.225406352683</v>
      </c>
      <c r="AE27" s="52">
        <f>VLOOKUP($A27,'ADR Raw Data'!$B$6:$BE$43,'ADR Raw Data'!O$1,FALSE)</f>
        <v>118.209294967613</v>
      </c>
      <c r="AF27" s="53">
        <f>VLOOKUP($A27,'ADR Raw Data'!$B$6:$BE$43,'ADR Raw Data'!P$1,FALSE)</f>
        <v>120.878434549481</v>
      </c>
      <c r="AG27" s="54">
        <f>VLOOKUP($A27,'ADR Raw Data'!$B$6:$BE$43,'ADR Raw Data'!R$1,FALSE)</f>
        <v>106.188446802699</v>
      </c>
      <c r="AI27" s="47">
        <f>VLOOKUP($A27,'ADR Raw Data'!$B$6:$BE$43,'ADR Raw Data'!T$1,FALSE)</f>
        <v>0.260491584707431</v>
      </c>
      <c r="AJ27" s="48">
        <f>VLOOKUP($A27,'ADR Raw Data'!$B$6:$BE$43,'ADR Raw Data'!U$1,FALSE)</f>
        <v>2.3905332022464099</v>
      </c>
      <c r="AK27" s="48">
        <f>VLOOKUP($A27,'ADR Raw Data'!$B$6:$BE$43,'ADR Raw Data'!V$1,FALSE)</f>
        <v>-0.48080237847281998</v>
      </c>
      <c r="AL27" s="48">
        <f>VLOOKUP($A27,'ADR Raw Data'!$B$6:$BE$43,'ADR Raw Data'!W$1,FALSE)</f>
        <v>2.4603853817790502</v>
      </c>
      <c r="AM27" s="48">
        <f>VLOOKUP($A27,'ADR Raw Data'!$B$6:$BE$43,'ADR Raw Data'!X$1,FALSE)</f>
        <v>-2.4745147228350701</v>
      </c>
      <c r="AN27" s="49">
        <f>VLOOKUP($A27,'ADR Raw Data'!$B$6:$BE$43,'ADR Raw Data'!Y$1,FALSE)</f>
        <v>7.0616680660397196E-2</v>
      </c>
      <c r="AO27" s="48">
        <f>VLOOKUP($A27,'ADR Raw Data'!$B$6:$BE$43,'ADR Raw Data'!AA$1,FALSE)</f>
        <v>3.5956241639080999</v>
      </c>
      <c r="AP27" s="48">
        <f>VLOOKUP($A27,'ADR Raw Data'!$B$6:$BE$43,'ADR Raw Data'!AB$1,FALSE)</f>
        <v>-0.66819979092912696</v>
      </c>
      <c r="AQ27" s="49">
        <f>VLOOKUP($A27,'ADR Raw Data'!$B$6:$BE$43,'ADR Raw Data'!AC$1,FALSE)</f>
        <v>1.59993989466842</v>
      </c>
      <c r="AR27" s="50">
        <f>VLOOKUP($A27,'ADR Raw Data'!$B$6:$BE$43,'ADR Raw Data'!AE$1,FALSE)</f>
        <v>0.29726856207602698</v>
      </c>
      <c r="AS27" s="40"/>
      <c r="AT27" s="51">
        <f>VLOOKUP($A27,'RevPAR Raw Data'!$B$6:$BE$43,'RevPAR Raw Data'!G$1,FALSE)</f>
        <v>43.235586369403599</v>
      </c>
      <c r="AU27" s="52">
        <f>VLOOKUP($A27,'RevPAR Raw Data'!$B$6:$BE$43,'RevPAR Raw Data'!H$1,FALSE)</f>
        <v>56.216394779771598</v>
      </c>
      <c r="AV27" s="52">
        <f>VLOOKUP($A27,'RevPAR Raw Data'!$B$6:$BE$43,'RevPAR Raw Data'!I$1,FALSE)</f>
        <v>67.290924415443101</v>
      </c>
      <c r="AW27" s="52">
        <f>VLOOKUP($A27,'RevPAR Raw Data'!$B$6:$BE$43,'RevPAR Raw Data'!J$1,FALSE)</f>
        <v>69.776655791190805</v>
      </c>
      <c r="AX27" s="52">
        <f>VLOOKUP($A27,'RevPAR Raw Data'!$B$6:$BE$43,'RevPAR Raw Data'!K$1,FALSE)</f>
        <v>68.845671560630706</v>
      </c>
      <c r="AY27" s="53">
        <f>VLOOKUP($A27,'RevPAR Raw Data'!$B$6:$BE$43,'RevPAR Raw Data'!L$1,FALSE)</f>
        <v>61.073046583287997</v>
      </c>
      <c r="AZ27" s="52">
        <f>VLOOKUP($A27,'RevPAR Raw Data'!$B$6:$BE$43,'RevPAR Raw Data'!N$1,FALSE)</f>
        <v>101.961932209534</v>
      </c>
      <c r="BA27" s="52">
        <f>VLOOKUP($A27,'RevPAR Raw Data'!$B$6:$BE$43,'RevPAR Raw Data'!O$1,FALSE)</f>
        <v>86.005457676273295</v>
      </c>
      <c r="BB27" s="53">
        <f>VLOOKUP($A27,'RevPAR Raw Data'!$B$6:$BE$43,'RevPAR Raw Data'!P$1,FALSE)</f>
        <v>93.983694942903696</v>
      </c>
      <c r="BC27" s="54">
        <f>VLOOKUP($A27,'RevPAR Raw Data'!$B$6:$BE$43,'RevPAR Raw Data'!R$1,FALSE)</f>
        <v>70.476088971749604</v>
      </c>
      <c r="BE27" s="47">
        <f>VLOOKUP($A27,'RevPAR Raw Data'!$B$6:$BE$43,'RevPAR Raw Data'!T$1,FALSE)</f>
        <v>20.074959506450099</v>
      </c>
      <c r="BF27" s="48">
        <f>VLOOKUP($A27,'RevPAR Raw Data'!$B$6:$BE$43,'RevPAR Raw Data'!U$1,FALSE)</f>
        <v>19.888010985621399</v>
      </c>
      <c r="BG27" s="48">
        <f>VLOOKUP($A27,'RevPAR Raw Data'!$B$6:$BE$43,'RevPAR Raw Data'!V$1,FALSE)</f>
        <v>17.896504049457899</v>
      </c>
      <c r="BH27" s="48">
        <f>VLOOKUP($A27,'RevPAR Raw Data'!$B$6:$BE$43,'RevPAR Raw Data'!W$1,FALSE)</f>
        <v>12.716507959309199</v>
      </c>
      <c r="BI27" s="48">
        <f>VLOOKUP($A27,'RevPAR Raw Data'!$B$6:$BE$43,'RevPAR Raw Data'!X$1,FALSE)</f>
        <v>-2.2296331249719299</v>
      </c>
      <c r="BJ27" s="49">
        <f>VLOOKUP($A27,'RevPAR Raw Data'!$B$6:$BE$43,'RevPAR Raw Data'!Y$1,FALSE)</f>
        <v>12.145237640037699</v>
      </c>
      <c r="BK27" s="48">
        <f>VLOOKUP($A27,'RevPAR Raw Data'!$B$6:$BE$43,'RevPAR Raw Data'!AA$1,FALSE)</f>
        <v>7.9287138004274702</v>
      </c>
      <c r="BL27" s="48">
        <f>VLOOKUP($A27,'RevPAR Raw Data'!$B$6:$BE$43,'RevPAR Raw Data'!AB$1,FALSE)</f>
        <v>1.7816389352909301</v>
      </c>
      <c r="BM27" s="49">
        <f>VLOOKUP($A27,'RevPAR Raw Data'!$B$6:$BE$43,'RevPAR Raw Data'!AC$1,FALSE)</f>
        <v>5.0264216193197804</v>
      </c>
      <c r="BN27" s="50">
        <f>VLOOKUP($A27,'RevPAR Raw Data'!$B$6:$BE$43,'RevPAR Raw Data'!AE$1,FALSE)</f>
        <v>9.3219238977832592</v>
      </c>
    </row>
    <row r="28" spans="1:66" x14ac:dyDescent="0.45">
      <c r="A28" s="63" t="s">
        <v>48</v>
      </c>
      <c r="B28" s="47">
        <f>VLOOKUP($A28,'Occupancy Raw Data'!$B$8:$BE$45,'Occupancy Raw Data'!G$3,FALSE)</f>
        <v>51.282051282051199</v>
      </c>
      <c r="C28" s="48">
        <f>VLOOKUP($A28,'Occupancy Raw Data'!$B$8:$BE$45,'Occupancy Raw Data'!H$3,FALSE)</f>
        <v>58.489258489258397</v>
      </c>
      <c r="D28" s="48">
        <f>VLOOKUP($A28,'Occupancy Raw Data'!$B$8:$BE$45,'Occupancy Raw Data'!I$3,FALSE)</f>
        <v>60.267960267960198</v>
      </c>
      <c r="E28" s="48">
        <f>VLOOKUP($A28,'Occupancy Raw Data'!$B$8:$BE$45,'Occupancy Raw Data'!J$3,FALSE)</f>
        <v>65.996765996765902</v>
      </c>
      <c r="F28" s="48">
        <f>VLOOKUP($A28,'Occupancy Raw Data'!$B$8:$BE$45,'Occupancy Raw Data'!K$3,FALSE)</f>
        <v>72.303072303072298</v>
      </c>
      <c r="G28" s="49">
        <f>VLOOKUP($A28,'Occupancy Raw Data'!$B$8:$BE$45,'Occupancy Raw Data'!L$3,FALSE)</f>
        <v>61.667821667821599</v>
      </c>
      <c r="H28" s="48">
        <f>VLOOKUP($A28,'Occupancy Raw Data'!$B$8:$BE$45,'Occupancy Raw Data'!N$3,FALSE)</f>
        <v>94.294294294294204</v>
      </c>
      <c r="I28" s="48">
        <f>VLOOKUP($A28,'Occupancy Raw Data'!$B$8:$BE$45,'Occupancy Raw Data'!O$3,FALSE)</f>
        <v>94.987294987294902</v>
      </c>
      <c r="J28" s="49">
        <f>VLOOKUP($A28,'Occupancy Raw Data'!$B$8:$BE$45,'Occupancy Raw Data'!P$3,FALSE)</f>
        <v>94.640794640794596</v>
      </c>
      <c r="K28" s="50">
        <f>VLOOKUP($A28,'Occupancy Raw Data'!$B$8:$BE$45,'Occupancy Raw Data'!R$3,FALSE)</f>
        <v>71.088671088671006</v>
      </c>
      <c r="M28" s="47">
        <f>VLOOKUP($A28,'Occupancy Raw Data'!$B$8:$BE$45,'Occupancy Raw Data'!T$3,FALSE)</f>
        <v>-7.5079819624107103</v>
      </c>
      <c r="N28" s="48">
        <f>VLOOKUP($A28,'Occupancy Raw Data'!$B$8:$BE$45,'Occupancy Raw Data'!U$3,FALSE)</f>
        <v>-13.4671026562918</v>
      </c>
      <c r="O28" s="48">
        <f>VLOOKUP($A28,'Occupancy Raw Data'!$B$8:$BE$45,'Occupancy Raw Data'!V$3,FALSE)</f>
        <v>-7.59205073501181</v>
      </c>
      <c r="P28" s="48">
        <f>VLOOKUP($A28,'Occupancy Raw Data'!$B$8:$BE$45,'Occupancy Raw Data'!W$3,FALSE)</f>
        <v>4.6169118752796798</v>
      </c>
      <c r="Q28" s="48">
        <f>VLOOKUP($A28,'Occupancy Raw Data'!$B$8:$BE$45,'Occupancy Raw Data'!X$3,FALSE)</f>
        <v>4.5838880430506999</v>
      </c>
      <c r="R28" s="49">
        <f>VLOOKUP($A28,'Occupancy Raw Data'!$B$8:$BE$45,'Occupancy Raw Data'!Y$3,FALSE)</f>
        <v>-3.7866936889738101</v>
      </c>
      <c r="S28" s="48">
        <f>VLOOKUP($A28,'Occupancy Raw Data'!$B$8:$BE$45,'Occupancy Raw Data'!AA$3,FALSE)</f>
        <v>8.5633571293227106</v>
      </c>
      <c r="T28" s="48">
        <f>VLOOKUP($A28,'Occupancy Raw Data'!$B$8:$BE$45,'Occupancy Raw Data'!AB$3,FALSE)</f>
        <v>12.5903960549629</v>
      </c>
      <c r="U28" s="49">
        <f>VLOOKUP($A28,'Occupancy Raw Data'!$B$8:$BE$45,'Occupancy Raw Data'!AC$3,FALSE)</f>
        <v>10.5475819345848</v>
      </c>
      <c r="V28" s="50">
        <f>VLOOKUP($A28,'Occupancy Raw Data'!$B$8:$BE$45,'Occupancy Raw Data'!AE$3,FALSE)</f>
        <v>1.20488494433005</v>
      </c>
      <c r="X28" s="51">
        <f>VLOOKUP($A28,'ADR Raw Data'!$B$6:$BE$43,'ADR Raw Data'!G$1,FALSE)</f>
        <v>144.628292792792</v>
      </c>
      <c r="Y28" s="52">
        <f>VLOOKUP($A28,'ADR Raw Data'!$B$6:$BE$43,'ADR Raw Data'!H$1,FALSE)</f>
        <v>135.07651263823001</v>
      </c>
      <c r="Z28" s="52">
        <f>VLOOKUP($A28,'ADR Raw Data'!$B$6:$BE$43,'ADR Raw Data'!I$1,FALSE)</f>
        <v>135.855458029896</v>
      </c>
      <c r="AA28" s="52">
        <f>VLOOKUP($A28,'ADR Raw Data'!$B$6:$BE$43,'ADR Raw Data'!J$1,FALSE)</f>
        <v>135.60718235911699</v>
      </c>
      <c r="AB28" s="52">
        <f>VLOOKUP($A28,'ADR Raw Data'!$B$6:$BE$43,'ADR Raw Data'!K$1,FALSE)</f>
        <v>161.28712140575001</v>
      </c>
      <c r="AC28" s="53">
        <f>VLOOKUP($A28,'ADR Raw Data'!$B$6:$BE$43,'ADR Raw Data'!L$1,FALSE)</f>
        <v>143.07715313155501</v>
      </c>
      <c r="AD28" s="52">
        <f>VLOOKUP($A28,'ADR Raw Data'!$B$6:$BE$43,'ADR Raw Data'!N$1,FALSE)</f>
        <v>332.44843214110699</v>
      </c>
      <c r="AE28" s="52">
        <f>VLOOKUP($A28,'ADR Raw Data'!$B$6:$BE$43,'ADR Raw Data'!O$1,FALSE)</f>
        <v>344.56444795719801</v>
      </c>
      <c r="AF28" s="53">
        <f>VLOOKUP($A28,'ADR Raw Data'!$B$6:$BE$43,'ADR Raw Data'!P$1,FALSE)</f>
        <v>338.52861972174702</v>
      </c>
      <c r="AG28" s="54">
        <f>VLOOKUP($A28,'ADR Raw Data'!$B$6:$BE$43,'ADR Raw Data'!R$1,FALSE)</f>
        <v>217.42165769195</v>
      </c>
      <c r="AI28" s="47">
        <f>VLOOKUP($A28,'ADR Raw Data'!$B$6:$BE$43,'ADR Raw Data'!T$1,FALSE)</f>
        <v>1.0736048301857499</v>
      </c>
      <c r="AJ28" s="48">
        <f>VLOOKUP($A28,'ADR Raw Data'!$B$6:$BE$43,'ADR Raw Data'!U$1,FALSE)</f>
        <v>-0.76567763875585104</v>
      </c>
      <c r="AK28" s="48">
        <f>VLOOKUP($A28,'ADR Raw Data'!$B$6:$BE$43,'ADR Raw Data'!V$1,FALSE)</f>
        <v>-0.96743326904467197</v>
      </c>
      <c r="AL28" s="48">
        <f>VLOOKUP($A28,'ADR Raw Data'!$B$6:$BE$43,'ADR Raw Data'!W$1,FALSE)</f>
        <v>-0.14589389975671499</v>
      </c>
      <c r="AM28" s="48">
        <f>VLOOKUP($A28,'ADR Raw Data'!$B$6:$BE$43,'ADR Raw Data'!X$1,FALSE)</f>
        <v>4.7140929421429396</v>
      </c>
      <c r="AN28" s="49">
        <f>VLOOKUP($A28,'ADR Raw Data'!$B$6:$BE$43,'ADR Raw Data'!Y$1,FALSE)</f>
        <v>1.22686902113493</v>
      </c>
      <c r="AO28" s="48">
        <f>VLOOKUP($A28,'ADR Raw Data'!$B$6:$BE$43,'ADR Raw Data'!AA$1,FALSE)</f>
        <v>25.555558370879901</v>
      </c>
      <c r="AP28" s="48">
        <f>VLOOKUP($A28,'ADR Raw Data'!$B$6:$BE$43,'ADR Raw Data'!AB$1,FALSE)</f>
        <v>30.587298771359901</v>
      </c>
      <c r="AQ28" s="49">
        <f>VLOOKUP($A28,'ADR Raw Data'!$B$6:$BE$43,'ADR Raw Data'!AC$1,FALSE)</f>
        <v>28.0721623353041</v>
      </c>
      <c r="AR28" s="50">
        <f>VLOOKUP($A28,'ADR Raw Data'!$B$6:$BE$43,'ADR Raw Data'!AE$1,FALSE)</f>
        <v>18.055401164925499</v>
      </c>
      <c r="AS28" s="40"/>
      <c r="AT28" s="51">
        <f>VLOOKUP($A28,'RevPAR Raw Data'!$B$6:$BE$43,'RevPAR Raw Data'!G$1,FALSE)</f>
        <v>74.168355278355193</v>
      </c>
      <c r="AU28" s="52">
        <f>VLOOKUP($A28,'RevPAR Raw Data'!$B$6:$BE$43,'RevPAR Raw Data'!H$1,FALSE)</f>
        <v>79.005250635250604</v>
      </c>
      <c r="AV28" s="52">
        <f>VLOOKUP($A28,'RevPAR Raw Data'!$B$6:$BE$43,'RevPAR Raw Data'!I$1,FALSE)</f>
        <v>81.8773134673134</v>
      </c>
      <c r="AW28" s="52">
        <f>VLOOKUP($A28,'RevPAR Raw Data'!$B$6:$BE$43,'RevPAR Raw Data'!J$1,FALSE)</f>
        <v>89.496354816354796</v>
      </c>
      <c r="AX28" s="52">
        <f>VLOOKUP($A28,'RevPAR Raw Data'!$B$6:$BE$43,'RevPAR Raw Data'!K$1,FALSE)</f>
        <v>116.615544005544</v>
      </c>
      <c r="AY28" s="53">
        <f>VLOOKUP($A28,'RevPAR Raw Data'!$B$6:$BE$43,'RevPAR Raw Data'!L$1,FALSE)</f>
        <v>88.232563640563598</v>
      </c>
      <c r="AZ28" s="52">
        <f>VLOOKUP($A28,'RevPAR Raw Data'!$B$6:$BE$43,'RevPAR Raw Data'!N$1,FALSE)</f>
        <v>313.47990297990202</v>
      </c>
      <c r="BA28" s="52">
        <f>VLOOKUP($A28,'RevPAR Raw Data'!$B$6:$BE$43,'RevPAR Raw Data'!O$1,FALSE)</f>
        <v>327.29244860244802</v>
      </c>
      <c r="BB28" s="53">
        <f>VLOOKUP($A28,'RevPAR Raw Data'!$B$6:$BE$43,'RevPAR Raw Data'!P$1,FALSE)</f>
        <v>320.38617579117499</v>
      </c>
      <c r="BC28" s="54">
        <f>VLOOKUP($A28,'RevPAR Raw Data'!$B$6:$BE$43,'RevPAR Raw Data'!R$1,FALSE)</f>
        <v>154.562167112167</v>
      </c>
      <c r="BE28" s="47">
        <f>VLOOKUP($A28,'RevPAR Raw Data'!$B$6:$BE$43,'RevPAR Raw Data'!T$1,FALSE)</f>
        <v>-6.51498318922288</v>
      </c>
      <c r="BF28" s="48">
        <f>VLOOKUP($A28,'RevPAR Raw Data'!$B$6:$BE$43,'RevPAR Raw Data'!U$1,FALSE)</f>
        <v>-14.1296657014201</v>
      </c>
      <c r="BG28" s="48">
        <f>VLOOKUP($A28,'RevPAR Raw Data'!$B$6:$BE$43,'RevPAR Raw Data'!V$1,FALSE)</f>
        <v>-8.4860359794432192</v>
      </c>
      <c r="BH28" s="48">
        <f>VLOOKUP($A28,'RevPAR Raw Data'!$B$6:$BE$43,'RevPAR Raw Data'!W$1,FALSE)</f>
        <v>4.4642821827397903</v>
      </c>
      <c r="BI28" s="48">
        <f>VLOOKUP($A28,'RevPAR Raw Data'!$B$6:$BE$43,'RevPAR Raw Data'!X$1,FALSE)</f>
        <v>9.5140697279068291</v>
      </c>
      <c r="BJ28" s="49">
        <f>VLOOKUP($A28,'RevPAR Raw Data'!$B$6:$BE$43,'RevPAR Raw Data'!Y$1,FALSE)</f>
        <v>-2.6062824396341702</v>
      </c>
      <c r="BK28" s="48">
        <f>VLOOKUP($A28,'RevPAR Raw Data'!$B$6:$BE$43,'RevPAR Raw Data'!AA$1,FALSE)</f>
        <v>36.307329229893597</v>
      </c>
      <c r="BL28" s="48">
        <f>VLOOKUP($A28,'RevPAR Raw Data'!$B$6:$BE$43,'RevPAR Raw Data'!AB$1,FALSE)</f>
        <v>47.028756884152003</v>
      </c>
      <c r="BM28" s="49">
        <f>VLOOKUP($A28,'RevPAR Raw Data'!$B$6:$BE$43,'RevPAR Raw Data'!AC$1,FALSE)</f>
        <v>41.580678593014902</v>
      </c>
      <c r="BN28" s="50">
        <f>VLOOKUP($A28,'RevPAR Raw Data'!$B$6:$BE$43,'RevPAR Raw Data'!AE$1,FALSE)</f>
        <v>19.477832919530201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45.079648652672297</v>
      </c>
      <c r="C30" s="48">
        <f>VLOOKUP($A30,'Occupancy Raw Data'!$B$8:$BE$45,'Occupancy Raw Data'!H$3,FALSE)</f>
        <v>61.262468363852904</v>
      </c>
      <c r="D30" s="48">
        <f>VLOOKUP($A30,'Occupancy Raw Data'!$B$8:$BE$45,'Occupancy Raw Data'!I$3,FALSE)</f>
        <v>62.870329015929698</v>
      </c>
      <c r="E30" s="48">
        <f>VLOOKUP($A30,'Occupancy Raw Data'!$B$8:$BE$45,'Occupancy Raw Data'!J$3,FALSE)</f>
        <v>59.237754950126501</v>
      </c>
      <c r="F30" s="48">
        <f>VLOOKUP($A30,'Occupancy Raw Data'!$B$8:$BE$45,'Occupancy Raw Data'!K$3,FALSE)</f>
        <v>56.007146047342502</v>
      </c>
      <c r="G30" s="49">
        <f>VLOOKUP($A30,'Occupancy Raw Data'!$B$8:$BE$45,'Occupancy Raw Data'!L$3,FALSE)</f>
        <v>56.8914694059848</v>
      </c>
      <c r="H30" s="48">
        <f>VLOOKUP($A30,'Occupancy Raw Data'!$B$8:$BE$45,'Occupancy Raw Data'!N$3,FALSE)</f>
        <v>63.8826857227929</v>
      </c>
      <c r="I30" s="48">
        <f>VLOOKUP($A30,'Occupancy Raw Data'!$B$8:$BE$45,'Occupancy Raw Data'!O$3,FALSE)</f>
        <v>57.064165550096703</v>
      </c>
      <c r="J30" s="49">
        <f>VLOOKUP($A30,'Occupancy Raw Data'!$B$8:$BE$45,'Occupancy Raw Data'!P$3,FALSE)</f>
        <v>60.473425636444802</v>
      </c>
      <c r="K30" s="50">
        <f>VLOOKUP($A30,'Occupancy Raw Data'!$B$8:$BE$45,'Occupancy Raw Data'!R$3,FALSE)</f>
        <v>57.914885471830502</v>
      </c>
      <c r="M30" s="47">
        <f>VLOOKUP($A30,'Occupancy Raw Data'!$B$8:$BE$45,'Occupancy Raw Data'!T$3,FALSE)</f>
        <v>3.8604281266183902</v>
      </c>
      <c r="N30" s="48">
        <f>VLOOKUP($A30,'Occupancy Raw Data'!$B$8:$BE$45,'Occupancy Raw Data'!U$3,FALSE)</f>
        <v>8.5870000799591608</v>
      </c>
      <c r="O30" s="48">
        <f>VLOOKUP($A30,'Occupancy Raw Data'!$B$8:$BE$45,'Occupancy Raw Data'!V$3,FALSE)</f>
        <v>1.26270249482563</v>
      </c>
      <c r="P30" s="48">
        <f>VLOOKUP($A30,'Occupancy Raw Data'!$B$8:$BE$45,'Occupancy Raw Data'!W$3,FALSE)</f>
        <v>-6.6191273429467099</v>
      </c>
      <c r="Q30" s="48">
        <f>VLOOKUP($A30,'Occupancy Raw Data'!$B$8:$BE$45,'Occupancy Raw Data'!X$3,FALSE)</f>
        <v>-2.8738658741529699</v>
      </c>
      <c r="R30" s="49">
        <f>VLOOKUP($A30,'Occupancy Raw Data'!$B$8:$BE$45,'Occupancy Raw Data'!Y$3,FALSE)</f>
        <v>0.51164333235414805</v>
      </c>
      <c r="S30" s="48">
        <f>VLOOKUP($A30,'Occupancy Raw Data'!$B$8:$BE$45,'Occupancy Raw Data'!AA$3,FALSE)</f>
        <v>2.9178625593835599</v>
      </c>
      <c r="T30" s="48">
        <f>VLOOKUP($A30,'Occupancy Raw Data'!$B$8:$BE$45,'Occupancy Raw Data'!AB$3,FALSE)</f>
        <v>2.1124300695969498</v>
      </c>
      <c r="U30" s="49">
        <f>VLOOKUP($A30,'Occupancy Raw Data'!$B$8:$BE$45,'Occupancy Raw Data'!AC$3,FALSE)</f>
        <v>2.5362725786895899</v>
      </c>
      <c r="V30" s="50">
        <f>VLOOKUP($A30,'Occupancy Raw Data'!$B$8:$BE$45,'Occupancy Raw Data'!AE$3,FALSE)</f>
        <v>1.1072459332616</v>
      </c>
      <c r="X30" s="51">
        <f>VLOOKUP($A30,'ADR Raw Data'!$B$6:$BE$43,'ADR Raw Data'!G$1,FALSE)</f>
        <v>94.805409511228504</v>
      </c>
      <c r="Y30" s="52">
        <f>VLOOKUP($A30,'ADR Raw Data'!$B$6:$BE$43,'ADR Raw Data'!H$1,FALSE)</f>
        <v>102.29756014580801</v>
      </c>
      <c r="Z30" s="52">
        <f>VLOOKUP($A30,'ADR Raw Data'!$B$6:$BE$43,'ADR Raw Data'!I$1,FALSE)</f>
        <v>105.609038598152</v>
      </c>
      <c r="AA30" s="52">
        <f>VLOOKUP($A30,'ADR Raw Data'!$B$6:$BE$43,'ADR Raw Data'!J$1,FALSE)</f>
        <v>102.380238753455</v>
      </c>
      <c r="AB30" s="52">
        <f>VLOOKUP($A30,'ADR Raw Data'!$B$6:$BE$43,'ADR Raw Data'!K$1,FALSE)</f>
        <v>99.334290271132303</v>
      </c>
      <c r="AC30" s="53">
        <f>VLOOKUP($A30,'ADR Raw Data'!$B$6:$BE$43,'ADR Raw Data'!L$1,FALSE)</f>
        <v>101.27590830585601</v>
      </c>
      <c r="AD30" s="52">
        <f>VLOOKUP($A30,'ADR Raw Data'!$B$6:$BE$43,'ADR Raw Data'!N$1,FALSE)</f>
        <v>110.065558144954</v>
      </c>
      <c r="AE30" s="52">
        <f>VLOOKUP($A30,'ADR Raw Data'!$B$6:$BE$43,'ADR Raw Data'!O$1,FALSE)</f>
        <v>105.712796764936</v>
      </c>
      <c r="AF30" s="53">
        <f>VLOOKUP($A30,'ADR Raw Data'!$B$6:$BE$43,'ADR Raw Data'!P$1,FALSE)</f>
        <v>108.011873461349</v>
      </c>
      <c r="AG30" s="54">
        <f>VLOOKUP($A30,'ADR Raw Data'!$B$6:$BE$43,'ADR Raw Data'!R$1,FALSE)</f>
        <v>103.285492269839</v>
      </c>
      <c r="AH30" s="65"/>
      <c r="AI30" s="47">
        <f>VLOOKUP($A30,'ADR Raw Data'!$B$6:$BE$43,'ADR Raw Data'!T$1,FALSE)</f>
        <v>3.8595786634371101</v>
      </c>
      <c r="AJ30" s="48">
        <f>VLOOKUP($A30,'ADR Raw Data'!$B$6:$BE$43,'ADR Raw Data'!U$1,FALSE)</f>
        <v>5.3129308375565696</v>
      </c>
      <c r="AK30" s="48">
        <f>VLOOKUP($A30,'ADR Raw Data'!$B$6:$BE$43,'ADR Raw Data'!V$1,FALSE)</f>
        <v>4.1486014460359003E-2</v>
      </c>
      <c r="AL30" s="48">
        <f>VLOOKUP($A30,'ADR Raw Data'!$B$6:$BE$43,'ADR Raw Data'!W$1,FALSE)</f>
        <v>2.0982064890696601</v>
      </c>
      <c r="AM30" s="48">
        <f>VLOOKUP($A30,'ADR Raw Data'!$B$6:$BE$43,'ADR Raw Data'!X$1,FALSE)</f>
        <v>2.5862315737360899</v>
      </c>
      <c r="AN30" s="49">
        <f>VLOOKUP($A30,'ADR Raw Data'!$B$6:$BE$43,'ADR Raw Data'!Y$1,FALSE)</f>
        <v>2.5795550385855299</v>
      </c>
      <c r="AO30" s="48">
        <f>VLOOKUP($A30,'ADR Raw Data'!$B$6:$BE$43,'ADR Raw Data'!AA$1,FALSE)</f>
        <v>5.4653912497206196</v>
      </c>
      <c r="AP30" s="48">
        <f>VLOOKUP($A30,'ADR Raw Data'!$B$6:$BE$43,'ADR Raw Data'!AB$1,FALSE)</f>
        <v>1.7151145717</v>
      </c>
      <c r="AQ30" s="49">
        <f>VLOOKUP($A30,'ADR Raw Data'!$B$6:$BE$43,'ADR Raw Data'!AC$1,FALSE)</f>
        <v>3.7006791661902998</v>
      </c>
      <c r="AR30" s="50">
        <f>VLOOKUP($A30,'ADR Raw Data'!$B$6:$BE$43,'ADR Raw Data'!AE$1,FALSE)</f>
        <v>2.9498770422799101</v>
      </c>
      <c r="AS30" s="40"/>
      <c r="AT30" s="51">
        <f>VLOOKUP($A30,'RevPAR Raw Data'!$B$6:$BE$43,'RevPAR Raw Data'!G$1,FALSE)</f>
        <v>42.737945511389</v>
      </c>
      <c r="AU30" s="52">
        <f>VLOOKUP($A30,'RevPAR Raw Data'!$B$6:$BE$43,'RevPAR Raw Data'!H$1,FALSE)</f>
        <v>62.670010421318999</v>
      </c>
      <c r="AV30" s="52">
        <f>VLOOKUP($A30,'RevPAR Raw Data'!$B$6:$BE$43,'RevPAR Raw Data'!I$1,FALSE)</f>
        <v>66.396750037218894</v>
      </c>
      <c r="AW30" s="52">
        <f>VLOOKUP($A30,'RevPAR Raw Data'!$B$6:$BE$43,'RevPAR Raw Data'!J$1,FALSE)</f>
        <v>60.647754950126497</v>
      </c>
      <c r="AX30" s="52">
        <f>VLOOKUP($A30,'RevPAR Raw Data'!$B$6:$BE$43,'RevPAR Raw Data'!K$1,FALSE)</f>
        <v>55.634301027244298</v>
      </c>
      <c r="AY30" s="53">
        <f>VLOOKUP($A30,'RevPAR Raw Data'!$B$6:$BE$43,'RevPAR Raw Data'!L$1,FALSE)</f>
        <v>57.617352389459498</v>
      </c>
      <c r="AZ30" s="52">
        <f>VLOOKUP($A30,'RevPAR Raw Data'!$B$6:$BE$43,'RevPAR Raw Data'!N$1,FALSE)</f>
        <v>70.312834598779204</v>
      </c>
      <c r="BA30" s="52">
        <f>VLOOKUP($A30,'RevPAR Raw Data'!$B$6:$BE$43,'RevPAR Raw Data'!O$1,FALSE)</f>
        <v>60.324125353580399</v>
      </c>
      <c r="BB30" s="53">
        <f>VLOOKUP($A30,'RevPAR Raw Data'!$B$6:$BE$43,'RevPAR Raw Data'!P$1,FALSE)</f>
        <v>65.318479976179802</v>
      </c>
      <c r="BC30" s="54">
        <f>VLOOKUP($A30,'RevPAR Raw Data'!$B$6:$BE$43,'RevPAR Raw Data'!R$1,FALSE)</f>
        <v>59.817674557093902</v>
      </c>
      <c r="BE30" s="47">
        <f>VLOOKUP($A30,'RevPAR Raw Data'!$B$6:$BE$43,'RevPAR Raw Data'!T$1,FALSE)</f>
        <v>7.8690030503477804</v>
      </c>
      <c r="BF30" s="48">
        <f>VLOOKUP($A30,'RevPAR Raw Data'!$B$6:$BE$43,'RevPAR Raw Data'!U$1,FALSE)</f>
        <v>14.356152292784801</v>
      </c>
      <c r="BG30" s="48">
        <f>VLOOKUP($A30,'RevPAR Raw Data'!$B$6:$BE$43,'RevPAR Raw Data'!V$1,FALSE)</f>
        <v>1.3047123542255801</v>
      </c>
      <c r="BH30" s="48">
        <f>VLOOKUP($A30,'RevPAR Raw Data'!$B$6:$BE$43,'RevPAR Raw Data'!W$1,FALSE)</f>
        <v>-4.6598038133065396</v>
      </c>
      <c r="BI30" s="48">
        <f>VLOOKUP($A30,'RevPAR Raw Data'!$B$6:$BE$43,'RevPAR Raw Data'!X$1,FALSE)</f>
        <v>-0.36195912704105099</v>
      </c>
      <c r="BJ30" s="49">
        <f>VLOOKUP($A30,'RevPAR Raw Data'!$B$6:$BE$43,'RevPAR Raw Data'!Y$1,FALSE)</f>
        <v>3.1043964922990099</v>
      </c>
      <c r="BK30" s="48">
        <f>VLOOKUP($A30,'RevPAR Raw Data'!$B$6:$BE$43,'RevPAR Raw Data'!AA$1,FALSE)</f>
        <v>8.5427264141036101</v>
      </c>
      <c r="BL30" s="48">
        <f>VLOOKUP($A30,'RevPAR Raw Data'!$B$6:$BE$43,'RevPAR Raw Data'!AB$1,FALSE)</f>
        <v>3.8637752372375802</v>
      </c>
      <c r="BM30" s="49">
        <f>VLOOKUP($A30,'RevPAR Raw Data'!$B$6:$BE$43,'RevPAR Raw Data'!AC$1,FALSE)</f>
        <v>6.3308110557972599</v>
      </c>
      <c r="BN30" s="50">
        <f>VLOOKUP($A30,'RevPAR Raw Data'!$B$6:$BE$43,'RevPAR Raw Data'!AE$1,FALSE)</f>
        <v>4.0897853691283803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50.569586718474</v>
      </c>
      <c r="C32" s="48">
        <f>VLOOKUP($A32,'Occupancy Raw Data'!$B$8:$BE$45,'Occupancy Raw Data'!H$3,FALSE)</f>
        <v>61.709643235605697</v>
      </c>
      <c r="D32" s="48">
        <f>VLOOKUP($A32,'Occupancy Raw Data'!$B$8:$BE$45,'Occupancy Raw Data'!I$3,FALSE)</f>
        <v>68.173790180148302</v>
      </c>
      <c r="E32" s="48">
        <f>VLOOKUP($A32,'Occupancy Raw Data'!$B$8:$BE$45,'Occupancy Raw Data'!J$3,FALSE)</f>
        <v>68.421052631578902</v>
      </c>
      <c r="F32" s="48">
        <f>VLOOKUP($A32,'Occupancy Raw Data'!$B$8:$BE$45,'Occupancy Raw Data'!K$3,FALSE)</f>
        <v>64.773931472977694</v>
      </c>
      <c r="G32" s="49">
        <f>VLOOKUP($A32,'Occupancy Raw Data'!$B$8:$BE$45,'Occupancy Raw Data'!L$3,FALSE)</f>
        <v>62.729600847756899</v>
      </c>
      <c r="H32" s="48">
        <f>VLOOKUP($A32,'Occupancy Raw Data'!$B$8:$BE$45,'Occupancy Raw Data'!N$3,FALSE)</f>
        <v>87.270399152243002</v>
      </c>
      <c r="I32" s="48">
        <f>VLOOKUP($A32,'Occupancy Raw Data'!$B$8:$BE$45,'Occupancy Raw Data'!O$3,FALSE)</f>
        <v>85.336453549982295</v>
      </c>
      <c r="J32" s="49">
        <f>VLOOKUP($A32,'Occupancy Raw Data'!$B$8:$BE$45,'Occupancy Raw Data'!P$3,FALSE)</f>
        <v>86.303426351112606</v>
      </c>
      <c r="K32" s="50">
        <f>VLOOKUP($A32,'Occupancy Raw Data'!$B$8:$BE$45,'Occupancy Raw Data'!R$3,FALSE)</f>
        <v>69.464979563001407</v>
      </c>
      <c r="M32" s="47">
        <f>VLOOKUP($A32,'Occupancy Raw Data'!$B$8:$BE$45,'Occupancy Raw Data'!T$3,FALSE)</f>
        <v>3.7495749479511198</v>
      </c>
      <c r="N32" s="48">
        <f>VLOOKUP($A32,'Occupancy Raw Data'!$B$8:$BE$45,'Occupancy Raw Data'!U$3,FALSE)</f>
        <v>6.7018946906309296</v>
      </c>
      <c r="O32" s="48">
        <f>VLOOKUP($A32,'Occupancy Raw Data'!$B$8:$BE$45,'Occupancy Raw Data'!V$3,FALSE)</f>
        <v>5.1526650160466199</v>
      </c>
      <c r="P32" s="48">
        <f>VLOOKUP($A32,'Occupancy Raw Data'!$B$8:$BE$45,'Occupancy Raw Data'!W$3,FALSE)</f>
        <v>2.50810826022414</v>
      </c>
      <c r="Q32" s="48">
        <f>VLOOKUP($A32,'Occupancy Raw Data'!$B$8:$BE$45,'Occupancy Raw Data'!X$3,FALSE)</f>
        <v>2.9840731894651502</v>
      </c>
      <c r="R32" s="49">
        <f>VLOOKUP($A32,'Occupancy Raw Data'!$B$8:$BE$45,'Occupancy Raw Data'!Y$3,FALSE)</f>
        <v>4.1837126284245398</v>
      </c>
      <c r="S32" s="48">
        <f>VLOOKUP($A32,'Occupancy Raw Data'!$B$8:$BE$45,'Occupancy Raw Data'!AA$3,FALSE)</f>
        <v>5.9381169390598698</v>
      </c>
      <c r="T32" s="48">
        <f>VLOOKUP($A32,'Occupancy Raw Data'!$B$8:$BE$45,'Occupancy Raw Data'!AB$3,FALSE)</f>
        <v>8.7803208857778792</v>
      </c>
      <c r="U32" s="49">
        <f>VLOOKUP($A32,'Occupancy Raw Data'!$B$8:$BE$45,'Occupancy Raw Data'!AC$3,FALSE)</f>
        <v>7.3244905875865696</v>
      </c>
      <c r="V32" s="50">
        <f>VLOOKUP($A32,'Occupancy Raw Data'!$B$8:$BE$45,'Occupancy Raw Data'!AE$3,FALSE)</f>
        <v>5.2773349417074904</v>
      </c>
      <c r="X32" s="51">
        <f>VLOOKUP($A32,'ADR Raw Data'!$B$6:$BE$43,'ADR Raw Data'!G$1,FALSE)</f>
        <v>100.362233449751</v>
      </c>
      <c r="Y32" s="52">
        <f>VLOOKUP($A32,'ADR Raw Data'!$B$6:$BE$43,'ADR Raw Data'!H$1,FALSE)</f>
        <v>108.261972738981</v>
      </c>
      <c r="Z32" s="52">
        <f>VLOOKUP($A32,'ADR Raw Data'!$B$6:$BE$43,'ADR Raw Data'!I$1,FALSE)</f>
        <v>114.244012338082</v>
      </c>
      <c r="AA32" s="52">
        <f>VLOOKUP($A32,'ADR Raw Data'!$B$6:$BE$43,'ADR Raw Data'!J$1,FALSE)</f>
        <v>112.455910970573</v>
      </c>
      <c r="AB32" s="52">
        <f>VLOOKUP($A32,'ADR Raw Data'!$B$6:$BE$43,'ADR Raw Data'!K$1,FALSE)</f>
        <v>110.226926237218</v>
      </c>
      <c r="AC32" s="53">
        <f>VLOOKUP($A32,'ADR Raw Data'!$B$6:$BE$43,'ADR Raw Data'!L$1,FALSE)</f>
        <v>109.609225670444</v>
      </c>
      <c r="AD32" s="52">
        <f>VLOOKUP($A32,'ADR Raw Data'!$B$6:$BE$43,'ADR Raw Data'!N$1,FALSE)</f>
        <v>147.92298835314901</v>
      </c>
      <c r="AE32" s="52">
        <f>VLOOKUP($A32,'ADR Raw Data'!$B$6:$BE$43,'ADR Raw Data'!O$1,FALSE)</f>
        <v>141.44631059657399</v>
      </c>
      <c r="AF32" s="53">
        <f>VLOOKUP($A32,'ADR Raw Data'!$B$6:$BE$43,'ADR Raw Data'!P$1,FALSE)</f>
        <v>144.72093291977799</v>
      </c>
      <c r="AG32" s="54">
        <f>VLOOKUP($A32,'ADR Raw Data'!$B$6:$BE$43,'ADR Raw Data'!R$1,FALSE)</f>
        <v>122.072898155765</v>
      </c>
      <c r="AI32" s="47">
        <f>VLOOKUP($A32,'ADR Raw Data'!$B$6:$BE$43,'ADR Raw Data'!T$1,FALSE)</f>
        <v>5.0039869246558899</v>
      </c>
      <c r="AJ32" s="48">
        <f>VLOOKUP($A32,'ADR Raw Data'!$B$6:$BE$43,'ADR Raw Data'!U$1,FALSE)</f>
        <v>7.0662870112311804</v>
      </c>
      <c r="AK32" s="48">
        <f>VLOOKUP($A32,'ADR Raw Data'!$B$6:$BE$43,'ADR Raw Data'!V$1,FALSE)</f>
        <v>6.3342652454475603</v>
      </c>
      <c r="AL32" s="48">
        <f>VLOOKUP($A32,'ADR Raw Data'!$B$6:$BE$43,'ADR Raw Data'!W$1,FALSE)</f>
        <v>4.0677063955718502</v>
      </c>
      <c r="AM32" s="48">
        <f>VLOOKUP($A32,'ADR Raw Data'!$B$6:$BE$43,'ADR Raw Data'!X$1,FALSE)</f>
        <v>1.8705755738885801</v>
      </c>
      <c r="AN32" s="49">
        <f>VLOOKUP($A32,'ADR Raw Data'!$B$6:$BE$43,'ADR Raw Data'!Y$1,FALSE)</f>
        <v>4.7873203913856797</v>
      </c>
      <c r="AO32" s="48">
        <f>VLOOKUP($A32,'ADR Raw Data'!$B$6:$BE$43,'ADR Raw Data'!AA$1,FALSE)</f>
        <v>5.9734485843509599</v>
      </c>
      <c r="AP32" s="48">
        <f>VLOOKUP($A32,'ADR Raw Data'!$B$6:$BE$43,'ADR Raw Data'!AB$1,FALSE)</f>
        <v>6.1494839243703101</v>
      </c>
      <c r="AQ32" s="49">
        <f>VLOOKUP($A32,'ADR Raw Data'!$B$6:$BE$43,'ADR Raw Data'!AC$1,FALSE)</f>
        <v>6.0258789970846003</v>
      </c>
      <c r="AR32" s="50">
        <f>VLOOKUP($A32,'ADR Raw Data'!$B$6:$BE$43,'ADR Raw Data'!AE$1,FALSE)</f>
        <v>5.5015367522363903</v>
      </c>
      <c r="AS32" s="40"/>
      <c r="AT32" s="51">
        <f>VLOOKUP($A32,'RevPAR Raw Data'!$B$6:$BE$43,'RevPAR Raw Data'!G$1,FALSE)</f>
        <v>50.752766676969202</v>
      </c>
      <c r="AU32" s="52">
        <f>VLOOKUP($A32,'RevPAR Raw Data'!$B$6:$BE$43,'RevPAR Raw Data'!H$1,FALSE)</f>
        <v>66.808077137053999</v>
      </c>
      <c r="AV32" s="52">
        <f>VLOOKUP($A32,'RevPAR Raw Data'!$B$6:$BE$43,'RevPAR Raw Data'!I$1,FALSE)</f>
        <v>77.884473264747399</v>
      </c>
      <c r="AW32" s="52">
        <f>VLOOKUP($A32,'RevPAR Raw Data'!$B$6:$BE$43,'RevPAR Raw Data'!J$1,FALSE)</f>
        <v>76.943518032497295</v>
      </c>
      <c r="AX32" s="52">
        <f>VLOOKUP($A32,'RevPAR Raw Data'!$B$6:$BE$43,'RevPAR Raw Data'!K$1,FALSE)</f>
        <v>71.398313665665796</v>
      </c>
      <c r="AY32" s="53">
        <f>VLOOKUP($A32,'RevPAR Raw Data'!$B$6:$BE$43,'RevPAR Raw Data'!L$1,FALSE)</f>
        <v>68.757429755386696</v>
      </c>
      <c r="AZ32" s="52">
        <f>VLOOKUP($A32,'RevPAR Raw Data'!$B$6:$BE$43,'RevPAR Raw Data'!N$1,FALSE)</f>
        <v>129.092982373719</v>
      </c>
      <c r="BA32" s="52">
        <f>VLOOKUP($A32,'RevPAR Raw Data'!$B$6:$BE$43,'RevPAR Raw Data'!O$1,FALSE)</f>
        <v>120.705265140409</v>
      </c>
      <c r="BB32" s="53">
        <f>VLOOKUP($A32,'RevPAR Raw Data'!$B$6:$BE$43,'RevPAR Raw Data'!P$1,FALSE)</f>
        <v>124.899123757064</v>
      </c>
      <c r="BC32" s="54">
        <f>VLOOKUP($A32,'RevPAR Raw Data'!$B$6:$BE$43,'RevPAR Raw Data'!R$1,FALSE)</f>
        <v>84.797913755866105</v>
      </c>
      <c r="BD32" s="65"/>
      <c r="BE32" s="47">
        <f>VLOOKUP($A32,'RevPAR Raw Data'!$B$6:$BE$43,'RevPAR Raw Data'!T$1,FALSE)</f>
        <v>8.9411901127326594</v>
      </c>
      <c r="BF32" s="48">
        <f>VLOOKUP($A32,'RevPAR Raw Data'!$B$6:$BE$43,'RevPAR Raw Data'!U$1,FALSE)</f>
        <v>14.241756815892501</v>
      </c>
      <c r="BG32" s="48">
        <f>VLOOKUP($A32,'RevPAR Raw Data'!$B$6:$BE$43,'RevPAR Raw Data'!V$1,FALSE)</f>
        <v>11.8133137308199</v>
      </c>
      <c r="BH32" s="48">
        <f>VLOOKUP($A32,'RevPAR Raw Data'!$B$6:$BE$43,'RevPAR Raw Data'!W$1,FALSE)</f>
        <v>6.6778371359050004</v>
      </c>
      <c r="BI32" s="48">
        <f>VLOOKUP($A32,'RevPAR Raw Data'!$B$6:$BE$43,'RevPAR Raw Data'!X$1,FALSE)</f>
        <v>4.9104681075428296</v>
      </c>
      <c r="BJ32" s="49">
        <f>VLOOKUP($A32,'RevPAR Raw Data'!$B$6:$BE$43,'RevPAR Raw Data'!Y$1,FALSE)</f>
        <v>9.1713207475877603</v>
      </c>
      <c r="BK32" s="48">
        <f>VLOOKUP($A32,'RevPAR Raw Data'!$B$6:$BE$43,'RevPAR Raw Data'!AA$1,FALSE)</f>
        <v>12.2662758856442</v>
      </c>
      <c r="BL32" s="48">
        <f>VLOOKUP($A32,'RevPAR Raw Data'!$B$6:$BE$43,'RevPAR Raw Data'!AB$1,FALSE)</f>
        <v>15.469749231527199</v>
      </c>
      <c r="BM32" s="49">
        <f>VLOOKUP($A32,'RevPAR Raw Data'!$B$6:$BE$43,'RevPAR Raw Data'!AC$1,FALSE)</f>
        <v>13.791734524632</v>
      </c>
      <c r="BN32" s="50">
        <f>VLOOKUP($A32,'RevPAR Raw Data'!$B$6:$BE$43,'RevPAR Raw Data'!AE$1,FALSE)</f>
        <v>11.0692062153005</v>
      </c>
    </row>
    <row r="33" spans="1:66" x14ac:dyDescent="0.45">
      <c r="A33" s="63" t="s">
        <v>45</v>
      </c>
      <c r="B33" s="47">
        <f>VLOOKUP($A33,'Occupancy Raw Data'!$B$8:$BE$45,'Occupancy Raw Data'!G$3,FALSE)</f>
        <v>56.647180841033297</v>
      </c>
      <c r="C33" s="48">
        <f>VLOOKUP($A33,'Occupancy Raw Data'!$B$8:$BE$45,'Occupancy Raw Data'!H$3,FALSE)</f>
        <v>64.868942108240603</v>
      </c>
      <c r="D33" s="48">
        <f>VLOOKUP($A33,'Occupancy Raw Data'!$B$8:$BE$45,'Occupancy Raw Data'!I$3,FALSE)</f>
        <v>66.811238921365202</v>
      </c>
      <c r="E33" s="48">
        <f>VLOOKUP($A33,'Occupancy Raw Data'!$B$8:$BE$45,'Occupancy Raw Data'!J$3,FALSE)</f>
        <v>68.150103714878298</v>
      </c>
      <c r="F33" s="48">
        <f>VLOOKUP($A33,'Occupancy Raw Data'!$B$8:$BE$45,'Occupancy Raw Data'!K$3,FALSE)</f>
        <v>64.039223081274699</v>
      </c>
      <c r="G33" s="49">
        <f>VLOOKUP($A33,'Occupancy Raw Data'!$B$8:$BE$45,'Occupancy Raw Data'!L$3,FALSE)</f>
        <v>64.103337733358401</v>
      </c>
      <c r="H33" s="48">
        <f>VLOOKUP($A33,'Occupancy Raw Data'!$B$8:$BE$45,'Occupancy Raw Data'!N$3,FALSE)</f>
        <v>77.729587026211505</v>
      </c>
      <c r="I33" s="48">
        <f>VLOOKUP($A33,'Occupancy Raw Data'!$B$8:$BE$45,'Occupancy Raw Data'!O$3,FALSE)</f>
        <v>77.239298510277195</v>
      </c>
      <c r="J33" s="49">
        <f>VLOOKUP($A33,'Occupancy Raw Data'!$B$8:$BE$45,'Occupancy Raw Data'!P$3,FALSE)</f>
        <v>77.484442768244307</v>
      </c>
      <c r="K33" s="50">
        <f>VLOOKUP($A33,'Occupancy Raw Data'!$B$8:$BE$45,'Occupancy Raw Data'!R$3,FALSE)</f>
        <v>67.926510600468703</v>
      </c>
      <c r="M33" s="47">
        <f>VLOOKUP($A33,'Occupancy Raw Data'!$B$8:$BE$45,'Occupancy Raw Data'!T$3,FALSE)</f>
        <v>0.15905901053854499</v>
      </c>
      <c r="N33" s="48">
        <f>VLOOKUP($A33,'Occupancy Raw Data'!$B$8:$BE$45,'Occupancy Raw Data'!U$3,FALSE)</f>
        <v>3.1054165816952599</v>
      </c>
      <c r="O33" s="48">
        <f>VLOOKUP($A33,'Occupancy Raw Data'!$B$8:$BE$45,'Occupancy Raw Data'!V$3,FALSE)</f>
        <v>2.5723828311985901</v>
      </c>
      <c r="P33" s="48">
        <f>VLOOKUP($A33,'Occupancy Raw Data'!$B$8:$BE$45,'Occupancy Raw Data'!W$3,FALSE)</f>
        <v>5.08718070637814</v>
      </c>
      <c r="Q33" s="48">
        <f>VLOOKUP($A33,'Occupancy Raw Data'!$B$8:$BE$45,'Occupancy Raw Data'!X$3,FALSE)</f>
        <v>9.9454761861312004</v>
      </c>
      <c r="R33" s="49">
        <f>VLOOKUP($A33,'Occupancy Raw Data'!$B$8:$BE$45,'Occupancy Raw Data'!Y$3,FALSE)</f>
        <v>4.1634757654554404</v>
      </c>
      <c r="S33" s="48">
        <f>VLOOKUP($A33,'Occupancy Raw Data'!$B$8:$BE$45,'Occupancy Raw Data'!AA$3,FALSE)</f>
        <v>12.5157126486562</v>
      </c>
      <c r="T33" s="48">
        <f>VLOOKUP($A33,'Occupancy Raw Data'!$B$8:$BE$45,'Occupancy Raw Data'!AB$3,FALSE)</f>
        <v>9.2840665549544994</v>
      </c>
      <c r="U33" s="49">
        <f>VLOOKUP($A33,'Occupancy Raw Data'!$B$8:$BE$45,'Occupancy Raw Data'!AC$3,FALSE)</f>
        <v>10.8814581602063</v>
      </c>
      <c r="V33" s="50">
        <f>VLOOKUP($A33,'Occupancy Raw Data'!$B$8:$BE$45,'Occupancy Raw Data'!AE$3,FALSE)</f>
        <v>6.2617589378245002</v>
      </c>
      <c r="X33" s="51">
        <f>VLOOKUP($A33,'ADR Raw Data'!$B$6:$BE$43,'ADR Raw Data'!G$1,FALSE)</f>
        <v>84.335670306258294</v>
      </c>
      <c r="Y33" s="52">
        <f>VLOOKUP($A33,'ADR Raw Data'!$B$6:$BE$43,'ADR Raw Data'!H$1,FALSE)</f>
        <v>90.663863168604607</v>
      </c>
      <c r="Z33" s="52">
        <f>VLOOKUP($A33,'ADR Raw Data'!$B$6:$BE$43,'ADR Raw Data'!I$1,FALSE)</f>
        <v>92.278004318374201</v>
      </c>
      <c r="AA33" s="52">
        <f>VLOOKUP($A33,'ADR Raw Data'!$B$6:$BE$43,'ADR Raw Data'!J$1,FALSE)</f>
        <v>91.984196236856604</v>
      </c>
      <c r="AB33" s="52">
        <f>VLOOKUP($A33,'ADR Raw Data'!$B$6:$BE$43,'ADR Raw Data'!K$1,FALSE)</f>
        <v>89.146939929328596</v>
      </c>
      <c r="AC33" s="53">
        <f>VLOOKUP($A33,'ADR Raw Data'!$B$6:$BE$43,'ADR Raw Data'!L$1,FALSE)</f>
        <v>89.859557886685806</v>
      </c>
      <c r="AD33" s="52">
        <f>VLOOKUP($A33,'ADR Raw Data'!$B$6:$BE$43,'ADR Raw Data'!N$1,FALSE)</f>
        <v>97.451727462396804</v>
      </c>
      <c r="AE33" s="52">
        <f>VLOOKUP($A33,'ADR Raw Data'!$B$6:$BE$43,'ADR Raw Data'!O$1,FALSE)</f>
        <v>99.691198193359298</v>
      </c>
      <c r="AF33" s="53">
        <f>VLOOKUP($A33,'ADR Raw Data'!$B$6:$BE$43,'ADR Raw Data'!P$1,FALSE)</f>
        <v>98.567920223898696</v>
      </c>
      <c r="AG33" s="54">
        <f>VLOOKUP($A33,'ADR Raw Data'!$B$6:$BE$43,'ADR Raw Data'!R$1,FALSE)</f>
        <v>92.697762197104794</v>
      </c>
      <c r="AI33" s="47">
        <f>VLOOKUP($A33,'ADR Raw Data'!$B$6:$BE$43,'ADR Raw Data'!T$1,FALSE)</f>
        <v>1.7058426392577699</v>
      </c>
      <c r="AJ33" s="48">
        <f>VLOOKUP($A33,'ADR Raw Data'!$B$6:$BE$43,'ADR Raw Data'!U$1,FALSE)</f>
        <v>3.4855564785368802</v>
      </c>
      <c r="AK33" s="48">
        <f>VLOOKUP($A33,'ADR Raw Data'!$B$6:$BE$43,'ADR Raw Data'!V$1,FALSE)</f>
        <v>4.0764820481225401</v>
      </c>
      <c r="AL33" s="48">
        <f>VLOOKUP($A33,'ADR Raw Data'!$B$6:$BE$43,'ADR Raw Data'!W$1,FALSE)</f>
        <v>4.9315161194644102</v>
      </c>
      <c r="AM33" s="48">
        <f>VLOOKUP($A33,'ADR Raw Data'!$B$6:$BE$43,'ADR Raw Data'!X$1,FALSE)</f>
        <v>3.1408086251813301</v>
      </c>
      <c r="AN33" s="49">
        <f>VLOOKUP($A33,'ADR Raw Data'!$B$6:$BE$43,'ADR Raw Data'!Y$1,FALSE)</f>
        <v>3.5736430021661101</v>
      </c>
      <c r="AO33" s="48">
        <f>VLOOKUP($A33,'ADR Raw Data'!$B$6:$BE$43,'ADR Raw Data'!AA$1,FALSE)</f>
        <v>1.5769248866976999</v>
      </c>
      <c r="AP33" s="48">
        <f>VLOOKUP($A33,'ADR Raw Data'!$B$6:$BE$43,'ADR Raw Data'!AB$1,FALSE)</f>
        <v>3.6538885805139798</v>
      </c>
      <c r="AQ33" s="49">
        <f>VLOOKUP($A33,'ADR Raw Data'!$B$6:$BE$43,'ADR Raw Data'!AC$1,FALSE)</f>
        <v>2.6115551238821002</v>
      </c>
      <c r="AR33" s="50">
        <f>VLOOKUP($A33,'ADR Raw Data'!$B$6:$BE$43,'ADR Raw Data'!AE$1,FALSE)</f>
        <v>3.3835933998641798</v>
      </c>
      <c r="AS33" s="40"/>
      <c r="AT33" s="51">
        <f>VLOOKUP($A33,'RevPAR Raw Data'!$B$6:$BE$43,'RevPAR Raw Data'!G$1,FALSE)</f>
        <v>47.773779671883801</v>
      </c>
      <c r="AU33" s="52">
        <f>VLOOKUP($A33,'RevPAR Raw Data'!$B$6:$BE$43,'RevPAR Raw Data'!H$1,FALSE)</f>
        <v>58.812688911936597</v>
      </c>
      <c r="AV33" s="52">
        <f>VLOOKUP($A33,'RevPAR Raw Data'!$B$6:$BE$43,'RevPAR Raw Data'!I$1,FALSE)</f>
        <v>61.652077937016699</v>
      </c>
      <c r="AW33" s="52">
        <f>VLOOKUP($A33,'RevPAR Raw Data'!$B$6:$BE$43,'RevPAR Raw Data'!J$1,FALSE)</f>
        <v>62.687325136715003</v>
      </c>
      <c r="AX33" s="52">
        <f>VLOOKUP($A33,'RevPAR Raw Data'!$B$6:$BE$43,'RevPAR Raw Data'!K$1,FALSE)</f>
        <v>57.089007731472698</v>
      </c>
      <c r="AY33" s="53">
        <f>VLOOKUP($A33,'RevPAR Raw Data'!$B$6:$BE$43,'RevPAR Raw Data'!L$1,FALSE)</f>
        <v>57.602975877805001</v>
      </c>
      <c r="AZ33" s="52">
        <f>VLOOKUP($A33,'RevPAR Raw Data'!$B$6:$BE$43,'RevPAR Raw Data'!N$1,FALSE)</f>
        <v>75.748825306430305</v>
      </c>
      <c r="BA33" s="52">
        <f>VLOOKUP($A33,'RevPAR Raw Data'!$B$6:$BE$43,'RevPAR Raw Data'!O$1,FALSE)</f>
        <v>77.000782161040902</v>
      </c>
      <c r="BB33" s="53">
        <f>VLOOKUP($A33,'RevPAR Raw Data'!$B$6:$BE$43,'RevPAR Raw Data'!P$1,FALSE)</f>
        <v>76.374803733735604</v>
      </c>
      <c r="BC33" s="54">
        <f>VLOOKUP($A33,'RevPAR Raw Data'!$B$6:$BE$43,'RevPAR Raw Data'!R$1,FALSE)</f>
        <v>62.9663552652137</v>
      </c>
      <c r="BE33" s="47">
        <f>VLOOKUP($A33,'RevPAR Raw Data'!$B$6:$BE$43,'RevPAR Raw Data'!T$1,FALSE)</f>
        <v>1.8676149462196701</v>
      </c>
      <c r="BF33" s="48">
        <f>VLOOKUP($A33,'RevPAR Raw Data'!$B$6:$BE$43,'RevPAR Raw Data'!U$1,FALSE)</f>
        <v>6.69921410908099</v>
      </c>
      <c r="BG33" s="48">
        <f>VLOOKUP($A33,'RevPAR Raw Data'!$B$6:$BE$43,'RevPAR Raw Data'!V$1,FALSE)</f>
        <v>6.75372760364393</v>
      </c>
      <c r="BH33" s="48">
        <f>VLOOKUP($A33,'RevPAR Raw Data'!$B$6:$BE$43,'RevPAR Raw Data'!W$1,FALSE)</f>
        <v>10.2695719624038</v>
      </c>
      <c r="BI33" s="48">
        <f>VLOOKUP($A33,'RevPAR Raw Data'!$B$6:$BE$43,'RevPAR Raw Data'!X$1,FALSE)</f>
        <v>13.3986531851819</v>
      </c>
      <c r="BJ33" s="49">
        <f>VLOOKUP($A33,'RevPAR Raw Data'!$B$6:$BE$43,'RevPAR Raw Data'!Y$1,FALSE)</f>
        <v>7.8859065279606302</v>
      </c>
      <c r="BK33" s="48">
        <f>VLOOKUP($A33,'RevPAR Raw Data'!$B$6:$BE$43,'RevPAR Raw Data'!AA$1,FALSE)</f>
        <v>14.2900009228582</v>
      </c>
      <c r="BL33" s="48">
        <f>VLOOKUP($A33,'RevPAR Raw Data'!$B$6:$BE$43,'RevPAR Raw Data'!AB$1,FALSE)</f>
        <v>13.2771845831272</v>
      </c>
      <c r="BM33" s="49">
        <f>VLOOKUP($A33,'RevPAR Raw Data'!$B$6:$BE$43,'RevPAR Raw Data'!AC$1,FALSE)</f>
        <v>13.7771885622243</v>
      </c>
      <c r="BN33" s="50">
        <f>VLOOKUP($A33,'RevPAR Raw Data'!$B$6:$BE$43,'RevPAR Raw Data'!AE$1,FALSE)</f>
        <v>9.8572247998243192</v>
      </c>
    </row>
    <row r="34" spans="1:66" x14ac:dyDescent="0.45">
      <c r="A34" s="63" t="s">
        <v>111</v>
      </c>
      <c r="B34" s="47">
        <f>VLOOKUP($A34,'Occupancy Raw Data'!$B$8:$BE$45,'Occupancy Raw Data'!G$3,FALSE)</f>
        <v>43.582282573553101</v>
      </c>
      <c r="C34" s="48">
        <f>VLOOKUP($A34,'Occupancy Raw Data'!$B$8:$BE$45,'Occupancy Raw Data'!H$3,FALSE)</f>
        <v>62.9162625282896</v>
      </c>
      <c r="D34" s="48">
        <f>VLOOKUP($A34,'Occupancy Raw Data'!$B$8:$BE$45,'Occupancy Raw Data'!I$3,FALSE)</f>
        <v>77.368250889104402</v>
      </c>
      <c r="E34" s="48">
        <f>VLOOKUP($A34,'Occupancy Raw Data'!$B$8:$BE$45,'Occupancy Raw Data'!J$3,FALSE)</f>
        <v>75.816359521500104</v>
      </c>
      <c r="F34" s="48">
        <f>VLOOKUP($A34,'Occupancy Raw Data'!$B$8:$BE$45,'Occupancy Raw Data'!K$3,FALSE)</f>
        <v>60.588425476883202</v>
      </c>
      <c r="G34" s="49">
        <f>VLOOKUP($A34,'Occupancy Raw Data'!$B$8:$BE$45,'Occupancy Raw Data'!L$3,FALSE)</f>
        <v>64.0543161978661</v>
      </c>
      <c r="H34" s="48">
        <f>VLOOKUP($A34,'Occupancy Raw Data'!$B$8:$BE$45,'Occupancy Raw Data'!N$3,FALSE)</f>
        <v>94.309731652117605</v>
      </c>
      <c r="I34" s="48">
        <f>VLOOKUP($A34,'Occupancy Raw Data'!$B$8:$BE$45,'Occupancy Raw Data'!O$3,FALSE)</f>
        <v>87.390882638215302</v>
      </c>
      <c r="J34" s="49">
        <f>VLOOKUP($A34,'Occupancy Raw Data'!$B$8:$BE$45,'Occupancy Raw Data'!P$3,FALSE)</f>
        <v>90.850307145166497</v>
      </c>
      <c r="K34" s="50">
        <f>VLOOKUP($A34,'Occupancy Raw Data'!$B$8:$BE$45,'Occupancy Raw Data'!R$3,FALSE)</f>
        <v>71.710313611380499</v>
      </c>
      <c r="M34" s="47">
        <f>VLOOKUP($A34,'Occupancy Raw Data'!$B$8:$BE$45,'Occupancy Raw Data'!T$3,FALSE)</f>
        <v>12.2398001665278</v>
      </c>
      <c r="N34" s="48">
        <f>VLOOKUP($A34,'Occupancy Raw Data'!$B$8:$BE$45,'Occupancy Raw Data'!U$3,FALSE)</f>
        <v>30.5164319248826</v>
      </c>
      <c r="O34" s="48">
        <f>VLOOKUP($A34,'Occupancy Raw Data'!$B$8:$BE$45,'Occupancy Raw Data'!V$3,FALSE)</f>
        <v>17.765748031495999</v>
      </c>
      <c r="P34" s="48">
        <f>VLOOKUP($A34,'Occupancy Raw Data'!$B$8:$BE$45,'Occupancy Raw Data'!W$3,FALSE)</f>
        <v>7.4702108157653502</v>
      </c>
      <c r="Q34" s="48">
        <f>VLOOKUP($A34,'Occupancy Raw Data'!$B$8:$BE$45,'Occupancy Raw Data'!X$3,FALSE)</f>
        <v>-4.63104325699745</v>
      </c>
      <c r="R34" s="49">
        <f>VLOOKUP($A34,'Occupancy Raw Data'!$B$8:$BE$45,'Occupancy Raw Data'!Y$3,FALSE)</f>
        <v>11.6672303009807</v>
      </c>
      <c r="S34" s="48">
        <f>VLOOKUP($A34,'Occupancy Raw Data'!$B$8:$BE$45,'Occupancy Raw Data'!AA$3,FALSE)</f>
        <v>6.4210142283838003</v>
      </c>
      <c r="T34" s="48">
        <f>VLOOKUP($A34,'Occupancy Raw Data'!$B$8:$BE$45,'Occupancy Raw Data'!AB$3,FALSE)</f>
        <v>9.0359015732149999</v>
      </c>
      <c r="U34" s="49">
        <f>VLOOKUP($A34,'Occupancy Raw Data'!$B$8:$BE$45,'Occupancy Raw Data'!AC$3,FALSE)</f>
        <v>7.6628352490421401</v>
      </c>
      <c r="V34" s="50">
        <f>VLOOKUP($A34,'Occupancy Raw Data'!$B$8:$BE$45,'Occupancy Raw Data'!AE$3,FALSE)</f>
        <v>10.183805265772399</v>
      </c>
      <c r="X34" s="51">
        <f>VLOOKUP($A34,'ADR Raw Data'!$B$6:$BE$43,'ADR Raw Data'!G$1,FALSE)</f>
        <v>156.913501483679</v>
      </c>
      <c r="Y34" s="52">
        <f>VLOOKUP($A34,'ADR Raw Data'!$B$6:$BE$43,'ADR Raw Data'!H$1,FALSE)</f>
        <v>166.425308324768</v>
      </c>
      <c r="Z34" s="52">
        <f>VLOOKUP($A34,'ADR Raw Data'!$B$6:$BE$43,'ADR Raw Data'!I$1,FALSE)</f>
        <v>180.768892603426</v>
      </c>
      <c r="AA34" s="52">
        <f>VLOOKUP($A34,'ADR Raw Data'!$B$6:$BE$43,'ADR Raw Data'!J$1,FALSE)</f>
        <v>175.88143710021299</v>
      </c>
      <c r="AB34" s="52">
        <f>VLOOKUP($A34,'ADR Raw Data'!$B$6:$BE$43,'ADR Raw Data'!K$1,FALSE)</f>
        <v>180.97783351120501</v>
      </c>
      <c r="AC34" s="53">
        <f>VLOOKUP($A34,'ADR Raw Data'!$B$6:$BE$43,'ADR Raw Data'!L$1,FALSE)</f>
        <v>173.587466182111</v>
      </c>
      <c r="AD34" s="52">
        <f>VLOOKUP($A34,'ADR Raw Data'!$B$6:$BE$43,'ADR Raw Data'!N$1,FALSE)</f>
        <v>296.978532739115</v>
      </c>
      <c r="AE34" s="52">
        <f>VLOOKUP($A34,'ADR Raw Data'!$B$6:$BE$43,'ADR Raw Data'!O$1,FALSE)</f>
        <v>252.954835368109</v>
      </c>
      <c r="AF34" s="53">
        <f>VLOOKUP($A34,'ADR Raw Data'!$B$6:$BE$43,'ADR Raw Data'!P$1,FALSE)</f>
        <v>275.80485765124502</v>
      </c>
      <c r="AG34" s="54">
        <f>VLOOKUP($A34,'ADR Raw Data'!$B$6:$BE$43,'ADR Raw Data'!R$1,FALSE)</f>
        <v>210.58744943964899</v>
      </c>
      <c r="AI34" s="47">
        <f>VLOOKUP($A34,'ADR Raw Data'!$B$6:$BE$43,'ADR Raw Data'!T$1,FALSE)</f>
        <v>2.26329722779561</v>
      </c>
      <c r="AJ34" s="48">
        <f>VLOOKUP($A34,'ADR Raw Data'!$B$6:$BE$43,'ADR Raw Data'!U$1,FALSE)</f>
        <v>2.8463074022941801</v>
      </c>
      <c r="AK34" s="48">
        <f>VLOOKUP($A34,'ADR Raw Data'!$B$6:$BE$43,'ADR Raw Data'!V$1,FALSE)</f>
        <v>3.81760964650802</v>
      </c>
      <c r="AL34" s="48">
        <f>VLOOKUP($A34,'ADR Raw Data'!$B$6:$BE$43,'ADR Raw Data'!W$1,FALSE)</f>
        <v>-0.184874804666116</v>
      </c>
      <c r="AM34" s="48">
        <f>VLOOKUP($A34,'ADR Raw Data'!$B$6:$BE$43,'ADR Raw Data'!X$1,FALSE)</f>
        <v>-2.1651470900632499</v>
      </c>
      <c r="AN34" s="49">
        <f>VLOOKUP($A34,'ADR Raw Data'!$B$6:$BE$43,'ADR Raw Data'!Y$1,FALSE)</f>
        <v>0.82159471268361595</v>
      </c>
      <c r="AO34" s="48">
        <f>VLOOKUP($A34,'ADR Raw Data'!$B$6:$BE$43,'ADR Raw Data'!AA$1,FALSE)</f>
        <v>9.6973277340496402</v>
      </c>
      <c r="AP34" s="48">
        <f>VLOOKUP($A34,'ADR Raw Data'!$B$6:$BE$43,'ADR Raw Data'!AB$1,FALSE)</f>
        <v>1.7783462237486201</v>
      </c>
      <c r="AQ34" s="49">
        <f>VLOOKUP($A34,'ADR Raw Data'!$B$6:$BE$43,'ADR Raw Data'!AC$1,FALSE)</f>
        <v>6.0025113036291504</v>
      </c>
      <c r="AR34" s="50">
        <f>VLOOKUP($A34,'ADR Raw Data'!$B$6:$BE$43,'ADR Raw Data'!AE$1,FALSE)</f>
        <v>2.8371042300045799</v>
      </c>
      <c r="AS34" s="40"/>
      <c r="AT34" s="51">
        <f>VLOOKUP($A34,'RevPAR Raw Data'!$B$6:$BE$43,'RevPAR Raw Data'!G$1,FALSE)</f>
        <v>68.386485612673695</v>
      </c>
      <c r="AU34" s="52">
        <f>VLOOKUP($A34,'RevPAR Raw Data'!$B$6:$BE$43,'RevPAR Raw Data'!H$1,FALSE)</f>
        <v>104.70858389912701</v>
      </c>
      <c r="AV34" s="52">
        <f>VLOOKUP($A34,'RevPAR Raw Data'!$B$6:$BE$43,'RevPAR Raw Data'!I$1,FALSE)</f>
        <v>139.85773035887399</v>
      </c>
      <c r="AW34" s="52">
        <f>VLOOKUP($A34,'RevPAR Raw Data'!$B$6:$BE$43,'RevPAR Raw Data'!J$1,FALSE)</f>
        <v>133.34690268347799</v>
      </c>
      <c r="AX34" s="52">
        <f>VLOOKUP($A34,'RevPAR Raw Data'!$B$6:$BE$43,'RevPAR Raw Data'!K$1,FALSE)</f>
        <v>109.65161978661401</v>
      </c>
      <c r="AY34" s="53">
        <f>VLOOKUP($A34,'RevPAR Raw Data'!$B$6:$BE$43,'RevPAR Raw Data'!L$1,FALSE)</f>
        <v>111.190264468153</v>
      </c>
      <c r="AZ34" s="52">
        <f>VLOOKUP($A34,'RevPAR Raw Data'!$B$6:$BE$43,'RevPAR Raw Data'!N$1,FALSE)</f>
        <v>280.07965729065597</v>
      </c>
      <c r="BA34" s="52">
        <f>VLOOKUP($A34,'RevPAR Raw Data'!$B$6:$BE$43,'RevPAR Raw Data'!O$1,FALSE)</f>
        <v>221.05946330423501</v>
      </c>
      <c r="BB34" s="53">
        <f>VLOOKUP($A34,'RevPAR Raw Data'!$B$6:$BE$43,'RevPAR Raw Data'!P$1,FALSE)</f>
        <v>250.56956029744501</v>
      </c>
      <c r="BC34" s="54">
        <f>VLOOKUP($A34,'RevPAR Raw Data'!$B$6:$BE$43,'RevPAR Raw Data'!R$1,FALSE)</f>
        <v>151.01292041938001</v>
      </c>
      <c r="BE34" s="47">
        <f>VLOOKUP($A34,'RevPAR Raw Data'!$B$6:$BE$43,'RevPAR Raw Data'!T$1,FALSE)</f>
        <v>14.780120452180199</v>
      </c>
      <c r="BF34" s="48">
        <f>VLOOKUP($A34,'RevPAR Raw Data'!$B$6:$BE$43,'RevPAR Raw Data'!U$1,FALSE)</f>
        <v>34.231330787970798</v>
      </c>
      <c r="BG34" s="48">
        <f>VLOOKUP($A34,'RevPAR Raw Data'!$B$6:$BE$43,'RevPAR Raw Data'!V$1,FALSE)</f>
        <v>22.2615845886287</v>
      </c>
      <c r="BH34" s="48">
        <f>VLOOKUP($A34,'RevPAR Raw Data'!$B$6:$BE$43,'RevPAR Raw Data'!W$1,FALSE)</f>
        <v>7.2715254734454398</v>
      </c>
      <c r="BI34" s="48">
        <f>VLOOKUP($A34,'RevPAR Raw Data'!$B$6:$BE$43,'RevPAR Raw Data'!X$1,FALSE)</f>
        <v>-6.6959214487422596</v>
      </c>
      <c r="BJ34" s="49">
        <f>VLOOKUP($A34,'RevPAR Raw Data'!$B$6:$BE$43,'RevPAR Raw Data'!Y$1,FALSE)</f>
        <v>12.584682360933799</v>
      </c>
      <c r="BK34" s="48">
        <f>VLOOKUP($A34,'RevPAR Raw Data'!$B$6:$BE$43,'RevPAR Raw Data'!AA$1,FALSE)</f>
        <v>16.741008756009698</v>
      </c>
      <c r="BL34" s="48">
        <f>VLOOKUP($A34,'RevPAR Raw Data'!$B$6:$BE$43,'RevPAR Raw Data'!AB$1,FALSE)</f>
        <v>10.974937411372499</v>
      </c>
      <c r="BM34" s="49">
        <f>VLOOKUP($A34,'RevPAR Raw Data'!$B$6:$BE$43,'RevPAR Raw Data'!AC$1,FALSE)</f>
        <v>14.1253091046735</v>
      </c>
      <c r="BN34" s="50">
        <f>VLOOKUP($A34,'RevPAR Raw Data'!$B$6:$BE$43,'RevPAR Raw Data'!AE$1,FALSE)</f>
        <v>13.309834665747699</v>
      </c>
    </row>
    <row r="35" spans="1:66" x14ac:dyDescent="0.45">
      <c r="A35" s="63" t="s">
        <v>94</v>
      </c>
      <c r="B35" s="47">
        <f>VLOOKUP($A35,'Occupancy Raw Data'!$B$8:$BE$45,'Occupancy Raw Data'!G$3,FALSE)</f>
        <v>49.977349943374797</v>
      </c>
      <c r="C35" s="48">
        <f>VLOOKUP($A35,'Occupancy Raw Data'!$B$8:$BE$45,'Occupancy Raw Data'!H$3,FALSE)</f>
        <v>60.158550396375901</v>
      </c>
      <c r="D35" s="48">
        <f>VLOOKUP($A35,'Occupancy Raw Data'!$B$8:$BE$45,'Occupancy Raw Data'!I$3,FALSE)</f>
        <v>67.3386183465458</v>
      </c>
      <c r="E35" s="48">
        <f>VLOOKUP($A35,'Occupancy Raw Data'!$B$8:$BE$45,'Occupancy Raw Data'!J$3,FALSE)</f>
        <v>67.474518686296705</v>
      </c>
      <c r="F35" s="48">
        <f>VLOOKUP($A35,'Occupancy Raw Data'!$B$8:$BE$45,'Occupancy Raw Data'!K$3,FALSE)</f>
        <v>65.787089467723604</v>
      </c>
      <c r="G35" s="49">
        <f>VLOOKUP($A35,'Occupancy Raw Data'!$B$8:$BE$45,'Occupancy Raw Data'!L$3,FALSE)</f>
        <v>62.147225368063403</v>
      </c>
      <c r="H35" s="48">
        <f>VLOOKUP($A35,'Occupancy Raw Data'!$B$8:$BE$45,'Occupancy Raw Data'!N$3,FALSE)</f>
        <v>89.0373725934314</v>
      </c>
      <c r="I35" s="48">
        <f>VLOOKUP($A35,'Occupancy Raw Data'!$B$8:$BE$45,'Occupancy Raw Data'!O$3,FALSE)</f>
        <v>87.451868629671495</v>
      </c>
      <c r="J35" s="49">
        <f>VLOOKUP($A35,'Occupancy Raw Data'!$B$8:$BE$45,'Occupancy Raw Data'!P$3,FALSE)</f>
        <v>88.244620611551497</v>
      </c>
      <c r="K35" s="50">
        <f>VLOOKUP($A35,'Occupancy Raw Data'!$B$8:$BE$45,'Occupancy Raw Data'!R$3,FALSE)</f>
        <v>69.603624009059999</v>
      </c>
      <c r="M35" s="47">
        <f>VLOOKUP($A35,'Occupancy Raw Data'!$B$8:$BE$45,'Occupancy Raw Data'!T$3,FALSE)</f>
        <v>7.82219875339793</v>
      </c>
      <c r="N35" s="48">
        <f>VLOOKUP($A35,'Occupancy Raw Data'!$B$8:$BE$45,'Occupancy Raw Data'!U$3,FALSE)</f>
        <v>6.0451049657636302</v>
      </c>
      <c r="O35" s="48">
        <f>VLOOKUP($A35,'Occupancy Raw Data'!$B$8:$BE$45,'Occupancy Raw Data'!V$3,FALSE)</f>
        <v>4.0819245979371601</v>
      </c>
      <c r="P35" s="48">
        <f>VLOOKUP($A35,'Occupancy Raw Data'!$B$8:$BE$45,'Occupancy Raw Data'!W$3,FALSE)</f>
        <v>1.49390145252366</v>
      </c>
      <c r="Q35" s="48">
        <f>VLOOKUP($A35,'Occupancy Raw Data'!$B$8:$BE$45,'Occupancy Raw Data'!X$3,FALSE)</f>
        <v>2.0491790270079302</v>
      </c>
      <c r="R35" s="49">
        <f>VLOOKUP($A35,'Occupancy Raw Data'!$B$8:$BE$45,'Occupancy Raw Data'!Y$3,FALSE)</f>
        <v>4.0204605745695501</v>
      </c>
      <c r="S35" s="48">
        <f>VLOOKUP($A35,'Occupancy Raw Data'!$B$8:$BE$45,'Occupancy Raw Data'!AA$3,FALSE)</f>
        <v>4.5347667897317603</v>
      </c>
      <c r="T35" s="48">
        <f>VLOOKUP($A35,'Occupancy Raw Data'!$B$8:$BE$45,'Occupancy Raw Data'!AB$3,FALSE)</f>
        <v>7.0550735500615804</v>
      </c>
      <c r="U35" s="49">
        <f>VLOOKUP($A35,'Occupancy Raw Data'!$B$8:$BE$45,'Occupancy Raw Data'!AC$3,FALSE)</f>
        <v>5.76859226211368</v>
      </c>
      <c r="V35" s="50">
        <f>VLOOKUP($A35,'Occupancy Raw Data'!$B$8:$BE$45,'Occupancy Raw Data'!AE$3,FALSE)</f>
        <v>4.6469769859839696</v>
      </c>
      <c r="X35" s="51">
        <f>VLOOKUP($A35,'ADR Raw Data'!$B$6:$BE$43,'ADR Raw Data'!G$1,FALSE)</f>
        <v>96.096677996827495</v>
      </c>
      <c r="Y35" s="52">
        <f>VLOOKUP($A35,'ADR Raw Data'!$B$6:$BE$43,'ADR Raw Data'!H$1,FALSE)</f>
        <v>103.768469503012</v>
      </c>
      <c r="Z35" s="52">
        <f>VLOOKUP($A35,'ADR Raw Data'!$B$6:$BE$43,'ADR Raw Data'!I$1,FALSE)</f>
        <v>107.217697611839</v>
      </c>
      <c r="AA35" s="52">
        <f>VLOOKUP($A35,'ADR Raw Data'!$B$6:$BE$43,'ADR Raw Data'!J$1,FALSE)</f>
        <v>105.763225914736</v>
      </c>
      <c r="AB35" s="52">
        <f>VLOOKUP($A35,'ADR Raw Data'!$B$6:$BE$43,'ADR Raw Data'!K$1,FALSE)</f>
        <v>105.619889826131</v>
      </c>
      <c r="AC35" s="53">
        <f>VLOOKUP($A35,'ADR Raw Data'!$B$6:$BE$43,'ADR Raw Data'!L$1,FALSE)</f>
        <v>104.10716597419599</v>
      </c>
      <c r="AD35" s="52">
        <f>VLOOKUP($A35,'ADR Raw Data'!$B$6:$BE$43,'ADR Raw Data'!N$1,FALSE)</f>
        <v>133.547493004324</v>
      </c>
      <c r="AE35" s="52">
        <f>VLOOKUP($A35,'ADR Raw Data'!$B$6:$BE$43,'ADR Raw Data'!O$1,FALSE)</f>
        <v>134.336785806785</v>
      </c>
      <c r="AF35" s="53">
        <f>VLOOKUP($A35,'ADR Raw Data'!$B$6:$BE$43,'ADR Raw Data'!P$1,FALSE)</f>
        <v>133.93859407084099</v>
      </c>
      <c r="AG35" s="54">
        <f>VLOOKUP($A35,'ADR Raw Data'!$B$6:$BE$43,'ADR Raw Data'!R$1,FALSE)</f>
        <v>114.91310190135199</v>
      </c>
      <c r="AI35" s="47">
        <f>VLOOKUP($A35,'ADR Raw Data'!$B$6:$BE$43,'ADR Raw Data'!T$1,FALSE)</f>
        <v>3.0382147377656499</v>
      </c>
      <c r="AJ35" s="48">
        <f>VLOOKUP($A35,'ADR Raw Data'!$B$6:$BE$43,'ADR Raw Data'!U$1,FALSE)</f>
        <v>5.1124908609927502</v>
      </c>
      <c r="AK35" s="48">
        <f>VLOOKUP($A35,'ADR Raw Data'!$B$6:$BE$43,'ADR Raw Data'!V$1,FALSE)</f>
        <v>4.0918850160413101</v>
      </c>
      <c r="AL35" s="48">
        <f>VLOOKUP($A35,'ADR Raw Data'!$B$6:$BE$43,'ADR Raw Data'!W$1,FALSE)</f>
        <v>3.2052549039273401</v>
      </c>
      <c r="AM35" s="48">
        <f>VLOOKUP($A35,'ADR Raw Data'!$B$6:$BE$43,'ADR Raw Data'!X$1,FALSE)</f>
        <v>2.40814697464545</v>
      </c>
      <c r="AN35" s="49">
        <f>VLOOKUP($A35,'ADR Raw Data'!$B$6:$BE$43,'ADR Raw Data'!Y$1,FALSE)</f>
        <v>3.49588497685522</v>
      </c>
      <c r="AO35" s="48">
        <f>VLOOKUP($A35,'ADR Raw Data'!$B$6:$BE$43,'ADR Raw Data'!AA$1,FALSE)</f>
        <v>5.0297584364545802</v>
      </c>
      <c r="AP35" s="48">
        <f>VLOOKUP($A35,'ADR Raw Data'!$B$6:$BE$43,'ADR Raw Data'!AB$1,FALSE)</f>
        <v>7.3552378637934197</v>
      </c>
      <c r="AQ35" s="49">
        <f>VLOOKUP($A35,'ADR Raw Data'!$B$6:$BE$43,'ADR Raw Data'!AC$1,FALSE)</f>
        <v>6.1626306356726701</v>
      </c>
      <c r="AR35" s="50">
        <f>VLOOKUP($A35,'ADR Raw Data'!$B$6:$BE$43,'ADR Raw Data'!AE$1,FALSE)</f>
        <v>4.6989078378276004</v>
      </c>
      <c r="AS35" s="40"/>
      <c r="AT35" s="51">
        <f>VLOOKUP($A35,'RevPAR Raw Data'!$B$6:$BE$43,'RevPAR Raw Data'!G$1,FALSE)</f>
        <v>48.026573046432603</v>
      </c>
      <c r="AU35" s="52">
        <f>VLOOKUP($A35,'RevPAR Raw Data'!$B$6:$BE$43,'RevPAR Raw Data'!H$1,FALSE)</f>
        <v>62.4256070215175</v>
      </c>
      <c r="AV35" s="52">
        <f>VLOOKUP($A35,'RevPAR Raw Data'!$B$6:$BE$43,'RevPAR Raw Data'!I$1,FALSE)</f>
        <v>72.198916194790399</v>
      </c>
      <c r="AW35" s="52">
        <f>VLOOKUP($A35,'RevPAR Raw Data'!$B$6:$BE$43,'RevPAR Raw Data'!J$1,FALSE)</f>
        <v>71.363227633069002</v>
      </c>
      <c r="AX35" s="52">
        <f>VLOOKUP($A35,'RevPAR Raw Data'!$B$6:$BE$43,'RevPAR Raw Data'!K$1,FALSE)</f>
        <v>69.484251415628506</v>
      </c>
      <c r="AY35" s="53">
        <f>VLOOKUP($A35,'RevPAR Raw Data'!$B$6:$BE$43,'RevPAR Raw Data'!L$1,FALSE)</f>
        <v>64.699715062287595</v>
      </c>
      <c r="AZ35" s="52">
        <f>VLOOKUP($A35,'RevPAR Raw Data'!$B$6:$BE$43,'RevPAR Raw Data'!N$1,FALSE)</f>
        <v>118.90717893544701</v>
      </c>
      <c r="BA35" s="52">
        <f>VLOOKUP($A35,'RevPAR Raw Data'!$B$6:$BE$43,'RevPAR Raw Data'!O$1,FALSE)</f>
        <v>117.480029445073</v>
      </c>
      <c r="BB35" s="53">
        <f>VLOOKUP($A35,'RevPAR Raw Data'!$B$6:$BE$43,'RevPAR Raw Data'!P$1,FALSE)</f>
        <v>118.19360419026</v>
      </c>
      <c r="BC35" s="54">
        <f>VLOOKUP($A35,'RevPAR Raw Data'!$B$6:$BE$43,'RevPAR Raw Data'!R$1,FALSE)</f>
        <v>79.983683384565595</v>
      </c>
      <c r="BE35" s="47">
        <f>VLOOKUP($A35,'RevPAR Raw Data'!$B$6:$BE$43,'RevPAR Raw Data'!T$1,FALSE)</f>
        <v>11.0980686865066</v>
      </c>
      <c r="BF35" s="48">
        <f>VLOOKUP($A35,'RevPAR Raw Data'!$B$6:$BE$43,'RevPAR Raw Data'!U$1,FALSE)</f>
        <v>11.4666512656684</v>
      </c>
      <c r="BG35" s="48">
        <f>VLOOKUP($A35,'RevPAR Raw Data'!$B$6:$BE$43,'RevPAR Raw Data'!V$1,FALSE)</f>
        <v>8.3408372749675799</v>
      </c>
      <c r="BH35" s="48">
        <f>VLOOKUP($A35,'RevPAR Raw Data'!$B$6:$BE$43,'RevPAR Raw Data'!W$1,FALSE)</f>
        <v>4.7470397060178602</v>
      </c>
      <c r="BI35" s="48">
        <f>VLOOKUP($A35,'RevPAR Raw Data'!$B$6:$BE$43,'RevPAR Raw Data'!X$1,FALSE)</f>
        <v>4.5066732443973399</v>
      </c>
      <c r="BJ35" s="49">
        <f>VLOOKUP($A35,'RevPAR Raw Data'!$B$6:$BE$43,'RevPAR Raw Data'!Y$1,FALSE)</f>
        <v>7.6568962286515401</v>
      </c>
      <c r="BK35" s="48">
        <f>VLOOKUP($A35,'RevPAR Raw Data'!$B$6:$BE$43,'RevPAR Raw Data'!AA$1,FALSE)</f>
        <v>9.7926130413664207</v>
      </c>
      <c r="BL35" s="48">
        <f>VLOOKUP($A35,'RevPAR Raw Data'!$B$6:$BE$43,'RevPAR Raw Data'!AB$1,FALSE)</f>
        <v>14.929228854927601</v>
      </c>
      <c r="BM35" s="49">
        <f>VLOOKUP($A35,'RevPAR Raw Data'!$B$6:$BE$43,'RevPAR Raw Data'!AC$1,FALSE)</f>
        <v>12.2867199317784</v>
      </c>
      <c r="BN35" s="50">
        <f>VLOOKUP($A35,'RevPAR Raw Data'!$B$6:$BE$43,'RevPAR Raw Data'!AE$1,FALSE)</f>
        <v>9.5642419896280195</v>
      </c>
    </row>
    <row r="36" spans="1:66" x14ac:dyDescent="0.45">
      <c r="A36" s="63" t="s">
        <v>44</v>
      </c>
      <c r="B36" s="47">
        <f>VLOOKUP($A36,'Occupancy Raw Data'!$B$8:$BE$45,'Occupancy Raw Data'!G$3,FALSE)</f>
        <v>44.693314955203299</v>
      </c>
      <c r="C36" s="48">
        <f>VLOOKUP($A36,'Occupancy Raw Data'!$B$8:$BE$45,'Occupancy Raw Data'!H$3,FALSE)</f>
        <v>56.512749827705001</v>
      </c>
      <c r="D36" s="48">
        <f>VLOOKUP($A36,'Occupancy Raw Data'!$B$8:$BE$45,'Occupancy Raw Data'!I$3,FALSE)</f>
        <v>62.439696760854503</v>
      </c>
      <c r="E36" s="48">
        <f>VLOOKUP($A36,'Occupancy Raw Data'!$B$8:$BE$45,'Occupancy Raw Data'!J$3,FALSE)</f>
        <v>62.026188835286</v>
      </c>
      <c r="F36" s="48">
        <f>VLOOKUP($A36,'Occupancy Raw Data'!$B$8:$BE$45,'Occupancy Raw Data'!K$3,FALSE)</f>
        <v>64.334941419710503</v>
      </c>
      <c r="G36" s="49">
        <f>VLOOKUP($A36,'Occupancy Raw Data'!$B$8:$BE$45,'Occupancy Raw Data'!L$3,FALSE)</f>
        <v>58.001378359751797</v>
      </c>
      <c r="H36" s="48">
        <f>VLOOKUP($A36,'Occupancy Raw Data'!$B$8:$BE$45,'Occupancy Raw Data'!N$3,FALSE)</f>
        <v>90.558235699517496</v>
      </c>
      <c r="I36" s="48">
        <f>VLOOKUP($A36,'Occupancy Raw Data'!$B$8:$BE$45,'Occupancy Raw Data'!O$3,FALSE)</f>
        <v>90.248104755341103</v>
      </c>
      <c r="J36" s="49">
        <f>VLOOKUP($A36,'Occupancy Raw Data'!$B$8:$BE$45,'Occupancy Raw Data'!P$3,FALSE)</f>
        <v>90.4031702274293</v>
      </c>
      <c r="K36" s="50">
        <f>VLOOKUP($A36,'Occupancy Raw Data'!$B$8:$BE$45,'Occupancy Raw Data'!R$3,FALSE)</f>
        <v>67.259033179088306</v>
      </c>
      <c r="M36" s="47">
        <f>VLOOKUP($A36,'Occupancy Raw Data'!$B$8:$BE$45,'Occupancy Raw Data'!T$3,FALSE)</f>
        <v>-11.2863700410064</v>
      </c>
      <c r="N36" s="48">
        <f>VLOOKUP($A36,'Occupancy Raw Data'!$B$8:$BE$45,'Occupancy Raw Data'!U$3,FALSE)</f>
        <v>-4.5503934185529404</v>
      </c>
      <c r="O36" s="48">
        <f>VLOOKUP($A36,'Occupancy Raw Data'!$B$8:$BE$45,'Occupancy Raw Data'!V$3,FALSE)</f>
        <v>1.3291105800102301</v>
      </c>
      <c r="P36" s="48">
        <f>VLOOKUP($A36,'Occupancy Raw Data'!$B$8:$BE$45,'Occupancy Raw Data'!W$3,FALSE)</f>
        <v>-5.37824954112076</v>
      </c>
      <c r="Q36" s="48">
        <f>VLOOKUP($A36,'Occupancy Raw Data'!$B$8:$BE$45,'Occupancy Raw Data'!X$3,FALSE)</f>
        <v>2.00728819965039</v>
      </c>
      <c r="R36" s="49">
        <f>VLOOKUP($A36,'Occupancy Raw Data'!$B$8:$BE$45,'Occupancy Raw Data'!Y$3,FALSE)</f>
        <v>-3.2754472436569801</v>
      </c>
      <c r="S36" s="48">
        <f>VLOOKUP($A36,'Occupancy Raw Data'!$B$8:$BE$45,'Occupancy Raw Data'!AA$3,FALSE)</f>
        <v>3.1496007575023399</v>
      </c>
      <c r="T36" s="48">
        <f>VLOOKUP($A36,'Occupancy Raw Data'!$B$8:$BE$45,'Occupancy Raw Data'!AB$3,FALSE)</f>
        <v>8.6875015741234698</v>
      </c>
      <c r="U36" s="49">
        <f>VLOOKUP($A36,'Occupancy Raw Data'!$B$8:$BE$45,'Occupancy Raw Data'!AC$3,FALSE)</f>
        <v>5.84141851414822</v>
      </c>
      <c r="V36" s="50">
        <f>VLOOKUP($A36,'Occupancy Raw Data'!$B$8:$BE$45,'Occupancy Raw Data'!AE$3,FALSE)</f>
        <v>3.3582939079255802E-2</v>
      </c>
      <c r="X36" s="51">
        <f>VLOOKUP($A36,'ADR Raw Data'!$B$6:$BE$43,'ADR Raw Data'!G$1,FALSE)</f>
        <v>94.5205521202775</v>
      </c>
      <c r="Y36" s="52">
        <f>VLOOKUP($A36,'ADR Raw Data'!$B$6:$BE$43,'ADR Raw Data'!H$1,FALSE)</f>
        <v>92.313830304877996</v>
      </c>
      <c r="Z36" s="52">
        <f>VLOOKUP($A36,'ADR Raw Data'!$B$6:$BE$43,'ADR Raw Data'!I$1,FALSE)</f>
        <v>96.312042604856501</v>
      </c>
      <c r="AA36" s="52">
        <f>VLOOKUP($A36,'ADR Raw Data'!$B$6:$BE$43,'ADR Raw Data'!J$1,FALSE)</f>
        <v>95.082467333333298</v>
      </c>
      <c r="AB36" s="52">
        <f>VLOOKUP($A36,'ADR Raw Data'!$B$6:$BE$43,'ADR Raw Data'!K$1,FALSE)</f>
        <v>96.4032565077664</v>
      </c>
      <c r="AC36" s="53">
        <f>VLOOKUP($A36,'ADR Raw Data'!$B$6:$BE$43,'ADR Raw Data'!L$1,FALSE)</f>
        <v>95.014089840779405</v>
      </c>
      <c r="AD36" s="52">
        <f>VLOOKUP($A36,'ADR Raw Data'!$B$6:$BE$43,'ADR Raw Data'!N$1,FALSE)</f>
        <v>123.952988660578</v>
      </c>
      <c r="AE36" s="52">
        <f>VLOOKUP($A36,'ADR Raw Data'!$B$6:$BE$43,'ADR Raw Data'!O$1,FALSE)</f>
        <v>127.071965292096</v>
      </c>
      <c r="AF36" s="53">
        <f>VLOOKUP($A36,'ADR Raw Data'!$B$6:$BE$43,'ADR Raw Data'!P$1,FALSE)</f>
        <v>125.50980203925999</v>
      </c>
      <c r="AG36" s="54">
        <f>VLOOKUP($A36,'ADR Raw Data'!$B$6:$BE$43,'ADR Raw Data'!R$1,FALSE)</f>
        <v>106.72535397789601</v>
      </c>
      <c r="AI36" s="47">
        <f>VLOOKUP($A36,'ADR Raw Data'!$B$6:$BE$43,'ADR Raw Data'!T$1,FALSE)</f>
        <v>10.607075881180601</v>
      </c>
      <c r="AJ36" s="48">
        <f>VLOOKUP($A36,'ADR Raw Data'!$B$6:$BE$43,'ADR Raw Data'!U$1,FALSE)</f>
        <v>5.2048287612025996</v>
      </c>
      <c r="AK36" s="48">
        <f>VLOOKUP($A36,'ADR Raw Data'!$B$6:$BE$43,'ADR Raw Data'!V$1,FALSE)</f>
        <v>7.8175376053448398</v>
      </c>
      <c r="AL36" s="48">
        <f>VLOOKUP($A36,'ADR Raw Data'!$B$6:$BE$43,'ADR Raw Data'!W$1,FALSE)</f>
        <v>4.3764805770875101</v>
      </c>
      <c r="AM36" s="48">
        <f>VLOOKUP($A36,'ADR Raw Data'!$B$6:$BE$43,'ADR Raw Data'!X$1,FALSE)</f>
        <v>7.6312924403556099</v>
      </c>
      <c r="AN36" s="49">
        <f>VLOOKUP($A36,'ADR Raw Data'!$B$6:$BE$43,'ADR Raw Data'!Y$1,FALSE)</f>
        <v>6.9950848842610602</v>
      </c>
      <c r="AO36" s="48">
        <f>VLOOKUP($A36,'ADR Raw Data'!$B$6:$BE$43,'ADR Raw Data'!AA$1,FALSE)</f>
        <v>6.9566091383202799</v>
      </c>
      <c r="AP36" s="48">
        <f>VLOOKUP($A36,'ADR Raw Data'!$B$6:$BE$43,'ADR Raw Data'!AB$1,FALSE)</f>
        <v>11.4528830087792</v>
      </c>
      <c r="AQ36" s="49">
        <f>VLOOKUP($A36,'ADR Raw Data'!$B$6:$BE$43,'ADR Raw Data'!AC$1,FALSE)</f>
        <v>9.1592427613342906</v>
      </c>
      <c r="AR36" s="50">
        <f>VLOOKUP($A36,'ADR Raw Data'!$B$6:$BE$43,'ADR Raw Data'!AE$1,FALSE)</f>
        <v>8.5675517889555994</v>
      </c>
      <c r="AS36" s="40"/>
      <c r="AT36" s="51">
        <f>VLOOKUP($A36,'RevPAR Raw Data'!$B$6:$BE$43,'RevPAR Raw Data'!G$1,FALSE)</f>
        <v>42.244368056512698</v>
      </c>
      <c r="AU36" s="52">
        <f>VLOOKUP($A36,'RevPAR Raw Data'!$B$6:$BE$43,'RevPAR Raw Data'!H$1,FALSE)</f>
        <v>52.169083976567798</v>
      </c>
      <c r="AV36" s="52">
        <f>VLOOKUP($A36,'RevPAR Raw Data'!$B$6:$BE$43,'RevPAR Raw Data'!I$1,FALSE)</f>
        <v>60.136947346657401</v>
      </c>
      <c r="AW36" s="52">
        <f>VLOOKUP($A36,'RevPAR Raw Data'!$B$6:$BE$43,'RevPAR Raw Data'!J$1,FALSE)</f>
        <v>58.976030737422398</v>
      </c>
      <c r="AX36" s="52">
        <f>VLOOKUP($A36,'RevPAR Raw Data'!$B$6:$BE$43,'RevPAR Raw Data'!K$1,FALSE)</f>
        <v>62.020978600964803</v>
      </c>
      <c r="AY36" s="53">
        <f>VLOOKUP($A36,'RevPAR Raw Data'!$B$6:$BE$43,'RevPAR Raw Data'!L$1,FALSE)</f>
        <v>55.109481743624997</v>
      </c>
      <c r="AZ36" s="52">
        <f>VLOOKUP($A36,'RevPAR Raw Data'!$B$6:$BE$43,'RevPAR Raw Data'!N$1,FALSE)</f>
        <v>112.249639627842</v>
      </c>
      <c r="BA36" s="52">
        <f>VLOOKUP($A36,'RevPAR Raw Data'!$B$6:$BE$43,'RevPAR Raw Data'!O$1,FALSE)</f>
        <v>114.680040351481</v>
      </c>
      <c r="BB36" s="53">
        <f>VLOOKUP($A36,'RevPAR Raw Data'!$B$6:$BE$43,'RevPAR Raw Data'!P$1,FALSE)</f>
        <v>113.464839989662</v>
      </c>
      <c r="BC36" s="54">
        <f>VLOOKUP($A36,'RevPAR Raw Data'!$B$6:$BE$43,'RevPAR Raw Data'!R$1,FALSE)</f>
        <v>71.782441242492794</v>
      </c>
      <c r="BE36" s="47">
        <f>VLOOKUP($A36,'RevPAR Raw Data'!$B$6:$BE$43,'RevPAR Raw Data'!T$1,FALSE)</f>
        <v>-1.87644799430616</v>
      </c>
      <c r="BF36" s="48">
        <f>VLOOKUP($A36,'RevPAR Raw Data'!$B$6:$BE$43,'RevPAR Raw Data'!U$1,FALSE)</f>
        <v>0.417595157252939</v>
      </c>
      <c r="BG36" s="48">
        <f>VLOOKUP($A36,'RevPAR Raw Data'!$B$6:$BE$43,'RevPAR Raw Data'!V$1,FALSE)</f>
        <v>9.2505519047639897</v>
      </c>
      <c r="BH36" s="48">
        <f>VLOOKUP($A36,'RevPAR Raw Data'!$B$6:$BE$43,'RevPAR Raw Data'!W$1,FALSE)</f>
        <v>-1.2371470105876901</v>
      </c>
      <c r="BI36" s="48">
        <f>VLOOKUP($A36,'RevPAR Raw Data'!$B$6:$BE$43,'RevPAR Raw Data'!X$1,FALSE)</f>
        <v>9.7917626726420792</v>
      </c>
      <c r="BJ36" s="49">
        <f>VLOOKUP($A36,'RevPAR Raw Data'!$B$6:$BE$43,'RevPAR Raw Data'!Y$1,FALSE)</f>
        <v>3.49051732557108</v>
      </c>
      <c r="BK36" s="48">
        <f>VLOOKUP($A36,'RevPAR Raw Data'!$B$6:$BE$43,'RevPAR Raw Data'!AA$1,FALSE)</f>
        <v>10.325315309939599</v>
      </c>
      <c r="BL36" s="48">
        <f>VLOOKUP($A36,'RevPAR Raw Data'!$B$6:$BE$43,'RevPAR Raw Data'!AB$1,FALSE)</f>
        <v>21.135353974572901</v>
      </c>
      <c r="BM36" s="49">
        <f>VLOOKUP($A36,'RevPAR Raw Data'!$B$6:$BE$43,'RevPAR Raw Data'!AC$1,FALSE)</f>
        <v>15.535690977898801</v>
      </c>
      <c r="BN36" s="50">
        <f>VLOOKUP($A36,'RevPAR Raw Data'!$B$6:$BE$43,'RevPAR Raw Data'!AE$1,FALSE)</f>
        <v>8.6040119637327201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48.458629969002203</v>
      </c>
      <c r="C39" s="48">
        <f>VLOOKUP($A39,'Occupancy Raw Data'!$B$8:$BE$45,'Occupancy Raw Data'!H$3,FALSE)</f>
        <v>59.471335626937297</v>
      </c>
      <c r="D39" s="48">
        <f>VLOOKUP($A39,'Occupancy Raw Data'!$B$8:$BE$45,'Occupancy Raw Data'!I$3,FALSE)</f>
        <v>64.843137922812204</v>
      </c>
      <c r="E39" s="48">
        <f>VLOOKUP($A39,'Occupancy Raw Data'!$B$8:$BE$45,'Occupancy Raw Data'!J$3,FALSE)</f>
        <v>66.733658071328804</v>
      </c>
      <c r="F39" s="48">
        <f>VLOOKUP($A39,'Occupancy Raw Data'!$B$8:$BE$45,'Occupancy Raw Data'!K$3,FALSE)</f>
        <v>65.960418298872497</v>
      </c>
      <c r="G39" s="49">
        <f>VLOOKUP($A39,'Occupancy Raw Data'!$B$8:$BE$45,'Occupancy Raw Data'!L$3,FALSE)</f>
        <v>61.093435977790598</v>
      </c>
      <c r="H39" s="48">
        <f>VLOOKUP($A39,'Occupancy Raw Data'!$B$8:$BE$45,'Occupancy Raw Data'!N$3,FALSE)</f>
        <v>87.464659195421802</v>
      </c>
      <c r="I39" s="48">
        <f>VLOOKUP($A39,'Occupancy Raw Data'!$B$8:$BE$45,'Occupancy Raw Data'!O$3,FALSE)</f>
        <v>84.869026126647796</v>
      </c>
      <c r="J39" s="49">
        <f>VLOOKUP($A39,'Occupancy Raw Data'!$B$8:$BE$45,'Occupancy Raw Data'!P$3,FALSE)</f>
        <v>86.166842661034806</v>
      </c>
      <c r="K39" s="50">
        <f>VLOOKUP($A39,'Occupancy Raw Data'!$B$8:$BE$45,'Occupancy Raw Data'!R$3,FALSE)</f>
        <v>68.257266458717496</v>
      </c>
      <c r="M39" s="47">
        <f>VLOOKUP($A39,'Occupancy Raw Data'!$B$8:$BE$45,'Occupancy Raw Data'!T$3,FALSE)</f>
        <v>0.87979969471739206</v>
      </c>
      <c r="N39" s="48">
        <f>VLOOKUP($A39,'Occupancy Raw Data'!$B$8:$BE$45,'Occupancy Raw Data'!U$3,FALSE)</f>
        <v>2.9390337530980402</v>
      </c>
      <c r="O39" s="48">
        <f>VLOOKUP($A39,'Occupancy Raw Data'!$B$8:$BE$45,'Occupancy Raw Data'!V$3,FALSE)</f>
        <v>2.7670528830121399</v>
      </c>
      <c r="P39" s="48">
        <f>VLOOKUP($A39,'Occupancy Raw Data'!$B$8:$BE$45,'Occupancy Raw Data'!W$3,FALSE)</f>
        <v>3.22052488852888</v>
      </c>
      <c r="Q39" s="48">
        <f>VLOOKUP($A39,'Occupancy Raw Data'!$B$8:$BE$45,'Occupancy Raw Data'!X$3,FALSE)</f>
        <v>3.5747589118095799</v>
      </c>
      <c r="R39" s="49">
        <f>VLOOKUP($A39,'Occupancy Raw Data'!$B$8:$BE$45,'Occupancy Raw Data'!Y$3,FALSE)</f>
        <v>2.7671716821477501</v>
      </c>
      <c r="S39" s="48">
        <f>VLOOKUP($A39,'Occupancy Raw Data'!$B$8:$BE$45,'Occupancy Raw Data'!AA$3,FALSE)</f>
        <v>6.6834317764853299</v>
      </c>
      <c r="T39" s="48">
        <f>VLOOKUP($A39,'Occupancy Raw Data'!$B$8:$BE$45,'Occupancy Raw Data'!AB$3,FALSE)</f>
        <v>9.2551953596183694</v>
      </c>
      <c r="U39" s="49">
        <f>VLOOKUP($A39,'Occupancy Raw Data'!$B$8:$BE$45,'Occupancy Raw Data'!AC$3,FALSE)</f>
        <v>7.9346377989074997</v>
      </c>
      <c r="V39" s="50">
        <f>VLOOKUP($A39,'Occupancy Raw Data'!$B$8:$BE$45,'Occupancy Raw Data'!AE$3,FALSE)</f>
        <v>4.5729287106404399</v>
      </c>
      <c r="X39" s="51">
        <f>VLOOKUP($A39,'ADR Raw Data'!$B$6:$BE$43,'ADR Raw Data'!G$1,FALSE)</f>
        <v>106.805007732321</v>
      </c>
      <c r="Y39" s="52">
        <f>VLOOKUP($A39,'ADR Raw Data'!$B$6:$BE$43,'ADR Raw Data'!H$1,FALSE)</f>
        <v>110.962274471619</v>
      </c>
      <c r="Z39" s="52">
        <f>VLOOKUP($A39,'ADR Raw Data'!$B$6:$BE$43,'ADR Raw Data'!I$1,FALSE)</f>
        <v>115.376891153603</v>
      </c>
      <c r="AA39" s="52">
        <f>VLOOKUP($A39,'ADR Raw Data'!$B$6:$BE$43,'ADR Raw Data'!J$1,FALSE)</f>
        <v>115.02068551886001</v>
      </c>
      <c r="AB39" s="52">
        <f>VLOOKUP($A39,'ADR Raw Data'!$B$6:$BE$43,'ADR Raw Data'!K$1,FALSE)</f>
        <v>120.37505370791099</v>
      </c>
      <c r="AC39" s="53">
        <f>VLOOKUP($A39,'ADR Raw Data'!$B$6:$BE$43,'ADR Raw Data'!L$1,FALSE)</f>
        <v>114.159035639412</v>
      </c>
      <c r="AD39" s="52">
        <f>VLOOKUP($A39,'ADR Raw Data'!$B$6:$BE$43,'ADR Raw Data'!N$1,FALSE)</f>
        <v>177.959355064844</v>
      </c>
      <c r="AE39" s="52">
        <f>VLOOKUP($A39,'ADR Raw Data'!$B$6:$BE$43,'ADR Raw Data'!O$1,FALSE)</f>
        <v>175.84552478426599</v>
      </c>
      <c r="AF39" s="53">
        <f>VLOOKUP($A39,'ADR Raw Data'!$B$6:$BE$43,'ADR Raw Data'!P$1,FALSE)</f>
        <v>176.918358831435</v>
      </c>
      <c r="AG39" s="54">
        <f>VLOOKUP($A39,'ADR Raw Data'!$B$6:$BE$43,'ADR Raw Data'!R$1,FALSE)</f>
        <v>136.795129965494</v>
      </c>
      <c r="AI39" s="47">
        <f>VLOOKUP($A39,'ADR Raw Data'!$B$6:$BE$43,'ADR Raw Data'!T$1,FALSE)</f>
        <v>2.5356021605190202</v>
      </c>
      <c r="AJ39" s="48">
        <f>VLOOKUP($A39,'ADR Raw Data'!$B$6:$BE$43,'ADR Raw Data'!U$1,FALSE)</f>
        <v>3.76446451253334</v>
      </c>
      <c r="AK39" s="48">
        <f>VLOOKUP($A39,'ADR Raw Data'!$B$6:$BE$43,'ADR Raw Data'!V$1,FALSE)</f>
        <v>3.8802665504094001</v>
      </c>
      <c r="AL39" s="48">
        <f>VLOOKUP($A39,'ADR Raw Data'!$B$6:$BE$43,'ADR Raw Data'!W$1,FALSE)</f>
        <v>3.1810252796062</v>
      </c>
      <c r="AM39" s="48">
        <f>VLOOKUP($A39,'ADR Raw Data'!$B$6:$BE$43,'ADR Raw Data'!X$1,FALSE)</f>
        <v>3.3191401216096699</v>
      </c>
      <c r="AN39" s="49">
        <f>VLOOKUP($A39,'ADR Raw Data'!$B$6:$BE$43,'ADR Raw Data'!Y$1,FALSE)</f>
        <v>3.4020641011551098</v>
      </c>
      <c r="AO39" s="48">
        <f>VLOOKUP($A39,'ADR Raw Data'!$B$6:$BE$43,'ADR Raw Data'!AA$1,FALSE)</f>
        <v>11.2459024433614</v>
      </c>
      <c r="AP39" s="48">
        <f>VLOOKUP($A39,'ADR Raw Data'!$B$6:$BE$43,'ADR Raw Data'!AB$1,FALSE)</f>
        <v>13.636446192088201</v>
      </c>
      <c r="AQ39" s="49">
        <f>VLOOKUP($A39,'ADR Raw Data'!$B$6:$BE$43,'ADR Raw Data'!AC$1,FALSE)</f>
        <v>12.3811268047354</v>
      </c>
      <c r="AR39" s="50">
        <f>VLOOKUP($A39,'ADR Raw Data'!$B$6:$BE$43,'ADR Raw Data'!AE$1,FALSE)</f>
        <v>7.8524147578410197</v>
      </c>
      <c r="AS39" s="40"/>
      <c r="AT39" s="51">
        <f>VLOOKUP($A39,'RevPAR Raw Data'!$B$6:$BE$43,'RevPAR Raw Data'!G$1,FALSE)</f>
        <v>51.756243485369701</v>
      </c>
      <c r="AU39" s="52">
        <f>VLOOKUP($A39,'RevPAR Raw Data'!$B$6:$BE$43,'RevPAR Raw Data'!H$1,FALSE)</f>
        <v>65.990746670299998</v>
      </c>
      <c r="AV39" s="52">
        <f>VLOOKUP($A39,'RevPAR Raw Data'!$B$6:$BE$43,'RevPAR Raw Data'!I$1,FALSE)</f>
        <v>74.813996661784202</v>
      </c>
      <c r="AW39" s="52">
        <f>VLOOKUP($A39,'RevPAR Raw Data'!$B$6:$BE$43,'RevPAR Raw Data'!J$1,FALSE)</f>
        <v>76.7575109854549</v>
      </c>
      <c r="AX39" s="52">
        <f>VLOOKUP($A39,'RevPAR Raw Data'!$B$6:$BE$43,'RevPAR Raw Data'!K$1,FALSE)</f>
        <v>79.399888953230899</v>
      </c>
      <c r="AY39" s="53">
        <f>VLOOKUP($A39,'RevPAR Raw Data'!$B$6:$BE$43,'RevPAR Raw Data'!L$1,FALSE)</f>
        <v>69.743677351227902</v>
      </c>
      <c r="AZ39" s="52">
        <f>VLOOKUP($A39,'RevPAR Raw Data'!$B$6:$BE$43,'RevPAR Raw Data'!N$1,FALSE)</f>
        <v>155.65154341383601</v>
      </c>
      <c r="BA39" s="52">
        <f>VLOOKUP($A39,'RevPAR Raw Data'!$B$6:$BE$43,'RevPAR Raw Data'!O$1,FALSE)</f>
        <v>149.23838437169999</v>
      </c>
      <c r="BB39" s="53">
        <f>VLOOKUP($A39,'RevPAR Raw Data'!$B$6:$BE$43,'RevPAR Raw Data'!P$1,FALSE)</f>
        <v>152.44496389276799</v>
      </c>
      <c r="BC39" s="54">
        <f>VLOOKUP($A39,'RevPAR Raw Data'!$B$6:$BE$43,'RevPAR Raw Data'!R$1,FALSE)</f>
        <v>93.372616363096597</v>
      </c>
      <c r="BE39" s="47">
        <f>VLOOKUP($A39,'RevPAR Raw Data'!$B$6:$BE$43,'RevPAR Raw Data'!T$1,FALSE)</f>
        <v>3.4377100753039098</v>
      </c>
      <c r="BF39" s="48">
        <f>VLOOKUP($A39,'RevPAR Raw Data'!$B$6:$BE$43,'RevPAR Raw Data'!U$1,FALSE)</f>
        <v>6.8141371482781397</v>
      </c>
      <c r="BG39" s="48">
        <f>VLOOKUP($A39,'RevPAR Raw Data'!$B$6:$BE$43,'RevPAR Raw Data'!V$1,FALSE)</f>
        <v>6.7546884608732096</v>
      </c>
      <c r="BH39" s="48">
        <f>VLOOKUP($A39,'RevPAR Raw Data'!$B$6:$BE$43,'RevPAR Raw Data'!W$1,FALSE)</f>
        <v>6.5039958789751999</v>
      </c>
      <c r="BI39" s="48">
        <f>VLOOKUP($A39,'RevPAR Raw Data'!$B$6:$BE$43,'RevPAR Raw Data'!X$1,FALSE)</f>
        <v>7.0125502907119497</v>
      </c>
      <c r="BJ39" s="49">
        <f>VLOOKUP($A39,'RevPAR Raw Data'!$B$6:$BE$43,'RevPAR Raw Data'!Y$1,FALSE)</f>
        <v>6.2633767377185396</v>
      </c>
      <c r="BK39" s="48">
        <f>VLOOKUP($A39,'RevPAR Raw Data'!$B$6:$BE$43,'RevPAR Raw Data'!AA$1,FALSE)</f>
        <v>18.6809464372989</v>
      </c>
      <c r="BL39" s="48">
        <f>VLOOKUP($A39,'RevPAR Raw Data'!$B$6:$BE$43,'RevPAR Raw Data'!AB$1,FALSE)</f>
        <v>24.1537212868935</v>
      </c>
      <c r="BM39" s="49">
        <f>VLOOKUP($A39,'RevPAR Raw Data'!$B$6:$BE$43,'RevPAR Raw Data'!AC$1,FALSE)</f>
        <v>21.298162171022099</v>
      </c>
      <c r="BN39" s="50">
        <f>VLOOKUP($A39,'RevPAR Raw Data'!$B$6:$BE$43,'RevPAR Raw Data'!AE$1,FALSE)</f>
        <v>12.784428797421301</v>
      </c>
    </row>
    <row r="40" spans="1:66" x14ac:dyDescent="0.45">
      <c r="A40" s="63" t="s">
        <v>78</v>
      </c>
      <c r="B40" s="47">
        <f>VLOOKUP($A40,'Occupancy Raw Data'!$B$8:$BE$45,'Occupancy Raw Data'!G$3,FALSE)</f>
        <v>50.882079851439102</v>
      </c>
      <c r="C40" s="48">
        <f>VLOOKUP($A40,'Occupancy Raw Data'!$B$8:$BE$45,'Occupancy Raw Data'!H$3,FALSE)</f>
        <v>54.503249767873697</v>
      </c>
      <c r="D40" s="48">
        <f>VLOOKUP($A40,'Occupancy Raw Data'!$B$8:$BE$45,'Occupancy Raw Data'!I$3,FALSE)</f>
        <v>60.909935004642499</v>
      </c>
      <c r="E40" s="48">
        <f>VLOOKUP($A40,'Occupancy Raw Data'!$B$8:$BE$45,'Occupancy Raw Data'!J$3,FALSE)</f>
        <v>61.931290622098402</v>
      </c>
      <c r="F40" s="48">
        <f>VLOOKUP($A40,'Occupancy Raw Data'!$B$8:$BE$45,'Occupancy Raw Data'!K$3,FALSE)</f>
        <v>57.288765088207903</v>
      </c>
      <c r="G40" s="49">
        <f>VLOOKUP($A40,'Occupancy Raw Data'!$B$8:$BE$45,'Occupancy Raw Data'!L$3,FALSE)</f>
        <v>57.103064066852298</v>
      </c>
      <c r="H40" s="48">
        <f>VLOOKUP($A40,'Occupancy Raw Data'!$B$8:$BE$45,'Occupancy Raw Data'!N$3,FALSE)</f>
        <v>63.881151346332402</v>
      </c>
      <c r="I40" s="48">
        <f>VLOOKUP($A40,'Occupancy Raw Data'!$B$8:$BE$45,'Occupancy Raw Data'!O$3,FALSE)</f>
        <v>66.388115134633196</v>
      </c>
      <c r="J40" s="49">
        <f>VLOOKUP($A40,'Occupancy Raw Data'!$B$8:$BE$45,'Occupancy Raw Data'!P$3,FALSE)</f>
        <v>65.134633240482799</v>
      </c>
      <c r="K40" s="50">
        <f>VLOOKUP($A40,'Occupancy Raw Data'!$B$8:$BE$45,'Occupancy Raw Data'!R$3,FALSE)</f>
        <v>59.397798116460997</v>
      </c>
      <c r="M40" s="47">
        <f>VLOOKUP($A40,'Occupancy Raw Data'!$B$8:$BE$45,'Occupancy Raw Data'!T$3,FALSE)</f>
        <v>-0.36363636363636298</v>
      </c>
      <c r="N40" s="48">
        <f>VLOOKUP($A40,'Occupancy Raw Data'!$B$8:$BE$45,'Occupancy Raw Data'!U$3,FALSE)</f>
        <v>-1.6750418760468999</v>
      </c>
      <c r="O40" s="48">
        <f>VLOOKUP($A40,'Occupancy Raw Data'!$B$8:$BE$45,'Occupancy Raw Data'!V$3,FALSE)</f>
        <v>2.5</v>
      </c>
      <c r="P40" s="48">
        <f>VLOOKUP($A40,'Occupancy Raw Data'!$B$8:$BE$45,'Occupancy Raw Data'!W$3,FALSE)</f>
        <v>-0.59612518628912003</v>
      </c>
      <c r="Q40" s="48">
        <f>VLOOKUP($A40,'Occupancy Raw Data'!$B$8:$BE$45,'Occupancy Raw Data'!X$3,FALSE)</f>
        <v>8.8183421516754805</v>
      </c>
      <c r="R40" s="49">
        <f>VLOOKUP($A40,'Occupancy Raw Data'!$B$8:$BE$45,'Occupancy Raw Data'!Y$3,FALSE)</f>
        <v>1.65289256198347</v>
      </c>
      <c r="S40" s="48">
        <f>VLOOKUP($A40,'Occupancy Raw Data'!$B$8:$BE$45,'Occupancy Raw Data'!AA$3,FALSE)</f>
        <v>-1.99430199430199</v>
      </c>
      <c r="T40" s="48">
        <f>VLOOKUP($A40,'Occupancy Raw Data'!$B$8:$BE$45,'Occupancy Raw Data'!AB$3,FALSE)</f>
        <v>1.7069701280227501</v>
      </c>
      <c r="U40" s="49">
        <f>VLOOKUP($A40,'Occupancy Raw Data'!$B$8:$BE$45,'Occupancy Raw Data'!AC$3,FALSE)</f>
        <v>-0.14234875444839801</v>
      </c>
      <c r="V40" s="50">
        <f>VLOOKUP($A40,'Occupancy Raw Data'!$B$8:$BE$45,'Occupancy Raw Data'!AE$3,FALSE)</f>
        <v>1.0835214446952499</v>
      </c>
      <c r="X40" s="51">
        <f>VLOOKUP($A40,'ADR Raw Data'!$B$6:$BE$43,'ADR Raw Data'!G$1,FALSE)</f>
        <v>110.301496350364</v>
      </c>
      <c r="Y40" s="52">
        <f>VLOOKUP($A40,'ADR Raw Data'!$B$6:$BE$43,'ADR Raw Data'!H$1,FALSE)</f>
        <v>92.816848381601304</v>
      </c>
      <c r="Z40" s="52">
        <f>VLOOKUP($A40,'ADR Raw Data'!$B$6:$BE$43,'ADR Raw Data'!I$1,FALSE)</f>
        <v>96.327286585365798</v>
      </c>
      <c r="AA40" s="52">
        <f>VLOOKUP($A40,'ADR Raw Data'!$B$6:$BE$43,'ADR Raw Data'!J$1,FALSE)</f>
        <v>96.951484257871002</v>
      </c>
      <c r="AB40" s="52">
        <f>VLOOKUP($A40,'ADR Raw Data'!$B$6:$BE$43,'ADR Raw Data'!K$1,FALSE)</f>
        <v>103.18322528362999</v>
      </c>
      <c r="AC40" s="53">
        <f>VLOOKUP($A40,'ADR Raw Data'!$B$6:$BE$43,'ADR Raw Data'!L$1,FALSE)</f>
        <v>99.658569105691001</v>
      </c>
      <c r="AD40" s="52">
        <f>VLOOKUP($A40,'ADR Raw Data'!$B$6:$BE$43,'ADR Raw Data'!N$1,FALSE)</f>
        <v>129.842485465116</v>
      </c>
      <c r="AE40" s="52">
        <f>VLOOKUP($A40,'ADR Raw Data'!$B$6:$BE$43,'ADR Raw Data'!O$1,FALSE)</f>
        <v>129.39041958041901</v>
      </c>
      <c r="AF40" s="53">
        <f>VLOOKUP($A40,'ADR Raw Data'!$B$6:$BE$43,'ADR Raw Data'!P$1,FALSE)</f>
        <v>129.612102637205</v>
      </c>
      <c r="AG40" s="54">
        <f>VLOOKUP($A40,'ADR Raw Data'!$B$6:$BE$43,'ADR Raw Data'!R$1,FALSE)</f>
        <v>109.043296114336</v>
      </c>
      <c r="AI40" s="47">
        <f>VLOOKUP($A40,'ADR Raw Data'!$B$6:$BE$43,'ADR Raw Data'!T$1,FALSE)</f>
        <v>10.288301858978899</v>
      </c>
      <c r="AJ40" s="48">
        <f>VLOOKUP($A40,'ADR Raw Data'!$B$6:$BE$43,'ADR Raw Data'!U$1,FALSE)</f>
        <v>-3.9317315317861601</v>
      </c>
      <c r="AK40" s="48">
        <f>VLOOKUP($A40,'ADR Raw Data'!$B$6:$BE$43,'ADR Raw Data'!V$1,FALSE)</f>
        <v>-0.97491420620921299</v>
      </c>
      <c r="AL40" s="48">
        <f>VLOOKUP($A40,'ADR Raw Data'!$B$6:$BE$43,'ADR Raw Data'!W$1,FALSE)</f>
        <v>-2.7307308063221001</v>
      </c>
      <c r="AM40" s="48">
        <f>VLOOKUP($A40,'ADR Raw Data'!$B$6:$BE$43,'ADR Raw Data'!X$1,FALSE)</f>
        <v>-2.7114162257836401</v>
      </c>
      <c r="AN40" s="49">
        <f>VLOOKUP($A40,'ADR Raw Data'!$B$6:$BE$43,'ADR Raw Data'!Y$1,FALSE)</f>
        <v>-0.16276018970166001</v>
      </c>
      <c r="AO40" s="48">
        <f>VLOOKUP($A40,'ADR Raw Data'!$B$6:$BE$43,'ADR Raw Data'!AA$1,FALSE)</f>
        <v>-3.29613742653894</v>
      </c>
      <c r="AP40" s="48">
        <f>VLOOKUP($A40,'ADR Raw Data'!$B$6:$BE$43,'ADR Raw Data'!AB$1,FALSE)</f>
        <v>-4.4001849693835702</v>
      </c>
      <c r="AQ40" s="49">
        <f>VLOOKUP($A40,'ADR Raw Data'!$B$6:$BE$43,'ADR Raw Data'!AC$1,FALSE)</f>
        <v>-3.8538681227709501</v>
      </c>
      <c r="AR40" s="50">
        <f>VLOOKUP($A40,'ADR Raw Data'!$B$6:$BE$43,'ADR Raw Data'!AE$1,FALSE)</f>
        <v>-1.6894307340430299</v>
      </c>
      <c r="AS40" s="40"/>
      <c r="AT40" s="51">
        <f>VLOOKUP($A40,'RevPAR Raw Data'!$B$6:$BE$43,'RevPAR Raw Data'!G$1,FALSE)</f>
        <v>56.123695450324902</v>
      </c>
      <c r="AU40" s="52">
        <f>VLOOKUP($A40,'RevPAR Raw Data'!$B$6:$BE$43,'RevPAR Raw Data'!H$1,FALSE)</f>
        <v>50.588198700092804</v>
      </c>
      <c r="AV40" s="52">
        <f>VLOOKUP($A40,'RevPAR Raw Data'!$B$6:$BE$43,'RevPAR Raw Data'!I$1,FALSE)</f>
        <v>58.672887650881997</v>
      </c>
      <c r="AW40" s="52">
        <f>VLOOKUP($A40,'RevPAR Raw Data'!$B$6:$BE$43,'RevPAR Raw Data'!J$1,FALSE)</f>
        <v>60.043305478180102</v>
      </c>
      <c r="AX40" s="52">
        <f>VLOOKUP($A40,'RevPAR Raw Data'!$B$6:$BE$43,'RevPAR Raw Data'!K$1,FALSE)</f>
        <v>59.112395543175403</v>
      </c>
      <c r="AY40" s="53">
        <f>VLOOKUP($A40,'RevPAR Raw Data'!$B$6:$BE$43,'RevPAR Raw Data'!L$1,FALSE)</f>
        <v>56.9080965645311</v>
      </c>
      <c r="AZ40" s="52">
        <f>VLOOKUP($A40,'RevPAR Raw Data'!$B$6:$BE$43,'RevPAR Raw Data'!N$1,FALSE)</f>
        <v>82.944874651810494</v>
      </c>
      <c r="BA40" s="52">
        <f>VLOOKUP($A40,'RevPAR Raw Data'!$B$6:$BE$43,'RevPAR Raw Data'!O$1,FALSE)</f>
        <v>85.899860724233903</v>
      </c>
      <c r="BB40" s="53">
        <f>VLOOKUP($A40,'RevPAR Raw Data'!$B$6:$BE$43,'RevPAR Raw Data'!P$1,FALSE)</f>
        <v>84.422367688022206</v>
      </c>
      <c r="BC40" s="54">
        <f>VLOOKUP($A40,'RevPAR Raw Data'!$B$6:$BE$43,'RevPAR Raw Data'!R$1,FALSE)</f>
        <v>64.769316885528497</v>
      </c>
      <c r="BE40" s="47">
        <f>VLOOKUP($A40,'RevPAR Raw Data'!$B$6:$BE$43,'RevPAR Raw Data'!T$1,FALSE)</f>
        <v>9.8872534885826298</v>
      </c>
      <c r="BF40" s="48">
        <f>VLOOKUP($A40,'RevPAR Raw Data'!$B$6:$BE$43,'RevPAR Raw Data'!U$1,FALSE)</f>
        <v>-5.5409152582218999</v>
      </c>
      <c r="BG40" s="48">
        <f>VLOOKUP($A40,'RevPAR Raw Data'!$B$6:$BE$43,'RevPAR Raw Data'!V$1,FALSE)</f>
        <v>1.50071293863555</v>
      </c>
      <c r="BH40" s="48">
        <f>VLOOKUP($A40,'RevPAR Raw Data'!$B$6:$BE$43,'RevPAR Raw Data'!W$1,FALSE)</f>
        <v>-3.3105774185049799</v>
      </c>
      <c r="BI40" s="48">
        <f>VLOOKUP($A40,'RevPAR Raw Data'!$B$6:$BE$43,'RevPAR Raw Data'!X$1,FALSE)</f>
        <v>5.8678239659461804</v>
      </c>
      <c r="BJ40" s="49">
        <f>VLOOKUP($A40,'RevPAR Raw Data'!$B$6:$BE$43,'RevPAR Raw Data'!Y$1,FALSE)</f>
        <v>1.4874421212123601</v>
      </c>
      <c r="BK40" s="48">
        <f>VLOOKUP($A40,'RevPAR Raw Data'!$B$6:$BE$43,'RevPAR Raw Data'!AA$1,FALSE)</f>
        <v>-5.2247044864085304</v>
      </c>
      <c r="BL40" s="48">
        <f>VLOOKUP($A40,'RevPAR Raw Data'!$B$6:$BE$43,'RevPAR Raw Data'!AB$1,FALSE)</f>
        <v>-2.7683246843659401</v>
      </c>
      <c r="BM40" s="49">
        <f>VLOOKUP($A40,'RevPAR Raw Data'!$B$6:$BE$43,'RevPAR Raw Data'!AC$1,FALSE)</f>
        <v>-3.9907309439484999</v>
      </c>
      <c r="BN40" s="50">
        <f>VLOOKUP($A40,'RevPAR Raw Data'!$B$6:$BE$43,'RevPAR Raw Data'!AE$1,FALSE)</f>
        <v>-0.62421463364440199</v>
      </c>
    </row>
    <row r="41" spans="1:66" x14ac:dyDescent="0.45">
      <c r="A41" s="63" t="s">
        <v>79</v>
      </c>
      <c r="B41" s="47">
        <f>VLOOKUP($A41,'Occupancy Raw Data'!$B$8:$BE$45,'Occupancy Raw Data'!G$3,FALSE)</f>
        <v>39.290882778581697</v>
      </c>
      <c r="C41" s="48">
        <f>VLOOKUP($A41,'Occupancy Raw Data'!$B$8:$BE$45,'Occupancy Raw Data'!H$3,FALSE)</f>
        <v>49.927641099855201</v>
      </c>
      <c r="D41" s="48">
        <f>VLOOKUP($A41,'Occupancy Raw Data'!$B$8:$BE$45,'Occupancy Raw Data'!I$3,FALSE)</f>
        <v>53.256150506512299</v>
      </c>
      <c r="E41" s="48">
        <f>VLOOKUP($A41,'Occupancy Raw Data'!$B$8:$BE$45,'Occupancy Raw Data'!J$3,FALSE)</f>
        <v>54.703328509406603</v>
      </c>
      <c r="F41" s="48">
        <f>VLOOKUP($A41,'Occupancy Raw Data'!$B$8:$BE$45,'Occupancy Raw Data'!K$3,FALSE)</f>
        <v>53.907380607814702</v>
      </c>
      <c r="G41" s="49">
        <f>VLOOKUP($A41,'Occupancy Raw Data'!$B$8:$BE$45,'Occupancy Raw Data'!L$3,FALSE)</f>
        <v>50.217076700434099</v>
      </c>
      <c r="H41" s="48">
        <f>VLOOKUP($A41,'Occupancy Raw Data'!$B$8:$BE$45,'Occupancy Raw Data'!N$3,FALSE)</f>
        <v>63.892908827785803</v>
      </c>
      <c r="I41" s="48">
        <f>VLOOKUP($A41,'Occupancy Raw Data'!$B$8:$BE$45,'Occupancy Raw Data'!O$3,FALSE)</f>
        <v>61.577424023154798</v>
      </c>
      <c r="J41" s="49">
        <f>VLOOKUP($A41,'Occupancy Raw Data'!$B$8:$BE$45,'Occupancy Raw Data'!P$3,FALSE)</f>
        <v>62.735166425470297</v>
      </c>
      <c r="K41" s="50">
        <f>VLOOKUP($A41,'Occupancy Raw Data'!$B$8:$BE$45,'Occupancy Raw Data'!R$3,FALSE)</f>
        <v>53.793673764730201</v>
      </c>
      <c r="M41" s="47">
        <f>VLOOKUP($A41,'Occupancy Raw Data'!$B$8:$BE$45,'Occupancy Raw Data'!T$3,FALSE)</f>
        <v>-24.055944055944</v>
      </c>
      <c r="N41" s="48">
        <f>VLOOKUP($A41,'Occupancy Raw Data'!$B$8:$BE$45,'Occupancy Raw Data'!U$3,FALSE)</f>
        <v>-1.4285714285714199</v>
      </c>
      <c r="O41" s="48">
        <f>VLOOKUP($A41,'Occupancy Raw Data'!$B$8:$BE$45,'Occupancy Raw Data'!V$3,FALSE)</f>
        <v>6.8214804063860601</v>
      </c>
      <c r="P41" s="48">
        <f>VLOOKUP($A41,'Occupancy Raw Data'!$B$8:$BE$45,'Occupancy Raw Data'!W$3,FALSE)</f>
        <v>-0.52631578947368396</v>
      </c>
      <c r="Q41" s="48">
        <f>VLOOKUP($A41,'Occupancy Raw Data'!$B$8:$BE$45,'Occupancy Raw Data'!X$3,FALSE)</f>
        <v>5.0775740479548599</v>
      </c>
      <c r="R41" s="49">
        <f>VLOOKUP($A41,'Occupancy Raw Data'!$B$8:$BE$45,'Occupancy Raw Data'!Y$3,FALSE)</f>
        <v>-2.88273159809683</v>
      </c>
      <c r="S41" s="48">
        <f>VLOOKUP($A41,'Occupancy Raw Data'!$B$8:$BE$45,'Occupancy Raw Data'!AA$3,FALSE)</f>
        <v>3.39578454332552</v>
      </c>
      <c r="T41" s="48">
        <f>VLOOKUP($A41,'Occupancy Raw Data'!$B$8:$BE$45,'Occupancy Raw Data'!AB$3,FALSE)</f>
        <v>-2.5200458190148902</v>
      </c>
      <c r="U41" s="49">
        <f>VLOOKUP($A41,'Occupancy Raw Data'!$B$8:$BE$45,'Occupancy Raw Data'!AC$3,FALSE)</f>
        <v>0.40532715691951299</v>
      </c>
      <c r="V41" s="50">
        <f>VLOOKUP($A41,'Occupancy Raw Data'!$B$8:$BE$45,'Occupancy Raw Data'!AE$3,FALSE)</f>
        <v>-1.8113207547169801</v>
      </c>
      <c r="X41" s="51">
        <f>VLOOKUP($A41,'ADR Raw Data'!$B$6:$BE$43,'ADR Raw Data'!G$1,FALSE)</f>
        <v>97.619779005524805</v>
      </c>
      <c r="Y41" s="52">
        <f>VLOOKUP($A41,'ADR Raw Data'!$B$6:$BE$43,'ADR Raw Data'!H$1,FALSE)</f>
        <v>97.360652173912996</v>
      </c>
      <c r="Z41" s="52">
        <f>VLOOKUP($A41,'ADR Raw Data'!$B$6:$BE$43,'ADR Raw Data'!I$1,FALSE)</f>
        <v>98.293410326086899</v>
      </c>
      <c r="AA41" s="52">
        <f>VLOOKUP($A41,'ADR Raw Data'!$B$6:$BE$43,'ADR Raw Data'!J$1,FALSE)</f>
        <v>98.685661375661297</v>
      </c>
      <c r="AB41" s="52">
        <f>VLOOKUP($A41,'ADR Raw Data'!$B$6:$BE$43,'ADR Raw Data'!K$1,FALSE)</f>
        <v>99.208268456375805</v>
      </c>
      <c r="AC41" s="53">
        <f>VLOOKUP($A41,'ADR Raw Data'!$B$6:$BE$43,'ADR Raw Data'!L$1,FALSE)</f>
        <v>98.284397694524401</v>
      </c>
      <c r="AD41" s="52">
        <f>VLOOKUP($A41,'ADR Raw Data'!$B$6:$BE$43,'ADR Raw Data'!N$1,FALSE)</f>
        <v>121.153250283125</v>
      </c>
      <c r="AE41" s="52">
        <f>VLOOKUP($A41,'ADR Raw Data'!$B$6:$BE$43,'ADR Raw Data'!O$1,FALSE)</f>
        <v>121.238390129259</v>
      </c>
      <c r="AF41" s="53">
        <f>VLOOKUP($A41,'ADR Raw Data'!$B$6:$BE$43,'ADR Raw Data'!P$1,FALSE)</f>
        <v>121.19503460207601</v>
      </c>
      <c r="AG41" s="54">
        <f>VLOOKUP($A41,'ADR Raw Data'!$B$6:$BE$43,'ADR Raw Data'!R$1,FALSE)</f>
        <v>105.91834166026101</v>
      </c>
      <c r="AI41" s="47">
        <f>VLOOKUP($A41,'ADR Raw Data'!$B$6:$BE$43,'ADR Raw Data'!T$1,FALSE)</f>
        <v>-7.7449002072619102</v>
      </c>
      <c r="AJ41" s="48">
        <f>VLOOKUP($A41,'ADR Raw Data'!$B$6:$BE$43,'ADR Raw Data'!U$1,FALSE)</f>
        <v>7.0886282955217095E-2</v>
      </c>
      <c r="AK41" s="48">
        <f>VLOOKUP($A41,'ADR Raw Data'!$B$6:$BE$43,'ADR Raw Data'!V$1,FALSE)</f>
        <v>0.45331701735740998</v>
      </c>
      <c r="AL41" s="48">
        <f>VLOOKUP($A41,'ADR Raw Data'!$B$6:$BE$43,'ADR Raw Data'!W$1,FALSE)</f>
        <v>-8.7478593387399606E-2</v>
      </c>
      <c r="AM41" s="48">
        <f>VLOOKUP($A41,'ADR Raw Data'!$B$6:$BE$43,'ADR Raw Data'!X$1,FALSE)</f>
        <v>-2.4548420906478898</v>
      </c>
      <c r="AN41" s="49">
        <f>VLOOKUP($A41,'ADR Raw Data'!$B$6:$BE$43,'ADR Raw Data'!Y$1,FALSE)</f>
        <v>-2.0052449613770902</v>
      </c>
      <c r="AO41" s="48">
        <f>VLOOKUP($A41,'ADR Raw Data'!$B$6:$BE$43,'ADR Raw Data'!AA$1,FALSE)</f>
        <v>-5.5932447313737397</v>
      </c>
      <c r="AP41" s="48">
        <f>VLOOKUP($A41,'ADR Raw Data'!$B$6:$BE$43,'ADR Raw Data'!AB$1,FALSE)</f>
        <v>-4.0883586814356798</v>
      </c>
      <c r="AQ41" s="49">
        <f>VLOOKUP($A41,'ADR Raw Data'!$B$6:$BE$43,'ADR Raw Data'!AC$1,FALSE)</f>
        <v>-4.8391933339979696</v>
      </c>
      <c r="AR41" s="50">
        <f>VLOOKUP($A41,'ADR Raw Data'!$B$6:$BE$43,'ADR Raw Data'!AE$1,FALSE)</f>
        <v>-2.9286294925953702</v>
      </c>
      <c r="AS41" s="40"/>
      <c r="AT41" s="51">
        <f>VLOOKUP($A41,'RevPAR Raw Data'!$B$6:$BE$43,'RevPAR Raw Data'!G$1,FALSE)</f>
        <v>38.355672937771303</v>
      </c>
      <c r="AU41" s="52">
        <f>VLOOKUP($A41,'RevPAR Raw Data'!$B$6:$BE$43,'RevPAR Raw Data'!H$1,FALSE)</f>
        <v>48.609876989869697</v>
      </c>
      <c r="AV41" s="52">
        <f>VLOOKUP($A41,'RevPAR Raw Data'!$B$6:$BE$43,'RevPAR Raw Data'!I$1,FALSE)</f>
        <v>52.3472865412445</v>
      </c>
      <c r="AW41" s="52">
        <f>VLOOKUP($A41,'RevPAR Raw Data'!$B$6:$BE$43,'RevPAR Raw Data'!J$1,FALSE)</f>
        <v>53.9843415340086</v>
      </c>
      <c r="AX41" s="52">
        <f>VLOOKUP($A41,'RevPAR Raw Data'!$B$6:$BE$43,'RevPAR Raw Data'!K$1,FALSE)</f>
        <v>53.480578871201097</v>
      </c>
      <c r="AY41" s="53">
        <f>VLOOKUP($A41,'RevPAR Raw Data'!$B$6:$BE$43,'RevPAR Raw Data'!L$1,FALSE)</f>
        <v>49.3555513748191</v>
      </c>
      <c r="AZ41" s="52">
        <f>VLOOKUP($A41,'RevPAR Raw Data'!$B$6:$BE$43,'RevPAR Raw Data'!N$1,FALSE)</f>
        <v>77.408335745296597</v>
      </c>
      <c r="BA41" s="52">
        <f>VLOOKUP($A41,'RevPAR Raw Data'!$B$6:$BE$43,'RevPAR Raw Data'!O$1,FALSE)</f>
        <v>74.655477568740906</v>
      </c>
      <c r="BB41" s="53">
        <f>VLOOKUP($A41,'RevPAR Raw Data'!$B$6:$BE$43,'RevPAR Raw Data'!P$1,FALSE)</f>
        <v>76.031906657018794</v>
      </c>
      <c r="BC41" s="54">
        <f>VLOOKUP($A41,'RevPAR Raw Data'!$B$6:$BE$43,'RevPAR Raw Data'!R$1,FALSE)</f>
        <v>56.977367169733299</v>
      </c>
      <c r="BE41" s="47">
        <f>VLOOKUP($A41,'RevPAR Raw Data'!$B$6:$BE$43,'RevPAR Raw Data'!T$1,FALSE)</f>
        <v>-29.9377354021583</v>
      </c>
      <c r="BF41" s="48">
        <f>VLOOKUP($A41,'RevPAR Raw Data'!$B$6:$BE$43,'RevPAR Raw Data'!U$1,FALSE)</f>
        <v>-1.3586978068012801</v>
      </c>
      <c r="BG41" s="48">
        <f>VLOOKUP($A41,'RevPAR Raw Data'!$B$6:$BE$43,'RevPAR Raw Data'!V$1,FALSE)</f>
        <v>7.3057203552613199</v>
      </c>
      <c r="BH41" s="48">
        <f>VLOOKUP($A41,'RevPAR Raw Data'!$B$6:$BE$43,'RevPAR Raw Data'!W$1,FALSE)</f>
        <v>-0.61333396921167604</v>
      </c>
      <c r="BI41" s="48">
        <f>VLOOKUP($A41,'RevPAR Raw Data'!$B$6:$BE$43,'RevPAR Raw Data'!X$1,FALSE)</f>
        <v>2.4980855323939499</v>
      </c>
      <c r="BJ41" s="49">
        <f>VLOOKUP($A41,'RevPAR Raw Data'!$B$6:$BE$43,'RevPAR Raw Data'!Y$1,FALSE)</f>
        <v>-4.8301707293530702</v>
      </c>
      <c r="BK41" s="48">
        <f>VLOOKUP($A41,'RevPAR Raw Data'!$B$6:$BE$43,'RevPAR Raw Data'!AA$1,FALSE)</f>
        <v>-2.3873947281065702</v>
      </c>
      <c r="BL41" s="48">
        <f>VLOOKUP($A41,'RevPAR Raw Data'!$B$6:$BE$43,'RevPAR Raw Data'!AB$1,FALSE)</f>
        <v>-6.5053759884327196</v>
      </c>
      <c r="BM41" s="49">
        <f>VLOOKUP($A41,'RevPAR Raw Data'!$B$6:$BE$43,'RevPAR Raw Data'!AC$1,FALSE)</f>
        <v>-4.4534807418369899</v>
      </c>
      <c r="BN41" s="50">
        <f>VLOOKUP($A41,'RevPAR Raw Data'!$B$6:$BE$43,'RevPAR Raw Data'!AE$1,FALSE)</f>
        <v>-4.6869033734842098</v>
      </c>
    </row>
    <row r="42" spans="1:66" x14ac:dyDescent="0.45">
      <c r="A42" s="63" t="s">
        <v>80</v>
      </c>
      <c r="B42" s="47">
        <f>VLOOKUP($A42,'Occupancy Raw Data'!$B$8:$BE$45,'Occupancy Raw Data'!G$3,FALSE)</f>
        <v>44.760728288307597</v>
      </c>
      <c r="C42" s="48">
        <f>VLOOKUP($A42,'Occupancy Raw Data'!$B$8:$BE$45,'Occupancy Raw Data'!H$3,FALSE)</f>
        <v>48.3001235297276</v>
      </c>
      <c r="D42" s="48">
        <f>VLOOKUP($A42,'Occupancy Raw Data'!$B$8:$BE$45,'Occupancy Raw Data'!I$3,FALSE)</f>
        <v>50.628390353939501</v>
      </c>
      <c r="E42" s="48">
        <f>VLOOKUP($A42,'Occupancy Raw Data'!$B$8:$BE$45,'Occupancy Raw Data'!J$3,FALSE)</f>
        <v>51.587088458026699</v>
      </c>
      <c r="F42" s="48">
        <f>VLOOKUP($A42,'Occupancy Raw Data'!$B$8:$BE$45,'Occupancy Raw Data'!K$3,FALSE)</f>
        <v>56.082496374671003</v>
      </c>
      <c r="G42" s="49">
        <f>VLOOKUP($A42,'Occupancy Raw Data'!$B$8:$BE$45,'Occupancy Raw Data'!L$3,FALSE)</f>
        <v>50.271765400934498</v>
      </c>
      <c r="H42" s="48">
        <f>VLOOKUP($A42,'Occupancy Raw Data'!$B$8:$BE$45,'Occupancy Raw Data'!N$3,FALSE)</f>
        <v>72.149417261936705</v>
      </c>
      <c r="I42" s="48">
        <f>VLOOKUP($A42,'Occupancy Raw Data'!$B$8:$BE$45,'Occupancy Raw Data'!O$3,FALSE)</f>
        <v>72.1896986948815</v>
      </c>
      <c r="J42" s="49">
        <f>VLOOKUP($A42,'Occupancy Raw Data'!$B$8:$BE$45,'Occupancy Raw Data'!P$3,FALSE)</f>
        <v>72.169557978409102</v>
      </c>
      <c r="K42" s="50">
        <f>VLOOKUP($A42,'Occupancy Raw Data'!$B$8:$BE$45,'Occupancy Raw Data'!R$3,FALSE)</f>
        <v>56.528277565927198</v>
      </c>
      <c r="M42" s="47">
        <f>VLOOKUP($A42,'Occupancy Raw Data'!$B$8:$BE$45,'Occupancy Raw Data'!T$3,FALSE)</f>
        <v>-8.1074558239876104</v>
      </c>
      <c r="N42" s="48">
        <f>VLOOKUP($A42,'Occupancy Raw Data'!$B$8:$BE$45,'Occupancy Raw Data'!U$3,FALSE)</f>
        <v>-9.7849313345509508</v>
      </c>
      <c r="O42" s="48">
        <f>VLOOKUP($A42,'Occupancy Raw Data'!$B$8:$BE$45,'Occupancy Raw Data'!V$3,FALSE)</f>
        <v>-10.1778381951145</v>
      </c>
      <c r="P42" s="48">
        <f>VLOOKUP($A42,'Occupancy Raw Data'!$B$8:$BE$45,'Occupancy Raw Data'!W$3,FALSE)</f>
        <v>-14.974856937034801</v>
      </c>
      <c r="Q42" s="48">
        <f>VLOOKUP($A42,'Occupancy Raw Data'!$B$8:$BE$45,'Occupancy Raw Data'!X$3,FALSE)</f>
        <v>-11.616481314890899</v>
      </c>
      <c r="R42" s="49">
        <f>VLOOKUP($A42,'Occupancy Raw Data'!$B$8:$BE$45,'Occupancy Raw Data'!Y$3,FALSE)</f>
        <v>-11.0990072899344</v>
      </c>
      <c r="S42" s="48">
        <f>VLOOKUP($A42,'Occupancy Raw Data'!$B$8:$BE$45,'Occupancy Raw Data'!AA$3,FALSE)</f>
        <v>-8.1656416582440503</v>
      </c>
      <c r="T42" s="48">
        <f>VLOOKUP($A42,'Occupancy Raw Data'!$B$8:$BE$45,'Occupancy Raw Data'!AB$3,FALSE)</f>
        <v>-5.3586078321817698</v>
      </c>
      <c r="U42" s="49">
        <f>VLOOKUP($A42,'Occupancy Raw Data'!$B$8:$BE$45,'Occupancy Raw Data'!AC$3,FALSE)</f>
        <v>-6.7828603940214496</v>
      </c>
      <c r="V42" s="50">
        <f>VLOOKUP($A42,'Occupancy Raw Data'!$B$8:$BE$45,'Occupancy Raw Data'!AE$3,FALSE)</f>
        <v>-9.5604935426862507</v>
      </c>
      <c r="X42" s="51">
        <f>VLOOKUP($A42,'ADR Raw Data'!$B$6:$BE$43,'ADR Raw Data'!G$1,FALSE)</f>
        <v>100.458925485961</v>
      </c>
      <c r="Y42" s="52">
        <f>VLOOKUP($A42,'ADR Raw Data'!$B$6:$BE$43,'ADR Raw Data'!H$1,FALSE)</f>
        <v>99.019009229400595</v>
      </c>
      <c r="Z42" s="52">
        <f>VLOOKUP($A42,'ADR Raw Data'!$B$6:$BE$43,'ADR Raw Data'!I$1,FALSE)</f>
        <v>98.891009918845796</v>
      </c>
      <c r="AA42" s="52">
        <f>VLOOKUP($A42,'ADR Raw Data'!$B$6:$BE$43,'ADR Raw Data'!J$1,FALSE)</f>
        <v>100.858120770432</v>
      </c>
      <c r="AB42" s="52">
        <f>VLOOKUP($A42,'ADR Raw Data'!$B$6:$BE$43,'ADR Raw Data'!K$1,FALSE)</f>
        <v>103.603434686841</v>
      </c>
      <c r="AC42" s="53">
        <f>VLOOKUP($A42,'ADR Raw Data'!$B$6:$BE$43,'ADR Raw Data'!L$1,FALSE)</f>
        <v>100.649951496244</v>
      </c>
      <c r="AD42" s="52">
        <f>VLOOKUP($A42,'ADR Raw Data'!$B$6:$BE$43,'ADR Raw Data'!N$1,FALSE)</f>
        <v>127.40893400826199</v>
      </c>
      <c r="AE42" s="52">
        <f>VLOOKUP($A42,'ADR Raw Data'!$B$6:$BE$43,'ADR Raw Data'!O$1,FALSE)</f>
        <v>129.34826501004301</v>
      </c>
      <c r="AF42" s="53">
        <f>VLOOKUP($A42,'ADR Raw Data'!$B$6:$BE$43,'ADR Raw Data'!P$1,FALSE)</f>
        <v>128.37887011851299</v>
      </c>
      <c r="AG42" s="54">
        <f>VLOOKUP($A42,'ADR Raw Data'!$B$6:$BE$43,'ADR Raw Data'!R$1,FALSE)</f>
        <v>110.764655581947</v>
      </c>
      <c r="AI42" s="47">
        <f>VLOOKUP($A42,'ADR Raw Data'!$B$6:$BE$43,'ADR Raw Data'!T$1,FALSE)</f>
        <v>3.47295866660256</v>
      </c>
      <c r="AJ42" s="48">
        <f>VLOOKUP($A42,'ADR Raw Data'!$B$6:$BE$43,'ADR Raw Data'!U$1,FALSE)</f>
        <v>2.2758844765447401</v>
      </c>
      <c r="AK42" s="48">
        <f>VLOOKUP($A42,'ADR Raw Data'!$B$6:$BE$43,'ADR Raw Data'!V$1,FALSE)</f>
        <v>0.61007382701034896</v>
      </c>
      <c r="AL42" s="48">
        <f>VLOOKUP($A42,'ADR Raw Data'!$B$6:$BE$43,'ADR Raw Data'!W$1,FALSE)</f>
        <v>-1.36380397186182</v>
      </c>
      <c r="AM42" s="48">
        <f>VLOOKUP($A42,'ADR Raw Data'!$B$6:$BE$43,'ADR Raw Data'!X$1,FALSE)</f>
        <v>-3.8954076871631802</v>
      </c>
      <c r="AN42" s="49">
        <f>VLOOKUP($A42,'ADR Raw Data'!$B$6:$BE$43,'ADR Raw Data'!Y$1,FALSE)</f>
        <v>-0.13804687796199699</v>
      </c>
      <c r="AO42" s="48">
        <f>VLOOKUP($A42,'ADR Raw Data'!$B$6:$BE$43,'ADR Raw Data'!AA$1,FALSE)</f>
        <v>-1.58588315963871</v>
      </c>
      <c r="AP42" s="48">
        <f>VLOOKUP($A42,'ADR Raw Data'!$B$6:$BE$43,'ADR Raw Data'!AB$1,FALSE)</f>
        <v>-0.27380775435136201</v>
      </c>
      <c r="AQ42" s="49">
        <f>VLOOKUP($A42,'ADR Raw Data'!$B$6:$BE$43,'ADR Raw Data'!AC$1,FALSE)</f>
        <v>-0.92766258387157696</v>
      </c>
      <c r="AR42" s="50">
        <f>VLOOKUP($A42,'ADR Raw Data'!$B$6:$BE$43,'ADR Raw Data'!AE$1,FALSE)</f>
        <v>-0.18084831856187</v>
      </c>
      <c r="AS42" s="40"/>
      <c r="AT42" s="51">
        <f>VLOOKUP($A42,'RevPAR Raw Data'!$B$6:$BE$43,'RevPAR Raw Data'!G$1,FALSE)</f>
        <v>44.966146678124403</v>
      </c>
      <c r="AU42" s="52">
        <f>VLOOKUP($A42,'RevPAR Raw Data'!$B$6:$BE$43,'RevPAR Raw Data'!H$1,FALSE)</f>
        <v>47.826303775712901</v>
      </c>
      <c r="AV42" s="52">
        <f>VLOOKUP($A42,'RevPAR Raw Data'!$B$6:$BE$43,'RevPAR Raw Data'!I$1,FALSE)</f>
        <v>50.0669265266663</v>
      </c>
      <c r="AW42" s="52">
        <f>VLOOKUP($A42,'RevPAR Raw Data'!$B$6:$BE$43,'RevPAR Raw Data'!J$1,FALSE)</f>
        <v>52.029767978946197</v>
      </c>
      <c r="AX42" s="52">
        <f>VLOOKUP($A42,'RevPAR Raw Data'!$B$6:$BE$43,'RevPAR Raw Data'!K$1,FALSE)</f>
        <v>58.103392502282603</v>
      </c>
      <c r="AY42" s="53">
        <f>VLOOKUP($A42,'RevPAR Raw Data'!$B$6:$BE$43,'RevPAR Raw Data'!L$1,FALSE)</f>
        <v>50.598507492346499</v>
      </c>
      <c r="AZ42" s="52">
        <f>VLOOKUP($A42,'RevPAR Raw Data'!$B$6:$BE$43,'RevPAR Raw Data'!N$1,FALSE)</f>
        <v>91.924803426607198</v>
      </c>
      <c r="BA42" s="52">
        <f>VLOOKUP($A42,'RevPAR Raw Data'!$B$6:$BE$43,'RevPAR Raw Data'!O$1,FALSE)</f>
        <v>93.376122777807595</v>
      </c>
      <c r="BB42" s="53">
        <f>VLOOKUP($A42,'RevPAR Raw Data'!$B$6:$BE$43,'RevPAR Raw Data'!P$1,FALSE)</f>
        <v>92.650463102207397</v>
      </c>
      <c r="BC42" s="54">
        <f>VLOOKUP($A42,'RevPAR Raw Data'!$B$6:$BE$43,'RevPAR Raw Data'!R$1,FALSE)</f>
        <v>62.613351952306701</v>
      </c>
      <c r="BE42" s="47">
        <f>VLOOKUP($A42,'RevPAR Raw Data'!$B$6:$BE$43,'RevPAR Raw Data'!T$1,FALSE)</f>
        <v>-4.9160657470651996</v>
      </c>
      <c r="BF42" s="48">
        <f>VLOOKUP($A42,'RevPAR Raw Data'!$B$6:$BE$43,'RevPAR Raw Data'!U$1,FALSE)</f>
        <v>-7.7317405912898201</v>
      </c>
      <c r="BG42" s="48">
        <f>VLOOKUP($A42,'RevPAR Raw Data'!$B$6:$BE$43,'RevPAR Raw Data'!V$1,FALSE)</f>
        <v>-9.6298566950880993</v>
      </c>
      <c r="BH42" s="48">
        <f>VLOOKUP($A42,'RevPAR Raw Data'!$B$6:$BE$43,'RevPAR Raw Data'!W$1,FALSE)</f>
        <v>-16.134433215208698</v>
      </c>
      <c r="BI42" s="48">
        <f>VLOOKUP($A42,'RevPAR Raw Data'!$B$6:$BE$43,'RevPAR Raw Data'!X$1,FALSE)</f>
        <v>-15.059379695936</v>
      </c>
      <c r="BJ42" s="49">
        <f>VLOOKUP($A42,'RevPAR Raw Data'!$B$6:$BE$43,'RevPAR Raw Data'!Y$1,FALSE)</f>
        <v>-11.2217323348479</v>
      </c>
      <c r="BK42" s="48">
        <f>VLOOKUP($A42,'RevPAR Raw Data'!$B$6:$BE$43,'RevPAR Raw Data'!AA$1,FALSE)</f>
        <v>-9.6220272819482293</v>
      </c>
      <c r="BL42" s="48">
        <f>VLOOKUP($A42,'RevPAR Raw Data'!$B$6:$BE$43,'RevPAR Raw Data'!AB$1,FALSE)</f>
        <v>-5.6177433027633397</v>
      </c>
      <c r="BM42" s="49">
        <f>VLOOKUP($A42,'RevPAR Raw Data'!$B$6:$BE$43,'RevPAR Raw Data'!AC$1,FALSE)</f>
        <v>-7.6476009199014401</v>
      </c>
      <c r="BN42" s="50">
        <f>VLOOKUP($A42,'RevPAR Raw Data'!$B$6:$BE$43,'RevPAR Raw Data'!AE$1,FALSE)</f>
        <v>-9.7240518694299602</v>
      </c>
    </row>
    <row r="43" spans="1:66" x14ac:dyDescent="0.45">
      <c r="A43" s="66" t="s">
        <v>81</v>
      </c>
      <c r="B43" s="47">
        <f>VLOOKUP($A43,'Occupancy Raw Data'!$B$8:$BE$45,'Occupancy Raw Data'!G$3,FALSE)</f>
        <v>54.875129657703603</v>
      </c>
      <c r="C43" s="48">
        <f>VLOOKUP($A43,'Occupancy Raw Data'!$B$8:$BE$45,'Occupancy Raw Data'!H$3,FALSE)</f>
        <v>72.031835953083799</v>
      </c>
      <c r="D43" s="48">
        <f>VLOOKUP($A43,'Occupancy Raw Data'!$B$8:$BE$45,'Occupancy Raw Data'!I$3,FALSE)</f>
        <v>79.240804276709397</v>
      </c>
      <c r="E43" s="48">
        <f>VLOOKUP($A43,'Occupancy Raw Data'!$B$8:$BE$45,'Occupancy Raw Data'!J$3,FALSE)</f>
        <v>76.908960344690001</v>
      </c>
      <c r="F43" s="48">
        <f>VLOOKUP($A43,'Occupancy Raw Data'!$B$8:$BE$45,'Occupancy Raw Data'!K$3,FALSE)</f>
        <v>65.919971275831799</v>
      </c>
      <c r="G43" s="49">
        <f>VLOOKUP($A43,'Occupancy Raw Data'!$B$8:$BE$45,'Occupancy Raw Data'!L$3,FALSE)</f>
        <v>69.795340301603702</v>
      </c>
      <c r="H43" s="48">
        <f>VLOOKUP($A43,'Occupancy Raw Data'!$B$8:$BE$45,'Occupancy Raw Data'!N$3,FALSE)</f>
        <v>72.153514721136204</v>
      </c>
      <c r="I43" s="48">
        <f>VLOOKUP($A43,'Occupancy Raw Data'!$B$8:$BE$45,'Occupancy Raw Data'!O$3,FALSE)</f>
        <v>74.196122237293494</v>
      </c>
      <c r="J43" s="49">
        <f>VLOOKUP($A43,'Occupancy Raw Data'!$B$8:$BE$45,'Occupancy Raw Data'!P$3,FALSE)</f>
        <v>73.174818479214807</v>
      </c>
      <c r="K43" s="50">
        <f>VLOOKUP($A43,'Occupancy Raw Data'!$B$8:$BE$45,'Occupancy Raw Data'!R$3,FALSE)</f>
        <v>70.760905495206899</v>
      </c>
      <c r="M43" s="47">
        <f>VLOOKUP($A43,'Occupancy Raw Data'!$B$8:$BE$45,'Occupancy Raw Data'!T$3,FALSE)</f>
        <v>5.5873481189649103</v>
      </c>
      <c r="N43" s="48">
        <f>VLOOKUP($A43,'Occupancy Raw Data'!$B$8:$BE$45,'Occupancy Raw Data'!U$3,FALSE)</f>
        <v>13.926411547852201</v>
      </c>
      <c r="O43" s="48">
        <f>VLOOKUP($A43,'Occupancy Raw Data'!$B$8:$BE$45,'Occupancy Raw Data'!V$3,FALSE)</f>
        <v>10.5883195352638</v>
      </c>
      <c r="P43" s="48">
        <f>VLOOKUP($A43,'Occupancy Raw Data'!$B$8:$BE$45,'Occupancy Raw Data'!W$3,FALSE)</f>
        <v>6.9750563910171799</v>
      </c>
      <c r="Q43" s="48">
        <f>VLOOKUP($A43,'Occupancy Raw Data'!$B$8:$BE$45,'Occupancy Raw Data'!X$3,FALSE)</f>
        <v>-0.69411982422575502</v>
      </c>
      <c r="R43" s="49">
        <f>VLOOKUP($A43,'Occupancy Raw Data'!$B$8:$BE$45,'Occupancy Raw Data'!Y$3,FALSE)</f>
        <v>7.33555724051699</v>
      </c>
      <c r="S43" s="48">
        <f>VLOOKUP($A43,'Occupancy Raw Data'!$B$8:$BE$45,'Occupancy Raw Data'!AA$3,FALSE)</f>
        <v>-1.00851622736019</v>
      </c>
      <c r="T43" s="48">
        <f>VLOOKUP($A43,'Occupancy Raw Data'!$B$8:$BE$45,'Occupancy Raw Data'!AB$3,FALSE)</f>
        <v>1.8422497842076799</v>
      </c>
      <c r="U43" s="49">
        <f>VLOOKUP($A43,'Occupancy Raw Data'!$B$8:$BE$45,'Occupancy Raw Data'!AC$3,FALSE)</f>
        <v>0.41652801357174601</v>
      </c>
      <c r="V43" s="50">
        <f>VLOOKUP($A43,'Occupancy Raw Data'!$B$8:$BE$45,'Occupancy Raw Data'!AE$3,FALSE)</f>
        <v>5.1939928757273002</v>
      </c>
      <c r="X43" s="51">
        <f>VLOOKUP($A43,'ADR Raw Data'!$B$6:$BE$43,'ADR Raw Data'!G$1,FALSE)</f>
        <v>135.52056379498299</v>
      </c>
      <c r="Y43" s="52">
        <f>VLOOKUP($A43,'ADR Raw Data'!$B$6:$BE$43,'ADR Raw Data'!H$1,FALSE)</f>
        <v>156.192984686106</v>
      </c>
      <c r="Z43" s="52">
        <f>VLOOKUP($A43,'ADR Raw Data'!$B$6:$BE$43,'ADR Raw Data'!I$1,FALSE)</f>
        <v>167.11491353052199</v>
      </c>
      <c r="AA43" s="52">
        <f>VLOOKUP($A43,'ADR Raw Data'!$B$6:$BE$43,'ADR Raw Data'!J$1,FALSE)</f>
        <v>161.95882404813699</v>
      </c>
      <c r="AB43" s="52">
        <f>VLOOKUP($A43,'ADR Raw Data'!$B$6:$BE$43,'ADR Raw Data'!K$1,FALSE)</f>
        <v>143.23215844100801</v>
      </c>
      <c r="AC43" s="53">
        <f>VLOOKUP($A43,'ADR Raw Data'!$B$6:$BE$43,'ADR Raw Data'!L$1,FALSE)</f>
        <v>154.24479751241699</v>
      </c>
      <c r="AD43" s="52">
        <f>VLOOKUP($A43,'ADR Raw Data'!$B$6:$BE$43,'ADR Raw Data'!N$1,FALSE)</f>
        <v>133.910636956762</v>
      </c>
      <c r="AE43" s="52">
        <f>VLOOKUP($A43,'ADR Raw Data'!$B$6:$BE$43,'ADR Raw Data'!O$1,FALSE)</f>
        <v>133.53230777502901</v>
      </c>
      <c r="AF43" s="53">
        <f>VLOOKUP($A43,'ADR Raw Data'!$B$6:$BE$43,'ADR Raw Data'!P$1,FALSE)</f>
        <v>133.71883218842001</v>
      </c>
      <c r="AG43" s="54">
        <f>VLOOKUP($A43,'ADR Raw Data'!$B$6:$BE$43,'ADR Raw Data'!R$1,FALSE)</f>
        <v>148.180174373884</v>
      </c>
      <c r="AI43" s="47">
        <f>VLOOKUP($A43,'ADR Raw Data'!$B$6:$BE$43,'ADR Raw Data'!T$1,FALSE)</f>
        <v>7.0621910056256896</v>
      </c>
      <c r="AJ43" s="48">
        <f>VLOOKUP($A43,'ADR Raw Data'!$B$6:$BE$43,'ADR Raw Data'!U$1,FALSE)</f>
        <v>9.1745433488225299</v>
      </c>
      <c r="AK43" s="48">
        <f>VLOOKUP($A43,'ADR Raw Data'!$B$6:$BE$43,'ADR Raw Data'!V$1,FALSE)</f>
        <v>11.615729550469601</v>
      </c>
      <c r="AL43" s="48">
        <f>VLOOKUP($A43,'ADR Raw Data'!$B$6:$BE$43,'ADR Raw Data'!W$1,FALSE)</f>
        <v>9.7249276192637506</v>
      </c>
      <c r="AM43" s="48">
        <f>VLOOKUP($A43,'ADR Raw Data'!$B$6:$BE$43,'ADR Raw Data'!X$1,FALSE)</f>
        <v>4.7374140801142399</v>
      </c>
      <c r="AN43" s="49">
        <f>VLOOKUP($A43,'ADR Raw Data'!$B$6:$BE$43,'ADR Raw Data'!Y$1,FALSE)</f>
        <v>8.9198447017388993</v>
      </c>
      <c r="AO43" s="48">
        <f>VLOOKUP($A43,'ADR Raw Data'!$B$6:$BE$43,'ADR Raw Data'!AA$1,FALSE)</f>
        <v>4.0400402113531699</v>
      </c>
      <c r="AP43" s="48">
        <f>VLOOKUP($A43,'ADR Raw Data'!$B$6:$BE$43,'ADR Raw Data'!AB$1,FALSE)</f>
        <v>3.0576962192496002</v>
      </c>
      <c r="AQ43" s="49">
        <f>VLOOKUP($A43,'ADR Raw Data'!$B$6:$BE$43,'ADR Raw Data'!AC$1,FALSE)</f>
        <v>3.54527070425701</v>
      </c>
      <c r="AR43" s="50">
        <f>VLOOKUP($A43,'ADR Raw Data'!$B$6:$BE$43,'ADR Raw Data'!AE$1,FALSE)</f>
        <v>7.5697768572897797</v>
      </c>
      <c r="AS43" s="40"/>
      <c r="AT43" s="51">
        <f>VLOOKUP($A43,'RevPAR Raw Data'!$B$6:$BE$43,'RevPAR Raw Data'!G$1,FALSE)</f>
        <v>74.367085095348202</v>
      </c>
      <c r="AU43" s="52">
        <f>VLOOKUP($A43,'RevPAR Raw Data'!$B$6:$BE$43,'RevPAR Raw Data'!H$1,FALSE)</f>
        <v>112.508674499321</v>
      </c>
      <c r="AV43" s="52">
        <f>VLOOKUP($A43,'RevPAR Raw Data'!$B$6:$BE$43,'RevPAR Raw Data'!I$1,FALSE)</f>
        <v>132.42320154791301</v>
      </c>
      <c r="AW43" s="52">
        <f>VLOOKUP($A43,'RevPAR Raw Data'!$B$6:$BE$43,'RevPAR Raw Data'!J$1,FALSE)</f>
        <v>124.56084776190799</v>
      </c>
      <c r="AX43" s="52">
        <f>VLOOKUP($A43,'RevPAR Raw Data'!$B$6:$BE$43,'RevPAR Raw Data'!K$1,FALSE)</f>
        <v>94.418597702066506</v>
      </c>
      <c r="AY43" s="53">
        <f>VLOOKUP($A43,'RevPAR Raw Data'!$B$6:$BE$43,'RevPAR Raw Data'!L$1,FALSE)</f>
        <v>107.65568132131099</v>
      </c>
      <c r="AZ43" s="52">
        <f>VLOOKUP($A43,'RevPAR Raw Data'!$B$6:$BE$43,'RevPAR Raw Data'!N$1,FALSE)</f>
        <v>96.621231149764597</v>
      </c>
      <c r="BA43" s="52">
        <f>VLOOKUP($A43,'RevPAR Raw Data'!$B$6:$BE$43,'RevPAR Raw Data'!O$1,FALSE)</f>
        <v>99.075794303039899</v>
      </c>
      <c r="BB43" s="53">
        <f>VLOOKUP($A43,'RevPAR Raw Data'!$B$6:$BE$43,'RevPAR Raw Data'!P$1,FALSE)</f>
        <v>97.848512726402205</v>
      </c>
      <c r="BC43" s="54">
        <f>VLOOKUP($A43,'RevPAR Raw Data'!$B$6:$BE$43,'RevPAR Raw Data'!R$1,FALSE)</f>
        <v>104.85363315133699</v>
      </c>
      <c r="BE43" s="47">
        <f>VLOOKUP($A43,'RevPAR Raw Data'!$B$6:$BE$43,'RevPAR Raw Data'!T$1,FALSE)</f>
        <v>13.0441283209011</v>
      </c>
      <c r="BF43" s="48">
        <f>VLOOKUP($A43,'RevPAR Raw Data'!$B$6:$BE$43,'RevPAR Raw Data'!U$1,FALSE)</f>
        <v>24.3786395610678</v>
      </c>
      <c r="BG43" s="48">
        <f>VLOOKUP($A43,'RevPAR Raw Data'!$B$6:$BE$43,'RevPAR Raw Data'!V$1,FALSE)</f>
        <v>23.433959646889299</v>
      </c>
      <c r="BH43" s="48">
        <f>VLOOKUP($A43,'RevPAR Raw Data'!$B$6:$BE$43,'RevPAR Raw Data'!W$1,FALSE)</f>
        <v>17.3783031957101</v>
      </c>
      <c r="BI43" s="48">
        <f>VLOOKUP($A43,'RevPAR Raw Data'!$B$6:$BE$43,'RevPAR Raw Data'!X$1,FALSE)</f>
        <v>4.0104109256027503</v>
      </c>
      <c r="BJ43" s="49">
        <f>VLOOKUP($A43,'RevPAR Raw Data'!$B$6:$BE$43,'RevPAR Raw Data'!Y$1,FALSE)</f>
        <v>16.909722256117099</v>
      </c>
      <c r="BK43" s="48">
        <f>VLOOKUP($A43,'RevPAR Raw Data'!$B$6:$BE$43,'RevPAR Raw Data'!AA$1,FALSE)</f>
        <v>2.9907795228695999</v>
      </c>
      <c r="BL43" s="48">
        <f>VLOOKUP($A43,'RevPAR Raw Data'!$B$6:$BE$43,'RevPAR Raw Data'!AB$1,FALSE)</f>
        <v>4.9562764054581301</v>
      </c>
      <c r="BM43" s="49">
        <f>VLOOKUP($A43,'RevPAR Raw Data'!$B$6:$BE$43,'RevPAR Raw Data'!AC$1,FALSE)</f>
        <v>3.97656576346894</v>
      </c>
      <c r="BN43" s="50">
        <f>VLOOKUP($A43,'RevPAR Raw Data'!$B$6:$BE$43,'RevPAR Raw Data'!AE$1,FALSE)</f>
        <v>13.1569434036931</v>
      </c>
    </row>
    <row r="44" spans="1:66" x14ac:dyDescent="0.45">
      <c r="A44" s="63" t="s">
        <v>82</v>
      </c>
      <c r="B44" s="47">
        <f>VLOOKUP($A44,'Occupancy Raw Data'!$B$8:$BE$45,'Occupancy Raw Data'!G$3,FALSE)</f>
        <v>44.622066161522802</v>
      </c>
      <c r="C44" s="48">
        <f>VLOOKUP($A44,'Occupancy Raw Data'!$B$8:$BE$45,'Occupancy Raw Data'!H$3,FALSE)</f>
        <v>51.3213823692478</v>
      </c>
      <c r="D44" s="48">
        <f>VLOOKUP($A44,'Occupancy Raw Data'!$B$8:$BE$45,'Occupancy Raw Data'!I$3,FALSE)</f>
        <v>52.023655516540302</v>
      </c>
      <c r="E44" s="48">
        <f>VLOOKUP($A44,'Occupancy Raw Data'!$B$8:$BE$45,'Occupancy Raw Data'!J$3,FALSE)</f>
        <v>57.226021068194399</v>
      </c>
      <c r="F44" s="48">
        <f>VLOOKUP($A44,'Occupancy Raw Data'!$B$8:$BE$45,'Occupancy Raw Data'!K$3,FALSE)</f>
        <v>59.018665681020103</v>
      </c>
      <c r="G44" s="49">
        <f>VLOOKUP($A44,'Occupancy Raw Data'!$B$8:$BE$45,'Occupancy Raw Data'!L$3,FALSE)</f>
        <v>52.8423581593051</v>
      </c>
      <c r="H44" s="48">
        <f>VLOOKUP($A44,'Occupancy Raw Data'!$B$8:$BE$45,'Occupancy Raw Data'!N$3,FALSE)</f>
        <v>78.414341156902594</v>
      </c>
      <c r="I44" s="48">
        <f>VLOOKUP($A44,'Occupancy Raw Data'!$B$8:$BE$45,'Occupancy Raw Data'!O$3,FALSE)</f>
        <v>77.961559785621802</v>
      </c>
      <c r="J44" s="49">
        <f>VLOOKUP($A44,'Occupancy Raw Data'!$B$8:$BE$45,'Occupancy Raw Data'!P$3,FALSE)</f>
        <v>78.187950471262198</v>
      </c>
      <c r="K44" s="50">
        <f>VLOOKUP($A44,'Occupancy Raw Data'!$B$8:$BE$45,'Occupancy Raw Data'!R$3,FALSE)</f>
        <v>60.083955962721397</v>
      </c>
      <c r="M44" s="47">
        <f>VLOOKUP($A44,'Occupancy Raw Data'!$B$8:$BE$45,'Occupancy Raw Data'!T$3,FALSE)</f>
        <v>2.2876489465246301</v>
      </c>
      <c r="N44" s="48">
        <f>VLOOKUP($A44,'Occupancy Raw Data'!$B$8:$BE$45,'Occupancy Raw Data'!U$3,FALSE)</f>
        <v>4.1329546833767203</v>
      </c>
      <c r="O44" s="48">
        <f>VLOOKUP($A44,'Occupancy Raw Data'!$B$8:$BE$45,'Occupancy Raw Data'!V$3,FALSE)</f>
        <v>-0.35762488268775799</v>
      </c>
      <c r="P44" s="48">
        <f>VLOOKUP($A44,'Occupancy Raw Data'!$B$8:$BE$45,'Occupancy Raw Data'!W$3,FALSE)</f>
        <v>-3.8255702911824399</v>
      </c>
      <c r="Q44" s="48">
        <f>VLOOKUP($A44,'Occupancy Raw Data'!$B$8:$BE$45,'Occupancy Raw Data'!X$3,FALSE)</f>
        <v>1.8872983771002301</v>
      </c>
      <c r="R44" s="49">
        <f>VLOOKUP($A44,'Occupancy Raw Data'!$B$8:$BE$45,'Occupancy Raw Data'!Y$3,FALSE)</f>
        <v>0.63420208403979705</v>
      </c>
      <c r="S44" s="48">
        <f>VLOOKUP($A44,'Occupancy Raw Data'!$B$8:$BE$45,'Occupancy Raw Data'!AA$3,FALSE)</f>
        <v>8.5120757861224092</v>
      </c>
      <c r="T44" s="48">
        <f>VLOOKUP($A44,'Occupancy Raw Data'!$B$8:$BE$45,'Occupancy Raw Data'!AB$3,FALSE)</f>
        <v>9.5716464781011599</v>
      </c>
      <c r="U44" s="49">
        <f>VLOOKUP($A44,'Occupancy Raw Data'!$B$8:$BE$45,'Occupancy Raw Data'!AC$3,FALSE)</f>
        <v>9.0377532248910697</v>
      </c>
      <c r="V44" s="50">
        <f>VLOOKUP($A44,'Occupancy Raw Data'!$B$8:$BE$45,'Occupancy Raw Data'!AE$3,FALSE)</f>
        <v>3.6029360561569499</v>
      </c>
      <c r="X44" s="51">
        <f>VLOOKUP($A44,'ADR Raw Data'!$B$6:$BE$43,'ADR Raw Data'!G$1,FALSE)</f>
        <v>94.886164837440404</v>
      </c>
      <c r="Y44" s="52">
        <f>VLOOKUP($A44,'ADR Raw Data'!$B$6:$BE$43,'ADR Raw Data'!H$1,FALSE)</f>
        <v>96.395264674108702</v>
      </c>
      <c r="Z44" s="52">
        <f>VLOOKUP($A44,'ADR Raw Data'!$B$6:$BE$43,'ADR Raw Data'!I$1,FALSE)</f>
        <v>98.218429840141994</v>
      </c>
      <c r="AA44" s="52">
        <f>VLOOKUP($A44,'ADR Raw Data'!$B$6:$BE$43,'ADR Raw Data'!J$1,FALSE)</f>
        <v>99.922992087841095</v>
      </c>
      <c r="AB44" s="52">
        <f>VLOOKUP($A44,'ADR Raw Data'!$B$6:$BE$43,'ADR Raw Data'!K$1,FALSE)</f>
        <v>101.795534679818</v>
      </c>
      <c r="AC44" s="53">
        <f>VLOOKUP($A44,'ADR Raw Data'!$B$6:$BE$43,'ADR Raw Data'!L$1,FALSE)</f>
        <v>98.469748539852404</v>
      </c>
      <c r="AD44" s="52">
        <f>VLOOKUP($A44,'ADR Raw Data'!$B$6:$BE$43,'ADR Raw Data'!N$1,FALSE)</f>
        <v>136.18690784821999</v>
      </c>
      <c r="AE44" s="52">
        <f>VLOOKUP($A44,'ADR Raw Data'!$B$6:$BE$43,'ADR Raw Data'!O$1,FALSE)</f>
        <v>139.52874481450701</v>
      </c>
      <c r="AF44" s="53">
        <f>VLOOKUP($A44,'ADR Raw Data'!$B$6:$BE$43,'ADR Raw Data'!P$1,FALSE)</f>
        <v>137.85298824085501</v>
      </c>
      <c r="AG44" s="54">
        <f>VLOOKUP($A44,'ADR Raw Data'!$B$6:$BE$43,'ADR Raw Data'!R$1,FALSE)</f>
        <v>113.112567888215</v>
      </c>
      <c r="AI44" s="47">
        <f>VLOOKUP($A44,'ADR Raw Data'!$B$6:$BE$43,'ADR Raw Data'!T$1,FALSE)</f>
        <v>-3.73999409584551</v>
      </c>
      <c r="AJ44" s="48">
        <f>VLOOKUP($A44,'ADR Raw Data'!$B$6:$BE$43,'ADR Raw Data'!U$1,FALSE)</f>
        <v>-0.33858163062018598</v>
      </c>
      <c r="AK44" s="48">
        <f>VLOOKUP($A44,'ADR Raw Data'!$B$6:$BE$43,'ADR Raw Data'!V$1,FALSE)</f>
        <v>0.92570550729970802</v>
      </c>
      <c r="AL44" s="48">
        <f>VLOOKUP($A44,'ADR Raw Data'!$B$6:$BE$43,'ADR Raw Data'!W$1,FALSE)</f>
        <v>1.0926783566987199</v>
      </c>
      <c r="AM44" s="48">
        <f>VLOOKUP($A44,'ADR Raw Data'!$B$6:$BE$43,'ADR Raw Data'!X$1,FALSE)</f>
        <v>-0.84269710328769998</v>
      </c>
      <c r="AN44" s="49">
        <f>VLOOKUP($A44,'ADR Raw Data'!$B$6:$BE$43,'ADR Raw Data'!Y$1,FALSE)</f>
        <v>-0.474301559802985</v>
      </c>
      <c r="AO44" s="48">
        <f>VLOOKUP($A44,'ADR Raw Data'!$B$6:$BE$43,'ADR Raw Data'!AA$1,FALSE)</f>
        <v>3.05384886190881</v>
      </c>
      <c r="AP44" s="48">
        <f>VLOOKUP($A44,'ADR Raw Data'!$B$6:$BE$43,'ADR Raw Data'!AB$1,FALSE)</f>
        <v>6.4145471559533602</v>
      </c>
      <c r="AQ44" s="49">
        <f>VLOOKUP($A44,'ADR Raw Data'!$B$6:$BE$43,'ADR Raw Data'!AC$1,FALSE)</f>
        <v>4.7207423820518803</v>
      </c>
      <c r="AR44" s="50">
        <f>VLOOKUP($A44,'ADR Raw Data'!$B$6:$BE$43,'ADR Raw Data'!AE$1,FALSE)</f>
        <v>2.3727759874974201</v>
      </c>
      <c r="AS44" s="40"/>
      <c r="AT44" s="51">
        <f>VLOOKUP($A44,'RevPAR Raw Data'!$B$6:$BE$43,'RevPAR Raw Data'!G$1,FALSE)</f>
        <v>42.340167251894201</v>
      </c>
      <c r="AU44" s="52">
        <f>VLOOKUP($A44,'RevPAR Raw Data'!$B$6:$BE$43,'RevPAR Raw Data'!H$1,FALSE)</f>
        <v>49.471382369247799</v>
      </c>
      <c r="AV44" s="52">
        <f>VLOOKUP($A44,'RevPAR Raw Data'!$B$6:$BE$43,'RevPAR Raw Data'!I$1,FALSE)</f>
        <v>51.096817593790398</v>
      </c>
      <c r="AW44" s="52">
        <f>VLOOKUP($A44,'RevPAR Raw Data'!$B$6:$BE$43,'RevPAR Raw Data'!J$1,FALSE)</f>
        <v>57.181952504158097</v>
      </c>
      <c r="AX44" s="52">
        <f>VLOOKUP($A44,'RevPAR Raw Data'!$B$6:$BE$43,'RevPAR Raw Data'!K$1,FALSE)</f>
        <v>60.078366290888901</v>
      </c>
      <c r="AY44" s="53">
        <f>VLOOKUP($A44,'RevPAR Raw Data'!$B$6:$BE$43,'RevPAR Raw Data'!L$1,FALSE)</f>
        <v>52.033737201995898</v>
      </c>
      <c r="AZ44" s="52">
        <f>VLOOKUP($A44,'RevPAR Raw Data'!$B$6:$BE$43,'RevPAR Raw Data'!N$1,FALSE)</f>
        <v>106.79006653114</v>
      </c>
      <c r="BA44" s="52">
        <f>VLOOKUP($A44,'RevPAR Raw Data'!$B$6:$BE$43,'RevPAR Raw Data'!O$1,FALSE)</f>
        <v>108.77878580669</v>
      </c>
      <c r="BB44" s="53">
        <f>VLOOKUP($A44,'RevPAR Raw Data'!$B$6:$BE$43,'RevPAR Raw Data'!P$1,FALSE)</f>
        <v>107.784426168915</v>
      </c>
      <c r="BC44" s="54">
        <f>VLOOKUP($A44,'RevPAR Raw Data'!$B$6:$BE$43,'RevPAR Raw Data'!R$1,FALSE)</f>
        <v>67.962505478258507</v>
      </c>
      <c r="BE44" s="47">
        <f>VLOOKUP($A44,'RevPAR Raw Data'!$B$6:$BE$43,'RevPAR Raw Data'!T$1,FALSE)</f>
        <v>-1.5379030848545701</v>
      </c>
      <c r="BF44" s="48">
        <f>VLOOKUP($A44,'RevPAR Raw Data'!$B$6:$BE$43,'RevPAR Raw Data'!U$1,FALSE)</f>
        <v>3.7803796273967598</v>
      </c>
      <c r="BG44" s="48">
        <f>VLOOKUP($A44,'RevPAR Raw Data'!$B$6:$BE$43,'RevPAR Raw Data'!V$1,FALSE)</f>
        <v>0.56477007137743396</v>
      </c>
      <c r="BH44" s="48">
        <f>VLOOKUP($A44,'RevPAR Raw Data'!$B$6:$BE$43,'RevPAR Raw Data'!W$1,FALSE)</f>
        <v>-2.7746931130757702</v>
      </c>
      <c r="BI44" s="48">
        <f>VLOOKUP($A44,'RevPAR Raw Data'!$B$6:$BE$43,'RevPAR Raw Data'!X$1,FALSE)</f>
        <v>1.02869706505831</v>
      </c>
      <c r="BJ44" s="49">
        <f>VLOOKUP($A44,'RevPAR Raw Data'!$B$6:$BE$43,'RevPAR Raw Data'!Y$1,FALSE)</f>
        <v>0.156892493859907</v>
      </c>
      <c r="BK44" s="48">
        <f>VLOOKUP($A44,'RevPAR Raw Data'!$B$6:$BE$43,'RevPAR Raw Data'!AA$1,FALSE)</f>
        <v>11.8258705775505</v>
      </c>
      <c r="BL44" s="48">
        <f>VLOOKUP($A44,'RevPAR Raw Data'!$B$6:$BE$43,'RevPAR Raw Data'!AB$1,FALSE)</f>
        <v>16.600171410993401</v>
      </c>
      <c r="BM44" s="49">
        <f>VLOOKUP($A44,'RevPAR Raw Data'!$B$6:$BE$43,'RevPAR Raw Data'!AC$1,FALSE)</f>
        <v>14.1851446538156</v>
      </c>
      <c r="BN44" s="50">
        <f>VLOOKUP($A44,'RevPAR Raw Data'!$B$6:$BE$43,'RevPAR Raw Data'!AE$1,FALSE)</f>
        <v>6.0612016452397599</v>
      </c>
    </row>
    <row r="45" spans="1:66" x14ac:dyDescent="0.45">
      <c r="A45" s="63" t="s">
        <v>83</v>
      </c>
      <c r="B45" s="47">
        <f>VLOOKUP($A45,'Occupancy Raw Data'!$B$8:$BE$45,'Occupancy Raw Data'!G$3,FALSE)</f>
        <v>49.310949636682501</v>
      </c>
      <c r="C45" s="48">
        <f>VLOOKUP($A45,'Occupancy Raw Data'!$B$8:$BE$45,'Occupancy Raw Data'!H$3,FALSE)</f>
        <v>63.217238787271299</v>
      </c>
      <c r="D45" s="48">
        <f>VLOOKUP($A45,'Occupancy Raw Data'!$B$8:$BE$45,'Occupancy Raw Data'!I$3,FALSE)</f>
        <v>65.171636181408104</v>
      </c>
      <c r="E45" s="48">
        <f>VLOOKUP($A45,'Occupancy Raw Data'!$B$8:$BE$45,'Occupancy Raw Data'!J$3,FALSE)</f>
        <v>66.098722124780707</v>
      </c>
      <c r="F45" s="48">
        <f>VLOOKUP($A45,'Occupancy Raw Data'!$B$8:$BE$45,'Occupancy Raw Data'!K$3,FALSE)</f>
        <v>60.235529942370299</v>
      </c>
      <c r="G45" s="49">
        <f>VLOOKUP($A45,'Occupancy Raw Data'!$B$8:$BE$45,'Occupancy Raw Data'!L$3,FALSE)</f>
        <v>60.806815334502602</v>
      </c>
      <c r="H45" s="48">
        <f>VLOOKUP($A45,'Occupancy Raw Data'!$B$8:$BE$45,'Occupancy Raw Data'!N$3,FALSE)</f>
        <v>62.841393134552703</v>
      </c>
      <c r="I45" s="48">
        <f>VLOOKUP($A45,'Occupancy Raw Data'!$B$8:$BE$45,'Occupancy Raw Data'!O$3,FALSE)</f>
        <v>66.850413430217898</v>
      </c>
      <c r="J45" s="49">
        <f>VLOOKUP($A45,'Occupancy Raw Data'!$B$8:$BE$45,'Occupancy Raw Data'!P$3,FALSE)</f>
        <v>64.845903282385294</v>
      </c>
      <c r="K45" s="50">
        <f>VLOOKUP($A45,'Occupancy Raw Data'!$B$8:$BE$45,'Occupancy Raw Data'!R$3,FALSE)</f>
        <v>61.9608404624691</v>
      </c>
      <c r="M45" s="47">
        <f>VLOOKUP($A45,'Occupancy Raw Data'!$B$8:$BE$45,'Occupancy Raw Data'!T$3,FALSE)</f>
        <v>6.8403908794788197</v>
      </c>
      <c r="N45" s="48">
        <f>VLOOKUP($A45,'Occupancy Raw Data'!$B$8:$BE$45,'Occupancy Raw Data'!U$3,FALSE)</f>
        <v>6.3211125158027803</v>
      </c>
      <c r="O45" s="48">
        <f>VLOOKUP($A45,'Occupancy Raw Data'!$B$8:$BE$45,'Occupancy Raw Data'!V$3,FALSE)</f>
        <v>4.7945205479451998</v>
      </c>
      <c r="P45" s="48">
        <f>VLOOKUP($A45,'Occupancy Raw Data'!$B$8:$BE$45,'Occupancy Raw Data'!W$3,FALSE)</f>
        <v>2.6059898872034202</v>
      </c>
      <c r="Q45" s="48">
        <f>VLOOKUP($A45,'Occupancy Raw Data'!$B$8:$BE$45,'Occupancy Raw Data'!X$3,FALSE)</f>
        <v>10.07326007326</v>
      </c>
      <c r="R45" s="49">
        <f>VLOOKUP($A45,'Occupancy Raw Data'!$B$8:$BE$45,'Occupancy Raw Data'!Y$3,FALSE)</f>
        <v>5.9552916521131598</v>
      </c>
      <c r="S45" s="48">
        <f>VLOOKUP($A45,'Occupancy Raw Data'!$B$8:$BE$45,'Occupancy Raw Data'!AA$3,FALSE)</f>
        <v>2.9979466119096498</v>
      </c>
      <c r="T45" s="48">
        <f>VLOOKUP($A45,'Occupancy Raw Data'!$B$8:$BE$45,'Occupancy Raw Data'!AB$3,FALSE)</f>
        <v>3.6116504854368898</v>
      </c>
      <c r="U45" s="49">
        <f>VLOOKUP($A45,'Occupancy Raw Data'!$B$8:$BE$45,'Occupancy Raw Data'!AC$3,FALSE)</f>
        <v>3.31337325349301</v>
      </c>
      <c r="V45" s="50">
        <f>VLOOKUP($A45,'Occupancy Raw Data'!$B$8:$BE$45,'Occupancy Raw Data'!AE$3,FALSE)</f>
        <v>5.1512574413801397</v>
      </c>
      <c r="X45" s="51">
        <f>VLOOKUP($A45,'ADR Raw Data'!$B$6:$BE$43,'ADR Raw Data'!G$1,FALSE)</f>
        <v>89.921803861788604</v>
      </c>
      <c r="Y45" s="52">
        <f>VLOOKUP($A45,'ADR Raw Data'!$B$6:$BE$43,'ADR Raw Data'!H$1,FALSE)</f>
        <v>96.839310344827496</v>
      </c>
      <c r="Z45" s="52">
        <f>VLOOKUP($A45,'ADR Raw Data'!$B$6:$BE$43,'ADR Raw Data'!I$1,FALSE)</f>
        <v>100.803502499038</v>
      </c>
      <c r="AA45" s="52">
        <f>VLOOKUP($A45,'ADR Raw Data'!$B$6:$BE$43,'ADR Raw Data'!J$1,FALSE)</f>
        <v>101.32240333586</v>
      </c>
      <c r="AB45" s="52">
        <f>VLOOKUP($A45,'ADR Raw Data'!$B$6:$BE$43,'ADR Raw Data'!K$1,FALSE)</f>
        <v>98.402583194675501</v>
      </c>
      <c r="AC45" s="53">
        <f>VLOOKUP($A45,'ADR Raw Data'!$B$6:$BE$43,'ADR Raw Data'!L$1,FALSE)</f>
        <v>97.851484259106599</v>
      </c>
      <c r="AD45" s="52">
        <f>VLOOKUP($A45,'ADR Raw Data'!$B$6:$BE$43,'ADR Raw Data'!N$1,FALSE)</f>
        <v>106.154142743221</v>
      </c>
      <c r="AE45" s="52">
        <f>VLOOKUP($A45,'ADR Raw Data'!$B$6:$BE$43,'ADR Raw Data'!O$1,FALSE)</f>
        <v>108.213639430284</v>
      </c>
      <c r="AF45" s="53">
        <f>VLOOKUP($A45,'ADR Raw Data'!$B$6:$BE$43,'ADR Raw Data'!P$1,FALSE)</f>
        <v>107.215722565687</v>
      </c>
      <c r="AG45" s="54">
        <f>VLOOKUP($A45,'ADR Raw Data'!$B$6:$BE$43,'ADR Raw Data'!R$1,FALSE)</f>
        <v>100.651559214326</v>
      </c>
      <c r="AI45" s="47">
        <f>VLOOKUP($A45,'ADR Raw Data'!$B$6:$BE$43,'ADR Raw Data'!T$1,FALSE)</f>
        <v>8.5177451956532302</v>
      </c>
      <c r="AJ45" s="48">
        <f>VLOOKUP($A45,'ADR Raw Data'!$B$6:$BE$43,'ADR Raw Data'!U$1,FALSE)</f>
        <v>8.5294352014035404</v>
      </c>
      <c r="AK45" s="48">
        <f>VLOOKUP($A45,'ADR Raw Data'!$B$6:$BE$43,'ADR Raw Data'!V$1,FALSE)</f>
        <v>9.2721037471946506</v>
      </c>
      <c r="AL45" s="48">
        <f>VLOOKUP($A45,'ADR Raw Data'!$B$6:$BE$43,'ADR Raw Data'!W$1,FALSE)</f>
        <v>11.6122161552414</v>
      </c>
      <c r="AM45" s="48">
        <f>VLOOKUP($A45,'ADR Raw Data'!$B$6:$BE$43,'ADR Raw Data'!X$1,FALSE)</f>
        <v>12.1314226824478</v>
      </c>
      <c r="AN45" s="49">
        <f>VLOOKUP($A45,'ADR Raw Data'!$B$6:$BE$43,'ADR Raw Data'!Y$1,FALSE)</f>
        <v>10.0352756317196</v>
      </c>
      <c r="AO45" s="48">
        <f>VLOOKUP($A45,'ADR Raw Data'!$B$6:$BE$43,'ADR Raw Data'!AA$1,FALSE)</f>
        <v>9.3867804098723706</v>
      </c>
      <c r="AP45" s="48">
        <f>VLOOKUP($A45,'ADR Raw Data'!$B$6:$BE$43,'ADR Raw Data'!AB$1,FALSE)</f>
        <v>9.6146250168448102</v>
      </c>
      <c r="AQ45" s="49">
        <f>VLOOKUP($A45,'ADR Raw Data'!$B$6:$BE$43,'ADR Raw Data'!AC$1,FALSE)</f>
        <v>9.50798256373972</v>
      </c>
      <c r="AR45" s="50">
        <f>VLOOKUP($A45,'ADR Raw Data'!$B$6:$BE$43,'ADR Raw Data'!AE$1,FALSE)</f>
        <v>9.8095204671890492</v>
      </c>
      <c r="AS45" s="40"/>
      <c r="AT45" s="51">
        <f>VLOOKUP($A45,'RevPAR Raw Data'!$B$6:$BE$43,'RevPAR Raw Data'!G$1,FALSE)</f>
        <v>44.341295414683003</v>
      </c>
      <c r="AU45" s="52">
        <f>VLOOKUP($A45,'RevPAR Raw Data'!$B$6:$BE$43,'RevPAR Raw Data'!H$1,FALSE)</f>
        <v>61.219138060636404</v>
      </c>
      <c r="AV45" s="52">
        <f>VLOOKUP($A45,'RevPAR Raw Data'!$B$6:$BE$43,'RevPAR Raw Data'!I$1,FALSE)</f>
        <v>65.695291906790203</v>
      </c>
      <c r="AW45" s="52">
        <f>VLOOKUP($A45,'RevPAR Raw Data'!$B$6:$BE$43,'RevPAR Raw Data'!J$1,FALSE)</f>
        <v>66.972813831120007</v>
      </c>
      <c r="AX45" s="52">
        <f>VLOOKUP($A45,'RevPAR Raw Data'!$B$6:$BE$43,'RevPAR Raw Data'!K$1,FALSE)</f>
        <v>59.2733174642946</v>
      </c>
      <c r="AY45" s="53">
        <f>VLOOKUP($A45,'RevPAR Raw Data'!$B$6:$BE$43,'RevPAR Raw Data'!L$1,FALSE)</f>
        <v>59.500371335504802</v>
      </c>
      <c r="AZ45" s="52">
        <f>VLOOKUP($A45,'RevPAR Raw Data'!$B$6:$BE$43,'RevPAR Raw Data'!N$1,FALSE)</f>
        <v>66.7087421698822</v>
      </c>
      <c r="BA45" s="52">
        <f>VLOOKUP($A45,'RevPAR Raw Data'!$B$6:$BE$43,'RevPAR Raw Data'!O$1,FALSE)</f>
        <v>72.341265347030799</v>
      </c>
      <c r="BB45" s="53">
        <f>VLOOKUP($A45,'RevPAR Raw Data'!$B$6:$BE$43,'RevPAR Raw Data'!P$1,FALSE)</f>
        <v>69.525003758456506</v>
      </c>
      <c r="BC45" s="54">
        <f>VLOOKUP($A45,'RevPAR Raw Data'!$B$6:$BE$43,'RevPAR Raw Data'!R$1,FALSE)</f>
        <v>62.364552027776703</v>
      </c>
      <c r="BE45" s="47">
        <f>VLOOKUP($A45,'RevPAR Raw Data'!$B$6:$BE$43,'RevPAR Raw Data'!T$1,FALSE)</f>
        <v>15.9407831406327</v>
      </c>
      <c r="BF45" s="48">
        <f>VLOOKUP($A45,'RevPAR Raw Data'!$B$6:$BE$43,'RevPAR Raw Data'!U$1,FALSE)</f>
        <v>15.389702913249501</v>
      </c>
      <c r="BG45" s="48">
        <f>VLOOKUP($A45,'RevPAR Raw Data'!$B$6:$BE$43,'RevPAR Raw Data'!V$1,FALSE)</f>
        <v>14.511177214525899</v>
      </c>
      <c r="BH45" s="48">
        <f>VLOOKUP($A45,'RevPAR Raw Data'!$B$6:$BE$43,'RevPAR Raw Data'!W$1,FALSE)</f>
        <v>14.5208192211306</v>
      </c>
      <c r="BI45" s="48">
        <f>VLOOKUP($A45,'RevPAR Raw Data'!$B$6:$BE$43,'RevPAR Raw Data'!X$1,FALSE)</f>
        <v>23.426712513097399</v>
      </c>
      <c r="BJ45" s="49">
        <f>VLOOKUP($A45,'RevPAR Raw Data'!$B$6:$BE$43,'RevPAR Raw Data'!Y$1,FALSE)</f>
        <v>16.588197215795098</v>
      </c>
      <c r="BK45" s="48">
        <f>VLOOKUP($A45,'RevPAR Raw Data'!$B$6:$BE$43,'RevPAR Raw Data'!AA$1,FALSE)</f>
        <v>12.666137687047099</v>
      </c>
      <c r="BL45" s="48">
        <f>VLOOKUP($A45,'RevPAR Raw Data'!$B$6:$BE$43,'RevPAR Raw Data'!AB$1,FALSE)</f>
        <v>13.573522153375499</v>
      </c>
      <c r="BM45" s="49">
        <f>VLOOKUP($A45,'RevPAR Raw Data'!$B$6:$BE$43,'RevPAR Raw Data'!AC$1,FALSE)</f>
        <v>13.1363907684464</v>
      </c>
      <c r="BN45" s="50">
        <f>VLOOKUP($A45,'RevPAR Raw Data'!$B$6:$BE$43,'RevPAR Raw Data'!AE$1,FALSE)</f>
        <v>15.466091561598899</v>
      </c>
    </row>
    <row r="46" spans="1:66" x14ac:dyDescent="0.45">
      <c r="A46" s="66" t="s">
        <v>84</v>
      </c>
      <c r="B46" s="47">
        <f>VLOOKUP($A46,'Occupancy Raw Data'!$B$8:$BE$45,'Occupancy Raw Data'!G$3,FALSE)</f>
        <v>39.209456024402598</v>
      </c>
      <c r="C46" s="48">
        <f>VLOOKUP($A46,'Occupancy Raw Data'!$B$8:$BE$45,'Occupancy Raw Data'!H$3,FALSE)</f>
        <v>51.499745805795598</v>
      </c>
      <c r="D46" s="48">
        <f>VLOOKUP($A46,'Occupancy Raw Data'!$B$8:$BE$45,'Occupancy Raw Data'!I$3,FALSE)</f>
        <v>49.669547534316202</v>
      </c>
      <c r="E46" s="48">
        <f>VLOOKUP($A46,'Occupancy Raw Data'!$B$8:$BE$45,'Occupancy Raw Data'!J$3,FALSE)</f>
        <v>51.601423487544402</v>
      </c>
      <c r="F46" s="48">
        <f>VLOOKUP($A46,'Occupancy Raw Data'!$B$8:$BE$45,'Occupancy Raw Data'!K$3,FALSE)</f>
        <v>50.838840874428001</v>
      </c>
      <c r="G46" s="49">
        <f>VLOOKUP($A46,'Occupancy Raw Data'!$B$8:$BE$45,'Occupancy Raw Data'!L$3,FALSE)</f>
        <v>48.563802745297401</v>
      </c>
      <c r="H46" s="48">
        <f>VLOOKUP($A46,'Occupancy Raw Data'!$B$8:$BE$45,'Occupancy Raw Data'!N$3,FALSE)</f>
        <v>59.201830198271402</v>
      </c>
      <c r="I46" s="48">
        <f>VLOOKUP($A46,'Occupancy Raw Data'!$B$8:$BE$45,'Occupancy Raw Data'!O$3,FALSE)</f>
        <v>59.557702084392403</v>
      </c>
      <c r="J46" s="49">
        <f>VLOOKUP($A46,'Occupancy Raw Data'!$B$8:$BE$45,'Occupancy Raw Data'!P$3,FALSE)</f>
        <v>59.379766141331899</v>
      </c>
      <c r="K46" s="50">
        <f>VLOOKUP($A46,'Occupancy Raw Data'!$B$8:$BE$45,'Occupancy Raw Data'!R$3,FALSE)</f>
        <v>51.654078001307198</v>
      </c>
      <c r="M46" s="47">
        <f>VLOOKUP($A46,'Occupancy Raw Data'!$B$8:$BE$45,'Occupancy Raw Data'!T$3,FALSE)</f>
        <v>-1.58163387163363</v>
      </c>
      <c r="N46" s="48">
        <f>VLOOKUP($A46,'Occupancy Raw Data'!$B$8:$BE$45,'Occupancy Raw Data'!U$3,FALSE)</f>
        <v>6.8636733312335103</v>
      </c>
      <c r="O46" s="48">
        <f>VLOOKUP($A46,'Occupancy Raw Data'!$B$8:$BE$45,'Occupancy Raw Data'!V$3,FALSE)</f>
        <v>6.5407077215304393E-2</v>
      </c>
      <c r="P46" s="48">
        <f>VLOOKUP($A46,'Occupancy Raw Data'!$B$8:$BE$45,'Occupancy Raw Data'!W$3,FALSE)</f>
        <v>-5.0548316195672802</v>
      </c>
      <c r="Q46" s="48">
        <f>VLOOKUP($A46,'Occupancy Raw Data'!$B$8:$BE$45,'Occupancy Raw Data'!X$3,FALSE)</f>
        <v>-4.2136714522832097</v>
      </c>
      <c r="R46" s="49">
        <f>VLOOKUP($A46,'Occupancy Raw Data'!$B$8:$BE$45,'Occupancy Raw Data'!Y$3,FALSE)</f>
        <v>-0.92711749794299203</v>
      </c>
      <c r="S46" s="48">
        <f>VLOOKUP($A46,'Occupancy Raw Data'!$B$8:$BE$45,'Occupancy Raw Data'!AA$3,FALSE)</f>
        <v>-3.3246054175450301</v>
      </c>
      <c r="T46" s="48">
        <f>VLOOKUP($A46,'Occupancy Raw Data'!$B$8:$BE$45,'Occupancy Raw Data'!AB$3,FALSE)</f>
        <v>-1.47321793369831</v>
      </c>
      <c r="U46" s="49">
        <f>VLOOKUP($A46,'Occupancy Raw Data'!$B$8:$BE$45,'Occupancy Raw Data'!AC$3,FALSE)</f>
        <v>-2.4049176417161902</v>
      </c>
      <c r="V46" s="50">
        <f>VLOOKUP($A46,'Occupancy Raw Data'!$B$8:$BE$45,'Occupancy Raw Data'!AE$3,FALSE)</f>
        <v>-1.4171771293616999</v>
      </c>
      <c r="X46" s="51">
        <f>VLOOKUP($A46,'ADR Raw Data'!$B$6:$BE$43,'ADR Raw Data'!G$1,FALSE)</f>
        <v>99.8327811993517</v>
      </c>
      <c r="Y46" s="52">
        <f>VLOOKUP($A46,'ADR Raw Data'!$B$6:$BE$43,'ADR Raw Data'!H$1,FALSE)</f>
        <v>107.15346989141101</v>
      </c>
      <c r="Z46" s="52">
        <f>VLOOKUP($A46,'ADR Raw Data'!$B$6:$BE$43,'ADR Raw Data'!I$1,FALSE)</f>
        <v>107.657743091095</v>
      </c>
      <c r="AA46" s="52">
        <f>VLOOKUP($A46,'ADR Raw Data'!$B$6:$BE$43,'ADR Raw Data'!J$1,FALSE)</f>
        <v>107.292716748768</v>
      </c>
      <c r="AB46" s="52">
        <f>VLOOKUP($A46,'ADR Raw Data'!$B$6:$BE$43,'ADR Raw Data'!K$1,FALSE)</f>
        <v>110.93028</v>
      </c>
      <c r="AC46" s="53">
        <f>VLOOKUP($A46,'ADR Raw Data'!$B$6:$BE$43,'ADR Raw Data'!L$1,FALSE)</f>
        <v>106.894844281601</v>
      </c>
      <c r="AD46" s="52">
        <f>VLOOKUP($A46,'ADR Raw Data'!$B$6:$BE$43,'ADR Raw Data'!N$1,FALSE)</f>
        <v>145.474240017174</v>
      </c>
      <c r="AE46" s="52">
        <f>VLOOKUP($A46,'ADR Raw Data'!$B$6:$BE$43,'ADR Raw Data'!O$1,FALSE)</f>
        <v>143.98782757148899</v>
      </c>
      <c r="AF46" s="53">
        <f>VLOOKUP($A46,'ADR Raw Data'!$B$6:$BE$43,'ADR Raw Data'!P$1,FALSE)</f>
        <v>144.72880672088999</v>
      </c>
      <c r="AG46" s="54">
        <f>VLOOKUP($A46,'ADR Raw Data'!$B$6:$BE$43,'ADR Raw Data'!R$1,FALSE)</f>
        <v>119.32131076663499</v>
      </c>
      <c r="AI46" s="47">
        <f>VLOOKUP($A46,'ADR Raw Data'!$B$6:$BE$43,'ADR Raw Data'!T$1,FALSE)</f>
        <v>-1.4979658565517999</v>
      </c>
      <c r="AJ46" s="48">
        <f>VLOOKUP($A46,'ADR Raw Data'!$B$6:$BE$43,'ADR Raw Data'!U$1,FALSE)</f>
        <v>7.1828835931786799</v>
      </c>
      <c r="AK46" s="48">
        <f>VLOOKUP($A46,'ADR Raw Data'!$B$6:$BE$43,'ADR Raw Data'!V$1,FALSE)</f>
        <v>4.83184447068985</v>
      </c>
      <c r="AL46" s="48">
        <f>VLOOKUP($A46,'ADR Raw Data'!$B$6:$BE$43,'ADR Raw Data'!W$1,FALSE)</f>
        <v>8.6559621072766397</v>
      </c>
      <c r="AM46" s="48">
        <f>VLOOKUP($A46,'ADR Raw Data'!$B$6:$BE$43,'ADR Raw Data'!X$1,FALSE)</f>
        <v>7.6026850367080199</v>
      </c>
      <c r="AN46" s="49">
        <f>VLOOKUP($A46,'ADR Raw Data'!$B$6:$BE$43,'ADR Raw Data'!Y$1,FALSE)</f>
        <v>5.6778768917812696</v>
      </c>
      <c r="AO46" s="48">
        <f>VLOOKUP($A46,'ADR Raw Data'!$B$6:$BE$43,'ADR Raw Data'!AA$1,FALSE)</f>
        <v>4.7963501483092603</v>
      </c>
      <c r="AP46" s="48">
        <f>VLOOKUP($A46,'ADR Raw Data'!$B$6:$BE$43,'ADR Raw Data'!AB$1,FALSE)</f>
        <v>1.2972324604627401</v>
      </c>
      <c r="AQ46" s="49">
        <f>VLOOKUP($A46,'ADR Raw Data'!$B$6:$BE$43,'ADR Raw Data'!AC$1,FALSE)</f>
        <v>3.0324014306464901</v>
      </c>
      <c r="AR46" s="50">
        <f>VLOOKUP($A46,'ADR Raw Data'!$B$6:$BE$43,'ADR Raw Data'!AE$1,FALSE)</f>
        <v>4.4885546322348997</v>
      </c>
      <c r="AS46" s="40"/>
      <c r="AT46" s="51">
        <f>VLOOKUP($A46,'RevPAR Raw Data'!$B$6:$BE$43,'RevPAR Raw Data'!G$1,FALSE)</f>
        <v>39.143890442297902</v>
      </c>
      <c r="AU46" s="52">
        <f>VLOOKUP($A46,'RevPAR Raw Data'!$B$6:$BE$43,'RevPAR Raw Data'!H$1,FALSE)</f>
        <v>55.183764616166698</v>
      </c>
      <c r="AV46" s="52">
        <f>VLOOKUP($A46,'RevPAR Raw Data'!$B$6:$BE$43,'RevPAR Raw Data'!I$1,FALSE)</f>
        <v>53.473113879003499</v>
      </c>
      <c r="AW46" s="52">
        <f>VLOOKUP($A46,'RevPAR Raw Data'!$B$6:$BE$43,'RevPAR Raw Data'!J$1,FALSE)</f>
        <v>55.364569140823498</v>
      </c>
      <c r="AX46" s="52">
        <f>VLOOKUP($A46,'RevPAR Raw Data'!$B$6:$BE$43,'RevPAR Raw Data'!K$1,FALSE)</f>
        <v>56.395668530757398</v>
      </c>
      <c r="AY46" s="53">
        <f>VLOOKUP($A46,'RevPAR Raw Data'!$B$6:$BE$43,'RevPAR Raw Data'!L$1,FALSE)</f>
        <v>51.912201321809803</v>
      </c>
      <c r="AZ46" s="52">
        <f>VLOOKUP($A46,'RevPAR Raw Data'!$B$6:$BE$43,'RevPAR Raw Data'!N$1,FALSE)</f>
        <v>86.123412557193603</v>
      </c>
      <c r="BA46" s="52">
        <f>VLOOKUP($A46,'RevPAR Raw Data'!$B$6:$BE$43,'RevPAR Raw Data'!O$1,FALSE)</f>
        <v>85.755841382816399</v>
      </c>
      <c r="BB46" s="53">
        <f>VLOOKUP($A46,'RevPAR Raw Data'!$B$6:$BE$43,'RevPAR Raw Data'!P$1,FALSE)</f>
        <v>85.939626970004994</v>
      </c>
      <c r="BC46" s="54">
        <f>VLOOKUP($A46,'RevPAR Raw Data'!$B$6:$BE$43,'RevPAR Raw Data'!R$1,FALSE)</f>
        <v>61.634322935579902</v>
      </c>
      <c r="BE46" s="47">
        <f>VLOOKUP($A46,'RevPAR Raw Data'!$B$6:$BE$43,'RevPAR Raw Data'!T$1,FALSE)</f>
        <v>-3.0559073928127098</v>
      </c>
      <c r="BF46" s="48">
        <f>VLOOKUP($A46,'RevPAR Raw Data'!$B$6:$BE$43,'RevPAR Raw Data'!U$1,FALSE)</f>
        <v>14.539566590010701</v>
      </c>
      <c r="BG46" s="48">
        <f>VLOOKUP($A46,'RevPAR Raw Data'!$B$6:$BE$43,'RevPAR Raw Data'!V$1,FALSE)</f>
        <v>4.9004119161490198</v>
      </c>
      <c r="BH46" s="48">
        <f>VLOOKUP($A46,'RevPAR Raw Data'!$B$6:$BE$43,'RevPAR Raw Data'!W$1,FALSE)</f>
        <v>3.1635861781329702</v>
      </c>
      <c r="BI46" s="48">
        <f>VLOOKUP($A46,'RevPAR Raw Data'!$B$6:$BE$43,'RevPAR Raw Data'!X$1,FALSE)</f>
        <v>3.0686614154260301</v>
      </c>
      <c r="BJ46" s="49">
        <f>VLOOKUP($A46,'RevPAR Raw Data'!$B$6:$BE$43,'RevPAR Raw Data'!Y$1,FALSE)</f>
        <v>4.6981188036629096</v>
      </c>
      <c r="BK46" s="48">
        <f>VLOOKUP($A46,'RevPAR Raw Data'!$B$6:$BE$43,'RevPAR Raw Data'!AA$1,FALSE)</f>
        <v>1.31228501388911</v>
      </c>
      <c r="BL46" s="48">
        <f>VLOOKUP($A46,'RevPAR Raw Data'!$B$6:$BE$43,'RevPAR Raw Data'!AB$1,FALSE)</f>
        <v>-0.195096534484856</v>
      </c>
      <c r="BM46" s="49">
        <f>VLOOKUP($A46,'RevPAR Raw Data'!$B$6:$BE$43,'RevPAR Raw Data'!AC$1,FALSE)</f>
        <v>0.55455703195702299</v>
      </c>
      <c r="BN46" s="50">
        <f>VLOOKUP($A46,'RevPAR Raw Data'!$B$6:$BE$43,'RevPAR Raw Data'!AE$1,FALSE)</f>
        <v>3.0077667331862501</v>
      </c>
    </row>
    <row r="47" spans="1:66" x14ac:dyDescent="0.45">
      <c r="A47" s="63" t="s">
        <v>85</v>
      </c>
      <c r="B47" s="47">
        <f>VLOOKUP($A47,'Occupancy Raw Data'!$B$8:$BE$45,'Occupancy Raw Data'!G$3,FALSE)</f>
        <v>47.773851590105998</v>
      </c>
      <c r="C47" s="48">
        <f>VLOOKUP($A47,'Occupancy Raw Data'!$B$8:$BE$45,'Occupancy Raw Data'!H$3,FALSE)</f>
        <v>60.918727915194303</v>
      </c>
      <c r="D47" s="48">
        <f>VLOOKUP($A47,'Occupancy Raw Data'!$B$8:$BE$45,'Occupancy Raw Data'!I$3,FALSE)</f>
        <v>62.4028268551236</v>
      </c>
      <c r="E47" s="48">
        <f>VLOOKUP($A47,'Occupancy Raw Data'!$B$8:$BE$45,'Occupancy Raw Data'!J$3,FALSE)</f>
        <v>60.636042402826803</v>
      </c>
      <c r="F47" s="48">
        <f>VLOOKUP($A47,'Occupancy Raw Data'!$B$8:$BE$45,'Occupancy Raw Data'!K$3,FALSE)</f>
        <v>57.879858657243801</v>
      </c>
      <c r="G47" s="49">
        <f>VLOOKUP($A47,'Occupancy Raw Data'!$B$8:$BE$45,'Occupancy Raw Data'!L$3,FALSE)</f>
        <v>57.922261484098897</v>
      </c>
      <c r="H47" s="48">
        <f>VLOOKUP($A47,'Occupancy Raw Data'!$B$8:$BE$45,'Occupancy Raw Data'!N$3,FALSE)</f>
        <v>57.385159010600702</v>
      </c>
      <c r="I47" s="48">
        <f>VLOOKUP($A47,'Occupancy Raw Data'!$B$8:$BE$45,'Occupancy Raw Data'!O$3,FALSE)</f>
        <v>56.395759717314398</v>
      </c>
      <c r="J47" s="49">
        <f>VLOOKUP($A47,'Occupancy Raw Data'!$B$8:$BE$45,'Occupancy Raw Data'!P$3,FALSE)</f>
        <v>56.890459363957497</v>
      </c>
      <c r="K47" s="50">
        <f>VLOOKUP($A47,'Occupancy Raw Data'!$B$8:$BE$45,'Occupancy Raw Data'!R$3,FALSE)</f>
        <v>57.627460878344202</v>
      </c>
      <c r="M47" s="47">
        <f>VLOOKUP($A47,'Occupancy Raw Data'!$B$8:$BE$45,'Occupancy Raw Data'!T$3,FALSE)</f>
        <v>17.975567190226801</v>
      </c>
      <c r="N47" s="48">
        <f>VLOOKUP($A47,'Occupancy Raw Data'!$B$8:$BE$45,'Occupancy Raw Data'!U$3,FALSE)</f>
        <v>7.2139303482586996</v>
      </c>
      <c r="O47" s="48">
        <f>VLOOKUP($A47,'Occupancy Raw Data'!$B$8:$BE$45,'Occupancy Raw Data'!V$3,FALSE)</f>
        <v>6.0024009603841497</v>
      </c>
      <c r="P47" s="48">
        <f>VLOOKUP($A47,'Occupancy Raw Data'!$B$8:$BE$45,'Occupancy Raw Data'!W$3,FALSE)</f>
        <v>3.3734939759036102</v>
      </c>
      <c r="Q47" s="48">
        <f>VLOOKUP($A47,'Occupancy Raw Data'!$B$8:$BE$45,'Occupancy Raw Data'!X$3,FALSE)</f>
        <v>16.833095577746001</v>
      </c>
      <c r="R47" s="49">
        <f>VLOOKUP($A47,'Occupancy Raw Data'!$B$8:$BE$45,'Occupancy Raw Data'!Y$3,FALSE)</f>
        <v>9.5429029671210905</v>
      </c>
      <c r="S47" s="48">
        <f>VLOOKUP($A47,'Occupancy Raw Data'!$B$8:$BE$45,'Occupancy Raw Data'!AA$3,FALSE)</f>
        <v>3.04568527918781</v>
      </c>
      <c r="T47" s="48">
        <f>VLOOKUP($A47,'Occupancy Raw Data'!$B$8:$BE$45,'Occupancy Raw Data'!AB$3,FALSE)</f>
        <v>3.5019455252918199</v>
      </c>
      <c r="U47" s="49">
        <f>VLOOKUP($A47,'Occupancy Raw Data'!$B$8:$BE$45,'Occupancy Raw Data'!AC$3,FALSE)</f>
        <v>3.2713277742142299</v>
      </c>
      <c r="V47" s="50">
        <f>VLOOKUP($A47,'Occupancy Raw Data'!$B$8:$BE$45,'Occupancy Raw Data'!AE$3,FALSE)</f>
        <v>7.6981132075471601</v>
      </c>
      <c r="X47" s="51">
        <f>VLOOKUP($A47,'ADR Raw Data'!$B$6:$BE$43,'ADR Raw Data'!G$1,FALSE)</f>
        <v>85.571952662721799</v>
      </c>
      <c r="Y47" s="52">
        <f>VLOOKUP($A47,'ADR Raw Data'!$B$6:$BE$43,'ADR Raw Data'!H$1,FALSE)</f>
        <v>87.301566125289995</v>
      </c>
      <c r="Z47" s="52">
        <f>VLOOKUP($A47,'ADR Raw Data'!$B$6:$BE$43,'ADR Raw Data'!I$1,FALSE)</f>
        <v>87.848244620611496</v>
      </c>
      <c r="AA47" s="52">
        <f>VLOOKUP($A47,'ADR Raw Data'!$B$6:$BE$43,'ADR Raw Data'!J$1,FALSE)</f>
        <v>86.223170163170096</v>
      </c>
      <c r="AB47" s="52">
        <f>VLOOKUP($A47,'ADR Raw Data'!$B$6:$BE$43,'ADR Raw Data'!K$1,FALSE)</f>
        <v>87.150793650793602</v>
      </c>
      <c r="AC47" s="53">
        <f>VLOOKUP($A47,'ADR Raw Data'!$B$6:$BE$43,'ADR Raw Data'!L$1,FALSE)</f>
        <v>86.878128355295203</v>
      </c>
      <c r="AD47" s="52">
        <f>VLOOKUP($A47,'ADR Raw Data'!$B$6:$BE$43,'ADR Raw Data'!N$1,FALSE)</f>
        <v>97.171551724137899</v>
      </c>
      <c r="AE47" s="52">
        <f>VLOOKUP($A47,'ADR Raw Data'!$B$6:$BE$43,'ADR Raw Data'!O$1,FALSE)</f>
        <v>96.153671679197899</v>
      </c>
      <c r="AF47" s="53">
        <f>VLOOKUP($A47,'ADR Raw Data'!$B$6:$BE$43,'ADR Raw Data'!P$1,FALSE)</f>
        <v>96.667037267080701</v>
      </c>
      <c r="AG47" s="54">
        <f>VLOOKUP($A47,'ADR Raw Data'!$B$6:$BE$43,'ADR Raw Data'!R$1,FALSE)</f>
        <v>89.639190609670607</v>
      </c>
      <c r="AI47" s="47">
        <f>VLOOKUP($A47,'ADR Raw Data'!$B$6:$BE$43,'ADR Raw Data'!T$1,FALSE)</f>
        <v>8.1829906789525602</v>
      </c>
      <c r="AJ47" s="48">
        <f>VLOOKUP($A47,'ADR Raw Data'!$B$6:$BE$43,'ADR Raw Data'!U$1,FALSE)</f>
        <v>5.5712484169427503</v>
      </c>
      <c r="AK47" s="48">
        <f>VLOOKUP($A47,'ADR Raw Data'!$B$6:$BE$43,'ADR Raw Data'!V$1,FALSE)</f>
        <v>5.5578635252085302</v>
      </c>
      <c r="AL47" s="48">
        <f>VLOOKUP($A47,'ADR Raw Data'!$B$6:$BE$43,'ADR Raw Data'!W$1,FALSE)</f>
        <v>5.0976741209157996</v>
      </c>
      <c r="AM47" s="48">
        <f>VLOOKUP($A47,'ADR Raw Data'!$B$6:$BE$43,'ADR Raw Data'!X$1,FALSE)</f>
        <v>7.8789392860534297</v>
      </c>
      <c r="AN47" s="49">
        <f>VLOOKUP($A47,'ADR Raw Data'!$B$6:$BE$43,'ADR Raw Data'!Y$1,FALSE)</f>
        <v>6.2615050893470503</v>
      </c>
      <c r="AO47" s="48">
        <f>VLOOKUP($A47,'ADR Raw Data'!$B$6:$BE$43,'ADR Raw Data'!AA$1,FALSE)</f>
        <v>7.1968515924313001</v>
      </c>
      <c r="AP47" s="48">
        <f>VLOOKUP($A47,'ADR Raw Data'!$B$6:$BE$43,'ADR Raw Data'!AB$1,FALSE)</f>
        <v>4.2401082139863302</v>
      </c>
      <c r="AQ47" s="49">
        <f>VLOOKUP($A47,'ADR Raw Data'!$B$6:$BE$43,'ADR Raw Data'!AC$1,FALSE)</f>
        <v>5.7204808293678404</v>
      </c>
      <c r="AR47" s="50">
        <f>VLOOKUP($A47,'ADR Raw Data'!$B$6:$BE$43,'ADR Raw Data'!AE$1,FALSE)</f>
        <v>5.94962337095828</v>
      </c>
      <c r="AS47" s="40"/>
      <c r="AT47" s="51">
        <f>VLOOKUP($A47,'RevPAR Raw Data'!$B$6:$BE$43,'RevPAR Raw Data'!G$1,FALSE)</f>
        <v>40.881017667844503</v>
      </c>
      <c r="AU47" s="52">
        <f>VLOOKUP($A47,'RevPAR Raw Data'!$B$6:$BE$43,'RevPAR Raw Data'!H$1,FALSE)</f>
        <v>53.1830035335689</v>
      </c>
      <c r="AV47" s="52">
        <f>VLOOKUP($A47,'RevPAR Raw Data'!$B$6:$BE$43,'RevPAR Raw Data'!I$1,FALSE)</f>
        <v>54.819787985865702</v>
      </c>
      <c r="AW47" s="52">
        <f>VLOOKUP($A47,'RevPAR Raw Data'!$B$6:$BE$43,'RevPAR Raw Data'!J$1,FALSE)</f>
        <v>52.282318021201398</v>
      </c>
      <c r="AX47" s="52">
        <f>VLOOKUP($A47,'RevPAR Raw Data'!$B$6:$BE$43,'RevPAR Raw Data'!K$1,FALSE)</f>
        <v>50.442756183745502</v>
      </c>
      <c r="AY47" s="53">
        <f>VLOOKUP($A47,'RevPAR Raw Data'!$B$6:$BE$43,'RevPAR Raw Data'!L$1,FALSE)</f>
        <v>50.321776678445197</v>
      </c>
      <c r="AZ47" s="52">
        <f>VLOOKUP($A47,'RevPAR Raw Data'!$B$6:$BE$43,'RevPAR Raw Data'!N$1,FALSE)</f>
        <v>55.762049469964602</v>
      </c>
      <c r="BA47" s="52">
        <f>VLOOKUP($A47,'RevPAR Raw Data'!$B$6:$BE$43,'RevPAR Raw Data'!O$1,FALSE)</f>
        <v>54.226593639575903</v>
      </c>
      <c r="BB47" s="53">
        <f>VLOOKUP($A47,'RevPAR Raw Data'!$B$6:$BE$43,'RevPAR Raw Data'!P$1,FALSE)</f>
        <v>54.994321554770302</v>
      </c>
      <c r="BC47" s="54">
        <f>VLOOKUP($A47,'RevPAR Raw Data'!$B$6:$BE$43,'RevPAR Raw Data'!R$1,FALSE)</f>
        <v>51.656789500252302</v>
      </c>
      <c r="BE47" s="47">
        <f>VLOOKUP($A47,'RevPAR Raw Data'!$B$6:$BE$43,'RevPAR Raw Data'!T$1,FALSE)</f>
        <v>27.629496856844501</v>
      </c>
      <c r="BF47" s="48">
        <f>VLOOKUP($A47,'RevPAR Raw Data'!$B$6:$BE$43,'RevPAR Raw Data'!U$1,FALSE)</f>
        <v>13.1870847455281</v>
      </c>
      <c r="BG47" s="48">
        <f>VLOOKUP($A47,'RevPAR Raw Data'!$B$6:$BE$43,'RevPAR Raw Data'!V$1,FALSE)</f>
        <v>11.8938697392066</v>
      </c>
      <c r="BH47" s="48">
        <f>VLOOKUP($A47,'RevPAR Raw Data'!$B$6:$BE$43,'RevPAR Raw Data'!W$1,FALSE)</f>
        <v>8.6431378261997107</v>
      </c>
      <c r="BI47" s="48">
        <f>VLOOKUP($A47,'RevPAR Raw Data'!$B$6:$BE$43,'RevPAR Raw Data'!X$1,FALSE)</f>
        <v>26.0383042443334</v>
      </c>
      <c r="BJ47" s="49">
        <f>VLOOKUP($A47,'RevPAR Raw Data'!$B$6:$BE$43,'RevPAR Raw Data'!Y$1,FALSE)</f>
        <v>16.401937411425799</v>
      </c>
      <c r="BK47" s="48">
        <f>VLOOKUP($A47,'RevPAR Raw Data'!$B$6:$BE$43,'RevPAR Raw Data'!AA$1,FALSE)</f>
        <v>10.4617303211347</v>
      </c>
      <c r="BL47" s="48">
        <f>VLOOKUP($A47,'RevPAR Raw Data'!$B$6:$BE$43,'RevPAR Raw Data'!AB$1,FALSE)</f>
        <v>7.8905400191453801</v>
      </c>
      <c r="BM47" s="49">
        <f>VLOOKUP($A47,'RevPAR Raw Data'!$B$6:$BE$43,'RevPAR Raw Data'!AC$1,FALSE)</f>
        <v>9.1789442817717894</v>
      </c>
      <c r="BN47" s="50">
        <f>VLOOKUP($A47,'RevPAR Raw Data'!$B$6:$BE$43,'RevPAR Raw Data'!AE$1,FALSE)</f>
        <v>14.1057453210245</v>
      </c>
    </row>
    <row r="48" spans="1:66" ht="16.5" thickBot="1" x14ac:dyDescent="0.5">
      <c r="A48" s="63" t="s">
        <v>86</v>
      </c>
      <c r="B48" s="67">
        <f>VLOOKUP($A48,'Occupancy Raw Data'!$B$8:$BE$45,'Occupancy Raw Data'!G$3,FALSE)</f>
        <v>44.318516337945198</v>
      </c>
      <c r="C48" s="68">
        <f>VLOOKUP($A48,'Occupancy Raw Data'!$B$8:$BE$45,'Occupancy Raw Data'!H$3,FALSE)</f>
        <v>54.651162790697597</v>
      </c>
      <c r="D48" s="68">
        <f>VLOOKUP($A48,'Occupancy Raw Data'!$B$8:$BE$45,'Occupancy Raw Data'!I$3,FALSE)</f>
        <v>60.671180453341101</v>
      </c>
      <c r="E48" s="68">
        <f>VLOOKUP($A48,'Occupancy Raw Data'!$B$8:$BE$45,'Occupancy Raw Data'!J$3,FALSE)</f>
        <v>65.675596114218393</v>
      </c>
      <c r="F48" s="68">
        <f>VLOOKUP($A48,'Occupancy Raw Data'!$B$8:$BE$45,'Occupancy Raw Data'!K$3,FALSE)</f>
        <v>67.250515160435597</v>
      </c>
      <c r="G48" s="69">
        <f>VLOOKUP($A48,'Occupancy Raw Data'!$B$8:$BE$45,'Occupancy Raw Data'!L$3,FALSE)</f>
        <v>58.513394171327597</v>
      </c>
      <c r="H48" s="68">
        <f>VLOOKUP($A48,'Occupancy Raw Data'!$B$8:$BE$45,'Occupancy Raw Data'!N$3,FALSE)</f>
        <v>79.952899617309299</v>
      </c>
      <c r="I48" s="68">
        <f>VLOOKUP($A48,'Occupancy Raw Data'!$B$8:$BE$45,'Occupancy Raw Data'!O$3,FALSE)</f>
        <v>69.767441860465098</v>
      </c>
      <c r="J48" s="69">
        <f>VLOOKUP($A48,'Occupancy Raw Data'!$B$8:$BE$45,'Occupancy Raw Data'!P$3,FALSE)</f>
        <v>74.860170738887206</v>
      </c>
      <c r="K48" s="70">
        <f>VLOOKUP($A48,'Occupancy Raw Data'!$B$8:$BE$45,'Occupancy Raw Data'!R$3,FALSE)</f>
        <v>63.183901762058902</v>
      </c>
      <c r="M48" s="67">
        <f>VLOOKUP($A48,'Occupancy Raw Data'!$B$8:$BE$45,'Occupancy Raw Data'!T$3,FALSE)</f>
        <v>12.964657686424999</v>
      </c>
      <c r="N48" s="68">
        <f>VLOOKUP($A48,'Occupancy Raw Data'!$B$8:$BE$45,'Occupancy Raw Data'!U$3,FALSE)</f>
        <v>12.3652281908505</v>
      </c>
      <c r="O48" s="68">
        <f>VLOOKUP($A48,'Occupancy Raw Data'!$B$8:$BE$45,'Occupancy Raw Data'!V$3,FALSE)</f>
        <v>14.991333902234601</v>
      </c>
      <c r="P48" s="68">
        <f>VLOOKUP($A48,'Occupancy Raw Data'!$B$8:$BE$45,'Occupancy Raw Data'!W$3,FALSE)</f>
        <v>14.5318322479662</v>
      </c>
      <c r="Q48" s="68">
        <f>VLOOKUP($A48,'Occupancy Raw Data'!$B$8:$BE$45,'Occupancy Raw Data'!X$3,FALSE)</f>
        <v>8.8026690669990302</v>
      </c>
      <c r="R48" s="69">
        <f>VLOOKUP($A48,'Occupancy Raw Data'!$B$8:$BE$45,'Occupancy Raw Data'!Y$3,FALSE)</f>
        <v>12.619720089681</v>
      </c>
      <c r="S48" s="68">
        <f>VLOOKUP($A48,'Occupancy Raw Data'!$B$8:$BE$45,'Occupancy Raw Data'!AA$3,FALSE)</f>
        <v>10.173051645720101</v>
      </c>
      <c r="T48" s="68">
        <f>VLOOKUP($A48,'Occupancy Raw Data'!$B$8:$BE$45,'Occupancy Raw Data'!AB$3,FALSE)</f>
        <v>5.0409250357281996</v>
      </c>
      <c r="U48" s="69">
        <f>VLOOKUP($A48,'Occupancy Raw Data'!$B$8:$BE$45,'Occupancy Raw Data'!AC$3,FALSE)</f>
        <v>7.7205496185199598</v>
      </c>
      <c r="V48" s="70">
        <f>VLOOKUP($A48,'Occupancy Raw Data'!$B$8:$BE$45,'Occupancy Raw Data'!AE$3,FALSE)</f>
        <v>10.912146500867101</v>
      </c>
      <c r="X48" s="71">
        <f>VLOOKUP($A48,'ADR Raw Data'!$B$6:$BE$43,'ADR Raw Data'!G$1,FALSE)</f>
        <v>98.6994187977416</v>
      </c>
      <c r="Y48" s="72">
        <f>VLOOKUP($A48,'ADR Raw Data'!$B$6:$BE$43,'ADR Raw Data'!H$1,FALSE)</f>
        <v>101.633762456234</v>
      </c>
      <c r="Z48" s="72">
        <f>VLOOKUP($A48,'ADR Raw Data'!$B$6:$BE$43,'ADR Raw Data'!I$1,FALSE)</f>
        <v>105.542399320718</v>
      </c>
      <c r="AA48" s="72">
        <f>VLOOKUP($A48,'ADR Raw Data'!$B$6:$BE$43,'ADR Raw Data'!J$1,FALSE)</f>
        <v>108.439437471985</v>
      </c>
      <c r="AB48" s="72">
        <f>VLOOKUP($A48,'ADR Raw Data'!$B$6:$BE$43,'ADR Raw Data'!K$1,FALSE)</f>
        <v>108.30362004814999</v>
      </c>
      <c r="AC48" s="73">
        <f>VLOOKUP($A48,'ADR Raw Data'!$B$6:$BE$43,'ADR Raw Data'!L$1,FALSE)</f>
        <v>105.060717915178</v>
      </c>
      <c r="AD48" s="72">
        <f>VLOOKUP($A48,'ADR Raw Data'!$B$6:$BE$43,'ADR Raw Data'!N$1,FALSE)</f>
        <v>132.289977908689</v>
      </c>
      <c r="AE48" s="72">
        <f>VLOOKUP($A48,'ADR Raw Data'!$B$6:$BE$43,'ADR Raw Data'!O$1,FALSE)</f>
        <v>134.86681223628599</v>
      </c>
      <c r="AF48" s="73">
        <f>VLOOKUP($A48,'ADR Raw Data'!$B$6:$BE$43,'ADR Raw Data'!P$1,FALSE)</f>
        <v>133.49074419976401</v>
      </c>
      <c r="AG48" s="74">
        <f>VLOOKUP($A48,'ADR Raw Data'!$B$6:$BE$43,'ADR Raw Data'!R$1,FALSE)</f>
        <v>114.684673034044</v>
      </c>
      <c r="AI48" s="67">
        <f>VLOOKUP($A48,'ADR Raw Data'!$B$6:$BE$43,'ADR Raw Data'!T$1,FALSE)</f>
        <v>1.95025223344538</v>
      </c>
      <c r="AJ48" s="68">
        <f>VLOOKUP($A48,'ADR Raw Data'!$B$6:$BE$43,'ADR Raw Data'!U$1,FALSE)</f>
        <v>4.4550762898445999</v>
      </c>
      <c r="AK48" s="68">
        <f>VLOOKUP($A48,'ADR Raw Data'!$B$6:$BE$43,'ADR Raw Data'!V$1,FALSE)</f>
        <v>0.79212924733257895</v>
      </c>
      <c r="AL48" s="68">
        <f>VLOOKUP($A48,'ADR Raw Data'!$B$6:$BE$43,'ADR Raw Data'!W$1,FALSE)</f>
        <v>4.88227598939703</v>
      </c>
      <c r="AM48" s="68">
        <f>VLOOKUP($A48,'ADR Raw Data'!$B$6:$BE$43,'ADR Raw Data'!X$1,FALSE)</f>
        <v>-0.63834186926588299</v>
      </c>
      <c r="AN48" s="69">
        <f>VLOOKUP($A48,'ADR Raw Data'!$B$6:$BE$43,'ADR Raw Data'!Y$1,FALSE)</f>
        <v>2.1397238153800902</v>
      </c>
      <c r="AO48" s="68">
        <f>VLOOKUP($A48,'ADR Raw Data'!$B$6:$BE$43,'ADR Raw Data'!AA$1,FALSE)</f>
        <v>0.27163558700468898</v>
      </c>
      <c r="AP48" s="68">
        <f>VLOOKUP($A48,'ADR Raw Data'!$B$6:$BE$43,'ADR Raw Data'!AB$1,FALSE)</f>
        <v>1.0522302996139601</v>
      </c>
      <c r="AQ48" s="69">
        <f>VLOOKUP($A48,'ADR Raw Data'!$B$6:$BE$43,'ADR Raw Data'!AC$1,FALSE)</f>
        <v>0.62381785231468201</v>
      </c>
      <c r="AR48" s="70">
        <f>VLOOKUP($A48,'ADR Raw Data'!$B$6:$BE$43,'ADR Raw Data'!AE$1,FALSE)</f>
        <v>1.2689933703562499</v>
      </c>
      <c r="AS48" s="40"/>
      <c r="AT48" s="71">
        <f>VLOOKUP($A48,'RevPAR Raw Data'!$B$6:$BE$43,'RevPAR Raw Data'!G$1,FALSE)</f>
        <v>43.742118045334102</v>
      </c>
      <c r="AU48" s="72">
        <f>VLOOKUP($A48,'RevPAR Raw Data'!$B$6:$BE$43,'RevPAR Raw Data'!H$1,FALSE)</f>
        <v>55.5440329702678</v>
      </c>
      <c r="AV48" s="72">
        <f>VLOOKUP($A48,'RevPAR Raw Data'!$B$6:$BE$43,'RevPAR Raw Data'!I$1,FALSE)</f>
        <v>64.033819546658805</v>
      </c>
      <c r="AW48" s="72">
        <f>VLOOKUP($A48,'RevPAR Raw Data'!$B$6:$BE$43,'RevPAR Raw Data'!J$1,FALSE)</f>
        <v>71.218246982631698</v>
      </c>
      <c r="AX48" s="72">
        <f>VLOOKUP($A48,'RevPAR Raw Data'!$B$6:$BE$43,'RevPAR Raw Data'!K$1,FALSE)</f>
        <v>72.834742419782103</v>
      </c>
      <c r="AY48" s="73">
        <f>VLOOKUP($A48,'RevPAR Raw Data'!$B$6:$BE$43,'RevPAR Raw Data'!L$1,FALSE)</f>
        <v>61.474591992934897</v>
      </c>
      <c r="AZ48" s="72">
        <f>VLOOKUP($A48,'RevPAR Raw Data'!$B$6:$BE$43,'RevPAR Raw Data'!N$1,FALSE)</f>
        <v>105.76967324109501</v>
      </c>
      <c r="BA48" s="72">
        <f>VLOOKUP($A48,'RevPAR Raw Data'!$B$6:$BE$43,'RevPAR Raw Data'!O$1,FALSE)</f>
        <v>94.093124816014097</v>
      </c>
      <c r="BB48" s="73">
        <f>VLOOKUP($A48,'RevPAR Raw Data'!$B$6:$BE$43,'RevPAR Raw Data'!P$1,FALSE)</f>
        <v>99.931399028554594</v>
      </c>
      <c r="BC48" s="74">
        <f>VLOOKUP($A48,'RevPAR Raw Data'!$B$6:$BE$43,'RevPAR Raw Data'!R$1,FALSE)</f>
        <v>72.462251145969105</v>
      </c>
      <c r="BE48" s="67">
        <f>VLOOKUP($A48,'RevPAR Raw Data'!$B$6:$BE$43,'RevPAR Raw Data'!T$1,FALSE)</f>
        <v>15.1677534459584</v>
      </c>
      <c r="BF48" s="68">
        <f>VLOOKUP($A48,'RevPAR Raw Data'!$B$6:$BE$43,'RevPAR Raw Data'!U$1,FALSE)</f>
        <v>17.3711848300109</v>
      </c>
      <c r="BG48" s="68">
        <f>VLOOKUP($A48,'RevPAR Raw Data'!$B$6:$BE$43,'RevPAR Raw Data'!V$1,FALSE)</f>
        <v>15.902213889972099</v>
      </c>
      <c r="BH48" s="68">
        <f>VLOOKUP($A48,'RevPAR Raw Data'!$B$6:$BE$43,'RevPAR Raw Data'!W$1,FALSE)</f>
        <v>20.123592394025199</v>
      </c>
      <c r="BI48" s="68">
        <f>VLOOKUP($A48,'RevPAR Raw Data'!$B$6:$BE$43,'RevPAR Raw Data'!X$1,FALSE)</f>
        <v>8.1081360754655698</v>
      </c>
      <c r="BJ48" s="69">
        <f>VLOOKUP($A48,'RevPAR Raw Data'!$B$6:$BE$43,'RevPAR Raw Data'!Y$1,FALSE)</f>
        <v>15.0294710612543</v>
      </c>
      <c r="BK48" s="68">
        <f>VLOOKUP($A48,'RevPAR Raw Data'!$B$6:$BE$43,'RevPAR Raw Data'!AA$1,FALSE)</f>
        <v>10.4723208612789</v>
      </c>
      <c r="BL48" s="68">
        <f>VLOOKUP($A48,'RevPAR Raw Data'!$B$6:$BE$43,'RevPAR Raw Data'!AB$1,FALSE)</f>
        <v>6.1461974759489202</v>
      </c>
      <c r="BM48" s="69">
        <f>VLOOKUP($A48,'RevPAR Raw Data'!$B$6:$BE$43,'RevPAR Raw Data'!AC$1,FALSE)</f>
        <v>8.3925296376517906</v>
      </c>
      <c r="BN48" s="70">
        <f>VLOOKUP($A48,'RevPAR Raw Data'!$B$6:$BE$43,'RevPAR Raw Data'!AE$1,FALSE)</f>
        <v>12.319614286882899</v>
      </c>
    </row>
    <row r="49" spans="1:45" ht="14.25" customHeight="1" x14ac:dyDescent="0.45">
      <c r="A49" s="170" t="s">
        <v>106</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HQ+FSraUI0TVYpSVasGSIWDF2Hx3MePlyWcb9c7ucAamrYLtH9dL28MR3Go9yjnoeNdPn8KjktEqJP+s1uJm2A==" saltValue="wtJ6UH5hSTnx3QcYNWA5X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I15" sqref="I15"/>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October 15 2023 - November 11,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4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4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Data'!AG$3,FALSE)</f>
        <v>51.410381012824097</v>
      </c>
      <c r="C4" s="48">
        <f>VLOOKUP($A4,'Occupancy Raw Data'!$B$8:$BE$45,'Occupancy Raw Data'!AH$3,FALSE)</f>
        <v>60.040465432705098</v>
      </c>
      <c r="D4" s="48">
        <f>VLOOKUP($A4,'Occupancy Raw Data'!$B$8:$BE$45,'Occupancy Raw Data'!AI$3,FALSE)</f>
        <v>64.239089423722803</v>
      </c>
      <c r="E4" s="48">
        <f>VLOOKUP($A4,'Occupancy Raw Data'!$B$8:$BE$45,'Occupancy Raw Data'!AJ$3,FALSE)</f>
        <v>67.126705526247093</v>
      </c>
      <c r="F4" s="48">
        <f>VLOOKUP($A4,'Occupancy Raw Data'!$B$8:$BE$45,'Occupancy Raw Data'!AK$3,FALSE)</f>
        <v>65.649345330039296</v>
      </c>
      <c r="G4" s="49">
        <f>VLOOKUP($A4,'Occupancy Raw Data'!$B$8:$BE$45,'Occupancy Raw Data'!AL$3,FALSE)</f>
        <v>61.689963155645202</v>
      </c>
      <c r="H4" s="48">
        <f>VLOOKUP($A4,'Occupancy Raw Data'!$B$8:$BE$45,'Occupancy Raw Data'!AN$3,FALSE)</f>
        <v>71.834528007712706</v>
      </c>
      <c r="I4" s="48">
        <f>VLOOKUP($A4,'Occupancy Raw Data'!$B$8:$BE$45,'Occupancy Raw Data'!AO$3,FALSE)</f>
        <v>73.688972032461905</v>
      </c>
      <c r="J4" s="49">
        <f>VLOOKUP($A4,'Occupancy Raw Data'!$B$8:$BE$45,'Occupancy Raw Data'!AP$3,FALSE)</f>
        <v>72.761736977167004</v>
      </c>
      <c r="K4" s="50">
        <f>VLOOKUP($A4,'Occupancy Raw Data'!$B$8:$BE$45,'Occupancy Raw Data'!AR$3,FALSE)</f>
        <v>64.851021208475601</v>
      </c>
      <c r="M4" s="47">
        <f>VLOOKUP($A4,'Occupancy Raw Data'!$B$8:$BE$45,'Occupancy Raw Data'!AT$3,FALSE)</f>
        <v>-0.49302289250967801</v>
      </c>
      <c r="N4" s="48">
        <f>VLOOKUP($A4,'Occupancy Raw Data'!$B$8:$BE$45,'Occupancy Raw Data'!AU$3,FALSE)</f>
        <v>0.59264204389467501</v>
      </c>
      <c r="O4" s="48">
        <f>VLOOKUP($A4,'Occupancy Raw Data'!$B$8:$BE$45,'Occupancy Raw Data'!AV$3,FALSE)</f>
        <v>-2.8100896683796699</v>
      </c>
      <c r="P4" s="48">
        <f>VLOOKUP($A4,'Occupancy Raw Data'!$B$8:$BE$45,'Occupancy Raw Data'!AW$3,FALSE)</f>
        <v>-0.62934377729014901</v>
      </c>
      <c r="Q4" s="48">
        <f>VLOOKUP($A4,'Occupancy Raw Data'!$B$8:$BE$45,'Occupancy Raw Data'!AX$3,FALSE)</f>
        <v>-0.63768285580029804</v>
      </c>
      <c r="R4" s="49">
        <f>VLOOKUP($A4,'Occupancy Raw Data'!$B$8:$BE$45,'Occupancy Raw Data'!AY$3,FALSE)</f>
        <v>-0.83538454846838395</v>
      </c>
      <c r="S4" s="48">
        <f>VLOOKUP($A4,'Occupancy Raw Data'!$B$8:$BE$45,'Occupancy Raw Data'!BA$3,FALSE)</f>
        <v>-0.88449673626292002</v>
      </c>
      <c r="T4" s="48">
        <f>VLOOKUP($A4,'Occupancy Raw Data'!$B$8:$BE$45,'Occupancy Raw Data'!BB$3,FALSE)</f>
        <v>-0.66602538329928396</v>
      </c>
      <c r="U4" s="49">
        <f>VLOOKUP($A4,'Occupancy Raw Data'!$B$8:$BE$45,'Occupancy Raw Data'!BC$3,FALSE)</f>
        <v>-0.77401079257637095</v>
      </c>
      <c r="V4" s="50">
        <f>VLOOKUP($A4,'Occupancy Raw Data'!$B$8:$BE$45,'Occupancy Raw Data'!BE$3,FALSE)</f>
        <v>-0.81696477423720903</v>
      </c>
      <c r="X4" s="51">
        <f>VLOOKUP($A4,'ADR Raw Data'!$B$6:$BE$43,'ADR Raw Data'!AG$1,FALSE)</f>
        <v>145.99502135212299</v>
      </c>
      <c r="Y4" s="52">
        <f>VLOOKUP($A4,'ADR Raw Data'!$B$6:$BE$43,'ADR Raw Data'!AH$1,FALSE)</f>
        <v>149.20532164345499</v>
      </c>
      <c r="Z4" s="52">
        <f>VLOOKUP($A4,'ADR Raw Data'!$B$6:$BE$43,'ADR Raw Data'!AI$1,FALSE)</f>
        <v>155.02863611765201</v>
      </c>
      <c r="AA4" s="52">
        <f>VLOOKUP($A4,'ADR Raw Data'!$B$6:$BE$43,'ADR Raw Data'!AJ$1,FALSE)</f>
        <v>156.87279336567599</v>
      </c>
      <c r="AB4" s="52">
        <f>VLOOKUP($A4,'ADR Raw Data'!$B$6:$BE$43,'ADR Raw Data'!AK$1,FALSE)</f>
        <v>155.28411167348801</v>
      </c>
      <c r="AC4" s="53">
        <f>VLOOKUP($A4,'ADR Raw Data'!$B$6:$BE$43,'ADR Raw Data'!AL$1,FALSE)</f>
        <v>152.84288522120499</v>
      </c>
      <c r="AD4" s="52">
        <f>VLOOKUP($A4,'ADR Raw Data'!$B$6:$BE$43,'ADR Raw Data'!AN$1,FALSE)</f>
        <v>170.53361866881599</v>
      </c>
      <c r="AE4" s="52">
        <f>VLOOKUP($A4,'ADR Raw Data'!$B$6:$BE$43,'ADR Raw Data'!AO$1,FALSE)</f>
        <v>174.02434823200699</v>
      </c>
      <c r="AF4" s="53">
        <f>VLOOKUP($A4,'ADR Raw Data'!$B$6:$BE$43,'ADR Raw Data'!AP$1,FALSE)</f>
        <v>172.30120054287201</v>
      </c>
      <c r="AG4" s="54">
        <f>VLOOKUP($A4,'ADR Raw Data'!$B$6:$BE$43,'ADR Raw Data'!AR$1,FALSE)</f>
        <v>159.07602321964399</v>
      </c>
      <c r="AI4" s="47">
        <f>VLOOKUP($A4,'ADR Raw Data'!$B$6:$BE$43,'ADR Raw Data'!AT$1,FALSE)</f>
        <v>3.0231339898232199</v>
      </c>
      <c r="AJ4" s="48">
        <f>VLOOKUP($A4,'ADR Raw Data'!$B$6:$BE$43,'ADR Raw Data'!AU$1,FALSE)</f>
        <v>3.73300075341677</v>
      </c>
      <c r="AK4" s="48">
        <f>VLOOKUP($A4,'ADR Raw Data'!$B$6:$BE$43,'ADR Raw Data'!AV$1,FALSE)</f>
        <v>2.8059115622694102</v>
      </c>
      <c r="AL4" s="48">
        <f>VLOOKUP($A4,'ADR Raw Data'!$B$6:$BE$43,'ADR Raw Data'!AW$1,FALSE)</f>
        <v>3.9118291844975999</v>
      </c>
      <c r="AM4" s="48">
        <f>VLOOKUP($A4,'ADR Raw Data'!$B$6:$BE$43,'ADR Raw Data'!AX$1,FALSE)</f>
        <v>3.9032778156341998</v>
      </c>
      <c r="AN4" s="49">
        <f>VLOOKUP($A4,'ADR Raw Data'!$B$6:$BE$43,'ADR Raw Data'!AY$1,FALSE)</f>
        <v>3.4817437937435201</v>
      </c>
      <c r="AO4" s="48">
        <f>VLOOKUP($A4,'ADR Raw Data'!$B$6:$BE$43,'ADR Raw Data'!BA$1,FALSE)</f>
        <v>3.7407571857995201</v>
      </c>
      <c r="AP4" s="48">
        <f>VLOOKUP($A4,'ADR Raw Data'!$B$6:$BE$43,'ADR Raw Data'!BB$1,FALSE)</f>
        <v>3.3360426983722999</v>
      </c>
      <c r="AQ4" s="49">
        <f>VLOOKUP($A4,'ADR Raw Data'!$B$6:$BE$43,'ADR Raw Data'!BC$1,FALSE)</f>
        <v>3.53473477148937</v>
      </c>
      <c r="AR4" s="50">
        <f>VLOOKUP($A4,'ADR Raw Data'!$B$6:$BE$43,'ADR Raw Data'!BE$1,FALSE)</f>
        <v>3.5008390619316399</v>
      </c>
      <c r="AT4" s="51">
        <f>VLOOKUP($A4,'RevPAR Raw Data'!$B$6:$BE$43,'RevPAR Raw Data'!AG$1,FALSE)</f>
        <v>75.056596736880493</v>
      </c>
      <c r="AU4" s="52">
        <f>VLOOKUP($A4,'RevPAR Raw Data'!$B$6:$BE$43,'RevPAR Raw Data'!AH$1,FALSE)</f>
        <v>89.583569565095502</v>
      </c>
      <c r="AV4" s="52">
        <f>VLOOKUP($A4,'RevPAR Raw Data'!$B$6:$BE$43,'RevPAR Raw Data'!AI$1,FALSE)</f>
        <v>99.588984187996999</v>
      </c>
      <c r="AW4" s="52">
        <f>VLOOKUP($A4,'RevPAR Raw Data'!$B$6:$BE$43,'RevPAR Raw Data'!AJ$1,FALSE)</f>
        <v>105.30353805337499</v>
      </c>
      <c r="AX4" s="52">
        <f>VLOOKUP($A4,'RevPAR Raw Data'!$B$6:$BE$43,'RevPAR Raw Data'!AK$1,FALSE)</f>
        <v>101.943002715212</v>
      </c>
      <c r="AY4" s="53">
        <f>VLOOKUP($A4,'RevPAR Raw Data'!$B$6:$BE$43,'RevPAR Raw Data'!AL$1,FALSE)</f>
        <v>94.2887195789868</v>
      </c>
      <c r="AZ4" s="52">
        <f>VLOOKUP($A4,'RevPAR Raw Data'!$B$6:$BE$43,'RevPAR Raw Data'!AN$1,FALSE)</f>
        <v>122.502020065217</v>
      </c>
      <c r="BA4" s="52">
        <f>VLOOKUP($A4,'RevPAR Raw Data'!$B$6:$BE$43,'RevPAR Raw Data'!AO$1,FALSE)</f>
        <v>128.236753298358</v>
      </c>
      <c r="BB4" s="53">
        <f>VLOOKUP($A4,'RevPAR Raw Data'!$B$6:$BE$43,'RevPAR Raw Data'!AP$1,FALSE)</f>
        <v>125.369346347505</v>
      </c>
      <c r="BC4" s="54">
        <f>VLOOKUP($A4,'RevPAR Raw Data'!$B$6:$BE$43,'RevPAR Raw Data'!AR$1,FALSE)</f>
        <v>103.16242555577099</v>
      </c>
      <c r="BE4" s="47">
        <f>VLOOKUP($A4,'RevPAR Raw Data'!$B$6:$BE$43,'RevPAR Raw Data'!AT$1,FALSE)</f>
        <v>2.5152063546724799</v>
      </c>
      <c r="BF4" s="48">
        <f>VLOOKUP($A4,'RevPAR Raw Data'!$B$6:$BE$43,'RevPAR Raw Data'!AU$1,FALSE)</f>
        <v>4.3477661292750902</v>
      </c>
      <c r="BG4" s="48">
        <f>VLOOKUP($A4,'RevPAR Raw Data'!$B$6:$BE$43,'RevPAR Raw Data'!AV$1,FALSE)</f>
        <v>-8.3026737025459305E-2</v>
      </c>
      <c r="BH4" s="48">
        <f>VLOOKUP($A4,'RevPAR Raw Data'!$B$6:$BE$43,'RevPAR Raw Data'!AW$1,FALSE)</f>
        <v>3.2578665536565898</v>
      </c>
      <c r="BI4" s="48">
        <f>VLOOKUP($A4,'RevPAR Raw Data'!$B$6:$BE$43,'RevPAR Raw Data'!AX$1,FALSE)</f>
        <v>3.2407044263893501</v>
      </c>
      <c r="BJ4" s="49">
        <f>VLOOKUP($A4,'RevPAR Raw Data'!$B$6:$BE$43,'RevPAR Raw Data'!AY$1,FALSE)</f>
        <v>2.61727329560494</v>
      </c>
      <c r="BK4" s="48">
        <f>VLOOKUP($A4,'RevPAR Raw Data'!$B$6:$BE$43,'RevPAR Raw Data'!BA$1,FALSE)</f>
        <v>2.8231735743166801</v>
      </c>
      <c r="BL4" s="48">
        <f>VLOOKUP($A4,'RevPAR Raw Data'!$B$6:$BE$43,'RevPAR Raw Data'!BB$1,FALSE)</f>
        <v>2.6477984239041601</v>
      </c>
      <c r="BM4" s="49">
        <f>VLOOKUP($A4,'RevPAR Raw Data'!$B$6:$BE$43,'RevPAR Raw Data'!BC$1,FALSE)</f>
        <v>2.7333647502927199</v>
      </c>
      <c r="BN4" s="50">
        <f>VLOOKUP($A4,'RevPAR Raw Data'!$B$6:$BE$43,'RevPAR Raw Data'!BE$1,FALSE)</f>
        <v>2.6552736657557099</v>
      </c>
    </row>
    <row r="5" spans="1:66" x14ac:dyDescent="0.45">
      <c r="A5" s="46" t="s">
        <v>69</v>
      </c>
      <c r="B5" s="47">
        <f>VLOOKUP($A5,'Occupancy Raw Data'!$B$8:$BE$45,'Occupancy Raw Data'!AG$3,FALSE)</f>
        <v>50.327862443212403</v>
      </c>
      <c r="C5" s="48">
        <f>VLOOKUP($A5,'Occupancy Raw Data'!$B$8:$BE$45,'Occupancy Raw Data'!AH$3,FALSE)</f>
        <v>60.106164185383797</v>
      </c>
      <c r="D5" s="48">
        <f>VLOOKUP($A5,'Occupancy Raw Data'!$B$8:$BE$45,'Occupancy Raw Data'!AI$3,FALSE)</f>
        <v>64.648014426317701</v>
      </c>
      <c r="E5" s="48">
        <f>VLOOKUP($A5,'Occupancy Raw Data'!$B$8:$BE$45,'Occupancy Raw Data'!AJ$3,FALSE)</f>
        <v>67.794375067460706</v>
      </c>
      <c r="F5" s="48">
        <f>VLOOKUP($A5,'Occupancy Raw Data'!$B$8:$BE$45,'Occupancy Raw Data'!AK$3,FALSE)</f>
        <v>65.974930427477901</v>
      </c>
      <c r="G5" s="49">
        <f>VLOOKUP($A5,'Occupancy Raw Data'!$B$8:$BE$45,'Occupancy Raw Data'!AL$3,FALSE)</f>
        <v>61.7696585366158</v>
      </c>
      <c r="H5" s="48">
        <f>VLOOKUP($A5,'Occupancy Raw Data'!$B$8:$BE$45,'Occupancy Raw Data'!AN$3,FALSE)</f>
        <v>74.223361037197606</v>
      </c>
      <c r="I5" s="48">
        <f>VLOOKUP($A5,'Occupancy Raw Data'!$B$8:$BE$45,'Occupancy Raw Data'!AO$3,FALSE)</f>
        <v>76.971377887904893</v>
      </c>
      <c r="J5" s="49">
        <f>VLOOKUP($A5,'Occupancy Raw Data'!$B$8:$BE$45,'Occupancy Raw Data'!AP$3,FALSE)</f>
        <v>75.5973694625512</v>
      </c>
      <c r="K5" s="50">
        <f>VLOOKUP($A5,'Occupancy Raw Data'!$B$8:$BE$45,'Occupancy Raw Data'!AR$3,FALSE)</f>
        <v>65.720048184877598</v>
      </c>
      <c r="M5" s="47">
        <f>VLOOKUP($A5,'Occupancy Raw Data'!$B$8:$BE$45,'Occupancy Raw Data'!AT$3,FALSE)</f>
        <v>0.142285397674489</v>
      </c>
      <c r="N5" s="48">
        <f>VLOOKUP($A5,'Occupancy Raw Data'!$B$8:$BE$45,'Occupancy Raw Data'!AU$3,FALSE)</f>
        <v>3.1076556228493399</v>
      </c>
      <c r="O5" s="48">
        <f>VLOOKUP($A5,'Occupancy Raw Data'!$B$8:$BE$45,'Occupancy Raw Data'!AV$3,FALSE)</f>
        <v>-1.14278931378367</v>
      </c>
      <c r="P5" s="48">
        <f>VLOOKUP($A5,'Occupancy Raw Data'!$B$8:$BE$45,'Occupancy Raw Data'!AW$3,FALSE)</f>
        <v>0.79555383560522597</v>
      </c>
      <c r="Q5" s="48">
        <f>VLOOKUP($A5,'Occupancy Raw Data'!$B$8:$BE$45,'Occupancy Raw Data'!AX$3,FALSE)</f>
        <v>0.58580675906375701</v>
      </c>
      <c r="R5" s="49">
        <f>VLOOKUP($A5,'Occupancy Raw Data'!$B$8:$BE$45,'Occupancy Raw Data'!AY$3,FALSE)</f>
        <v>0.66940975723348195</v>
      </c>
      <c r="S5" s="48">
        <f>VLOOKUP($A5,'Occupancy Raw Data'!$B$8:$BE$45,'Occupancy Raw Data'!BA$3,FALSE)</f>
        <v>1.6849295297687099</v>
      </c>
      <c r="T5" s="48">
        <f>VLOOKUP($A5,'Occupancy Raw Data'!$B$8:$BE$45,'Occupancy Raw Data'!BB$3,FALSE)</f>
        <v>2.0482205838749099</v>
      </c>
      <c r="U5" s="49">
        <f>VLOOKUP($A5,'Occupancy Raw Data'!$B$8:$BE$45,'Occupancy Raw Data'!BC$3,FALSE)</f>
        <v>1.8695527187754699</v>
      </c>
      <c r="V5" s="50">
        <f>VLOOKUP($A5,'Occupancy Raw Data'!$B$8:$BE$45,'Occupancy Raw Data'!BE$3,FALSE)</f>
        <v>1.06045059243286</v>
      </c>
      <c r="X5" s="51">
        <f>VLOOKUP($A5,'ADR Raw Data'!$B$6:$BE$43,'ADR Raw Data'!AG$1,FALSE)</f>
        <v>117.350456143049</v>
      </c>
      <c r="Y5" s="52">
        <f>VLOOKUP($A5,'ADR Raw Data'!$B$6:$BE$43,'ADR Raw Data'!AH$1,FALSE)</f>
        <v>126.952861368006</v>
      </c>
      <c r="Z5" s="52">
        <f>VLOOKUP($A5,'ADR Raw Data'!$B$6:$BE$43,'ADR Raw Data'!AI$1,FALSE)</f>
        <v>132.94874220432499</v>
      </c>
      <c r="AA5" s="52">
        <f>VLOOKUP($A5,'ADR Raw Data'!$B$6:$BE$43,'ADR Raw Data'!AJ$1,FALSE)</f>
        <v>133.10465164992601</v>
      </c>
      <c r="AB5" s="52">
        <f>VLOOKUP($A5,'ADR Raw Data'!$B$6:$BE$43,'ADR Raw Data'!AK$1,FALSE)</f>
        <v>129.57839420085699</v>
      </c>
      <c r="AC5" s="53">
        <f>VLOOKUP($A5,'ADR Raw Data'!$B$6:$BE$43,'ADR Raw Data'!AL$1,FALSE)</f>
        <v>128.55396859267799</v>
      </c>
      <c r="AD5" s="52">
        <f>VLOOKUP($A5,'ADR Raw Data'!$B$6:$BE$43,'ADR Raw Data'!AN$1,FALSE)</f>
        <v>143.35545575165199</v>
      </c>
      <c r="AE5" s="52">
        <f>VLOOKUP($A5,'ADR Raw Data'!$B$6:$BE$43,'ADR Raw Data'!AO$1,FALSE)</f>
        <v>145.34597835089201</v>
      </c>
      <c r="AF5" s="53">
        <f>VLOOKUP($A5,'ADR Raw Data'!$B$6:$BE$43,'ADR Raw Data'!AP$1,FALSE)</f>
        <v>144.36880627078901</v>
      </c>
      <c r="AG5" s="54">
        <f>VLOOKUP($A5,'ADR Raw Data'!$B$6:$BE$43,'ADR Raw Data'!AR$1,FALSE)</f>
        <v>133.75109394562301</v>
      </c>
      <c r="AI5" s="47">
        <f>VLOOKUP($A5,'ADR Raw Data'!$B$6:$BE$43,'ADR Raw Data'!AT$1,FALSE)</f>
        <v>4.6949923065633197</v>
      </c>
      <c r="AJ5" s="48">
        <f>VLOOKUP($A5,'ADR Raw Data'!$B$6:$BE$43,'ADR Raw Data'!AU$1,FALSE)</f>
        <v>6.7461646873136702</v>
      </c>
      <c r="AK5" s="48">
        <f>VLOOKUP($A5,'ADR Raw Data'!$B$6:$BE$43,'ADR Raw Data'!AV$1,FALSE)</f>
        <v>6.6878408352312801</v>
      </c>
      <c r="AL5" s="48">
        <f>VLOOKUP($A5,'ADR Raw Data'!$B$6:$BE$43,'ADR Raw Data'!AW$1,FALSE)</f>
        <v>6.9373036086227904</v>
      </c>
      <c r="AM5" s="48">
        <f>VLOOKUP($A5,'ADR Raw Data'!$B$6:$BE$43,'ADR Raw Data'!AX$1,FALSE)</f>
        <v>6.8133021715218502</v>
      </c>
      <c r="AN5" s="49">
        <f>VLOOKUP($A5,'ADR Raw Data'!$B$6:$BE$43,'ADR Raw Data'!AY$1,FALSE)</f>
        <v>6.4677000206180102</v>
      </c>
      <c r="AO5" s="48">
        <f>VLOOKUP($A5,'ADR Raw Data'!$B$6:$BE$43,'ADR Raw Data'!BA$1,FALSE)</f>
        <v>3.9867379459974899</v>
      </c>
      <c r="AP5" s="48">
        <f>VLOOKUP($A5,'ADR Raw Data'!$B$6:$BE$43,'ADR Raw Data'!BB$1,FALSE)</f>
        <v>4.0185772225810696</v>
      </c>
      <c r="AQ5" s="49">
        <f>VLOOKUP($A5,'ADR Raw Data'!$B$6:$BE$43,'ADR Raw Data'!BC$1,FALSE)</f>
        <v>4.0043039753667404</v>
      </c>
      <c r="AR5" s="50">
        <f>VLOOKUP($A5,'ADR Raw Data'!$B$6:$BE$43,'ADR Raw Data'!BE$1,FALSE)</f>
        <v>5.6197854267269802</v>
      </c>
      <c r="AT5" s="51">
        <f>VLOOKUP($A5,'RevPAR Raw Data'!$B$6:$BE$43,'RevPAR Raw Data'!AG$1,FALSE)</f>
        <v>59.059976144156202</v>
      </c>
      <c r="AU5" s="52">
        <f>VLOOKUP($A5,'RevPAR Raw Data'!$B$6:$BE$43,'RevPAR Raw Data'!AH$1,FALSE)</f>
        <v>76.306495291896695</v>
      </c>
      <c r="AV5" s="52">
        <f>VLOOKUP($A5,'RevPAR Raw Data'!$B$6:$BE$43,'RevPAR Raw Data'!AI$1,FALSE)</f>
        <v>85.948722039860002</v>
      </c>
      <c r="AW5" s="52">
        <f>VLOOKUP($A5,'RevPAR Raw Data'!$B$6:$BE$43,'RevPAR Raw Data'!AJ$1,FALSE)</f>
        <v>90.237466771787993</v>
      </c>
      <c r="AX5" s="52">
        <f>VLOOKUP($A5,'RevPAR Raw Data'!$B$6:$BE$43,'RevPAR Raw Data'!AK$1,FALSE)</f>
        <v>85.489255423058793</v>
      </c>
      <c r="AY5" s="53">
        <f>VLOOKUP($A5,'RevPAR Raw Data'!$B$6:$BE$43,'RevPAR Raw Data'!AL$1,FALSE)</f>
        <v>79.4073474349657</v>
      </c>
      <c r="AZ5" s="52">
        <f>VLOOKUP($A5,'RevPAR Raw Data'!$B$6:$BE$43,'RevPAR Raw Data'!AN$1,FALSE)</f>
        <v>106.403237489069</v>
      </c>
      <c r="BA5" s="52">
        <f>VLOOKUP($A5,'RevPAR Raw Data'!$B$6:$BE$43,'RevPAR Raw Data'!AO$1,FALSE)</f>
        <v>111.874802241338</v>
      </c>
      <c r="BB5" s="53">
        <f>VLOOKUP($A5,'RevPAR Raw Data'!$B$6:$BE$43,'RevPAR Raw Data'!AP$1,FALSE)</f>
        <v>109.139019865203</v>
      </c>
      <c r="BC5" s="54">
        <f>VLOOKUP($A5,'RevPAR Raw Data'!$B$6:$BE$43,'RevPAR Raw Data'!AR$1,FALSE)</f>
        <v>87.901283388864499</v>
      </c>
      <c r="BE5" s="47">
        <f>VLOOKUP($A5,'RevPAR Raw Data'!$B$6:$BE$43,'RevPAR Raw Data'!AT$1,FALSE)</f>
        <v>4.8439579927119896</v>
      </c>
      <c r="BF5" s="48">
        <f>VLOOKUP($A5,'RevPAR Raw Data'!$B$6:$BE$43,'RevPAR Raw Data'!AU$1,FALSE)</f>
        <v>10.063467876395</v>
      </c>
      <c r="BG5" s="48">
        <f>VLOOKUP($A5,'RevPAR Raw Data'!$B$6:$BE$43,'RevPAR Raw Data'!AV$1,FALSE)</f>
        <v>5.4686235910597096</v>
      </c>
      <c r="BH5" s="48">
        <f>VLOOKUP($A5,'RevPAR Raw Data'!$B$6:$BE$43,'RevPAR Raw Data'!AW$1,FALSE)</f>
        <v>7.7880474291739903</v>
      </c>
      <c r="BI5" s="48">
        <f>VLOOKUP($A5,'RevPAR Raw Data'!$B$6:$BE$43,'RevPAR Raw Data'!AX$1,FALSE)</f>
        <v>7.4390217152218199</v>
      </c>
      <c r="BJ5" s="49">
        <f>VLOOKUP($A5,'RevPAR Raw Data'!$B$6:$BE$43,'RevPAR Raw Data'!AY$1,FALSE)</f>
        <v>7.1804051928581103</v>
      </c>
      <c r="BK5" s="48">
        <f>VLOOKUP($A5,'RevPAR Raw Data'!$B$6:$BE$43,'RevPAR Raw Data'!BA$1,FALSE)</f>
        <v>5.7388412006928098</v>
      </c>
      <c r="BL5" s="48">
        <f>VLOOKUP($A5,'RevPAR Raw Data'!$B$6:$BE$43,'RevPAR Raw Data'!BB$1,FALSE)</f>
        <v>6.1491071323077904</v>
      </c>
      <c r="BM5" s="49">
        <f>VLOOKUP($A5,'RevPAR Raw Data'!$B$6:$BE$43,'RevPAR Raw Data'!BC$1,FALSE)</f>
        <v>5.94871926798172</v>
      </c>
      <c r="BN5" s="50">
        <f>VLOOKUP($A5,'RevPAR Raw Data'!$B$6:$BE$43,'RevPAR Raw Data'!BE$1,FALSE)</f>
        <v>6.7398310670110302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57.633583578617802</v>
      </c>
      <c r="C7" s="48">
        <f>VLOOKUP($A7,'Occupancy Raw Data'!$B$8:$BE$45,'Occupancy Raw Data'!AH$3,FALSE)</f>
        <v>68.619902768131695</v>
      </c>
      <c r="D7" s="48">
        <f>VLOOKUP($A7,'Occupancy Raw Data'!$B$8:$BE$45,'Occupancy Raw Data'!AI$3,FALSE)</f>
        <v>75.287230876078894</v>
      </c>
      <c r="E7" s="48">
        <f>VLOOKUP($A7,'Occupancy Raw Data'!$B$8:$BE$45,'Occupancy Raw Data'!AJ$3,FALSE)</f>
        <v>79.090123380574795</v>
      </c>
      <c r="F7" s="48">
        <f>VLOOKUP($A7,'Occupancy Raw Data'!$B$8:$BE$45,'Occupancy Raw Data'!AK$3,FALSE)</f>
        <v>73.373519477197902</v>
      </c>
      <c r="G7" s="49">
        <f>VLOOKUP($A7,'Occupancy Raw Data'!$B$8:$BE$45,'Occupancy Raw Data'!AL$3,FALSE)</f>
        <v>70.800876805788207</v>
      </c>
      <c r="H7" s="48">
        <f>VLOOKUP($A7,'Occupancy Raw Data'!$B$8:$BE$45,'Occupancy Raw Data'!AN$3,FALSE)</f>
        <v>76.1595040083253</v>
      </c>
      <c r="I7" s="48">
        <f>VLOOKUP($A7,'Occupancy Raw Data'!$B$8:$BE$45,'Occupancy Raw Data'!AO$3,FALSE)</f>
        <v>79.937207312878598</v>
      </c>
      <c r="J7" s="49">
        <f>VLOOKUP($A7,'Occupancy Raw Data'!$B$8:$BE$45,'Occupancy Raw Data'!AP$3,FALSE)</f>
        <v>78.048355660601899</v>
      </c>
      <c r="K7" s="50">
        <f>VLOOKUP($A7,'Occupancy Raw Data'!$B$8:$BE$45,'Occupancy Raw Data'!AR$3,FALSE)</f>
        <v>72.871587006663802</v>
      </c>
      <c r="M7" s="47">
        <f>VLOOKUP($A7,'Occupancy Raw Data'!$B$8:$BE$45,'Occupancy Raw Data'!AT$3,FALSE)</f>
        <v>6.4259780327326297</v>
      </c>
      <c r="N7" s="48">
        <f>VLOOKUP($A7,'Occupancy Raw Data'!$B$8:$BE$45,'Occupancy Raw Data'!AU$3,FALSE)</f>
        <v>10.5942949510028</v>
      </c>
      <c r="O7" s="48">
        <f>VLOOKUP($A7,'Occupancy Raw Data'!$B$8:$BE$45,'Occupancy Raw Data'!AV$3,FALSE)</f>
        <v>4.6545472242236503</v>
      </c>
      <c r="P7" s="48">
        <f>VLOOKUP($A7,'Occupancy Raw Data'!$B$8:$BE$45,'Occupancy Raw Data'!AW$3,FALSE)</f>
        <v>6.4266561312975004</v>
      </c>
      <c r="Q7" s="48">
        <f>VLOOKUP($A7,'Occupancy Raw Data'!$B$8:$BE$45,'Occupancy Raw Data'!AX$3,FALSE)</f>
        <v>3.8404817290247699</v>
      </c>
      <c r="R7" s="49">
        <f>VLOOKUP($A7,'Occupancy Raw Data'!$B$8:$BE$45,'Occupancy Raw Data'!AY$3,FALSE)</f>
        <v>6.2682005554042197</v>
      </c>
      <c r="S7" s="48">
        <f>VLOOKUP($A7,'Occupancy Raw Data'!$B$8:$BE$45,'Occupancy Raw Data'!BA$3,FALSE)</f>
        <v>2.4293983699384398</v>
      </c>
      <c r="T7" s="48">
        <f>VLOOKUP($A7,'Occupancy Raw Data'!$B$8:$BE$45,'Occupancy Raw Data'!BB$3,FALSE)</f>
        <v>3.9341727554067201</v>
      </c>
      <c r="U7" s="49">
        <f>VLOOKUP($A7,'Occupancy Raw Data'!$B$8:$BE$45,'Occupancy Raw Data'!BC$3,FALSE)</f>
        <v>3.1945100608735801</v>
      </c>
      <c r="V7" s="50">
        <f>VLOOKUP($A7,'Occupancy Raw Data'!$B$8:$BE$45,'Occupancy Raw Data'!BE$3,FALSE)</f>
        <v>5.3076881719370901</v>
      </c>
      <c r="X7" s="51">
        <f>VLOOKUP($A7,'ADR Raw Data'!$B$6:$BE$43,'ADR Raw Data'!AG$1,FALSE)</f>
        <v>180.054115646518</v>
      </c>
      <c r="Y7" s="52">
        <f>VLOOKUP($A7,'ADR Raw Data'!$B$6:$BE$43,'ADR Raw Data'!AH$1,FALSE)</f>
        <v>201.91326971458301</v>
      </c>
      <c r="Z7" s="52">
        <f>VLOOKUP($A7,'ADR Raw Data'!$B$6:$BE$43,'ADR Raw Data'!AI$1,FALSE)</f>
        <v>212.539897267394</v>
      </c>
      <c r="AA7" s="52">
        <f>VLOOKUP($A7,'ADR Raw Data'!$B$6:$BE$43,'ADR Raw Data'!AJ$1,FALSE)</f>
        <v>213.42674816987099</v>
      </c>
      <c r="AB7" s="52">
        <f>VLOOKUP($A7,'ADR Raw Data'!$B$6:$BE$43,'ADR Raw Data'!AK$1,FALSE)</f>
        <v>198.26890137924801</v>
      </c>
      <c r="AC7" s="53">
        <f>VLOOKUP($A7,'ADR Raw Data'!$B$6:$BE$43,'ADR Raw Data'!AL$1,FALSE)</f>
        <v>202.431431478208</v>
      </c>
      <c r="AD7" s="52">
        <f>VLOOKUP($A7,'ADR Raw Data'!$B$6:$BE$43,'ADR Raw Data'!AN$1,FALSE)</f>
        <v>182.967628377713</v>
      </c>
      <c r="AE7" s="52">
        <f>VLOOKUP($A7,'ADR Raw Data'!$B$6:$BE$43,'ADR Raw Data'!AO$1,FALSE)</f>
        <v>183.63534728044999</v>
      </c>
      <c r="AF7" s="53">
        <f>VLOOKUP($A7,'ADR Raw Data'!$B$6:$BE$43,'ADR Raw Data'!AP$1,FALSE)</f>
        <v>183.30956757619501</v>
      </c>
      <c r="AG7" s="54">
        <f>VLOOKUP($A7,'ADR Raw Data'!$B$6:$BE$43,'ADR Raw Data'!AR$1,FALSE)</f>
        <v>196.57991922516999</v>
      </c>
      <c r="AI7" s="47">
        <f>VLOOKUP($A7,'ADR Raw Data'!$B$6:$BE$43,'ADR Raw Data'!AT$1,FALSE)</f>
        <v>5.0939666525777101</v>
      </c>
      <c r="AJ7" s="48">
        <f>VLOOKUP($A7,'ADR Raw Data'!$B$6:$BE$43,'ADR Raw Data'!AU$1,FALSE)</f>
        <v>8.9800740484590502</v>
      </c>
      <c r="AK7" s="48">
        <f>VLOOKUP($A7,'ADR Raw Data'!$B$6:$BE$43,'ADR Raw Data'!AV$1,FALSE)</f>
        <v>9.0216376647940901</v>
      </c>
      <c r="AL7" s="48">
        <f>VLOOKUP($A7,'ADR Raw Data'!$B$6:$BE$43,'ADR Raw Data'!AW$1,FALSE)</f>
        <v>8.59256655286414</v>
      </c>
      <c r="AM7" s="48">
        <f>VLOOKUP($A7,'ADR Raw Data'!$B$6:$BE$43,'ADR Raw Data'!AX$1,FALSE)</f>
        <v>6.8859794320792798</v>
      </c>
      <c r="AN7" s="49">
        <f>VLOOKUP($A7,'ADR Raw Data'!$B$6:$BE$43,'ADR Raw Data'!AY$1,FALSE)</f>
        <v>7.8719522266246402</v>
      </c>
      <c r="AO7" s="48">
        <f>VLOOKUP($A7,'ADR Raw Data'!$B$6:$BE$43,'ADR Raw Data'!BA$1,FALSE)</f>
        <v>7.36746401967648</v>
      </c>
      <c r="AP7" s="48">
        <f>VLOOKUP($A7,'ADR Raw Data'!$B$6:$BE$43,'ADR Raw Data'!BB$1,FALSE)</f>
        <v>8.0378824223559207</v>
      </c>
      <c r="AQ7" s="49">
        <f>VLOOKUP($A7,'ADR Raw Data'!$B$6:$BE$43,'ADR Raw Data'!BC$1,FALSE)</f>
        <v>7.7093395520818104</v>
      </c>
      <c r="AR7" s="50">
        <f>VLOOKUP($A7,'ADR Raw Data'!$B$6:$BE$43,'ADR Raw Data'!BE$1,FALSE)</f>
        <v>7.8908294525952698</v>
      </c>
      <c r="AT7" s="51">
        <f>VLOOKUP($A7,'RevPAR Raw Data'!$B$6:$BE$43,'RevPAR Raw Data'!AG$1,FALSE)</f>
        <v>103.771639227877</v>
      </c>
      <c r="AU7" s="52">
        <f>VLOOKUP($A7,'RevPAR Raw Data'!$B$6:$BE$43,'RevPAR Raw Data'!AH$1,FALSE)</f>
        <v>138.552689354102</v>
      </c>
      <c r="AV7" s="52">
        <f>VLOOKUP($A7,'RevPAR Raw Data'!$B$6:$BE$43,'RevPAR Raw Data'!AI$1,FALSE)</f>
        <v>160.01540315948401</v>
      </c>
      <c r="AW7" s="52">
        <f>VLOOKUP($A7,'RevPAR Raw Data'!$B$6:$BE$43,'RevPAR Raw Data'!AJ$1,FALSE)</f>
        <v>168.79947845469999</v>
      </c>
      <c r="AX7" s="52">
        <f>VLOOKUP($A7,'RevPAR Raw Data'!$B$6:$BE$43,'RevPAR Raw Data'!AK$1,FALSE)</f>
        <v>145.47687097072901</v>
      </c>
      <c r="AY7" s="53">
        <f>VLOOKUP($A7,'RevPAR Raw Data'!$B$6:$BE$43,'RevPAR Raw Data'!AL$1,FALSE)</f>
        <v>143.32322841707901</v>
      </c>
      <c r="AZ7" s="52">
        <f>VLOOKUP($A7,'RevPAR Raw Data'!$B$6:$BE$43,'RevPAR Raw Data'!AN$1,FALSE)</f>
        <v>139.347238268262</v>
      </c>
      <c r="BA7" s="52">
        <f>VLOOKUP($A7,'RevPAR Raw Data'!$B$6:$BE$43,'RevPAR Raw Data'!AO$1,FALSE)</f>
        <v>146.79296825529801</v>
      </c>
      <c r="BB7" s="53">
        <f>VLOOKUP($A7,'RevPAR Raw Data'!$B$6:$BE$43,'RevPAR Raw Data'!AP$1,FALSE)</f>
        <v>143.07010326177999</v>
      </c>
      <c r="BC7" s="54">
        <f>VLOOKUP($A7,'RevPAR Raw Data'!$B$6:$BE$43,'RevPAR Raw Data'!AR$1,FALSE)</f>
        <v>143.25090687579899</v>
      </c>
      <c r="BE7" s="47">
        <f>VLOOKUP($A7,'RevPAR Raw Data'!$B$6:$BE$43,'RevPAR Raw Data'!AT$1,FALSE)</f>
        <v>11.847281863399701</v>
      </c>
      <c r="BF7" s="48">
        <f>VLOOKUP($A7,'RevPAR Raw Data'!$B$6:$BE$43,'RevPAR Raw Data'!AU$1,FALSE)</f>
        <v>20.525744530973999</v>
      </c>
      <c r="BG7" s="48">
        <f>VLOOKUP($A7,'RevPAR Raw Data'!$B$6:$BE$43,'RevPAR Raw Data'!AV$1,FALSE)</f>
        <v>14.0961012745239</v>
      </c>
      <c r="BH7" s="48">
        <f>VLOOKUP($A7,'RevPAR Raw Data'!$B$6:$BE$43,'RevPAR Raw Data'!AW$1,FALSE)</f>
        <v>15.5714373893671</v>
      </c>
      <c r="BI7" s="48">
        <f>VLOOKUP($A7,'RevPAR Raw Data'!$B$6:$BE$43,'RevPAR Raw Data'!AX$1,FALSE)</f>
        <v>10.9909159430574</v>
      </c>
      <c r="BJ7" s="49">
        <f>VLOOKUP($A7,'RevPAR Raw Data'!$B$6:$BE$43,'RevPAR Raw Data'!AY$1,FALSE)</f>
        <v>14.633582535219301</v>
      </c>
      <c r="BK7" s="48">
        <f>VLOOKUP($A7,'RevPAR Raw Data'!$B$6:$BE$43,'RevPAR Raw Data'!BA$1,FALSE)</f>
        <v>9.9758474404147499</v>
      </c>
      <c r="BL7" s="48">
        <f>VLOOKUP($A7,'RevPAR Raw Data'!$B$6:$BE$43,'RevPAR Raw Data'!BB$1,FALSE)</f>
        <v>12.288279358134499</v>
      </c>
      <c r="BM7" s="49">
        <f>VLOOKUP($A7,'RevPAR Raw Data'!$B$6:$BE$43,'RevPAR Raw Data'!BC$1,FALSE)</f>
        <v>11.1501252405735</v>
      </c>
      <c r="BN7" s="50">
        <f>VLOOKUP($A7,'RevPAR Raw Data'!$B$6:$BE$43,'RevPAR Raw Data'!BE$1,FALSE)</f>
        <v>13.6173382460555</v>
      </c>
    </row>
    <row r="8" spans="1:66" x14ac:dyDescent="0.45">
      <c r="A8" s="63" t="s">
        <v>88</v>
      </c>
      <c r="B8" s="47">
        <f>VLOOKUP($A8,'Occupancy Raw Data'!$B$8:$BE$45,'Occupancy Raw Data'!AG$3,FALSE)</f>
        <v>60.617392201361604</v>
      </c>
      <c r="C8" s="48">
        <f>VLOOKUP($A8,'Occupancy Raw Data'!$B$8:$BE$45,'Occupancy Raw Data'!AH$3,FALSE)</f>
        <v>73.940066020218595</v>
      </c>
      <c r="D8" s="48">
        <f>VLOOKUP($A8,'Occupancy Raw Data'!$B$8:$BE$45,'Occupancy Raw Data'!AI$3,FALSE)</f>
        <v>80.921188363936395</v>
      </c>
      <c r="E8" s="48">
        <f>VLOOKUP($A8,'Occupancy Raw Data'!$B$8:$BE$45,'Occupancy Raw Data'!AJ$3,FALSE)</f>
        <v>86.517433463998302</v>
      </c>
      <c r="F8" s="48">
        <f>VLOOKUP($A8,'Occupancy Raw Data'!$B$8:$BE$45,'Occupancy Raw Data'!AK$3,FALSE)</f>
        <v>79.544047864658495</v>
      </c>
      <c r="G8" s="49">
        <f>VLOOKUP($A8,'Occupancy Raw Data'!$B$8:$BE$45,'Occupancy Raw Data'!AL$3,FALSE)</f>
        <v>76.308025582834702</v>
      </c>
      <c r="H8" s="48">
        <f>VLOOKUP($A8,'Occupancy Raw Data'!$B$8:$BE$45,'Occupancy Raw Data'!AN$3,FALSE)</f>
        <v>81.099133484629604</v>
      </c>
      <c r="I8" s="48">
        <f>VLOOKUP($A8,'Occupancy Raw Data'!$B$8:$BE$45,'Occupancy Raw Data'!AO$3,FALSE)</f>
        <v>84.872085826284206</v>
      </c>
      <c r="J8" s="49">
        <f>VLOOKUP($A8,'Occupancy Raw Data'!$B$8:$BE$45,'Occupancy Raw Data'!AP$3,FALSE)</f>
        <v>82.985609655456898</v>
      </c>
      <c r="K8" s="50">
        <f>VLOOKUP($A8,'Occupancy Raw Data'!$B$8:$BE$45,'Occupancy Raw Data'!AR$3,FALSE)</f>
        <v>78.215906746440993</v>
      </c>
      <c r="M8" s="47">
        <f>VLOOKUP($A8,'Occupancy Raw Data'!$B$8:$BE$45,'Occupancy Raw Data'!AT$3,FALSE)</f>
        <v>-1.0394971633305601</v>
      </c>
      <c r="N8" s="48">
        <f>VLOOKUP($A8,'Occupancy Raw Data'!$B$8:$BE$45,'Occupancy Raw Data'!AU$3,FALSE)</f>
        <v>4.6247346328869998</v>
      </c>
      <c r="O8" s="48">
        <f>VLOOKUP($A8,'Occupancy Raw Data'!$B$8:$BE$45,'Occupancy Raw Data'!AV$3,FALSE)</f>
        <v>-3.9686350406180799</v>
      </c>
      <c r="P8" s="48">
        <f>VLOOKUP($A8,'Occupancy Raw Data'!$B$8:$BE$45,'Occupancy Raw Data'!AW$3,FALSE)</f>
        <v>0.49761379872023997</v>
      </c>
      <c r="Q8" s="48">
        <f>VLOOKUP($A8,'Occupancy Raw Data'!$B$8:$BE$45,'Occupancy Raw Data'!AX$3,FALSE)</f>
        <v>0.61547351029667297</v>
      </c>
      <c r="R8" s="49">
        <f>VLOOKUP($A8,'Occupancy Raw Data'!$B$8:$BE$45,'Occupancy Raw Data'!AY$3,FALSE)</f>
        <v>5.3083321338275299E-2</v>
      </c>
      <c r="S8" s="48">
        <f>VLOOKUP($A8,'Occupancy Raw Data'!$B$8:$BE$45,'Occupancy Raw Data'!BA$3,FALSE)</f>
        <v>1.1404235646954499</v>
      </c>
      <c r="T8" s="48">
        <f>VLOOKUP($A8,'Occupancy Raw Data'!$B$8:$BE$45,'Occupancy Raw Data'!BB$3,FALSE)</f>
        <v>6.66583535881575</v>
      </c>
      <c r="U8" s="49">
        <f>VLOOKUP($A8,'Occupancy Raw Data'!$B$8:$BE$45,'Occupancy Raw Data'!BC$3,FALSE)</f>
        <v>3.8924681550306399</v>
      </c>
      <c r="V8" s="50">
        <f>VLOOKUP($A8,'Occupancy Raw Data'!$B$8:$BE$45,'Occupancy Raw Data'!BE$3,FALSE)</f>
        <v>1.18663254622776</v>
      </c>
      <c r="X8" s="51">
        <f>VLOOKUP($A8,'ADR Raw Data'!$B$6:$BE$43,'ADR Raw Data'!AG$1,FALSE)</f>
        <v>195.76584216124201</v>
      </c>
      <c r="Y8" s="52">
        <f>VLOOKUP($A8,'ADR Raw Data'!$B$6:$BE$43,'ADR Raw Data'!AH$1,FALSE)</f>
        <v>221.06318614628</v>
      </c>
      <c r="Z8" s="52">
        <f>VLOOKUP($A8,'ADR Raw Data'!$B$6:$BE$43,'ADR Raw Data'!AI$1,FALSE)</f>
        <v>233.85036171840099</v>
      </c>
      <c r="AA8" s="52">
        <f>VLOOKUP($A8,'ADR Raw Data'!$B$6:$BE$43,'ADR Raw Data'!AJ$1,FALSE)</f>
        <v>225.27628562060301</v>
      </c>
      <c r="AB8" s="52">
        <f>VLOOKUP($A8,'ADR Raw Data'!$B$6:$BE$43,'ADR Raw Data'!AK$1,FALSE)</f>
        <v>198.933341978991</v>
      </c>
      <c r="AC8" s="53">
        <f>VLOOKUP($A8,'ADR Raw Data'!$B$6:$BE$43,'ADR Raw Data'!AL$1,FALSE)</f>
        <v>216.09779385721799</v>
      </c>
      <c r="AD8" s="52">
        <f>VLOOKUP($A8,'ADR Raw Data'!$B$6:$BE$43,'ADR Raw Data'!AN$1,FALSE)</f>
        <v>168.182549686774</v>
      </c>
      <c r="AE8" s="52">
        <f>VLOOKUP($A8,'ADR Raw Data'!$B$6:$BE$43,'ADR Raw Data'!AO$1,FALSE)</f>
        <v>172.86099392281901</v>
      </c>
      <c r="AF8" s="53">
        <f>VLOOKUP($A8,'ADR Raw Data'!$B$6:$BE$43,'ADR Raw Data'!AP$1,FALSE)</f>
        <v>170.574948335068</v>
      </c>
      <c r="AG8" s="54">
        <f>VLOOKUP($A8,'ADR Raw Data'!$B$6:$BE$43,'ADR Raw Data'!AR$1,FALSE)</f>
        <v>202.298112414803</v>
      </c>
      <c r="AI8" s="47">
        <f>VLOOKUP($A8,'ADR Raw Data'!$B$6:$BE$43,'ADR Raw Data'!AT$1,FALSE)</f>
        <v>6.1635474646141697</v>
      </c>
      <c r="AJ8" s="48">
        <f>VLOOKUP($A8,'ADR Raw Data'!$B$6:$BE$43,'ADR Raw Data'!AU$1,FALSE)</f>
        <v>5.9367547267381999</v>
      </c>
      <c r="AK8" s="48">
        <f>VLOOKUP($A8,'ADR Raw Data'!$B$6:$BE$43,'ADR Raw Data'!AV$1,FALSE)</f>
        <v>8.9608770375103308</v>
      </c>
      <c r="AL8" s="48">
        <f>VLOOKUP($A8,'ADR Raw Data'!$B$6:$BE$43,'ADR Raw Data'!AW$1,FALSE)</f>
        <v>6.3262282759401796</v>
      </c>
      <c r="AM8" s="48">
        <f>VLOOKUP($A8,'ADR Raw Data'!$B$6:$BE$43,'ADR Raw Data'!AX$1,FALSE)</f>
        <v>5.3381390915626801</v>
      </c>
      <c r="AN8" s="49">
        <f>VLOOKUP($A8,'ADR Raw Data'!$B$6:$BE$43,'ADR Raw Data'!AY$1,FALSE)</f>
        <v>6.6089345274115301</v>
      </c>
      <c r="AO8" s="48">
        <f>VLOOKUP($A8,'ADR Raw Data'!$B$6:$BE$43,'ADR Raw Data'!BA$1,FALSE)</f>
        <v>2.7304886962679999</v>
      </c>
      <c r="AP8" s="48">
        <f>VLOOKUP($A8,'ADR Raw Data'!$B$6:$BE$43,'ADR Raw Data'!BB$1,FALSE)</f>
        <v>3.6016944271167599</v>
      </c>
      <c r="AQ8" s="49">
        <f>VLOOKUP($A8,'ADR Raw Data'!$B$6:$BE$43,'ADR Raw Data'!BC$1,FALSE)</f>
        <v>3.2061834665741902</v>
      </c>
      <c r="AR8" s="50">
        <f>VLOOKUP($A8,'ADR Raw Data'!$B$6:$BE$43,'ADR Raw Data'!BE$1,FALSE)</f>
        <v>5.5550290682300796</v>
      </c>
      <c r="AT8" s="51">
        <f>VLOOKUP($A8,'RevPAR Raw Data'!$B$6:$BE$43,'RevPAR Raw Data'!AG$1,FALSE)</f>
        <v>118.668148339178</v>
      </c>
      <c r="AU8" s="52">
        <f>VLOOKUP($A8,'RevPAR Raw Data'!$B$6:$BE$43,'RevPAR Raw Data'!AH$1,FALSE)</f>
        <v>163.454265782958</v>
      </c>
      <c r="AV8" s="52">
        <f>VLOOKUP($A8,'RevPAR Raw Data'!$B$6:$BE$43,'RevPAR Raw Data'!AI$1,FALSE)</f>
        <v>189.23449169589401</v>
      </c>
      <c r="AW8" s="52">
        <f>VLOOKUP($A8,'RevPAR Raw Data'!$B$6:$BE$43,'RevPAR Raw Data'!AJ$1,FALSE)</f>
        <v>194.90326052197199</v>
      </c>
      <c r="AX8" s="52">
        <f>VLOOKUP($A8,'RevPAR Raw Data'!$B$6:$BE$43,'RevPAR Raw Data'!AK$1,FALSE)</f>
        <v>158.23963276253301</v>
      </c>
      <c r="AY8" s="53">
        <f>VLOOKUP($A8,'RevPAR Raw Data'!$B$6:$BE$43,'RevPAR Raw Data'!AL$1,FALSE)</f>
        <v>164.89995982050701</v>
      </c>
      <c r="AZ8" s="52">
        <f>VLOOKUP($A8,'RevPAR Raw Data'!$B$6:$BE$43,'RevPAR Raw Data'!AN$1,FALSE)</f>
        <v>136.39459046832999</v>
      </c>
      <c r="BA8" s="52">
        <f>VLOOKUP($A8,'RevPAR Raw Data'!$B$6:$BE$43,'RevPAR Raw Data'!AO$1,FALSE)</f>
        <v>146.71073112234299</v>
      </c>
      <c r="BB8" s="53">
        <f>VLOOKUP($A8,'RevPAR Raw Data'!$B$6:$BE$43,'RevPAR Raw Data'!AP$1,FALSE)</f>
        <v>141.552660795337</v>
      </c>
      <c r="BC8" s="54">
        <f>VLOOKUP($A8,'RevPAR Raw Data'!$B$6:$BE$43,'RevPAR Raw Data'!AR$1,FALSE)</f>
        <v>158.229302956173</v>
      </c>
      <c r="BE8" s="47">
        <f>VLOOKUP($A8,'RevPAR Raw Data'!$B$6:$BE$43,'RevPAR Raw Data'!AT$1,FALSE)</f>
        <v>5.0599804002284099</v>
      </c>
      <c r="BF8" s="48">
        <f>VLOOKUP($A8,'RevPAR Raw Data'!$B$6:$BE$43,'RevPAR Raw Data'!AU$1,FALSE)</f>
        <v>10.836048511542201</v>
      </c>
      <c r="BG8" s="48">
        <f>VLOOKUP($A8,'RevPAR Raw Data'!$B$6:$BE$43,'RevPAR Raw Data'!AV$1,FALSE)</f>
        <v>4.6366174908349098</v>
      </c>
      <c r="BH8" s="48">
        <f>VLOOKUP($A8,'RevPAR Raw Data'!$B$6:$BE$43,'RevPAR Raw Data'!AW$1,FALSE)</f>
        <v>6.8553222595000403</v>
      </c>
      <c r="BI8" s="48">
        <f>VLOOKUP($A8,'RevPAR Raw Data'!$B$6:$BE$43,'RevPAR Raw Data'!AX$1,FALSE)</f>
        <v>5.9864674339107102</v>
      </c>
      <c r="BJ8" s="49">
        <f>VLOOKUP($A8,'RevPAR Raw Data'!$B$6:$BE$43,'RevPAR Raw Data'!AY$1,FALSE)</f>
        <v>6.6655260907020297</v>
      </c>
      <c r="BK8" s="48">
        <f>VLOOKUP($A8,'RevPAR Raw Data'!$B$6:$BE$43,'RevPAR Raw Data'!BA$1,FALSE)</f>
        <v>3.9020513974870399</v>
      </c>
      <c r="BL8" s="48">
        <f>VLOOKUP($A8,'RevPAR Raw Data'!$B$6:$BE$43,'RevPAR Raw Data'!BB$1,FALSE)</f>
        <v>10.5076128065717</v>
      </c>
      <c r="BM8" s="49">
        <f>VLOOKUP($A8,'RevPAR Raw Data'!$B$6:$BE$43,'RevPAR Raw Data'!BC$1,FALSE)</f>
        <v>7.22345129203309</v>
      </c>
      <c r="BN8" s="50">
        <f>VLOOKUP($A8,'RevPAR Raw Data'!$B$6:$BE$43,'RevPAR Raw Data'!BE$1,FALSE)</f>
        <v>6.8075793973338801</v>
      </c>
    </row>
    <row r="9" spans="1:66" x14ac:dyDescent="0.45">
      <c r="A9" s="63" t="s">
        <v>89</v>
      </c>
      <c r="B9" s="47">
        <f>VLOOKUP($A9,'Occupancy Raw Data'!$B$8:$BE$45,'Occupancy Raw Data'!AG$3,FALSE)</f>
        <v>52.602176681718099</v>
      </c>
      <c r="C9" s="48">
        <f>VLOOKUP($A9,'Occupancy Raw Data'!$B$8:$BE$45,'Occupancy Raw Data'!AH$3,FALSE)</f>
        <v>64.669445409285601</v>
      </c>
      <c r="D9" s="48">
        <f>VLOOKUP($A9,'Occupancy Raw Data'!$B$8:$BE$45,'Occupancy Raw Data'!AI$3,FALSE)</f>
        <v>74.238740303346006</v>
      </c>
      <c r="E9" s="48">
        <f>VLOOKUP($A9,'Occupancy Raw Data'!$B$8:$BE$45,'Occupancy Raw Data'!AJ$3,FALSE)</f>
        <v>79.188375593377302</v>
      </c>
      <c r="F9" s="48">
        <f>VLOOKUP($A9,'Occupancy Raw Data'!$B$8:$BE$45,'Occupancy Raw Data'!AK$3,FALSE)</f>
        <v>71.897070742155805</v>
      </c>
      <c r="G9" s="49">
        <f>VLOOKUP($A9,'Occupancy Raw Data'!$B$8:$BE$45,'Occupancy Raw Data'!AL$3,FALSE)</f>
        <v>68.519161745976604</v>
      </c>
      <c r="H9" s="48">
        <f>VLOOKUP($A9,'Occupancy Raw Data'!$B$8:$BE$45,'Occupancy Raw Data'!AN$3,FALSE)</f>
        <v>74.041912701169295</v>
      </c>
      <c r="I9" s="48">
        <f>VLOOKUP($A9,'Occupancy Raw Data'!$B$8:$BE$45,'Occupancy Raw Data'!AO$3,FALSE)</f>
        <v>78.875767048743697</v>
      </c>
      <c r="J9" s="49">
        <f>VLOOKUP($A9,'Occupancy Raw Data'!$B$8:$BE$45,'Occupancy Raw Data'!AP$3,FALSE)</f>
        <v>76.458839874956496</v>
      </c>
      <c r="K9" s="50">
        <f>VLOOKUP($A9,'Occupancy Raw Data'!$B$8:$BE$45,'Occupancy Raw Data'!AR$3,FALSE)</f>
        <v>70.787641211399404</v>
      </c>
      <c r="M9" s="47">
        <f>VLOOKUP($A9,'Occupancy Raw Data'!$B$8:$BE$45,'Occupancy Raw Data'!AT$3,FALSE)</f>
        <v>1.5899558389428099</v>
      </c>
      <c r="N9" s="48">
        <f>VLOOKUP($A9,'Occupancy Raw Data'!$B$8:$BE$45,'Occupancy Raw Data'!AU$3,FALSE)</f>
        <v>9.6780221420990706</v>
      </c>
      <c r="O9" s="48">
        <f>VLOOKUP($A9,'Occupancy Raw Data'!$B$8:$BE$45,'Occupancy Raw Data'!AV$3,FALSE)</f>
        <v>9.2983617587387304</v>
      </c>
      <c r="P9" s="48">
        <f>VLOOKUP($A9,'Occupancy Raw Data'!$B$8:$BE$45,'Occupancy Raw Data'!AW$3,FALSE)</f>
        <v>11.101687560391101</v>
      </c>
      <c r="Q9" s="48">
        <f>VLOOKUP($A9,'Occupancy Raw Data'!$B$8:$BE$45,'Occupancy Raw Data'!AX$3,FALSE)</f>
        <v>7.0321035413981097</v>
      </c>
      <c r="R9" s="49">
        <f>VLOOKUP($A9,'Occupancy Raw Data'!$B$8:$BE$45,'Occupancy Raw Data'!AY$3,FALSE)</f>
        <v>8.0355785242516298</v>
      </c>
      <c r="S9" s="48">
        <f>VLOOKUP($A9,'Occupancy Raw Data'!$B$8:$BE$45,'Occupancy Raw Data'!BA$3,FALSE)</f>
        <v>3.3334552813762599</v>
      </c>
      <c r="T9" s="48">
        <f>VLOOKUP($A9,'Occupancy Raw Data'!$B$8:$BE$45,'Occupancy Raw Data'!BB$3,FALSE)</f>
        <v>2.0234632002220398</v>
      </c>
      <c r="U9" s="49">
        <f>VLOOKUP($A9,'Occupancy Raw Data'!$B$8:$BE$45,'Occupancy Raw Data'!BC$3,FALSE)</f>
        <v>2.65358100633199</v>
      </c>
      <c r="V9" s="50">
        <f>VLOOKUP($A9,'Occupancy Raw Data'!$B$8:$BE$45,'Occupancy Raw Data'!BE$3,FALSE)</f>
        <v>6.3154223576965904</v>
      </c>
      <c r="X9" s="51">
        <f>VLOOKUP($A9,'ADR Raw Data'!$B$6:$BE$43,'ADR Raw Data'!AG$1,FALSE)</f>
        <v>142.13634732845401</v>
      </c>
      <c r="Y9" s="52">
        <f>VLOOKUP($A9,'ADR Raw Data'!$B$6:$BE$43,'ADR Raw Data'!AH$1,FALSE)</f>
        <v>162.16743979948001</v>
      </c>
      <c r="Z9" s="52">
        <f>VLOOKUP($A9,'ADR Raw Data'!$B$6:$BE$43,'ADR Raw Data'!AI$1,FALSE)</f>
        <v>173.60553454460299</v>
      </c>
      <c r="AA9" s="52">
        <f>VLOOKUP($A9,'ADR Raw Data'!$B$6:$BE$43,'ADR Raw Data'!AJ$1,FALSE)</f>
        <v>171.12558922435801</v>
      </c>
      <c r="AB9" s="52">
        <f>VLOOKUP($A9,'ADR Raw Data'!$B$6:$BE$43,'ADR Raw Data'!AK$1,FALSE)</f>
        <v>157.62379886468801</v>
      </c>
      <c r="AC9" s="53">
        <f>VLOOKUP($A9,'ADR Raw Data'!$B$6:$BE$43,'ADR Raw Data'!AL$1,FALSE)</f>
        <v>162.687520615072</v>
      </c>
      <c r="AD9" s="52">
        <f>VLOOKUP($A9,'ADR Raw Data'!$B$6:$BE$43,'ADR Raw Data'!AN$1,FALSE)</f>
        <v>147.47784128225101</v>
      </c>
      <c r="AE9" s="52">
        <f>VLOOKUP($A9,'ADR Raw Data'!$B$6:$BE$43,'ADR Raw Data'!AO$1,FALSE)</f>
        <v>148.18863009174299</v>
      </c>
      <c r="AF9" s="53">
        <f>VLOOKUP($A9,'ADR Raw Data'!$B$6:$BE$43,'ADR Raw Data'!AP$1,FALSE)</f>
        <v>147.844469998107</v>
      </c>
      <c r="AG9" s="54">
        <f>VLOOKUP($A9,'ADR Raw Data'!$B$6:$BE$43,'ADR Raw Data'!AR$1,FALSE)</f>
        <v>158.10688877855</v>
      </c>
      <c r="AI9" s="47">
        <f>VLOOKUP($A9,'ADR Raw Data'!$B$6:$BE$43,'ADR Raw Data'!AT$1,FALSE)</f>
        <v>4.2960693872504301</v>
      </c>
      <c r="AJ9" s="48">
        <f>VLOOKUP($A9,'ADR Raw Data'!$B$6:$BE$43,'ADR Raw Data'!AU$1,FALSE)</f>
        <v>6.9068240397618599</v>
      </c>
      <c r="AK9" s="48">
        <f>VLOOKUP($A9,'ADR Raw Data'!$B$6:$BE$43,'ADR Raw Data'!AV$1,FALSE)</f>
        <v>10.543548064553001</v>
      </c>
      <c r="AL9" s="48">
        <f>VLOOKUP($A9,'ADR Raw Data'!$B$6:$BE$43,'ADR Raw Data'!AW$1,FALSE)</f>
        <v>8.8846697918224695</v>
      </c>
      <c r="AM9" s="48">
        <f>VLOOKUP($A9,'ADR Raw Data'!$B$6:$BE$43,'ADR Raw Data'!AX$1,FALSE)</f>
        <v>6.3703682009455802</v>
      </c>
      <c r="AN9" s="49">
        <f>VLOOKUP($A9,'ADR Raw Data'!$B$6:$BE$43,'ADR Raw Data'!AY$1,FALSE)</f>
        <v>7.8765942334041696</v>
      </c>
      <c r="AO9" s="48">
        <f>VLOOKUP($A9,'ADR Raw Data'!$B$6:$BE$43,'ADR Raw Data'!BA$1,FALSE)</f>
        <v>6.92362523925416</v>
      </c>
      <c r="AP9" s="48">
        <f>VLOOKUP($A9,'ADR Raw Data'!$B$6:$BE$43,'ADR Raw Data'!BB$1,FALSE)</f>
        <v>4.9103105644935798</v>
      </c>
      <c r="AQ9" s="49">
        <f>VLOOKUP($A9,'ADR Raw Data'!$B$6:$BE$43,'ADR Raw Data'!BC$1,FALSE)</f>
        <v>5.86514681913114</v>
      </c>
      <c r="AR9" s="50">
        <f>VLOOKUP($A9,'ADR Raw Data'!$B$6:$BE$43,'ADR Raw Data'!BE$1,FALSE)</f>
        <v>7.3778205654231099</v>
      </c>
      <c r="AT9" s="51">
        <f>VLOOKUP($A9,'RevPAR Raw Data'!$B$6:$BE$43,'RevPAR Raw Data'!AG$1,FALSE)</f>
        <v>74.766812550654095</v>
      </c>
      <c r="AU9" s="52">
        <f>VLOOKUP($A9,'RevPAR Raw Data'!$B$6:$BE$43,'RevPAR Raw Data'!AH$1,FALSE)</f>
        <v>104.872783952761</v>
      </c>
      <c r="AV9" s="52">
        <f>VLOOKUP($A9,'RevPAR Raw Data'!$B$6:$BE$43,'RevPAR Raw Data'!AI$1,FALSE)</f>
        <v>128.88256194280399</v>
      </c>
      <c r="AW9" s="52">
        <f>VLOOKUP($A9,'RevPAR Raw Data'!$B$6:$BE$43,'RevPAR Raw Data'!AJ$1,FALSE)</f>
        <v>135.51157433136501</v>
      </c>
      <c r="AX9" s="52">
        <f>VLOOKUP($A9,'RevPAR Raw Data'!$B$6:$BE$43,'RevPAR Raw Data'!AK$1,FALSE)</f>
        <v>113.326894176218</v>
      </c>
      <c r="AY9" s="53">
        <f>VLOOKUP($A9,'RevPAR Raw Data'!$B$6:$BE$43,'RevPAR Raw Data'!AL$1,FALSE)</f>
        <v>111.47212539076</v>
      </c>
      <c r="AZ9" s="52">
        <f>VLOOKUP($A9,'RevPAR Raw Data'!$B$6:$BE$43,'RevPAR Raw Data'!AN$1,FALSE)</f>
        <v>109.19541449577299</v>
      </c>
      <c r="BA9" s="52">
        <f>VLOOKUP($A9,'RevPAR Raw Data'!$B$6:$BE$43,'RevPAR Raw Data'!AO$1,FALSE)</f>
        <v>116.88491866388701</v>
      </c>
      <c r="BB9" s="53">
        <f>VLOOKUP($A9,'RevPAR Raw Data'!$B$6:$BE$43,'RevPAR Raw Data'!AP$1,FALSE)</f>
        <v>113.04016657983</v>
      </c>
      <c r="BC9" s="54">
        <f>VLOOKUP($A9,'RevPAR Raw Data'!$B$6:$BE$43,'RevPAR Raw Data'!AR$1,FALSE)</f>
        <v>111.920137159066</v>
      </c>
      <c r="BE9" s="47">
        <f>VLOOKUP($A9,'RevPAR Raw Data'!$B$6:$BE$43,'RevPAR Raw Data'!AT$1,FALSE)</f>
        <v>5.9543308322608599</v>
      </c>
      <c r="BF9" s="48">
        <f>VLOOKUP($A9,'RevPAR Raw Data'!$B$6:$BE$43,'RevPAR Raw Data'!AU$1,FALSE)</f>
        <v>17.253290141744898</v>
      </c>
      <c r="BG9" s="48">
        <f>VLOOKUP($A9,'RevPAR Raw Data'!$B$6:$BE$43,'RevPAR Raw Data'!AV$1,FALSE)</f>
        <v>20.822287064540301</v>
      </c>
      <c r="BH9" s="48">
        <f>VLOOKUP($A9,'RevPAR Raw Data'!$B$6:$BE$43,'RevPAR Raw Data'!AW$1,FALSE)</f>
        <v>20.972705633274199</v>
      </c>
      <c r="BI9" s="48">
        <f>VLOOKUP($A9,'RevPAR Raw Data'!$B$6:$BE$43,'RevPAR Raw Data'!AX$1,FALSE)</f>
        <v>13.8504426302024</v>
      </c>
      <c r="BJ9" s="49">
        <f>VLOOKUP($A9,'RevPAR Raw Data'!$B$6:$BE$43,'RevPAR Raw Data'!AY$1,FALSE)</f>
        <v>16.545102672317601</v>
      </c>
      <c r="BK9" s="48">
        <f>VLOOKUP($A9,'RevPAR Raw Data'!$B$6:$BE$43,'RevPAR Raw Data'!BA$1,FALSE)</f>
        <v>10.487876471830999</v>
      </c>
      <c r="BL9" s="48">
        <f>VLOOKUP($A9,'RevPAR Raw Data'!$B$6:$BE$43,'RevPAR Raw Data'!BB$1,FALSE)</f>
        <v>7.0331320920047702</v>
      </c>
      <c r="BM9" s="49">
        <f>VLOOKUP($A9,'RevPAR Raw Data'!$B$6:$BE$43,'RevPAR Raw Data'!BC$1,FALSE)</f>
        <v>8.6743642474490894</v>
      </c>
      <c r="BN9" s="50">
        <f>VLOOKUP($A9,'RevPAR Raw Data'!$B$6:$BE$43,'RevPAR Raw Data'!BE$1,FALSE)</f>
        <v>14.1591834526191</v>
      </c>
    </row>
    <row r="10" spans="1:66" x14ac:dyDescent="0.45">
      <c r="A10" s="63" t="s">
        <v>26</v>
      </c>
      <c r="B10" s="47">
        <f>VLOOKUP($A10,'Occupancy Raw Data'!$B$8:$BE$45,'Occupancy Raw Data'!AG$3,FALSE)</f>
        <v>53.740612362796</v>
      </c>
      <c r="C10" s="48">
        <f>VLOOKUP($A10,'Occupancy Raw Data'!$B$8:$BE$45,'Occupancy Raw Data'!AH$3,FALSE)</f>
        <v>68.636626227614002</v>
      </c>
      <c r="D10" s="48">
        <f>VLOOKUP($A10,'Occupancy Raw Data'!$B$8:$BE$45,'Occupancy Raw Data'!AI$3,FALSE)</f>
        <v>78.700173310225296</v>
      </c>
      <c r="E10" s="48">
        <f>VLOOKUP($A10,'Occupancy Raw Data'!$B$8:$BE$45,'Occupancy Raw Data'!AJ$3,FALSE)</f>
        <v>79.659156556903497</v>
      </c>
      <c r="F10" s="48">
        <f>VLOOKUP($A10,'Occupancy Raw Data'!$B$8:$BE$45,'Occupancy Raw Data'!AK$3,FALSE)</f>
        <v>66.637781629116105</v>
      </c>
      <c r="G10" s="49">
        <f>VLOOKUP($A10,'Occupancy Raw Data'!$B$8:$BE$45,'Occupancy Raw Data'!AL$3,FALSE)</f>
        <v>69.474870017331</v>
      </c>
      <c r="H10" s="48">
        <f>VLOOKUP($A10,'Occupancy Raw Data'!$B$8:$BE$45,'Occupancy Raw Data'!AN$3,FALSE)</f>
        <v>67.5707683419988</v>
      </c>
      <c r="I10" s="48">
        <f>VLOOKUP($A10,'Occupancy Raw Data'!$B$8:$BE$45,'Occupancy Raw Data'!AO$3,FALSE)</f>
        <v>71.282495667244305</v>
      </c>
      <c r="J10" s="49">
        <f>VLOOKUP($A10,'Occupancy Raw Data'!$B$8:$BE$45,'Occupancy Raw Data'!AP$3,FALSE)</f>
        <v>69.426632004621595</v>
      </c>
      <c r="K10" s="50">
        <f>VLOOKUP($A10,'Occupancy Raw Data'!$B$8:$BE$45,'Occupancy Raw Data'!AR$3,FALSE)</f>
        <v>69.461087727985401</v>
      </c>
      <c r="M10" s="47">
        <f>VLOOKUP($A10,'Occupancy Raw Data'!$B$8:$BE$45,'Occupancy Raw Data'!AT$3,FALSE)</f>
        <v>8.3829548794307094</v>
      </c>
      <c r="N10" s="48">
        <f>VLOOKUP($A10,'Occupancy Raw Data'!$B$8:$BE$45,'Occupancy Raw Data'!AU$3,FALSE)</f>
        <v>13.117761069086299</v>
      </c>
      <c r="O10" s="48">
        <f>VLOOKUP($A10,'Occupancy Raw Data'!$B$8:$BE$45,'Occupancy Raw Data'!AV$3,FALSE)</f>
        <v>8.7582418183064803</v>
      </c>
      <c r="P10" s="48">
        <f>VLOOKUP($A10,'Occupancy Raw Data'!$B$8:$BE$45,'Occupancy Raw Data'!AW$3,FALSE)</f>
        <v>9.4977311429842501</v>
      </c>
      <c r="Q10" s="48">
        <f>VLOOKUP($A10,'Occupancy Raw Data'!$B$8:$BE$45,'Occupancy Raw Data'!AX$3,FALSE)</f>
        <v>2.5898798698458299</v>
      </c>
      <c r="R10" s="49">
        <f>VLOOKUP($A10,'Occupancy Raw Data'!$B$8:$BE$45,'Occupancy Raw Data'!AY$3,FALSE)</f>
        <v>8.4430761834301595</v>
      </c>
      <c r="S10" s="48">
        <f>VLOOKUP($A10,'Occupancy Raw Data'!$B$8:$BE$45,'Occupancy Raw Data'!BA$3,FALSE)</f>
        <v>0.37031054439718503</v>
      </c>
      <c r="T10" s="48">
        <f>VLOOKUP($A10,'Occupancy Raw Data'!$B$8:$BE$45,'Occupancy Raw Data'!BB$3,FALSE)</f>
        <v>0.35035463082398699</v>
      </c>
      <c r="U10" s="49">
        <f>VLOOKUP($A10,'Occupancy Raw Data'!$B$8:$BE$45,'Occupancy Raw Data'!BC$3,FALSE)</f>
        <v>0.36006487261109099</v>
      </c>
      <c r="V10" s="50">
        <f>VLOOKUP($A10,'Occupancy Raw Data'!$B$8:$BE$45,'Occupancy Raw Data'!BE$3,FALSE)</f>
        <v>6.0049571700337303</v>
      </c>
      <c r="X10" s="51">
        <f>VLOOKUP($A10,'ADR Raw Data'!$B$6:$BE$43,'ADR Raw Data'!AG$1,FALSE)</f>
        <v>148.260734211233</v>
      </c>
      <c r="Y10" s="52">
        <f>VLOOKUP($A10,'ADR Raw Data'!$B$6:$BE$43,'ADR Raw Data'!AH$1,FALSE)</f>
        <v>180.67514434811801</v>
      </c>
      <c r="Z10" s="52">
        <f>VLOOKUP($A10,'ADR Raw Data'!$B$6:$BE$43,'ADR Raw Data'!AI$1,FALSE)</f>
        <v>195.885669823093</v>
      </c>
      <c r="AA10" s="52">
        <f>VLOOKUP($A10,'ADR Raw Data'!$B$6:$BE$43,'ADR Raw Data'!AJ$1,FALSE)</f>
        <v>190.42059939081801</v>
      </c>
      <c r="AB10" s="52">
        <f>VLOOKUP($A10,'ADR Raw Data'!$B$6:$BE$43,'ADR Raw Data'!AK$1,FALSE)</f>
        <v>161.54508322496699</v>
      </c>
      <c r="AC10" s="53">
        <f>VLOOKUP($A10,'ADR Raw Data'!$B$6:$BE$43,'ADR Raw Data'!AL$1,FALSE)</f>
        <v>177.671556531211</v>
      </c>
      <c r="AD10" s="52">
        <f>VLOOKUP($A10,'ADR Raw Data'!$B$6:$BE$43,'ADR Raw Data'!AN$1,FALSE)</f>
        <v>133.799833710939</v>
      </c>
      <c r="AE10" s="52">
        <f>VLOOKUP($A10,'ADR Raw Data'!$B$6:$BE$43,'ADR Raw Data'!AO$1,FALSE)</f>
        <v>134.36814328551699</v>
      </c>
      <c r="AF10" s="53">
        <f>VLOOKUP($A10,'ADR Raw Data'!$B$6:$BE$43,'ADR Raw Data'!AP$1,FALSE)</f>
        <v>134.09158432318799</v>
      </c>
      <c r="AG10" s="54">
        <f>VLOOKUP($A10,'ADR Raw Data'!$B$6:$BE$43,'ADR Raw Data'!AR$1,FALSE)</f>
        <v>165.226312347028</v>
      </c>
      <c r="AI10" s="47">
        <f>VLOOKUP($A10,'ADR Raw Data'!$B$6:$BE$43,'ADR Raw Data'!AT$1,FALSE)</f>
        <v>4.4212350499379198</v>
      </c>
      <c r="AJ10" s="48">
        <f>VLOOKUP($A10,'ADR Raw Data'!$B$6:$BE$43,'ADR Raw Data'!AU$1,FALSE)</f>
        <v>8.3663129934938691</v>
      </c>
      <c r="AK10" s="48">
        <f>VLOOKUP($A10,'ADR Raw Data'!$B$6:$BE$43,'ADR Raw Data'!AV$1,FALSE)</f>
        <v>9.0079436631033794</v>
      </c>
      <c r="AL10" s="48">
        <f>VLOOKUP($A10,'ADR Raw Data'!$B$6:$BE$43,'ADR Raw Data'!AW$1,FALSE)</f>
        <v>7.3386681346008702</v>
      </c>
      <c r="AM10" s="48">
        <f>VLOOKUP($A10,'ADR Raw Data'!$B$6:$BE$43,'ADR Raw Data'!AX$1,FALSE)</f>
        <v>2.8716910621174101</v>
      </c>
      <c r="AN10" s="49">
        <f>VLOOKUP($A10,'ADR Raw Data'!$B$6:$BE$43,'ADR Raw Data'!AY$1,FALSE)</f>
        <v>6.8468792244063801</v>
      </c>
      <c r="AO10" s="48">
        <f>VLOOKUP($A10,'ADR Raw Data'!$B$6:$BE$43,'ADR Raw Data'!BA$1,FALSE)</f>
        <v>3.9306643000346799</v>
      </c>
      <c r="AP10" s="48">
        <f>VLOOKUP($A10,'ADR Raw Data'!$B$6:$BE$43,'ADR Raw Data'!BB$1,FALSE)</f>
        <v>3.6599762522214099</v>
      </c>
      <c r="AQ10" s="49">
        <f>VLOOKUP($A10,'ADR Raw Data'!$B$6:$BE$43,'ADR Raw Data'!BC$1,FALSE)</f>
        <v>3.7912041276057402</v>
      </c>
      <c r="AR10" s="50">
        <f>VLOOKUP($A10,'ADR Raw Data'!$B$6:$BE$43,'ADR Raw Data'!BE$1,FALSE)</f>
        <v>6.5304495551066104</v>
      </c>
      <c r="AT10" s="51">
        <f>VLOOKUP($A10,'RevPAR Raw Data'!$B$6:$BE$43,'RevPAR Raw Data'!AG$1,FALSE)</f>
        <v>79.676226458694302</v>
      </c>
      <c r="AU10" s="52">
        <f>VLOOKUP($A10,'RevPAR Raw Data'!$B$6:$BE$43,'RevPAR Raw Data'!AH$1,FALSE)</f>
        <v>124.00932351242</v>
      </c>
      <c r="AV10" s="52">
        <f>VLOOKUP($A10,'RevPAR Raw Data'!$B$6:$BE$43,'RevPAR Raw Data'!AI$1,FALSE)</f>
        <v>154.16236164067001</v>
      </c>
      <c r="AW10" s="52">
        <f>VLOOKUP($A10,'RevPAR Raw Data'!$B$6:$BE$43,'RevPAR Raw Data'!AJ$1,FALSE)</f>
        <v>151.68744338532599</v>
      </c>
      <c r="AX10" s="52">
        <f>VLOOKUP($A10,'RevPAR Raw Data'!$B$6:$BE$43,'RevPAR Raw Data'!AK$1,FALSE)</f>
        <v>107.65005979202699</v>
      </c>
      <c r="AY10" s="53">
        <f>VLOOKUP($A10,'RevPAR Raw Data'!$B$6:$BE$43,'RevPAR Raw Data'!AL$1,FALSE)</f>
        <v>123.437082957827</v>
      </c>
      <c r="AZ10" s="52">
        <f>VLOOKUP($A10,'RevPAR Raw Data'!$B$6:$BE$43,'RevPAR Raw Data'!AN$1,FALSE)</f>
        <v>90.409575678798305</v>
      </c>
      <c r="BA10" s="52">
        <f>VLOOKUP($A10,'RevPAR Raw Data'!$B$6:$BE$43,'RevPAR Raw Data'!AO$1,FALSE)</f>
        <v>95.780965915655599</v>
      </c>
      <c r="BB10" s="53">
        <f>VLOOKUP($A10,'RevPAR Raw Data'!$B$6:$BE$43,'RevPAR Raw Data'!AP$1,FALSE)</f>
        <v>93.095270797227002</v>
      </c>
      <c r="BC10" s="54">
        <f>VLOOKUP($A10,'RevPAR Raw Data'!$B$6:$BE$43,'RevPAR Raw Data'!AR$1,FALSE)</f>
        <v>114.767993769084</v>
      </c>
      <c r="BE10" s="47">
        <f>VLOOKUP($A10,'RevPAR Raw Data'!$B$6:$BE$43,'RevPAR Raw Data'!AT$1,FALSE)</f>
        <v>13.1748200687185</v>
      </c>
      <c r="BF10" s="48">
        <f>VLOOKUP($A10,'RevPAR Raw Data'!$B$6:$BE$43,'RevPAR Raw Data'!AU$1,FALSE)</f>
        <v>22.581547011358602</v>
      </c>
      <c r="BG10" s="48">
        <f>VLOOKUP($A10,'RevPAR Raw Data'!$B$6:$BE$43,'RevPAR Raw Data'!AV$1,FALSE)</f>
        <v>18.5551229702812</v>
      </c>
      <c r="BH10" s="48">
        <f>VLOOKUP($A10,'RevPAR Raw Data'!$B$6:$BE$43,'RevPAR Raw Data'!AW$1,FALSE)</f>
        <v>17.533406246485299</v>
      </c>
      <c r="BI10" s="48">
        <f>VLOOKUP($A10,'RevPAR Raw Data'!$B$6:$BE$43,'RevPAR Raw Data'!AX$1,FALSE)</f>
        <v>5.5359442807051904</v>
      </c>
      <c r="BJ10" s="49">
        <f>VLOOKUP($A10,'RevPAR Raw Data'!$B$6:$BE$43,'RevPAR Raw Data'!AY$1,FALSE)</f>
        <v>15.868042636940601</v>
      </c>
      <c r="BK10" s="48">
        <f>VLOOKUP($A10,'RevPAR Raw Data'!$B$6:$BE$43,'RevPAR Raw Data'!BA$1,FALSE)</f>
        <v>4.3155305087997498</v>
      </c>
      <c r="BL10" s="48">
        <f>VLOOKUP($A10,'RevPAR Raw Data'!$B$6:$BE$43,'RevPAR Raw Data'!BB$1,FALSE)</f>
        <v>4.0231537793321204</v>
      </c>
      <c r="BM10" s="49">
        <f>VLOOKUP($A10,'RevPAR Raw Data'!$B$6:$BE$43,'RevPAR Raw Data'!BC$1,FALSE)</f>
        <v>4.1649197945293199</v>
      </c>
      <c r="BN10" s="50">
        <f>VLOOKUP($A10,'RevPAR Raw Data'!$B$6:$BE$43,'RevPAR Raw Data'!BE$1,FALSE)</f>
        <v>12.927557423935101</v>
      </c>
    </row>
    <row r="11" spans="1:66" x14ac:dyDescent="0.45">
      <c r="A11" s="63" t="s">
        <v>24</v>
      </c>
      <c r="B11" s="47">
        <f>VLOOKUP($A11,'Occupancy Raw Data'!$B$8:$BE$45,'Occupancy Raw Data'!AG$3,FALSE)</f>
        <v>53.207275459412003</v>
      </c>
      <c r="C11" s="48">
        <f>VLOOKUP($A11,'Occupancy Raw Data'!$B$8:$BE$45,'Occupancy Raw Data'!AH$3,FALSE)</f>
        <v>64.574398146698798</v>
      </c>
      <c r="D11" s="48">
        <f>VLOOKUP($A11,'Occupancy Raw Data'!$B$8:$BE$45,'Occupancy Raw Data'!AI$3,FALSE)</f>
        <v>68.378048398710206</v>
      </c>
      <c r="E11" s="48">
        <f>VLOOKUP($A11,'Occupancy Raw Data'!$B$8:$BE$45,'Occupancy Raw Data'!AJ$3,FALSE)</f>
        <v>70.808289506636598</v>
      </c>
      <c r="F11" s="48">
        <f>VLOOKUP($A11,'Occupancy Raw Data'!$B$8:$BE$45,'Occupancy Raw Data'!AK$3,FALSE)</f>
        <v>68.100425745053798</v>
      </c>
      <c r="G11" s="49">
        <f>VLOOKUP($A11,'Occupancy Raw Data'!$B$8:$BE$45,'Occupancy Raw Data'!AL$3,FALSE)</f>
        <v>65.013743058033796</v>
      </c>
      <c r="H11" s="48">
        <f>VLOOKUP($A11,'Occupancy Raw Data'!$B$8:$BE$45,'Occupancy Raw Data'!AN$3,FALSE)</f>
        <v>75.184698221888297</v>
      </c>
      <c r="I11" s="48">
        <f>VLOOKUP($A11,'Occupancy Raw Data'!$B$8:$BE$45,'Occupancy Raw Data'!AO$3,FALSE)</f>
        <v>79.968069120961601</v>
      </c>
      <c r="J11" s="49">
        <f>VLOOKUP($A11,'Occupancy Raw Data'!$B$8:$BE$45,'Occupancy Raw Data'!AP$3,FALSE)</f>
        <v>77.576383671424907</v>
      </c>
      <c r="K11" s="50">
        <f>VLOOKUP($A11,'Occupancy Raw Data'!$B$8:$BE$45,'Occupancy Raw Data'!AR$3,FALSE)</f>
        <v>68.603117103821404</v>
      </c>
      <c r="M11" s="47">
        <f>VLOOKUP($A11,'Occupancy Raw Data'!$B$8:$BE$45,'Occupancy Raw Data'!AT$3,FALSE)</f>
        <v>-0.126415000280412</v>
      </c>
      <c r="N11" s="48">
        <f>VLOOKUP($A11,'Occupancy Raw Data'!$B$8:$BE$45,'Occupancy Raw Data'!AU$3,FALSE)</f>
        <v>0.60255118111445405</v>
      </c>
      <c r="O11" s="48">
        <f>VLOOKUP($A11,'Occupancy Raw Data'!$B$8:$BE$45,'Occupancy Raw Data'!AV$3,FALSE)</f>
        <v>4.0878593327259197E-2</v>
      </c>
      <c r="P11" s="48">
        <f>VLOOKUP($A11,'Occupancy Raw Data'!$B$8:$BE$45,'Occupancy Raw Data'!AW$3,FALSE)</f>
        <v>2.4648433848962599</v>
      </c>
      <c r="Q11" s="48">
        <f>VLOOKUP($A11,'Occupancy Raw Data'!$B$8:$BE$45,'Occupancy Raw Data'!AX$3,FALSE)</f>
        <v>0.83850565400244503</v>
      </c>
      <c r="R11" s="49">
        <f>VLOOKUP($A11,'Occupancy Raw Data'!$B$8:$BE$45,'Occupancy Raw Data'!AY$3,FALSE)</f>
        <v>0.81166989245440802</v>
      </c>
      <c r="S11" s="48">
        <f>VLOOKUP($A11,'Occupancy Raw Data'!$B$8:$BE$45,'Occupancy Raw Data'!BA$3,FALSE)</f>
        <v>-1.93453492742591</v>
      </c>
      <c r="T11" s="48">
        <f>VLOOKUP($A11,'Occupancy Raw Data'!$B$8:$BE$45,'Occupancy Raw Data'!BB$3,FALSE)</f>
        <v>-0.17895262057908101</v>
      </c>
      <c r="U11" s="49">
        <f>VLOOKUP($A11,'Occupancy Raw Data'!$B$8:$BE$45,'Occupancy Raw Data'!BC$3,FALSE)</f>
        <v>-1.0374636033087199</v>
      </c>
      <c r="V11" s="50">
        <f>VLOOKUP($A11,'Occupancy Raw Data'!$B$8:$BE$45,'Occupancy Raw Data'!BE$3,FALSE)</f>
        <v>0.20680026400889001</v>
      </c>
      <c r="X11" s="51">
        <f>VLOOKUP($A11,'ADR Raw Data'!$B$6:$BE$43,'ADR Raw Data'!AG$1,FALSE)</f>
        <v>133.79256236761501</v>
      </c>
      <c r="Y11" s="52">
        <f>VLOOKUP($A11,'ADR Raw Data'!$B$6:$BE$43,'ADR Raw Data'!AH$1,FALSE)</f>
        <v>140.130469772628</v>
      </c>
      <c r="Z11" s="52">
        <f>VLOOKUP($A11,'ADR Raw Data'!$B$6:$BE$43,'ADR Raw Data'!AI$1,FALSE)</f>
        <v>145.19617434300801</v>
      </c>
      <c r="AA11" s="52">
        <f>VLOOKUP($A11,'ADR Raw Data'!$B$6:$BE$43,'ADR Raw Data'!AJ$1,FALSE)</f>
        <v>145.13715990981001</v>
      </c>
      <c r="AB11" s="52">
        <f>VLOOKUP($A11,'ADR Raw Data'!$B$6:$BE$43,'ADR Raw Data'!AK$1,FALSE)</f>
        <v>150.39591891146401</v>
      </c>
      <c r="AC11" s="53">
        <f>VLOOKUP($A11,'ADR Raw Data'!$B$6:$BE$43,'ADR Raw Data'!AL$1,FALSE)</f>
        <v>143.39986007049399</v>
      </c>
      <c r="AD11" s="52">
        <f>VLOOKUP($A11,'ADR Raw Data'!$B$6:$BE$43,'ADR Raw Data'!AN$1,FALSE)</f>
        <v>160.807296914685</v>
      </c>
      <c r="AE11" s="52">
        <f>VLOOKUP($A11,'ADR Raw Data'!$B$6:$BE$43,'ADR Raw Data'!AO$1,FALSE)</f>
        <v>162.717138774711</v>
      </c>
      <c r="AF11" s="53">
        <f>VLOOKUP($A11,'ADR Raw Data'!$B$6:$BE$43,'ADR Raw Data'!AP$1,FALSE)</f>
        <v>161.79165812517601</v>
      </c>
      <c r="AG11" s="54">
        <f>VLOOKUP($A11,'ADR Raw Data'!$B$6:$BE$43,'ADR Raw Data'!AR$1,FALSE)</f>
        <v>149.34206538461501</v>
      </c>
      <c r="AI11" s="47">
        <f>VLOOKUP($A11,'ADR Raw Data'!$B$6:$BE$43,'ADR Raw Data'!AT$1,FALSE)</f>
        <v>11.874991038609799</v>
      </c>
      <c r="AJ11" s="48">
        <f>VLOOKUP($A11,'ADR Raw Data'!$B$6:$BE$43,'ADR Raw Data'!AU$1,FALSE)</f>
        <v>12.600161068035</v>
      </c>
      <c r="AK11" s="48">
        <f>VLOOKUP($A11,'ADR Raw Data'!$B$6:$BE$43,'ADR Raw Data'!AV$1,FALSE)</f>
        <v>16.009613671045098</v>
      </c>
      <c r="AL11" s="48">
        <f>VLOOKUP($A11,'ADR Raw Data'!$B$6:$BE$43,'ADR Raw Data'!AW$1,FALSE)</f>
        <v>14.833254728614</v>
      </c>
      <c r="AM11" s="48">
        <f>VLOOKUP($A11,'ADR Raw Data'!$B$6:$BE$43,'ADR Raw Data'!AX$1,FALSE)</f>
        <v>17.645929081822299</v>
      </c>
      <c r="AN11" s="49">
        <f>VLOOKUP($A11,'ADR Raw Data'!$B$6:$BE$43,'ADR Raw Data'!AY$1,FALSE)</f>
        <v>14.7909940302438</v>
      </c>
      <c r="AO11" s="48">
        <f>VLOOKUP($A11,'ADR Raw Data'!$B$6:$BE$43,'ADR Raw Data'!BA$1,FALSE)</f>
        <v>4.5235139403331299</v>
      </c>
      <c r="AP11" s="48">
        <f>VLOOKUP($A11,'ADR Raw Data'!$B$6:$BE$43,'ADR Raw Data'!BB$1,FALSE)</f>
        <v>3.11309773075642</v>
      </c>
      <c r="AQ11" s="49">
        <f>VLOOKUP($A11,'ADR Raw Data'!$B$6:$BE$43,'ADR Raw Data'!BC$1,FALSE)</f>
        <v>3.79930169417413</v>
      </c>
      <c r="AR11" s="50">
        <f>VLOOKUP($A11,'ADR Raw Data'!$B$6:$BE$43,'ADR Raw Data'!BE$1,FALSE)</f>
        <v>10.5853706514955</v>
      </c>
      <c r="AT11" s="51">
        <f>VLOOKUP($A11,'RevPAR Raw Data'!$B$6:$BE$43,'RevPAR Raw Data'!AG$1,FALSE)</f>
        <v>71.187377203143001</v>
      </c>
      <c r="AU11" s="52">
        <f>VLOOKUP($A11,'RevPAR Raw Data'!$B$6:$BE$43,'RevPAR Raw Data'!AH$1,FALSE)</f>
        <v>90.488407475816203</v>
      </c>
      <c r="AV11" s="52">
        <f>VLOOKUP($A11,'RevPAR Raw Data'!$B$6:$BE$43,'RevPAR Raw Data'!AI$1,FALSE)</f>
        <v>99.282310365338205</v>
      </c>
      <c r="AW11" s="52">
        <f>VLOOKUP($A11,'RevPAR Raw Data'!$B$6:$BE$43,'RevPAR Raw Data'!AJ$1,FALSE)</f>
        <v>102.769140370648</v>
      </c>
      <c r="AX11" s="52">
        <f>VLOOKUP($A11,'RevPAR Raw Data'!$B$6:$BE$43,'RevPAR Raw Data'!AK$1,FALSE)</f>
        <v>102.420261081893</v>
      </c>
      <c r="AY11" s="53">
        <f>VLOOKUP($A11,'RevPAR Raw Data'!$B$6:$BE$43,'RevPAR Raw Data'!AL$1,FALSE)</f>
        <v>93.229616571811306</v>
      </c>
      <c r="AZ11" s="52">
        <f>VLOOKUP($A11,'RevPAR Raw Data'!$B$6:$BE$43,'RevPAR Raw Data'!AN$1,FALSE)</f>
        <v>120.902480904082</v>
      </c>
      <c r="BA11" s="52">
        <f>VLOOKUP($A11,'RevPAR Raw Data'!$B$6:$BE$43,'RevPAR Raw Data'!AO$1,FALSE)</f>
        <v>130.12175400701199</v>
      </c>
      <c r="BB11" s="53">
        <f>VLOOKUP($A11,'RevPAR Raw Data'!$B$6:$BE$43,'RevPAR Raw Data'!AP$1,FALSE)</f>
        <v>125.512117455547</v>
      </c>
      <c r="BC11" s="54">
        <f>VLOOKUP($A11,'RevPAR Raw Data'!$B$6:$BE$43,'RevPAR Raw Data'!AR$1,FALSE)</f>
        <v>102.453312001073</v>
      </c>
      <c r="BE11" s="47">
        <f>VLOOKUP($A11,'RevPAR Raw Data'!$B$6:$BE$43,'RevPAR Raw Data'!AT$1,FALSE)</f>
        <v>11.7335642683746</v>
      </c>
      <c r="BF11" s="48">
        <f>VLOOKUP($A11,'RevPAR Raw Data'!$B$6:$BE$43,'RevPAR Raw Data'!AU$1,FALSE)</f>
        <v>13.2786346684872</v>
      </c>
      <c r="BG11" s="48">
        <f>VLOOKUP($A11,'RevPAR Raw Data'!$B$6:$BE$43,'RevPAR Raw Data'!AV$1,FALSE)</f>
        <v>16.057036769238199</v>
      </c>
      <c r="BH11" s="48">
        <f>VLOOKUP($A11,'RevPAR Raw Data'!$B$6:$BE$43,'RevPAR Raw Data'!AW$1,FALSE)</f>
        <v>17.663714611453301</v>
      </c>
      <c r="BI11" s="48">
        <f>VLOOKUP($A11,'RevPAR Raw Data'!$B$6:$BE$43,'RevPAR Raw Data'!AX$1,FALSE)</f>
        <v>18.632396848877001</v>
      </c>
      <c r="BJ11" s="49">
        <f>VLOOKUP($A11,'RevPAR Raw Data'!$B$6:$BE$43,'RevPAR Raw Data'!AY$1,FALSE)</f>
        <v>15.722717968036401</v>
      </c>
      <c r="BK11" s="48">
        <f>VLOOKUP($A11,'RevPAR Raw Data'!$B$6:$BE$43,'RevPAR Raw Data'!BA$1,FALSE)</f>
        <v>2.5014700557844902</v>
      </c>
      <c r="BL11" s="48">
        <f>VLOOKUP($A11,'RevPAR Raw Data'!$B$6:$BE$43,'RevPAR Raw Data'!BB$1,FALSE)</f>
        <v>2.9285741402069601</v>
      </c>
      <c r="BM11" s="49">
        <f>VLOOKUP($A11,'RevPAR Raw Data'!$B$6:$BE$43,'RevPAR Raw Data'!BC$1,FALSE)</f>
        <v>2.7224217186084498</v>
      </c>
      <c r="BN11" s="50">
        <f>VLOOKUP($A11,'RevPAR Raw Data'!$B$6:$BE$43,'RevPAR Raw Data'!BE$1,FALSE)</f>
        <v>10.814061489958</v>
      </c>
    </row>
    <row r="12" spans="1:66" x14ac:dyDescent="0.45">
      <c r="A12" s="63" t="s">
        <v>27</v>
      </c>
      <c r="B12" s="47">
        <f>VLOOKUP($A12,'Occupancy Raw Data'!$B$8:$BE$45,'Occupancy Raw Data'!AG$3,FALSE)</f>
        <v>52.367457787223898</v>
      </c>
      <c r="C12" s="48">
        <f>VLOOKUP($A12,'Occupancy Raw Data'!$B$8:$BE$45,'Occupancy Raw Data'!AH$3,FALSE)</f>
        <v>57.828551186680798</v>
      </c>
      <c r="D12" s="48">
        <f>VLOOKUP($A12,'Occupancy Raw Data'!$B$8:$BE$45,'Occupancy Raw Data'!AI$3,FALSE)</f>
        <v>61.778250088558202</v>
      </c>
      <c r="E12" s="48">
        <f>VLOOKUP($A12,'Occupancy Raw Data'!$B$8:$BE$45,'Occupancy Raw Data'!AJ$3,FALSE)</f>
        <v>65.724997048057602</v>
      </c>
      <c r="F12" s="48">
        <f>VLOOKUP($A12,'Occupancy Raw Data'!$B$8:$BE$45,'Occupancy Raw Data'!AK$3,FALSE)</f>
        <v>64.774471602314307</v>
      </c>
      <c r="G12" s="49">
        <f>VLOOKUP($A12,'Occupancy Raw Data'!$B$8:$BE$45,'Occupancy Raw Data'!AL$3,FALSE)</f>
        <v>60.494745542567003</v>
      </c>
      <c r="H12" s="48">
        <f>VLOOKUP($A12,'Occupancy Raw Data'!$B$8:$BE$45,'Occupancy Raw Data'!AN$3,FALSE)</f>
        <v>69.961034360609204</v>
      </c>
      <c r="I12" s="48">
        <f>VLOOKUP($A12,'Occupancy Raw Data'!$B$8:$BE$45,'Occupancy Raw Data'!AO$3,FALSE)</f>
        <v>73.128468532294207</v>
      </c>
      <c r="J12" s="49">
        <f>VLOOKUP($A12,'Occupancy Raw Data'!$B$8:$BE$45,'Occupancy Raw Data'!AP$3,FALSE)</f>
        <v>71.544751446451698</v>
      </c>
      <c r="K12" s="50">
        <f>VLOOKUP($A12,'Occupancy Raw Data'!$B$8:$BE$45,'Occupancy Raw Data'!AR$3,FALSE)</f>
        <v>63.651890086534003</v>
      </c>
      <c r="M12" s="47">
        <f>VLOOKUP($A12,'Occupancy Raw Data'!$B$8:$BE$45,'Occupancy Raw Data'!AT$3,FALSE)</f>
        <v>-5.6591668945569298</v>
      </c>
      <c r="N12" s="48">
        <f>VLOOKUP($A12,'Occupancy Raw Data'!$B$8:$BE$45,'Occupancy Raw Data'!AU$3,FALSE)</f>
        <v>-1.5170862015595099</v>
      </c>
      <c r="O12" s="48">
        <f>VLOOKUP($A12,'Occupancy Raw Data'!$B$8:$BE$45,'Occupancy Raw Data'!AV$3,FALSE)</f>
        <v>-2.6897719672619602</v>
      </c>
      <c r="P12" s="48">
        <f>VLOOKUP($A12,'Occupancy Raw Data'!$B$8:$BE$45,'Occupancy Raw Data'!AW$3,FALSE)</f>
        <v>0.95190011812664399</v>
      </c>
      <c r="Q12" s="48">
        <f>VLOOKUP($A12,'Occupancy Raw Data'!$B$8:$BE$45,'Occupancy Raw Data'!AX$3,FALSE)</f>
        <v>1.2169414269340799</v>
      </c>
      <c r="R12" s="49">
        <f>VLOOKUP($A12,'Occupancy Raw Data'!$B$8:$BE$45,'Occupancy Raw Data'!AY$3,FALSE)</f>
        <v>-1.4215815655334501</v>
      </c>
      <c r="S12" s="48">
        <f>VLOOKUP($A12,'Occupancy Raw Data'!$B$8:$BE$45,'Occupancy Raw Data'!BA$3,FALSE)</f>
        <v>-0.60835668929460196</v>
      </c>
      <c r="T12" s="48">
        <f>VLOOKUP($A12,'Occupancy Raw Data'!$B$8:$BE$45,'Occupancy Raw Data'!BB$3,FALSE)</f>
        <v>-3.7594951583438201</v>
      </c>
      <c r="U12" s="49">
        <f>VLOOKUP($A12,'Occupancy Raw Data'!$B$8:$BE$45,'Occupancy Raw Data'!BC$3,FALSE)</f>
        <v>-2.2441597322933502</v>
      </c>
      <c r="V12" s="50">
        <f>VLOOKUP($A12,'Occupancy Raw Data'!$B$8:$BE$45,'Occupancy Raw Data'!BE$3,FALSE)</f>
        <v>-1.69081308376632</v>
      </c>
      <c r="X12" s="51">
        <f>VLOOKUP($A12,'ADR Raw Data'!$B$6:$BE$43,'ADR Raw Data'!AG$1,FALSE)</f>
        <v>92.578661217587296</v>
      </c>
      <c r="Y12" s="52">
        <f>VLOOKUP($A12,'ADR Raw Data'!$B$6:$BE$43,'ADR Raw Data'!AH$1,FALSE)</f>
        <v>93.898175599795806</v>
      </c>
      <c r="Z12" s="52">
        <f>VLOOKUP($A12,'ADR Raw Data'!$B$6:$BE$43,'ADR Raw Data'!AI$1,FALSE)</f>
        <v>96.333651089449504</v>
      </c>
      <c r="AA12" s="52">
        <f>VLOOKUP($A12,'ADR Raw Data'!$B$6:$BE$43,'ADR Raw Data'!AJ$1,FALSE)</f>
        <v>98.4443853581854</v>
      </c>
      <c r="AB12" s="52">
        <f>VLOOKUP($A12,'ADR Raw Data'!$B$6:$BE$43,'ADR Raw Data'!AK$1,FALSE)</f>
        <v>98.512840997128905</v>
      </c>
      <c r="AC12" s="53">
        <f>VLOOKUP($A12,'ADR Raw Data'!$B$6:$BE$43,'ADR Raw Data'!AL$1,FALSE)</f>
        <v>96.143236488200898</v>
      </c>
      <c r="AD12" s="52">
        <f>VLOOKUP($A12,'ADR Raw Data'!$B$6:$BE$43,'ADR Raw Data'!AN$1,FALSE)</f>
        <v>108.336420675105</v>
      </c>
      <c r="AE12" s="52">
        <f>VLOOKUP($A12,'ADR Raw Data'!$B$6:$BE$43,'ADR Raw Data'!AO$1,FALSE)</f>
        <v>108.40792596778699</v>
      </c>
      <c r="AF12" s="53">
        <f>VLOOKUP($A12,'ADR Raw Data'!$B$6:$BE$43,'ADR Raw Data'!AP$1,FALSE)</f>
        <v>108.372964743259</v>
      </c>
      <c r="AG12" s="54">
        <f>VLOOKUP($A12,'ADR Raw Data'!$B$6:$BE$43,'ADR Raw Data'!AR$1,FALSE)</f>
        <v>100.07072784369799</v>
      </c>
      <c r="AI12" s="47">
        <f>VLOOKUP($A12,'ADR Raw Data'!$B$6:$BE$43,'ADR Raw Data'!AT$1,FALSE)</f>
        <v>4.7009464352673902</v>
      </c>
      <c r="AJ12" s="48">
        <f>VLOOKUP($A12,'ADR Raw Data'!$B$6:$BE$43,'ADR Raw Data'!AU$1,FALSE)</f>
        <v>4.4361659616603699</v>
      </c>
      <c r="AK12" s="48">
        <f>VLOOKUP($A12,'ADR Raw Data'!$B$6:$BE$43,'ADR Raw Data'!AV$1,FALSE)</f>
        <v>3.49619129562979</v>
      </c>
      <c r="AL12" s="48">
        <f>VLOOKUP($A12,'ADR Raw Data'!$B$6:$BE$43,'ADR Raw Data'!AW$1,FALSE)</f>
        <v>5.3073066749812501</v>
      </c>
      <c r="AM12" s="48">
        <f>VLOOKUP($A12,'ADR Raw Data'!$B$6:$BE$43,'ADR Raw Data'!AX$1,FALSE)</f>
        <v>6.0475031773799701</v>
      </c>
      <c r="AN12" s="49">
        <f>VLOOKUP($A12,'ADR Raw Data'!$B$6:$BE$43,'ADR Raw Data'!AY$1,FALSE)</f>
        <v>4.8687633680751601</v>
      </c>
      <c r="AO12" s="48">
        <f>VLOOKUP($A12,'ADR Raw Data'!$B$6:$BE$43,'ADR Raw Data'!BA$1,FALSE)</f>
        <v>6.5425758713289497</v>
      </c>
      <c r="AP12" s="48">
        <f>VLOOKUP($A12,'ADR Raw Data'!$B$6:$BE$43,'ADR Raw Data'!BB$1,FALSE)</f>
        <v>3.4701022121824998</v>
      </c>
      <c r="AQ12" s="49">
        <f>VLOOKUP($A12,'ADR Raw Data'!$B$6:$BE$43,'ADR Raw Data'!BC$1,FALSE)</f>
        <v>4.9241167639461096</v>
      </c>
      <c r="AR12" s="50">
        <f>VLOOKUP($A12,'ADR Raw Data'!$B$6:$BE$43,'ADR Raw Data'!BE$1,FALSE)</f>
        <v>4.8619550551837696</v>
      </c>
      <c r="AT12" s="51">
        <f>VLOOKUP($A12,'RevPAR Raw Data'!$B$6:$BE$43,'RevPAR Raw Data'!AG$1,FALSE)</f>
        <v>48.481091333097098</v>
      </c>
      <c r="AU12" s="52">
        <f>VLOOKUP($A12,'RevPAR Raw Data'!$B$6:$BE$43,'RevPAR Raw Data'!AH$1,FALSE)</f>
        <v>54.299954540087299</v>
      </c>
      <c r="AV12" s="52">
        <f>VLOOKUP($A12,'RevPAR Raw Data'!$B$6:$BE$43,'RevPAR Raw Data'!AI$1,FALSE)</f>
        <v>59.513243889479199</v>
      </c>
      <c r="AW12" s="52">
        <f>VLOOKUP($A12,'RevPAR Raw Data'!$B$6:$BE$43,'RevPAR Raw Data'!AJ$1,FALSE)</f>
        <v>64.702569370645804</v>
      </c>
      <c r="AX12" s="52">
        <f>VLOOKUP($A12,'RevPAR Raw Data'!$B$6:$BE$43,'RevPAR Raw Data'!AK$1,FALSE)</f>
        <v>63.811172216318298</v>
      </c>
      <c r="AY12" s="53">
        <f>VLOOKUP($A12,'RevPAR Raw Data'!$B$6:$BE$43,'RevPAR Raw Data'!AL$1,FALSE)</f>
        <v>58.161606269925599</v>
      </c>
      <c r="AZ12" s="52">
        <f>VLOOKUP($A12,'RevPAR Raw Data'!$B$6:$BE$43,'RevPAR Raw Data'!AN$1,FALSE)</f>
        <v>75.793280493564694</v>
      </c>
      <c r="BA12" s="52">
        <f>VLOOKUP($A12,'RevPAR Raw Data'!$B$6:$BE$43,'RevPAR Raw Data'!AO$1,FALSE)</f>
        <v>79.277056027866294</v>
      </c>
      <c r="BB12" s="53">
        <f>VLOOKUP($A12,'RevPAR Raw Data'!$B$6:$BE$43,'RevPAR Raw Data'!AP$1,FALSE)</f>
        <v>77.535168260715494</v>
      </c>
      <c r="BC12" s="54">
        <f>VLOOKUP($A12,'RevPAR Raw Data'!$B$6:$BE$43,'RevPAR Raw Data'!AR$1,FALSE)</f>
        <v>63.6969096958655</v>
      </c>
      <c r="BE12" s="47">
        <f>VLOOKUP($A12,'RevPAR Raw Data'!$B$6:$BE$43,'RevPAR Raw Data'!AT$1,FALSE)</f>
        <v>-1.2242548636850501</v>
      </c>
      <c r="BF12" s="48">
        <f>VLOOKUP($A12,'RevPAR Raw Data'!$B$6:$BE$43,'RevPAR Raw Data'!AU$1,FALSE)</f>
        <v>2.8517792984182302</v>
      </c>
      <c r="BG12" s="48">
        <f>VLOOKUP($A12,'RevPAR Raw Data'!$B$6:$BE$43,'RevPAR Raw Data'!AV$1,FALSE)</f>
        <v>0.71237975497612505</v>
      </c>
      <c r="BH12" s="48">
        <f>VLOOKUP($A12,'RevPAR Raw Data'!$B$6:$BE$43,'RevPAR Raw Data'!AW$1,FALSE)</f>
        <v>6.3097270516163801</v>
      </c>
      <c r="BI12" s="48">
        <f>VLOOKUP($A12,'RevPAR Raw Data'!$B$6:$BE$43,'RevPAR Raw Data'!AX$1,FALSE)</f>
        <v>7.3380391757747496</v>
      </c>
      <c r="BJ12" s="49">
        <f>VLOOKUP($A12,'RevPAR Raw Data'!$B$6:$BE$43,'RevPAR Raw Data'!AY$1,FALSE)</f>
        <v>3.3779683600317099</v>
      </c>
      <c r="BK12" s="48">
        <f>VLOOKUP($A12,'RevPAR Raw Data'!$B$6:$BE$43,'RevPAR Raw Data'!BA$1,FALSE)</f>
        <v>5.8944169840689504</v>
      </c>
      <c r="BL12" s="48">
        <f>VLOOKUP($A12,'RevPAR Raw Data'!$B$6:$BE$43,'RevPAR Raw Data'!BB$1,FALSE)</f>
        <v>-0.41985127081790902</v>
      </c>
      <c r="BM12" s="49">
        <f>VLOOKUP($A12,'RevPAR Raw Data'!$B$6:$BE$43,'RevPAR Raw Data'!BC$1,FALSE)</f>
        <v>2.5694519860651699</v>
      </c>
      <c r="BN12" s="50">
        <f>VLOOKUP($A12,'RevPAR Raw Data'!$B$6:$BE$43,'RevPAR Raw Data'!BE$1,FALSE)</f>
        <v>3.0889353992175601</v>
      </c>
    </row>
    <row r="13" spans="1:66" x14ac:dyDescent="0.45">
      <c r="A13" s="63" t="s">
        <v>90</v>
      </c>
      <c r="B13" s="47">
        <f>VLOOKUP($A13,'Occupancy Raw Data'!$B$8:$BE$45,'Occupancy Raw Data'!AG$3,FALSE)</f>
        <v>56.789508632138102</v>
      </c>
      <c r="C13" s="48">
        <f>VLOOKUP($A13,'Occupancy Raw Data'!$B$8:$BE$45,'Occupancy Raw Data'!AH$3,FALSE)</f>
        <v>73.373173970783498</v>
      </c>
      <c r="D13" s="48">
        <f>VLOOKUP($A13,'Occupancy Raw Data'!$B$8:$BE$45,'Occupancy Raw Data'!AI$3,FALSE)</f>
        <v>80.914437488142596</v>
      </c>
      <c r="E13" s="48">
        <f>VLOOKUP($A13,'Occupancy Raw Data'!$B$8:$BE$45,'Occupancy Raw Data'!AJ$3,FALSE)</f>
        <v>82.444033390248507</v>
      </c>
      <c r="F13" s="48">
        <f>VLOOKUP($A13,'Occupancy Raw Data'!$B$8:$BE$45,'Occupancy Raw Data'!AK$3,FALSE)</f>
        <v>73.961297666476895</v>
      </c>
      <c r="G13" s="49">
        <f>VLOOKUP($A13,'Occupancy Raw Data'!$B$8:$BE$45,'Occupancy Raw Data'!AL$3,FALSE)</f>
        <v>73.496490229557907</v>
      </c>
      <c r="H13" s="48">
        <f>VLOOKUP($A13,'Occupancy Raw Data'!$B$8:$BE$45,'Occupancy Raw Data'!AN$3,FALSE)</f>
        <v>71.392999430847993</v>
      </c>
      <c r="I13" s="48">
        <f>VLOOKUP($A13,'Occupancy Raw Data'!$B$8:$BE$45,'Occupancy Raw Data'!AO$3,FALSE)</f>
        <v>73.126541453234594</v>
      </c>
      <c r="J13" s="49">
        <f>VLOOKUP($A13,'Occupancy Raw Data'!$B$8:$BE$45,'Occupancy Raw Data'!AP$3,FALSE)</f>
        <v>72.259770442041301</v>
      </c>
      <c r="K13" s="50">
        <f>VLOOKUP($A13,'Occupancy Raw Data'!$B$8:$BE$45,'Occupancy Raw Data'!AR$3,FALSE)</f>
        <v>73.143141718838905</v>
      </c>
      <c r="M13" s="47">
        <f>VLOOKUP($A13,'Occupancy Raw Data'!$B$8:$BE$45,'Occupancy Raw Data'!AT$3,FALSE)</f>
        <v>5.8711702550952696</v>
      </c>
      <c r="N13" s="48">
        <f>VLOOKUP($A13,'Occupancy Raw Data'!$B$8:$BE$45,'Occupancy Raw Data'!AU$3,FALSE)</f>
        <v>8.7254454088624893</v>
      </c>
      <c r="O13" s="48">
        <f>VLOOKUP($A13,'Occupancy Raw Data'!$B$8:$BE$45,'Occupancy Raw Data'!AV$3,FALSE)</f>
        <v>-0.131713742133762</v>
      </c>
      <c r="P13" s="48">
        <f>VLOOKUP($A13,'Occupancy Raw Data'!$B$8:$BE$45,'Occupancy Raw Data'!AW$3,FALSE)</f>
        <v>2.38551023413341</v>
      </c>
      <c r="Q13" s="48">
        <f>VLOOKUP($A13,'Occupancy Raw Data'!$B$8:$BE$45,'Occupancy Raw Data'!AX$3,FALSE)</f>
        <v>-0.53895461938323097</v>
      </c>
      <c r="R13" s="49">
        <f>VLOOKUP($A13,'Occupancy Raw Data'!$B$8:$BE$45,'Occupancy Raw Data'!AY$3,FALSE)</f>
        <v>2.9272083585182598</v>
      </c>
      <c r="S13" s="48">
        <f>VLOOKUP($A13,'Occupancy Raw Data'!$B$8:$BE$45,'Occupancy Raw Data'!BA$3,FALSE)</f>
        <v>0.21971437131728699</v>
      </c>
      <c r="T13" s="48">
        <f>VLOOKUP($A13,'Occupancy Raw Data'!$B$8:$BE$45,'Occupancy Raw Data'!BB$3,FALSE)</f>
        <v>-0.18127670594328599</v>
      </c>
      <c r="U13" s="49">
        <f>VLOOKUP($A13,'Occupancy Raw Data'!$B$8:$BE$45,'Occupancy Raw Data'!BC$3,FALSE)</f>
        <v>1.6412007024338999E-2</v>
      </c>
      <c r="V13" s="50">
        <f>VLOOKUP($A13,'Occupancy Raw Data'!$B$8:$BE$45,'Occupancy Raw Data'!BE$3,FALSE)</f>
        <v>2.0885740765258798</v>
      </c>
      <c r="X13" s="51">
        <f>VLOOKUP($A13,'ADR Raw Data'!$B$6:$BE$43,'ADR Raw Data'!AG$1,FALSE)</f>
        <v>121.423478932642</v>
      </c>
      <c r="Y13" s="52">
        <f>VLOOKUP($A13,'ADR Raw Data'!$B$6:$BE$43,'ADR Raw Data'!AH$1,FALSE)</f>
        <v>141.907358435681</v>
      </c>
      <c r="Z13" s="52">
        <f>VLOOKUP($A13,'ADR Raw Data'!$B$6:$BE$43,'ADR Raw Data'!AI$1,FALSE)</f>
        <v>150.99517497069101</v>
      </c>
      <c r="AA13" s="52">
        <f>VLOOKUP($A13,'ADR Raw Data'!$B$6:$BE$43,'ADR Raw Data'!AJ$1,FALSE)</f>
        <v>149.84171034086</v>
      </c>
      <c r="AB13" s="52">
        <f>VLOOKUP($A13,'ADR Raw Data'!$B$6:$BE$43,'ADR Raw Data'!AK$1,FALSE)</f>
        <v>134.850157752981</v>
      </c>
      <c r="AC13" s="53">
        <f>VLOOKUP($A13,'ADR Raw Data'!$B$6:$BE$43,'ADR Raw Data'!AL$1,FALSE)</f>
        <v>141.102548205988</v>
      </c>
      <c r="AD13" s="52">
        <f>VLOOKUP($A13,'ADR Raw Data'!$B$6:$BE$43,'ADR Raw Data'!AN$1,FALSE)</f>
        <v>116.290809167912</v>
      </c>
      <c r="AE13" s="52">
        <f>VLOOKUP($A13,'ADR Raw Data'!$B$6:$BE$43,'ADR Raw Data'!AO$1,FALSE)</f>
        <v>114.067995200415</v>
      </c>
      <c r="AF13" s="53">
        <f>VLOOKUP($A13,'ADR Raw Data'!$B$6:$BE$43,'ADR Raw Data'!AP$1,FALSE)</f>
        <v>115.166070625687</v>
      </c>
      <c r="AG13" s="54">
        <f>VLOOKUP($A13,'ADR Raw Data'!$B$6:$BE$43,'ADR Raw Data'!AR$1,FALSE)</f>
        <v>133.78162389243201</v>
      </c>
      <c r="AI13" s="47">
        <f>VLOOKUP($A13,'ADR Raw Data'!$B$6:$BE$43,'ADR Raw Data'!AT$1,FALSE)</f>
        <v>5.5704426947888503</v>
      </c>
      <c r="AJ13" s="48">
        <f>VLOOKUP($A13,'ADR Raw Data'!$B$6:$BE$43,'ADR Raw Data'!AU$1,FALSE)</f>
        <v>7.9562129366924497</v>
      </c>
      <c r="AK13" s="48">
        <f>VLOOKUP($A13,'ADR Raw Data'!$B$6:$BE$43,'ADR Raw Data'!AV$1,FALSE)</f>
        <v>6.2462745273712397</v>
      </c>
      <c r="AL13" s="48">
        <f>VLOOKUP($A13,'ADR Raw Data'!$B$6:$BE$43,'ADR Raw Data'!AW$1,FALSE)</f>
        <v>6.8660044312063304</v>
      </c>
      <c r="AM13" s="48">
        <f>VLOOKUP($A13,'ADR Raw Data'!$B$6:$BE$43,'ADR Raw Data'!AX$1,FALSE)</f>
        <v>5.5944405994269699</v>
      </c>
      <c r="AN13" s="49">
        <f>VLOOKUP($A13,'ADR Raw Data'!$B$6:$BE$43,'ADR Raw Data'!AY$1,FALSE)</f>
        <v>6.4132727395869198</v>
      </c>
      <c r="AO13" s="48">
        <f>VLOOKUP($A13,'ADR Raw Data'!$B$6:$BE$43,'ADR Raw Data'!BA$1,FALSE)</f>
        <v>3.8093844683709901</v>
      </c>
      <c r="AP13" s="48">
        <f>VLOOKUP($A13,'ADR Raw Data'!$B$6:$BE$43,'ADR Raw Data'!BB$1,FALSE)</f>
        <v>2.6700705993274898</v>
      </c>
      <c r="AQ13" s="49">
        <f>VLOOKUP($A13,'ADR Raw Data'!$B$6:$BE$43,'ADR Raw Data'!BC$1,FALSE)</f>
        <v>3.2361027918077498</v>
      </c>
      <c r="AR13" s="50">
        <f>VLOOKUP($A13,'ADR Raw Data'!$B$6:$BE$43,'ADR Raw Data'!BE$1,FALSE)</f>
        <v>5.7261288991650998</v>
      </c>
      <c r="AT13" s="51">
        <f>VLOOKUP($A13,'RevPAR Raw Data'!$B$6:$BE$43,'RevPAR Raw Data'!AG$1,FALSE)</f>
        <v>68.955797049895594</v>
      </c>
      <c r="AU13" s="52">
        <f>VLOOKUP($A13,'RevPAR Raw Data'!$B$6:$BE$43,'RevPAR Raw Data'!AH$1,FALSE)</f>
        <v>104.121932982356</v>
      </c>
      <c r="AV13" s="52">
        <f>VLOOKUP($A13,'RevPAR Raw Data'!$B$6:$BE$43,'RevPAR Raw Data'!AI$1,FALSE)</f>
        <v>122.17689646177099</v>
      </c>
      <c r="AW13" s="52">
        <f>VLOOKUP($A13,'RevPAR Raw Data'!$B$6:$BE$43,'RevPAR Raw Data'!AJ$1,FALSE)</f>
        <v>123.535549705938</v>
      </c>
      <c r="AX13" s="52">
        <f>VLOOKUP($A13,'RevPAR Raw Data'!$B$6:$BE$43,'RevPAR Raw Data'!AK$1,FALSE)</f>
        <v>99.736926579396595</v>
      </c>
      <c r="AY13" s="53">
        <f>VLOOKUP($A13,'RevPAR Raw Data'!$B$6:$BE$43,'RevPAR Raw Data'!AL$1,FALSE)</f>
        <v>103.705420555871</v>
      </c>
      <c r="AZ13" s="52">
        <f>VLOOKUP($A13,'RevPAR Raw Data'!$B$6:$BE$43,'RevPAR Raw Data'!AN$1,FALSE)</f>
        <v>83.023496727376198</v>
      </c>
      <c r="BA13" s="52">
        <f>VLOOKUP($A13,'RevPAR Raw Data'!$B$6:$BE$43,'RevPAR Raw Data'!AO$1,FALSE)</f>
        <v>83.413979795105206</v>
      </c>
      <c r="BB13" s="53">
        <f>VLOOKUP($A13,'RevPAR Raw Data'!$B$6:$BE$43,'RevPAR Raw Data'!AP$1,FALSE)</f>
        <v>83.218738261240702</v>
      </c>
      <c r="BC13" s="54">
        <f>VLOOKUP($A13,'RevPAR Raw Data'!$B$6:$BE$43,'RevPAR Raw Data'!AR$1,FALSE)</f>
        <v>97.852082757405697</v>
      </c>
      <c r="BE13" s="47">
        <f>VLOOKUP($A13,'RevPAR Raw Data'!$B$6:$BE$43,'RevPAR Raw Data'!AT$1,FALSE)</f>
        <v>11.768663124457699</v>
      </c>
      <c r="BF13" s="48">
        <f>VLOOKUP($A13,'RevPAR Raw Data'!$B$6:$BE$43,'RevPAR Raw Data'!AU$1,FALSE)</f>
        <v>17.375873361958899</v>
      </c>
      <c r="BG13" s="48">
        <f>VLOOKUP($A13,'RevPAR Raw Data'!$B$6:$BE$43,'RevPAR Raw Data'!AV$1,FALSE)</f>
        <v>6.1063335833135302</v>
      </c>
      <c r="BH13" s="48">
        <f>VLOOKUP($A13,'RevPAR Raw Data'!$B$6:$BE$43,'RevPAR Raw Data'!AW$1,FALSE)</f>
        <v>9.4153039037222204</v>
      </c>
      <c r="BI13" s="48">
        <f>VLOOKUP($A13,'RevPAR Raw Data'!$B$6:$BE$43,'RevPAR Raw Data'!AX$1,FALSE)</f>
        <v>5.0253344840044702</v>
      </c>
      <c r="BJ13" s="49">
        <f>VLOOKUP($A13,'RevPAR Raw Data'!$B$6:$BE$43,'RevPAR Raw Data'!AY$1,FALSE)</f>
        <v>9.52821095379295</v>
      </c>
      <c r="BK13" s="48">
        <f>VLOOKUP($A13,'RevPAR Raw Data'!$B$6:$BE$43,'RevPAR Raw Data'!BA$1,FALSE)</f>
        <v>4.03746860482401</v>
      </c>
      <c r="BL13" s="48">
        <f>VLOOKUP($A13,'RevPAR Raw Data'!$B$6:$BE$43,'RevPAR Raw Data'!BB$1,FALSE)</f>
        <v>2.4839536773553901</v>
      </c>
      <c r="BM13" s="49">
        <f>VLOOKUP($A13,'RevPAR Raw Data'!$B$6:$BE$43,'RevPAR Raw Data'!BC$1,FALSE)</f>
        <v>3.2530459082495899</v>
      </c>
      <c r="BN13" s="50">
        <f>VLOOKUP($A13,'RevPAR Raw Data'!$B$6:$BE$43,'RevPAR Raw Data'!BE$1,FALSE)</f>
        <v>7.9342974194674003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46.218351774624601</v>
      </c>
      <c r="C15" s="48">
        <f>VLOOKUP($A15,'Occupancy Raw Data'!$B$8:$BE$45,'Occupancy Raw Data'!AH$3,FALSE)</f>
        <v>51.755915478404603</v>
      </c>
      <c r="D15" s="48">
        <f>VLOOKUP($A15,'Occupancy Raw Data'!$B$8:$BE$45,'Occupancy Raw Data'!AI$3,FALSE)</f>
        <v>55.1902510849349</v>
      </c>
      <c r="E15" s="48">
        <f>VLOOKUP($A15,'Occupancy Raw Data'!$B$8:$BE$45,'Occupancy Raw Data'!AJ$3,FALSE)</f>
        <v>57.433113609926302</v>
      </c>
      <c r="F15" s="48">
        <f>VLOOKUP($A15,'Occupancy Raw Data'!$B$8:$BE$45,'Occupancy Raw Data'!AK$3,FALSE)</f>
        <v>60.633966653741702</v>
      </c>
      <c r="G15" s="49">
        <f>VLOOKUP($A15,'Occupancy Raw Data'!$B$8:$BE$45,'Occupancy Raw Data'!AL$3,FALSE)</f>
        <v>54.244382378094301</v>
      </c>
      <c r="H15" s="48">
        <f>VLOOKUP($A15,'Occupancy Raw Data'!$B$8:$BE$45,'Occupancy Raw Data'!AN$3,FALSE)</f>
        <v>73.353366938089593</v>
      </c>
      <c r="I15" s="48">
        <f>VLOOKUP($A15,'Occupancy Raw Data'!$B$8:$BE$45,'Occupancy Raw Data'!AO$3,FALSE)</f>
        <v>75.854336306061697</v>
      </c>
      <c r="J15" s="49">
        <f>VLOOKUP($A15,'Occupancy Raw Data'!$B$8:$BE$45,'Occupancy Raw Data'!AP$3,FALSE)</f>
        <v>74.603851622075695</v>
      </c>
      <c r="K15" s="50">
        <f>VLOOKUP($A15,'Occupancy Raw Data'!$B$8:$BE$45,'Occupancy Raw Data'!AR$3,FALSE)</f>
        <v>60.059322862927999</v>
      </c>
      <c r="M15" s="47">
        <f>VLOOKUP($A15,'Occupancy Raw Data'!$B$8:$BE$45,'Occupancy Raw Data'!AT$3,FALSE)</f>
        <v>-5.3426687947084002</v>
      </c>
      <c r="N15" s="48">
        <f>VLOOKUP($A15,'Occupancy Raw Data'!$B$8:$BE$45,'Occupancy Raw Data'!AU$3,FALSE)</f>
        <v>-3.2483769868274499</v>
      </c>
      <c r="O15" s="48">
        <f>VLOOKUP($A15,'Occupancy Raw Data'!$B$8:$BE$45,'Occupancy Raw Data'!AV$3,FALSE)</f>
        <v>-5.4500132789936897</v>
      </c>
      <c r="P15" s="48">
        <f>VLOOKUP($A15,'Occupancy Raw Data'!$B$8:$BE$45,'Occupancy Raw Data'!AW$3,FALSE)</f>
        <v>-6.3600737884179601</v>
      </c>
      <c r="Q15" s="48">
        <f>VLOOKUP($A15,'Occupancy Raw Data'!$B$8:$BE$45,'Occupancy Raw Data'!AX$3,FALSE)</f>
        <v>-3.86549205674832</v>
      </c>
      <c r="R15" s="49">
        <f>VLOOKUP($A15,'Occupancy Raw Data'!$B$8:$BE$45,'Occupancy Raw Data'!AY$3,FALSE)</f>
        <v>-4.8653169542037702</v>
      </c>
      <c r="S15" s="48">
        <f>VLOOKUP($A15,'Occupancy Raw Data'!$B$8:$BE$45,'Occupancy Raw Data'!BA$3,FALSE)</f>
        <v>1.1260518297553701</v>
      </c>
      <c r="T15" s="48">
        <f>VLOOKUP($A15,'Occupancy Raw Data'!$B$8:$BE$45,'Occupancy Raw Data'!BB$3,FALSE)</f>
        <v>0.69446113760330797</v>
      </c>
      <c r="U15" s="49">
        <f>VLOOKUP($A15,'Occupancy Raw Data'!$B$8:$BE$45,'Occupancy Raw Data'!BC$3,FALSE)</f>
        <v>0.90617806511254995</v>
      </c>
      <c r="V15" s="50">
        <f>VLOOKUP($A15,'Occupancy Raw Data'!$B$8:$BE$45,'Occupancy Raw Data'!BE$3,FALSE)</f>
        <v>-2.8955071100006999</v>
      </c>
      <c r="X15" s="51">
        <f>VLOOKUP($A15,'ADR Raw Data'!$B$6:$BE$43,'ADR Raw Data'!AG$1,FALSE)</f>
        <v>99.655819392415594</v>
      </c>
      <c r="Y15" s="52">
        <f>VLOOKUP($A15,'ADR Raw Data'!$B$6:$BE$43,'ADR Raw Data'!AH$1,FALSE)</f>
        <v>101.97357105673601</v>
      </c>
      <c r="Z15" s="52">
        <f>VLOOKUP($A15,'ADR Raw Data'!$B$6:$BE$43,'ADR Raw Data'!AI$1,FALSE)</f>
        <v>104.02801521629701</v>
      </c>
      <c r="AA15" s="52">
        <f>VLOOKUP($A15,'ADR Raw Data'!$B$6:$BE$43,'ADR Raw Data'!AJ$1,FALSE)</f>
        <v>106.152346253038</v>
      </c>
      <c r="AB15" s="52">
        <f>VLOOKUP($A15,'ADR Raw Data'!$B$6:$BE$43,'ADR Raw Data'!AK$1,FALSE)</f>
        <v>109.557568052224</v>
      </c>
      <c r="AC15" s="53">
        <f>VLOOKUP($A15,'ADR Raw Data'!$B$6:$BE$43,'ADR Raw Data'!AL$1,FALSE)</f>
        <v>104.575596437451</v>
      </c>
      <c r="AD15" s="52">
        <f>VLOOKUP($A15,'ADR Raw Data'!$B$6:$BE$43,'ADR Raw Data'!AN$1,FALSE)</f>
        <v>134.79104958196399</v>
      </c>
      <c r="AE15" s="52">
        <f>VLOOKUP($A15,'ADR Raw Data'!$B$6:$BE$43,'ADR Raw Data'!AO$1,FALSE)</f>
        <v>138.81186151716199</v>
      </c>
      <c r="AF15" s="53">
        <f>VLOOKUP($A15,'ADR Raw Data'!$B$6:$BE$43,'ADR Raw Data'!AP$1,FALSE)</f>
        <v>136.83515329862601</v>
      </c>
      <c r="AG15" s="54">
        <f>VLOOKUP($A15,'ADR Raw Data'!$B$6:$BE$43,'ADR Raw Data'!AR$1,FALSE)</f>
        <v>116.02065548403399</v>
      </c>
      <c r="AI15" s="47">
        <f>VLOOKUP($A15,'ADR Raw Data'!$B$6:$BE$43,'ADR Raw Data'!AT$1,FALSE)</f>
        <v>3.13906810759743</v>
      </c>
      <c r="AJ15" s="48">
        <f>VLOOKUP($A15,'ADR Raw Data'!$B$6:$BE$43,'ADR Raw Data'!AU$1,FALSE)</f>
        <v>4.0303922658007698</v>
      </c>
      <c r="AK15" s="48">
        <f>VLOOKUP($A15,'ADR Raw Data'!$B$6:$BE$43,'ADR Raw Data'!AV$1,FALSE)</f>
        <v>2.8713474699063402</v>
      </c>
      <c r="AL15" s="48">
        <f>VLOOKUP($A15,'ADR Raw Data'!$B$6:$BE$43,'ADR Raw Data'!AW$1,FALSE)</f>
        <v>3.1502497275864001</v>
      </c>
      <c r="AM15" s="48">
        <f>VLOOKUP($A15,'ADR Raw Data'!$B$6:$BE$43,'ADR Raw Data'!AX$1,FALSE)</f>
        <v>3.3174690352037999</v>
      </c>
      <c r="AN15" s="49">
        <f>VLOOKUP($A15,'ADR Raw Data'!$B$6:$BE$43,'ADR Raw Data'!AY$1,FALSE)</f>
        <v>3.2920738708509298</v>
      </c>
      <c r="AO15" s="48">
        <f>VLOOKUP($A15,'ADR Raw Data'!$B$6:$BE$43,'ADR Raw Data'!BA$1,FALSE)</f>
        <v>5.7124811611959698</v>
      </c>
      <c r="AP15" s="48">
        <f>VLOOKUP($A15,'ADR Raw Data'!$B$6:$BE$43,'ADR Raw Data'!BB$1,FALSE)</f>
        <v>6.1842925157487496</v>
      </c>
      <c r="AQ15" s="49">
        <f>VLOOKUP($A15,'ADR Raw Data'!$B$6:$BE$43,'ADR Raw Data'!BC$1,FALSE)</f>
        <v>5.9524573663300799</v>
      </c>
      <c r="AR15" s="50">
        <f>VLOOKUP($A15,'ADR Raw Data'!$B$6:$BE$43,'ADR Raw Data'!BE$1,FALSE)</f>
        <v>4.7395362016269296</v>
      </c>
      <c r="AT15" s="51">
        <f>VLOOKUP($A15,'RevPAR Raw Data'!$B$6:$BE$43,'RevPAR Raw Data'!AG$1,FALSE)</f>
        <v>46.059277170671201</v>
      </c>
      <c r="AU15" s="52">
        <f>VLOOKUP($A15,'RevPAR Raw Data'!$B$6:$BE$43,'RevPAR Raw Data'!AH$1,FALSE)</f>
        <v>52.777355246435199</v>
      </c>
      <c r="AV15" s="52">
        <f>VLOOKUP($A15,'RevPAR Raw Data'!$B$6:$BE$43,'RevPAR Raw Data'!AI$1,FALSE)</f>
        <v>57.413322796548798</v>
      </c>
      <c r="AW15" s="52">
        <f>VLOOKUP($A15,'RevPAR Raw Data'!$B$6:$BE$43,'RevPAR Raw Data'!AJ$1,FALSE)</f>
        <v>60.966597623109699</v>
      </c>
      <c r="AX15" s="52">
        <f>VLOOKUP($A15,'RevPAR Raw Data'!$B$6:$BE$43,'RevPAR Raw Data'!AK$1,FALSE)</f>
        <v>66.4290992794364</v>
      </c>
      <c r="AY15" s="53">
        <f>VLOOKUP($A15,'RevPAR Raw Data'!$B$6:$BE$43,'RevPAR Raw Data'!AL$1,FALSE)</f>
        <v>56.7263864057037</v>
      </c>
      <c r="AZ15" s="52">
        <f>VLOOKUP($A15,'RevPAR Raw Data'!$B$6:$BE$43,'RevPAR Raw Data'!AN$1,FALSE)</f>
        <v>98.873773199560503</v>
      </c>
      <c r="BA15" s="52">
        <f>VLOOKUP($A15,'RevPAR Raw Data'!$B$6:$BE$43,'RevPAR Raw Data'!AO$1,FALSE)</f>
        <v>105.294816267933</v>
      </c>
      <c r="BB15" s="53">
        <f>VLOOKUP($A15,'RevPAR Raw Data'!$B$6:$BE$43,'RevPAR Raw Data'!AP$1,FALSE)</f>
        <v>102.08429473374601</v>
      </c>
      <c r="BC15" s="54">
        <f>VLOOKUP($A15,'RevPAR Raw Data'!$B$6:$BE$43,'RevPAR Raw Data'!AR$1,FALSE)</f>
        <v>69.681220064841597</v>
      </c>
      <c r="BE15" s="47">
        <f>VLOOKUP($A15,'RevPAR Raw Data'!$B$6:$BE$43,'RevPAR Raw Data'!AT$1,FALSE)</f>
        <v>-2.3713106993402202</v>
      </c>
      <c r="BF15" s="48">
        <f>VLOOKUP($A15,'RevPAR Raw Data'!$B$6:$BE$43,'RevPAR Raw Data'!AU$1,FALSE)</f>
        <v>0.651092944132174</v>
      </c>
      <c r="BG15" s="48">
        <f>VLOOKUP($A15,'RevPAR Raw Data'!$B$6:$BE$43,'RevPAR Raw Data'!AV$1,FALSE)</f>
        <v>-2.7351546274832899</v>
      </c>
      <c r="BH15" s="48">
        <f>VLOOKUP($A15,'RevPAR Raw Data'!$B$6:$BE$43,'RevPAR Raw Data'!AW$1,FALSE)</f>
        <v>-3.4101822680254799</v>
      </c>
      <c r="BI15" s="48">
        <f>VLOOKUP($A15,'RevPAR Raw Data'!$B$6:$BE$43,'RevPAR Raw Data'!AX$1,FALSE)</f>
        <v>-0.67625952358540298</v>
      </c>
      <c r="BJ15" s="49">
        <f>VLOOKUP($A15,'RevPAR Raw Data'!$B$6:$BE$43,'RevPAR Raw Data'!AY$1,FALSE)</f>
        <v>-1.73341291153626</v>
      </c>
      <c r="BK15" s="48">
        <f>VLOOKUP($A15,'RevPAR Raw Data'!$B$6:$BE$43,'RevPAR Raw Data'!BA$1,FALSE)</f>
        <v>6.9028584895914298</v>
      </c>
      <c r="BL15" s="48">
        <f>VLOOKUP($A15,'RevPAR Raw Data'!$B$6:$BE$43,'RevPAR Raw Data'!BB$1,FALSE)</f>
        <v>6.92170116150964</v>
      </c>
      <c r="BM15" s="49">
        <f>VLOOKUP($A15,'RevPAR Raw Data'!$B$6:$BE$43,'RevPAR Raw Data'!BC$1,FALSE)</f>
        <v>6.9125752944314902</v>
      </c>
      <c r="BN15" s="50">
        <f>VLOOKUP($A15,'RevPAR Raw Data'!$B$6:$BE$43,'RevPAR Raw Data'!BE$1,FALSE)</f>
        <v>1.70679548392706</v>
      </c>
    </row>
    <row r="16" spans="1:66" x14ac:dyDescent="0.45">
      <c r="A16" s="63" t="s">
        <v>91</v>
      </c>
      <c r="B16" s="47">
        <f>VLOOKUP($A16,'Occupancy Raw Data'!$B$8:$BE$45,'Occupancy Raw Data'!AG$3,FALSE)</f>
        <v>55.004299226139203</v>
      </c>
      <c r="C16" s="48">
        <f>VLOOKUP($A16,'Occupancy Raw Data'!$B$8:$BE$45,'Occupancy Raw Data'!AH$3,FALSE)</f>
        <v>67.717110920034301</v>
      </c>
      <c r="D16" s="48">
        <f>VLOOKUP($A16,'Occupancy Raw Data'!$B$8:$BE$45,'Occupancy Raw Data'!AI$3,FALSE)</f>
        <v>72.381771281169307</v>
      </c>
      <c r="E16" s="48">
        <f>VLOOKUP($A16,'Occupancy Raw Data'!$B$8:$BE$45,'Occupancy Raw Data'!AJ$3,FALSE)</f>
        <v>73.297506448839201</v>
      </c>
      <c r="F16" s="48">
        <f>VLOOKUP($A16,'Occupancy Raw Data'!$B$8:$BE$45,'Occupancy Raw Data'!AK$3,FALSE)</f>
        <v>69.720550300945803</v>
      </c>
      <c r="G16" s="49">
        <f>VLOOKUP($A16,'Occupancy Raw Data'!$B$8:$BE$45,'Occupancy Raw Data'!AL$3,FALSE)</f>
        <v>67.624247635425604</v>
      </c>
      <c r="H16" s="48">
        <f>VLOOKUP($A16,'Occupancy Raw Data'!$B$8:$BE$45,'Occupancy Raw Data'!AN$3,FALSE)</f>
        <v>75.339638865004204</v>
      </c>
      <c r="I16" s="48">
        <f>VLOOKUP($A16,'Occupancy Raw Data'!$B$8:$BE$45,'Occupancy Raw Data'!AO$3,FALSE)</f>
        <v>76.689595872742899</v>
      </c>
      <c r="J16" s="49">
        <f>VLOOKUP($A16,'Occupancy Raw Data'!$B$8:$BE$45,'Occupancy Raw Data'!AP$3,FALSE)</f>
        <v>76.014617368873601</v>
      </c>
      <c r="K16" s="50">
        <f>VLOOKUP($A16,'Occupancy Raw Data'!$B$8:$BE$45,'Occupancy Raw Data'!AR$3,FALSE)</f>
        <v>70.021496130696406</v>
      </c>
      <c r="M16" s="47">
        <f>VLOOKUP($A16,'Occupancy Raw Data'!$B$8:$BE$45,'Occupancy Raw Data'!AT$3,FALSE)</f>
        <v>-7.5498297882516701</v>
      </c>
      <c r="N16" s="48">
        <f>VLOOKUP($A16,'Occupancy Raw Data'!$B$8:$BE$45,'Occupancy Raw Data'!AU$3,FALSE)</f>
        <v>-3.9157038463345399</v>
      </c>
      <c r="O16" s="48">
        <f>VLOOKUP($A16,'Occupancy Raw Data'!$B$8:$BE$45,'Occupancy Raw Data'!AV$3,FALSE)</f>
        <v>-4.49725851581867</v>
      </c>
      <c r="P16" s="48">
        <f>VLOOKUP($A16,'Occupancy Raw Data'!$B$8:$BE$45,'Occupancy Raw Data'!AW$3,FALSE)</f>
        <v>-3.5279802491545</v>
      </c>
      <c r="Q16" s="48">
        <f>VLOOKUP($A16,'Occupancy Raw Data'!$B$8:$BE$45,'Occupancy Raw Data'!AX$3,FALSE)</f>
        <v>-5.3252217885300697</v>
      </c>
      <c r="R16" s="49">
        <f>VLOOKUP($A16,'Occupancy Raw Data'!$B$8:$BE$45,'Occupancy Raw Data'!AY$3,FALSE)</f>
        <v>-4.8573185841131403</v>
      </c>
      <c r="S16" s="48">
        <f>VLOOKUP($A16,'Occupancy Raw Data'!$B$8:$BE$45,'Occupancy Raw Data'!BA$3,FALSE)</f>
        <v>-0.95970334821451697</v>
      </c>
      <c r="T16" s="48">
        <f>VLOOKUP($A16,'Occupancy Raw Data'!$B$8:$BE$45,'Occupancy Raw Data'!BB$3,FALSE)</f>
        <v>-1.3646392705916699</v>
      </c>
      <c r="U16" s="49">
        <f>VLOOKUP($A16,'Occupancy Raw Data'!$B$8:$BE$45,'Occupancy Raw Data'!BC$3,FALSE)</f>
        <v>-1.16438385418063</v>
      </c>
      <c r="V16" s="50">
        <f>VLOOKUP($A16,'Occupancy Raw Data'!$B$8:$BE$45,'Occupancy Raw Data'!BE$3,FALSE)</f>
        <v>-3.74175642519545</v>
      </c>
      <c r="X16" s="51">
        <f>VLOOKUP($A16,'ADR Raw Data'!$B$6:$BE$43,'ADR Raw Data'!AG$1,FALSE)</f>
        <v>87.509267101766397</v>
      </c>
      <c r="Y16" s="52">
        <f>VLOOKUP($A16,'ADR Raw Data'!$B$6:$BE$43,'ADR Raw Data'!AH$1,FALSE)</f>
        <v>92.483650987238903</v>
      </c>
      <c r="Z16" s="52">
        <f>VLOOKUP($A16,'ADR Raw Data'!$B$6:$BE$43,'ADR Raw Data'!AI$1,FALSE)</f>
        <v>95.071398521026296</v>
      </c>
      <c r="AA16" s="52">
        <f>VLOOKUP($A16,'ADR Raw Data'!$B$6:$BE$43,'ADR Raw Data'!AJ$1,FALSE)</f>
        <v>94.973150255146905</v>
      </c>
      <c r="AB16" s="52">
        <f>VLOOKUP($A16,'ADR Raw Data'!$B$6:$BE$43,'ADR Raw Data'!AK$1,FALSE)</f>
        <v>92.896550841709299</v>
      </c>
      <c r="AC16" s="53">
        <f>VLOOKUP($A16,'ADR Raw Data'!$B$6:$BE$43,'ADR Raw Data'!AL$1,FALSE)</f>
        <v>92.853207613767793</v>
      </c>
      <c r="AD16" s="52">
        <f>VLOOKUP($A16,'ADR Raw Data'!$B$6:$BE$43,'ADR Raw Data'!AN$1,FALSE)</f>
        <v>103.453922203834</v>
      </c>
      <c r="AE16" s="52">
        <f>VLOOKUP($A16,'ADR Raw Data'!$B$6:$BE$43,'ADR Raw Data'!AO$1,FALSE)</f>
        <v>105.516224800986</v>
      </c>
      <c r="AF16" s="53">
        <f>VLOOKUP($A16,'ADR Raw Data'!$B$6:$BE$43,'ADR Raw Data'!AP$1,FALSE)</f>
        <v>104.494229701374</v>
      </c>
      <c r="AG16" s="54">
        <f>VLOOKUP($A16,'ADR Raw Data'!$B$6:$BE$43,'ADR Raw Data'!AR$1,FALSE)</f>
        <v>96.463885920409695</v>
      </c>
      <c r="AI16" s="47">
        <f>VLOOKUP($A16,'ADR Raw Data'!$B$6:$BE$43,'ADR Raw Data'!AT$1,FALSE)</f>
        <v>3.4087203965435</v>
      </c>
      <c r="AJ16" s="48">
        <f>VLOOKUP($A16,'ADR Raw Data'!$B$6:$BE$43,'ADR Raw Data'!AU$1,FALSE)</f>
        <v>3.1959526161057901</v>
      </c>
      <c r="AK16" s="48">
        <f>VLOOKUP($A16,'ADR Raw Data'!$B$6:$BE$43,'ADR Raw Data'!AV$1,FALSE)</f>
        <v>3.3803774615708702</v>
      </c>
      <c r="AL16" s="48">
        <f>VLOOKUP($A16,'ADR Raw Data'!$B$6:$BE$43,'ADR Raw Data'!AW$1,FALSE)</f>
        <v>3.3309798177740499</v>
      </c>
      <c r="AM16" s="48">
        <f>VLOOKUP($A16,'ADR Raw Data'!$B$6:$BE$43,'ADR Raw Data'!AX$1,FALSE)</f>
        <v>3.29768184409992</v>
      </c>
      <c r="AN16" s="49">
        <f>VLOOKUP($A16,'ADR Raw Data'!$B$6:$BE$43,'ADR Raw Data'!AY$1,FALSE)</f>
        <v>3.3567711962230402</v>
      </c>
      <c r="AO16" s="48">
        <f>VLOOKUP($A16,'ADR Raw Data'!$B$6:$BE$43,'ADR Raw Data'!BA$1,FALSE)</f>
        <v>4.2802989171073902</v>
      </c>
      <c r="AP16" s="48">
        <f>VLOOKUP($A16,'ADR Raw Data'!$B$6:$BE$43,'ADR Raw Data'!BB$1,FALSE)</f>
        <v>4.6472842894575104</v>
      </c>
      <c r="AQ16" s="49">
        <f>VLOOKUP($A16,'ADR Raw Data'!$B$6:$BE$43,'ADR Raw Data'!BC$1,FALSE)</f>
        <v>4.4651735573791003</v>
      </c>
      <c r="AR16" s="50">
        <f>VLOOKUP($A16,'ADR Raw Data'!$B$6:$BE$43,'ADR Raw Data'!BE$1,FALSE)</f>
        <v>3.8185616058394598</v>
      </c>
      <c r="AT16" s="51">
        <f>VLOOKUP($A16,'RevPAR Raw Data'!$B$6:$BE$43,'RevPAR Raw Data'!AG$1,FALSE)</f>
        <v>48.133859127256997</v>
      </c>
      <c r="AU16" s="52">
        <f>VLOOKUP($A16,'RevPAR Raw Data'!$B$6:$BE$43,'RevPAR Raw Data'!AH$1,FALSE)</f>
        <v>62.627256521926</v>
      </c>
      <c r="AV16" s="52">
        <f>VLOOKUP($A16,'RevPAR Raw Data'!$B$6:$BE$43,'RevPAR Raw Data'!AI$1,FALSE)</f>
        <v>68.814362231298304</v>
      </c>
      <c r="AW16" s="52">
        <f>VLOOKUP($A16,'RevPAR Raw Data'!$B$6:$BE$43,'RevPAR Raw Data'!AJ$1,FALSE)</f>
        <v>69.612950932931994</v>
      </c>
      <c r="AX16" s="52">
        <f>VLOOKUP($A16,'RevPAR Raw Data'!$B$6:$BE$43,'RevPAR Raw Data'!AK$1,FALSE)</f>
        <v>64.767986457437601</v>
      </c>
      <c r="AY16" s="53">
        <f>VLOOKUP($A16,'RevPAR Raw Data'!$B$6:$BE$43,'RevPAR Raw Data'!AL$1,FALSE)</f>
        <v>62.791283054170201</v>
      </c>
      <c r="AZ16" s="52">
        <f>VLOOKUP($A16,'RevPAR Raw Data'!$B$6:$BE$43,'RevPAR Raw Data'!AN$1,FALSE)</f>
        <v>77.941811380051504</v>
      </c>
      <c r="BA16" s="52">
        <f>VLOOKUP($A16,'RevPAR Raw Data'!$B$6:$BE$43,'RevPAR Raw Data'!AO$1,FALSE)</f>
        <v>80.919966380051505</v>
      </c>
      <c r="BB16" s="53">
        <f>VLOOKUP($A16,'RevPAR Raw Data'!$B$6:$BE$43,'RevPAR Raw Data'!AP$1,FALSE)</f>
        <v>79.430888880051498</v>
      </c>
      <c r="BC16" s="54">
        <f>VLOOKUP($A16,'RevPAR Raw Data'!$B$6:$BE$43,'RevPAR Raw Data'!AR$1,FALSE)</f>
        <v>67.545456147279197</v>
      </c>
      <c r="BE16" s="47">
        <f>VLOOKUP($A16,'RevPAR Raw Data'!$B$6:$BE$43,'RevPAR Raw Data'!AT$1,FALSE)</f>
        <v>-4.3984619796046198</v>
      </c>
      <c r="BF16" s="48">
        <f>VLOOKUP($A16,'RevPAR Raw Data'!$B$6:$BE$43,'RevPAR Raw Data'!AU$1,FALSE)</f>
        <v>-0.84489526974463802</v>
      </c>
      <c r="BG16" s="48">
        <f>VLOOKUP($A16,'RevPAR Raw Data'!$B$6:$BE$43,'RevPAR Raw Data'!AV$1,FALSE)</f>
        <v>-1.2689053675051001</v>
      </c>
      <c r="BH16" s="48">
        <f>VLOOKUP($A16,'RevPAR Raw Data'!$B$6:$BE$43,'RevPAR Raw Data'!AW$1,FALSE)</f>
        <v>-0.31451674145483999</v>
      </c>
      <c r="BI16" s="48">
        <f>VLOOKUP($A16,'RevPAR Raw Data'!$B$6:$BE$43,'RevPAR Raw Data'!AX$1,FALSE)</f>
        <v>-2.2031488165085502</v>
      </c>
      <c r="BJ16" s="49">
        <f>VLOOKUP($A16,'RevPAR Raw Data'!$B$6:$BE$43,'RevPAR Raw Data'!AY$1,FALSE)</f>
        <v>-1.66359645903039</v>
      </c>
      <c r="BK16" s="48">
        <f>VLOOKUP($A16,'RevPAR Raw Data'!$B$6:$BE$43,'RevPAR Raw Data'!BA$1,FALSE)</f>
        <v>3.2795173968718001</v>
      </c>
      <c r="BL16" s="48">
        <f>VLOOKUP($A16,'RevPAR Raw Data'!$B$6:$BE$43,'RevPAR Raw Data'!BB$1,FALSE)</f>
        <v>3.2192263524358702</v>
      </c>
      <c r="BM16" s="49">
        <f>VLOOKUP($A16,'RevPAR Raw Data'!$B$6:$BE$43,'RevPAR Raw Data'!BC$1,FALSE)</f>
        <v>3.2487979432351999</v>
      </c>
      <c r="BN16" s="50">
        <f>VLOOKUP($A16,'RevPAR Raw Data'!$B$6:$BE$43,'RevPAR Raw Data'!BE$1,FALSE)</f>
        <v>-6.6076093592531901E-2</v>
      </c>
    </row>
    <row r="17" spans="1:66" x14ac:dyDescent="0.45">
      <c r="A17" s="63" t="s">
        <v>32</v>
      </c>
      <c r="B17" s="47">
        <f>VLOOKUP($A17,'Occupancy Raw Data'!$B$8:$BE$45,'Occupancy Raw Data'!AG$3,FALSE)</f>
        <v>52.4794875485821</v>
      </c>
      <c r="C17" s="48">
        <f>VLOOKUP($A17,'Occupancy Raw Data'!$B$8:$BE$45,'Occupancy Raw Data'!AH$3,FALSE)</f>
        <v>58.240967324024702</v>
      </c>
      <c r="D17" s="48">
        <f>VLOOKUP($A17,'Occupancy Raw Data'!$B$8:$BE$45,'Occupancy Raw Data'!AI$3,FALSE)</f>
        <v>62.210306607168498</v>
      </c>
      <c r="E17" s="48">
        <f>VLOOKUP($A17,'Occupancy Raw Data'!$B$8:$BE$45,'Occupancy Raw Data'!AJ$3,FALSE)</f>
        <v>64.851734561681297</v>
      </c>
      <c r="F17" s="48">
        <f>VLOOKUP($A17,'Occupancy Raw Data'!$B$8:$BE$45,'Occupancy Raw Data'!AK$3,FALSE)</f>
        <v>67.694688354685397</v>
      </c>
      <c r="G17" s="49">
        <f>VLOOKUP($A17,'Occupancy Raw Data'!$B$8:$BE$45,'Occupancy Raw Data'!AL$3,FALSE)</f>
        <v>61.095436879228401</v>
      </c>
      <c r="H17" s="48">
        <f>VLOOKUP($A17,'Occupancy Raw Data'!$B$8:$BE$45,'Occupancy Raw Data'!AN$3,FALSE)</f>
        <v>77.745789549445803</v>
      </c>
      <c r="I17" s="48">
        <f>VLOOKUP($A17,'Occupancy Raw Data'!$B$8:$BE$45,'Occupancy Raw Data'!AO$3,FALSE)</f>
        <v>79.286022743630298</v>
      </c>
      <c r="J17" s="49">
        <f>VLOOKUP($A17,'Occupancy Raw Data'!$B$8:$BE$45,'Occupancy Raw Data'!AP$3,FALSE)</f>
        <v>78.515906146538001</v>
      </c>
      <c r="K17" s="50">
        <f>VLOOKUP($A17,'Occupancy Raw Data'!$B$8:$BE$45,'Occupancy Raw Data'!AR$3,FALSE)</f>
        <v>66.072713812745405</v>
      </c>
      <c r="M17" s="47">
        <f>VLOOKUP($A17,'Occupancy Raw Data'!$B$8:$BE$45,'Occupancy Raw Data'!AT$3,FALSE)</f>
        <v>0.28948070894549399</v>
      </c>
      <c r="N17" s="48">
        <f>VLOOKUP($A17,'Occupancy Raw Data'!$B$8:$BE$45,'Occupancy Raw Data'!AU$3,FALSE)</f>
        <v>-2.5682920683021599</v>
      </c>
      <c r="O17" s="48">
        <f>VLOOKUP($A17,'Occupancy Raw Data'!$B$8:$BE$45,'Occupancy Raw Data'!AV$3,FALSE)</f>
        <v>-3.8832087376901998</v>
      </c>
      <c r="P17" s="48">
        <f>VLOOKUP($A17,'Occupancy Raw Data'!$B$8:$BE$45,'Occupancy Raw Data'!AW$3,FALSE)</f>
        <v>-3.6841015904319598</v>
      </c>
      <c r="Q17" s="48">
        <f>VLOOKUP($A17,'Occupancy Raw Data'!$B$8:$BE$45,'Occupancy Raw Data'!AX$3,FALSE)</f>
        <v>-1.6688037028475</v>
      </c>
      <c r="R17" s="49">
        <f>VLOOKUP($A17,'Occupancy Raw Data'!$B$8:$BE$45,'Occupancy Raw Data'!AY$3,FALSE)</f>
        <v>-2.40462226994384</v>
      </c>
      <c r="S17" s="48">
        <f>VLOOKUP($A17,'Occupancy Raw Data'!$B$8:$BE$45,'Occupancy Raw Data'!BA$3,FALSE)</f>
        <v>-0.86662767672060004</v>
      </c>
      <c r="T17" s="48">
        <f>VLOOKUP($A17,'Occupancy Raw Data'!$B$8:$BE$45,'Occupancy Raw Data'!BB$3,FALSE)</f>
        <v>-1.5539854313106101</v>
      </c>
      <c r="U17" s="49">
        <f>VLOOKUP($A17,'Occupancy Raw Data'!$B$8:$BE$45,'Occupancy Raw Data'!BC$3,FALSE)</f>
        <v>-1.2148729656811501</v>
      </c>
      <c r="V17" s="50">
        <f>VLOOKUP($A17,'Occupancy Raw Data'!$B$8:$BE$45,'Occupancy Raw Data'!BE$3,FALSE)</f>
        <v>-2.0039030869583701</v>
      </c>
      <c r="X17" s="51">
        <f>VLOOKUP($A17,'ADR Raw Data'!$B$6:$BE$43,'ADR Raw Data'!AG$1,FALSE)</f>
        <v>83.2084759720222</v>
      </c>
      <c r="Y17" s="52">
        <f>VLOOKUP($A17,'ADR Raw Data'!$B$6:$BE$43,'ADR Raw Data'!AH$1,FALSE)</f>
        <v>85.489335837864502</v>
      </c>
      <c r="Z17" s="52">
        <f>VLOOKUP($A17,'ADR Raw Data'!$B$6:$BE$43,'ADR Raw Data'!AI$1,FALSE)</f>
        <v>87.401200005784602</v>
      </c>
      <c r="AA17" s="52">
        <f>VLOOKUP($A17,'ADR Raw Data'!$B$6:$BE$43,'ADR Raw Data'!AJ$1,FALSE)</f>
        <v>88.405891326785394</v>
      </c>
      <c r="AB17" s="52">
        <f>VLOOKUP($A17,'ADR Raw Data'!$B$6:$BE$43,'ADR Raw Data'!AK$1,FALSE)</f>
        <v>96.689772755302698</v>
      </c>
      <c r="AC17" s="53">
        <f>VLOOKUP($A17,'ADR Raw Data'!$B$6:$BE$43,'ADR Raw Data'!AL$1,FALSE)</f>
        <v>88.588071574817903</v>
      </c>
      <c r="AD17" s="52">
        <f>VLOOKUP($A17,'ADR Raw Data'!$B$6:$BE$43,'ADR Raw Data'!AN$1,FALSE)</f>
        <v>120.57664440844199</v>
      </c>
      <c r="AE17" s="52">
        <f>VLOOKUP($A17,'ADR Raw Data'!$B$6:$BE$43,'ADR Raw Data'!AO$1,FALSE)</f>
        <v>123.374277296659</v>
      </c>
      <c r="AF17" s="53">
        <f>VLOOKUP($A17,'ADR Raw Data'!$B$6:$BE$43,'ADR Raw Data'!AP$1,FALSE)</f>
        <v>121.989181024841</v>
      </c>
      <c r="AG17" s="54">
        <f>VLOOKUP($A17,'ADR Raw Data'!$B$6:$BE$43,'ADR Raw Data'!AR$1,FALSE)</f>
        <v>99.928470976953307</v>
      </c>
      <c r="AI17" s="47">
        <f>VLOOKUP($A17,'ADR Raw Data'!$B$6:$BE$43,'ADR Raw Data'!AT$1,FALSE)</f>
        <v>9.4578308068642496</v>
      </c>
      <c r="AJ17" s="48">
        <f>VLOOKUP($A17,'ADR Raw Data'!$B$6:$BE$43,'ADR Raw Data'!AU$1,FALSE)</f>
        <v>7.2284353967992701</v>
      </c>
      <c r="AK17" s="48">
        <f>VLOOKUP($A17,'ADR Raw Data'!$B$6:$BE$43,'ADR Raw Data'!AV$1,FALSE)</f>
        <v>6.1096152625621896</v>
      </c>
      <c r="AL17" s="48">
        <f>VLOOKUP($A17,'ADR Raw Data'!$B$6:$BE$43,'ADR Raw Data'!AW$1,FALSE)</f>
        <v>5.0190072144064803</v>
      </c>
      <c r="AM17" s="48">
        <f>VLOOKUP($A17,'ADR Raw Data'!$B$6:$BE$43,'ADR Raw Data'!AX$1,FALSE)</f>
        <v>8.7374682336464993</v>
      </c>
      <c r="AN17" s="49">
        <f>VLOOKUP($A17,'ADR Raw Data'!$B$6:$BE$43,'ADR Raw Data'!AY$1,FALSE)</f>
        <v>7.2062069136076303</v>
      </c>
      <c r="AO17" s="48">
        <f>VLOOKUP($A17,'ADR Raw Data'!$B$6:$BE$43,'ADR Raw Data'!BA$1,FALSE)</f>
        <v>7.6276901803852803</v>
      </c>
      <c r="AP17" s="48">
        <f>VLOOKUP($A17,'ADR Raw Data'!$B$6:$BE$43,'ADR Raw Data'!BB$1,FALSE)</f>
        <v>7.2458879478348903</v>
      </c>
      <c r="AQ17" s="49">
        <f>VLOOKUP($A17,'ADR Raw Data'!$B$6:$BE$43,'ADR Raw Data'!BC$1,FALSE)</f>
        <v>7.4274401822793203</v>
      </c>
      <c r="AR17" s="50">
        <f>VLOOKUP($A17,'ADR Raw Data'!$B$6:$BE$43,'ADR Raw Data'!BE$1,FALSE)</f>
        <v>7.39448964161262</v>
      </c>
      <c r="AT17" s="51">
        <f>VLOOKUP($A17,'RevPAR Raw Data'!$B$6:$BE$43,'RevPAR Raw Data'!AG$1,FALSE)</f>
        <v>43.6673817871023</v>
      </c>
      <c r="AU17" s="52">
        <f>VLOOKUP($A17,'RevPAR Raw Data'!$B$6:$BE$43,'RevPAR Raw Data'!AH$1,FALSE)</f>
        <v>49.789816150856403</v>
      </c>
      <c r="AV17" s="52">
        <f>VLOOKUP($A17,'RevPAR Raw Data'!$B$6:$BE$43,'RevPAR Raw Data'!AI$1,FALSE)</f>
        <v>54.372554501943199</v>
      </c>
      <c r="AW17" s="52">
        <f>VLOOKUP($A17,'RevPAR Raw Data'!$B$6:$BE$43,'RevPAR Raw Data'!AJ$1,FALSE)</f>
        <v>57.332753980135301</v>
      </c>
      <c r="AX17" s="52">
        <f>VLOOKUP($A17,'RevPAR Raw Data'!$B$6:$BE$43,'RevPAR Raw Data'!AK$1,FALSE)</f>
        <v>65.453840337555704</v>
      </c>
      <c r="AY17" s="53">
        <f>VLOOKUP($A17,'RevPAR Raw Data'!$B$6:$BE$43,'RevPAR Raw Data'!AL$1,FALSE)</f>
        <v>54.123269351518601</v>
      </c>
      <c r="AZ17" s="52">
        <f>VLOOKUP($A17,'RevPAR Raw Data'!$B$6:$BE$43,'RevPAR Raw Data'!AN$1,FALSE)</f>
        <v>93.743264207571599</v>
      </c>
      <c r="BA17" s="52">
        <f>VLOOKUP($A17,'RevPAR Raw Data'!$B$6:$BE$43,'RevPAR Raw Data'!AO$1,FALSE)</f>
        <v>97.818557557218895</v>
      </c>
      <c r="BB17" s="53">
        <f>VLOOKUP($A17,'RevPAR Raw Data'!$B$6:$BE$43,'RevPAR Raw Data'!AP$1,FALSE)</f>
        <v>95.780910882395204</v>
      </c>
      <c r="BC17" s="54">
        <f>VLOOKUP($A17,'RevPAR Raw Data'!$B$6:$BE$43,'RevPAR Raw Data'!AR$1,FALSE)</f>
        <v>66.025452646054802</v>
      </c>
      <c r="BE17" s="47">
        <f>VLOOKUP($A17,'RevPAR Raw Data'!$B$6:$BE$43,'RevPAR Raw Data'!AT$1,FALSE)</f>
        <v>9.7746901114803197</v>
      </c>
      <c r="BF17" s="48">
        <f>VLOOKUP($A17,'RevPAR Raw Data'!$B$6:$BE$43,'RevPAR Raw Data'!AU$1,FALSE)</f>
        <v>4.47449599553876</v>
      </c>
      <c r="BG17" s="48">
        <f>VLOOKUP($A17,'RevPAR Raw Data'!$B$6:$BE$43,'RevPAR Raw Data'!AV$1,FALSE)</f>
        <v>1.9891574111569199</v>
      </c>
      <c r="BH17" s="48">
        <f>VLOOKUP($A17,'RevPAR Raw Data'!$B$6:$BE$43,'RevPAR Raw Data'!AW$1,FALSE)</f>
        <v>1.1500002993646701</v>
      </c>
      <c r="BI17" s="48">
        <f>VLOOKUP($A17,'RevPAR Raw Data'!$B$6:$BE$43,'RevPAR Raw Data'!AX$1,FALSE)</f>
        <v>6.9228533373807801</v>
      </c>
      <c r="BJ17" s="49">
        <f>VLOOKUP($A17,'RevPAR Raw Data'!$B$6:$BE$43,'RevPAR Raw Data'!AY$1,FALSE)</f>
        <v>4.6283025874009303</v>
      </c>
      <c r="BK17" s="48">
        <f>VLOOKUP($A17,'RevPAR Raw Data'!$B$6:$BE$43,'RevPAR Raw Data'!BA$1,FALSE)</f>
        <v>6.6949588294669597</v>
      </c>
      <c r="BL17" s="48">
        <f>VLOOKUP($A17,'RevPAR Raw Data'!$B$6:$BE$43,'RevPAR Raw Data'!BB$1,FALSE)</f>
        <v>5.5793024734458303</v>
      </c>
      <c r="BM17" s="49">
        <f>VLOOKUP($A17,'RevPAR Raw Data'!$B$6:$BE$43,'RevPAR Raw Data'!BC$1,FALSE)</f>
        <v>6.1223332537815098</v>
      </c>
      <c r="BN17" s="50">
        <f>VLOOKUP($A17,'RevPAR Raw Data'!$B$6:$BE$43,'RevPAR Raw Data'!BE$1,FALSE)</f>
        <v>5.24240814846116</v>
      </c>
    </row>
    <row r="18" spans="1:66" x14ac:dyDescent="0.45">
      <c r="A18" s="63" t="s">
        <v>92</v>
      </c>
      <c r="B18" s="47">
        <f>VLOOKUP($A18,'Occupancy Raw Data'!$B$8:$BE$45,'Occupancy Raw Data'!AG$3,FALSE)</f>
        <v>49.565255577024402</v>
      </c>
      <c r="C18" s="48">
        <f>VLOOKUP($A18,'Occupancy Raw Data'!$B$8:$BE$45,'Occupancy Raw Data'!AH$3,FALSE)</f>
        <v>57.900052696293599</v>
      </c>
      <c r="D18" s="48">
        <f>VLOOKUP($A18,'Occupancy Raw Data'!$B$8:$BE$45,'Occupancy Raw Data'!AI$3,FALSE)</f>
        <v>63.867907957140297</v>
      </c>
      <c r="E18" s="48">
        <f>VLOOKUP($A18,'Occupancy Raw Data'!$B$8:$BE$45,'Occupancy Raw Data'!AJ$3,FALSE)</f>
        <v>66.081152292288706</v>
      </c>
      <c r="F18" s="48">
        <f>VLOOKUP($A18,'Occupancy Raw Data'!$B$8:$BE$45,'Occupancy Raw Data'!AK$3,FALSE)</f>
        <v>64.315826453539401</v>
      </c>
      <c r="G18" s="49">
        <f>VLOOKUP($A18,'Occupancy Raw Data'!$B$8:$BE$45,'Occupancy Raw Data'!AL$3,FALSE)</f>
        <v>60.346038995257302</v>
      </c>
      <c r="H18" s="48">
        <f>VLOOKUP($A18,'Occupancy Raw Data'!$B$8:$BE$45,'Occupancy Raw Data'!AN$3,FALSE)</f>
        <v>71.772352011241793</v>
      </c>
      <c r="I18" s="48">
        <f>VLOOKUP($A18,'Occupancy Raw Data'!$B$8:$BE$45,'Occupancy Raw Data'!AO$3,FALSE)</f>
        <v>71.148779202529397</v>
      </c>
      <c r="J18" s="49">
        <f>VLOOKUP($A18,'Occupancy Raw Data'!$B$8:$BE$45,'Occupancy Raw Data'!AP$3,FALSE)</f>
        <v>71.460565606885595</v>
      </c>
      <c r="K18" s="50">
        <f>VLOOKUP($A18,'Occupancy Raw Data'!$B$8:$BE$45,'Occupancy Raw Data'!AR$3,FALSE)</f>
        <v>63.521618027151099</v>
      </c>
      <c r="M18" s="47">
        <f>VLOOKUP($A18,'Occupancy Raw Data'!$B$8:$BE$45,'Occupancy Raw Data'!AT$3,FALSE)</f>
        <v>-10.1368260091024</v>
      </c>
      <c r="N18" s="48">
        <f>VLOOKUP($A18,'Occupancy Raw Data'!$B$8:$BE$45,'Occupancy Raw Data'!AU$3,FALSE)</f>
        <v>-6.2731319026509098</v>
      </c>
      <c r="O18" s="48">
        <f>VLOOKUP($A18,'Occupancy Raw Data'!$B$8:$BE$45,'Occupancy Raw Data'!AV$3,FALSE)</f>
        <v>-9.8540370486534297</v>
      </c>
      <c r="P18" s="48">
        <f>VLOOKUP($A18,'Occupancy Raw Data'!$B$8:$BE$45,'Occupancy Raw Data'!AW$3,FALSE)</f>
        <v>-9.40352409280238</v>
      </c>
      <c r="Q18" s="48">
        <f>VLOOKUP($A18,'Occupancy Raw Data'!$B$8:$BE$45,'Occupancy Raw Data'!AX$3,FALSE)</f>
        <v>-10.350022242305201</v>
      </c>
      <c r="R18" s="49">
        <f>VLOOKUP($A18,'Occupancy Raw Data'!$B$8:$BE$45,'Occupancy Raw Data'!AY$3,FALSE)</f>
        <v>-9.2437667055935595</v>
      </c>
      <c r="S18" s="48">
        <f>VLOOKUP($A18,'Occupancy Raw Data'!$B$8:$BE$45,'Occupancy Raw Data'!BA$3,FALSE)</f>
        <v>-4.8052597814310198</v>
      </c>
      <c r="T18" s="48">
        <f>VLOOKUP($A18,'Occupancy Raw Data'!$B$8:$BE$45,'Occupancy Raw Data'!BB$3,FALSE)</f>
        <v>-4.0845873122630101</v>
      </c>
      <c r="U18" s="49">
        <f>VLOOKUP($A18,'Occupancy Raw Data'!$B$8:$BE$45,'Occupancy Raw Data'!BC$3,FALSE)</f>
        <v>-4.4478544861211304</v>
      </c>
      <c r="V18" s="50">
        <f>VLOOKUP($A18,'Occupancy Raw Data'!$B$8:$BE$45,'Occupancy Raw Data'!BE$3,FALSE)</f>
        <v>-7.7556137157609104</v>
      </c>
      <c r="X18" s="51">
        <f>VLOOKUP($A18,'ADR Raw Data'!$B$6:$BE$43,'ADR Raw Data'!AG$1,FALSE)</f>
        <v>99.715426198281193</v>
      </c>
      <c r="Y18" s="52">
        <f>VLOOKUP($A18,'ADR Raw Data'!$B$6:$BE$43,'ADR Raw Data'!AH$1,FALSE)</f>
        <v>108.897576632536</v>
      </c>
      <c r="Z18" s="52">
        <f>VLOOKUP($A18,'ADR Raw Data'!$B$6:$BE$43,'ADR Raw Data'!AI$1,FALSE)</f>
        <v>114.010075261276</v>
      </c>
      <c r="AA18" s="52">
        <f>VLOOKUP($A18,'ADR Raw Data'!$B$6:$BE$43,'ADR Raw Data'!AJ$1,FALSE)</f>
        <v>116.81083022993</v>
      </c>
      <c r="AB18" s="52">
        <f>VLOOKUP($A18,'ADR Raw Data'!$B$6:$BE$43,'ADR Raw Data'!AK$1,FALSE)</f>
        <v>110.733941287723</v>
      </c>
      <c r="AC18" s="53">
        <f>VLOOKUP($A18,'ADR Raw Data'!$B$6:$BE$43,'ADR Raw Data'!AL$1,FALSE)</f>
        <v>110.595892525105</v>
      </c>
      <c r="AD18" s="52">
        <f>VLOOKUP($A18,'ADR Raw Data'!$B$6:$BE$43,'ADR Raw Data'!AN$1,FALSE)</f>
        <v>128.32316319138499</v>
      </c>
      <c r="AE18" s="52">
        <f>VLOOKUP($A18,'ADR Raw Data'!$B$6:$BE$43,'ADR Raw Data'!AO$1,FALSE)</f>
        <v>129.83331921367699</v>
      </c>
      <c r="AF18" s="53">
        <f>VLOOKUP($A18,'ADR Raw Data'!$B$6:$BE$43,'ADR Raw Data'!AP$1,FALSE)</f>
        <v>129.074946755361</v>
      </c>
      <c r="AG18" s="54">
        <f>VLOOKUP($A18,'ADR Raw Data'!$B$6:$BE$43,'ADR Raw Data'!AR$1,FALSE)</f>
        <v>116.53548424290901</v>
      </c>
      <c r="AI18" s="47">
        <f>VLOOKUP($A18,'ADR Raw Data'!$B$6:$BE$43,'ADR Raw Data'!AT$1,FALSE)</f>
        <v>5.0725752250991896</v>
      </c>
      <c r="AJ18" s="48">
        <f>VLOOKUP($A18,'ADR Raw Data'!$B$6:$BE$43,'ADR Raw Data'!AU$1,FALSE)</f>
        <v>6.6847110688877196</v>
      </c>
      <c r="AK18" s="48">
        <f>VLOOKUP($A18,'ADR Raw Data'!$B$6:$BE$43,'ADR Raw Data'!AV$1,FALSE)</f>
        <v>3.86316043511186</v>
      </c>
      <c r="AL18" s="48">
        <f>VLOOKUP($A18,'ADR Raw Data'!$B$6:$BE$43,'ADR Raw Data'!AW$1,FALSE)</f>
        <v>3.6714803757777799</v>
      </c>
      <c r="AM18" s="48">
        <f>VLOOKUP($A18,'ADR Raw Data'!$B$6:$BE$43,'ADR Raw Data'!AX$1,FALSE)</f>
        <v>-1.99970858939414</v>
      </c>
      <c r="AN18" s="49">
        <f>VLOOKUP($A18,'ADR Raw Data'!$B$6:$BE$43,'ADR Raw Data'!AY$1,FALSE)</f>
        <v>3.1621215999341499</v>
      </c>
      <c r="AO18" s="48">
        <f>VLOOKUP($A18,'ADR Raw Data'!$B$6:$BE$43,'ADR Raw Data'!BA$1,FALSE)</f>
        <v>5.5150534042392803</v>
      </c>
      <c r="AP18" s="48">
        <f>VLOOKUP($A18,'ADR Raw Data'!$B$6:$BE$43,'ADR Raw Data'!BB$1,FALSE)</f>
        <v>6.5189870696010903</v>
      </c>
      <c r="AQ18" s="49">
        <f>VLOOKUP($A18,'ADR Raw Data'!$B$6:$BE$43,'ADR Raw Data'!BC$1,FALSE)</f>
        <v>6.0158355803653398</v>
      </c>
      <c r="AR18" s="50">
        <f>VLOOKUP($A18,'ADR Raw Data'!$B$6:$BE$43,'ADR Raw Data'!BE$1,FALSE)</f>
        <v>4.3111734659241998</v>
      </c>
      <c r="AT18" s="51">
        <f>VLOOKUP($A18,'RevPAR Raw Data'!$B$6:$BE$43,'RevPAR Raw Data'!AG$1,FALSE)</f>
        <v>49.424205844897202</v>
      </c>
      <c r="AU18" s="52">
        <f>VLOOKUP($A18,'RevPAR Raw Data'!$B$6:$BE$43,'RevPAR Raw Data'!AH$1,FALSE)</f>
        <v>63.051754255225703</v>
      </c>
      <c r="AV18" s="52">
        <f>VLOOKUP($A18,'RevPAR Raw Data'!$B$6:$BE$43,'RevPAR Raw Data'!AI$1,FALSE)</f>
        <v>72.815849929738206</v>
      </c>
      <c r="AW18" s="52">
        <f>VLOOKUP($A18,'RevPAR Raw Data'!$B$6:$BE$43,'RevPAR Raw Data'!AJ$1,FALSE)</f>
        <v>77.189942618127503</v>
      </c>
      <c r="AX18" s="52">
        <f>VLOOKUP($A18,'RevPAR Raw Data'!$B$6:$BE$43,'RevPAR Raw Data'!AK$1,FALSE)</f>
        <v>71.219449503776502</v>
      </c>
      <c r="AY18" s="53">
        <f>VLOOKUP($A18,'RevPAR Raw Data'!$B$6:$BE$43,'RevPAR Raw Data'!AL$1,FALSE)</f>
        <v>66.740240430352998</v>
      </c>
      <c r="AZ18" s="52">
        <f>VLOOKUP($A18,'RevPAR Raw Data'!$B$6:$BE$43,'RevPAR Raw Data'!AN$1,FALSE)</f>
        <v>92.100552397681298</v>
      </c>
      <c r="BA18" s="52">
        <f>VLOOKUP($A18,'RevPAR Raw Data'!$B$6:$BE$43,'RevPAR Raw Data'!AO$1,FALSE)</f>
        <v>92.374821618654394</v>
      </c>
      <c r="BB18" s="53">
        <f>VLOOKUP($A18,'RevPAR Raw Data'!$B$6:$BE$43,'RevPAR Raw Data'!AP$1,FALSE)</f>
        <v>92.237687008167896</v>
      </c>
      <c r="BC18" s="54">
        <f>VLOOKUP($A18,'RevPAR Raw Data'!$B$6:$BE$43,'RevPAR Raw Data'!AR$1,FALSE)</f>
        <v>74.025225166871493</v>
      </c>
      <c r="BE18" s="47">
        <f>VLOOKUP($A18,'RevPAR Raw Data'!$B$6:$BE$43,'RevPAR Raw Data'!AT$1,FALSE)</f>
        <v>-5.5784489087523603</v>
      </c>
      <c r="BF18" s="48">
        <f>VLOOKUP($A18,'RevPAR Raw Data'!$B$6:$BE$43,'RevPAR Raw Data'!AU$1,FALSE)</f>
        <v>-7.7615764256244897E-3</v>
      </c>
      <c r="BG18" s="48">
        <f>VLOOKUP($A18,'RevPAR Raw Data'!$B$6:$BE$43,'RevPAR Raw Data'!AV$1,FALSE)</f>
        <v>-6.3715538740664099</v>
      </c>
      <c r="BH18" s="48">
        <f>VLOOKUP($A18,'RevPAR Raw Data'!$B$6:$BE$43,'RevPAR Raw Data'!AW$1,FALSE)</f>
        <v>-6.0772922587233698</v>
      </c>
      <c r="BI18" s="48">
        <f>VLOOKUP($A18,'RevPAR Raw Data'!$B$6:$BE$43,'RevPAR Raw Data'!AX$1,FALSE)</f>
        <v>-12.142760547915801</v>
      </c>
      <c r="BJ18" s="49">
        <f>VLOOKUP($A18,'RevPAR Raw Data'!$B$6:$BE$43,'RevPAR Raw Data'!AY$1,FALSE)</f>
        <v>-6.3739442493045102</v>
      </c>
      <c r="BK18" s="48">
        <f>VLOOKUP($A18,'RevPAR Raw Data'!$B$6:$BE$43,'RevPAR Raw Data'!BA$1,FALSE)</f>
        <v>0.44478097964990498</v>
      </c>
      <c r="BL18" s="48">
        <f>VLOOKUP($A18,'RevPAR Raw Data'!$B$6:$BE$43,'RevPAR Raw Data'!BB$1,FALSE)</f>
        <v>2.16812603860508</v>
      </c>
      <c r="BM18" s="49">
        <f>VLOOKUP($A18,'RevPAR Raw Data'!$B$6:$BE$43,'RevPAR Raw Data'!BC$1,FALSE)</f>
        <v>1.3004054815052499</v>
      </c>
      <c r="BN18" s="50">
        <f>VLOOKUP($A18,'RevPAR Raw Data'!$B$6:$BE$43,'RevPAR Raw Data'!BE$1,FALSE)</f>
        <v>-3.7787982104701601</v>
      </c>
    </row>
    <row r="19" spans="1:66" x14ac:dyDescent="0.45">
      <c r="A19" s="63" t="s">
        <v>93</v>
      </c>
      <c r="B19" s="47">
        <f>VLOOKUP($A19,'Occupancy Raw Data'!$B$8:$BE$45,'Occupancy Raw Data'!AG$3,FALSE)</f>
        <v>40.868892766497403</v>
      </c>
      <c r="C19" s="48">
        <f>VLOOKUP($A19,'Occupancy Raw Data'!$B$8:$BE$45,'Occupancy Raw Data'!AH$3,FALSE)</f>
        <v>45.739865803787602</v>
      </c>
      <c r="D19" s="48">
        <f>VLOOKUP($A19,'Occupancy Raw Data'!$B$8:$BE$45,'Occupancy Raw Data'!AI$3,FALSE)</f>
        <v>48.848612379401999</v>
      </c>
      <c r="E19" s="48">
        <f>VLOOKUP($A19,'Occupancy Raw Data'!$B$8:$BE$45,'Occupancy Raw Data'!AJ$3,FALSE)</f>
        <v>50.697979637289201</v>
      </c>
      <c r="F19" s="48">
        <f>VLOOKUP($A19,'Occupancy Raw Data'!$B$8:$BE$45,'Occupancy Raw Data'!AK$3,FALSE)</f>
        <v>54.977330575882903</v>
      </c>
      <c r="G19" s="49">
        <f>VLOOKUP($A19,'Occupancy Raw Data'!$B$8:$BE$45,'Occupancy Raw Data'!AL$3,FALSE)</f>
        <v>48.221690843515098</v>
      </c>
      <c r="H19" s="48">
        <f>VLOOKUP($A19,'Occupancy Raw Data'!$B$8:$BE$45,'Occupancy Raw Data'!AN$3,FALSE)</f>
        <v>70.798202354438402</v>
      </c>
      <c r="I19" s="48">
        <f>VLOOKUP($A19,'Occupancy Raw Data'!$B$8:$BE$45,'Occupancy Raw Data'!AO$3,FALSE)</f>
        <v>74.962217626471499</v>
      </c>
      <c r="J19" s="49">
        <f>VLOOKUP($A19,'Occupancy Raw Data'!$B$8:$BE$45,'Occupancy Raw Data'!AP$3,FALSE)</f>
        <v>72.880209990454901</v>
      </c>
      <c r="K19" s="50">
        <f>VLOOKUP($A19,'Occupancy Raw Data'!$B$8:$BE$45,'Occupancy Raw Data'!AR$3,FALSE)</f>
        <v>55.260663238082202</v>
      </c>
      <c r="M19" s="47">
        <f>VLOOKUP($A19,'Occupancy Raw Data'!$B$8:$BE$45,'Occupancy Raw Data'!AT$3,FALSE)</f>
        <v>-9.0491658054090696</v>
      </c>
      <c r="N19" s="48">
        <f>VLOOKUP($A19,'Occupancy Raw Data'!$B$8:$BE$45,'Occupancy Raw Data'!AU$3,FALSE)</f>
        <v>-5.6889162061200498</v>
      </c>
      <c r="O19" s="48">
        <f>VLOOKUP($A19,'Occupancy Raw Data'!$B$8:$BE$45,'Occupancy Raw Data'!AV$3,FALSE)</f>
        <v>-8.0106850531264406</v>
      </c>
      <c r="P19" s="48">
        <f>VLOOKUP($A19,'Occupancy Raw Data'!$B$8:$BE$45,'Occupancy Raw Data'!AW$3,FALSE)</f>
        <v>-10.1635800667837</v>
      </c>
      <c r="Q19" s="48">
        <f>VLOOKUP($A19,'Occupancy Raw Data'!$B$8:$BE$45,'Occupancy Raw Data'!AX$3,FALSE)</f>
        <v>-5.1109837834977396</v>
      </c>
      <c r="R19" s="49">
        <f>VLOOKUP($A19,'Occupancy Raw Data'!$B$8:$BE$45,'Occupancy Raw Data'!AY$3,FALSE)</f>
        <v>-7.5850577681238596</v>
      </c>
      <c r="S19" s="48">
        <f>VLOOKUP($A19,'Occupancy Raw Data'!$B$8:$BE$45,'Occupancy Raw Data'!BA$3,FALSE)</f>
        <v>2.9208818693001399</v>
      </c>
      <c r="T19" s="48">
        <f>VLOOKUP($A19,'Occupancy Raw Data'!$B$8:$BE$45,'Occupancy Raw Data'!BB$3,FALSE)</f>
        <v>1.79270906230655</v>
      </c>
      <c r="U19" s="49">
        <f>VLOOKUP($A19,'Occupancy Raw Data'!$B$8:$BE$45,'Occupancy Raw Data'!BC$3,FALSE)</f>
        <v>2.33757526637191</v>
      </c>
      <c r="V19" s="50">
        <f>VLOOKUP($A19,'Occupancy Raw Data'!$B$8:$BE$45,'Occupancy Raw Data'!BE$3,FALSE)</f>
        <v>-4.0856803166314704</v>
      </c>
      <c r="X19" s="51">
        <f>VLOOKUP($A19,'ADR Raw Data'!$B$6:$BE$43,'ADR Raw Data'!AG$1,FALSE)</f>
        <v>109.486167362088</v>
      </c>
      <c r="Y19" s="52">
        <f>VLOOKUP($A19,'ADR Raw Data'!$B$6:$BE$43,'ADR Raw Data'!AH$1,FALSE)</f>
        <v>111.062924326201</v>
      </c>
      <c r="Z19" s="52">
        <f>VLOOKUP($A19,'ADR Raw Data'!$B$6:$BE$43,'ADR Raw Data'!AI$1,FALSE)</f>
        <v>112.988670045109</v>
      </c>
      <c r="AA19" s="52">
        <f>VLOOKUP($A19,'ADR Raw Data'!$B$6:$BE$43,'ADR Raw Data'!AJ$1,FALSE)</f>
        <v>114.235422498529</v>
      </c>
      <c r="AB19" s="52">
        <f>VLOOKUP($A19,'ADR Raw Data'!$B$6:$BE$43,'ADR Raw Data'!AK$1,FALSE)</f>
        <v>117.422038850508</v>
      </c>
      <c r="AC19" s="53">
        <f>VLOOKUP($A19,'ADR Raw Data'!$B$6:$BE$43,'ADR Raw Data'!AL$1,FALSE)</f>
        <v>113.29998635431301</v>
      </c>
      <c r="AD19" s="52">
        <f>VLOOKUP($A19,'ADR Raw Data'!$B$6:$BE$43,'ADR Raw Data'!AN$1,FALSE)</f>
        <v>136.23713696036799</v>
      </c>
      <c r="AE19" s="52">
        <f>VLOOKUP($A19,'ADR Raw Data'!$B$6:$BE$43,'ADR Raw Data'!AO$1,FALSE)</f>
        <v>138.95473899779799</v>
      </c>
      <c r="AF19" s="53">
        <f>VLOOKUP($A19,'ADR Raw Data'!$B$6:$BE$43,'ADR Raw Data'!AP$1,FALSE)</f>
        <v>137.63475556889401</v>
      </c>
      <c r="AG19" s="54">
        <f>VLOOKUP($A19,'ADR Raw Data'!$B$6:$BE$43,'ADR Raw Data'!AR$1,FALSE)</f>
        <v>122.461411223363</v>
      </c>
      <c r="AI19" s="47">
        <f>VLOOKUP($A19,'ADR Raw Data'!$B$6:$BE$43,'ADR Raw Data'!AT$1,FALSE)</f>
        <v>2.9399172613440498</v>
      </c>
      <c r="AJ19" s="48">
        <f>VLOOKUP($A19,'ADR Raw Data'!$B$6:$BE$43,'ADR Raw Data'!AU$1,FALSE)</f>
        <v>3.0980057797640699</v>
      </c>
      <c r="AK19" s="48">
        <f>VLOOKUP($A19,'ADR Raw Data'!$B$6:$BE$43,'ADR Raw Data'!AV$1,FALSE)</f>
        <v>1.3518488515290501</v>
      </c>
      <c r="AL19" s="48">
        <f>VLOOKUP($A19,'ADR Raw Data'!$B$6:$BE$43,'ADR Raw Data'!AW$1,FALSE)</f>
        <v>2.1031531148995799</v>
      </c>
      <c r="AM19" s="48">
        <f>VLOOKUP($A19,'ADR Raw Data'!$B$6:$BE$43,'ADR Raw Data'!AX$1,FALSE)</f>
        <v>3.7182663592757601</v>
      </c>
      <c r="AN19" s="49">
        <f>VLOOKUP($A19,'ADR Raw Data'!$B$6:$BE$43,'ADR Raw Data'!AY$1,FALSE)</f>
        <v>2.6536830165741798</v>
      </c>
      <c r="AO19" s="48">
        <f>VLOOKUP($A19,'ADR Raw Data'!$B$6:$BE$43,'ADR Raw Data'!BA$1,FALSE)</f>
        <v>3.1739880014689601</v>
      </c>
      <c r="AP19" s="48">
        <f>VLOOKUP($A19,'ADR Raw Data'!$B$6:$BE$43,'ADR Raw Data'!BB$1,FALSE)</f>
        <v>4.2236942034492797</v>
      </c>
      <c r="AQ19" s="49">
        <f>VLOOKUP($A19,'ADR Raw Data'!$B$6:$BE$43,'ADR Raw Data'!BC$1,FALSE)</f>
        <v>3.7136106312149701</v>
      </c>
      <c r="AR19" s="50">
        <f>VLOOKUP($A19,'ADR Raw Data'!$B$6:$BE$43,'ADR Raw Data'!BE$1,FALSE)</f>
        <v>3.55824882475939</v>
      </c>
      <c r="AT19" s="51">
        <f>VLOOKUP($A19,'RevPAR Raw Data'!$B$6:$BE$43,'RevPAR Raw Data'!AG$1,FALSE)</f>
        <v>44.745784333359701</v>
      </c>
      <c r="AU19" s="52">
        <f>VLOOKUP($A19,'RevPAR Raw Data'!$B$6:$BE$43,'RevPAR Raw Data'!AH$1,FALSE)</f>
        <v>50.800032544566598</v>
      </c>
      <c r="AV19" s="52">
        <f>VLOOKUP($A19,'RevPAR Raw Data'!$B$6:$BE$43,'RevPAR Raw Data'!AI$1,FALSE)</f>
        <v>55.193397462976897</v>
      </c>
      <c r="AW19" s="52">
        <f>VLOOKUP($A19,'RevPAR Raw Data'!$B$6:$BE$43,'RevPAR Raw Data'!AJ$1,FALSE)</f>
        <v>57.915051236875499</v>
      </c>
      <c r="AX19" s="52">
        <f>VLOOKUP($A19,'RevPAR Raw Data'!$B$6:$BE$43,'RevPAR Raw Data'!AK$1,FALSE)</f>
        <v>64.555502467785502</v>
      </c>
      <c r="AY19" s="53">
        <f>VLOOKUP($A19,'RevPAR Raw Data'!$B$6:$BE$43,'RevPAR Raw Data'!AL$1,FALSE)</f>
        <v>54.6351691455218</v>
      </c>
      <c r="AZ19" s="52">
        <f>VLOOKUP($A19,'RevPAR Raw Data'!$B$6:$BE$43,'RevPAR Raw Data'!AN$1,FALSE)</f>
        <v>96.453443907095107</v>
      </c>
      <c r="BA19" s="52">
        <f>VLOOKUP($A19,'RevPAR Raw Data'!$B$6:$BE$43,'RevPAR Raw Data'!AO$1,FALSE)</f>
        <v>104.16355384982501</v>
      </c>
      <c r="BB19" s="53">
        <f>VLOOKUP($A19,'RevPAR Raw Data'!$B$6:$BE$43,'RevPAR Raw Data'!AP$1,FALSE)</f>
        <v>100.30849887846</v>
      </c>
      <c r="BC19" s="54">
        <f>VLOOKUP($A19,'RevPAR Raw Data'!$B$6:$BE$43,'RevPAR Raw Data'!AR$1,FALSE)</f>
        <v>67.672988052745694</v>
      </c>
      <c r="BE19" s="47">
        <f>VLOOKUP($A19,'RevPAR Raw Data'!$B$6:$BE$43,'RevPAR Raw Data'!AT$1,FALSE)</f>
        <v>-6.3752865315858802</v>
      </c>
      <c r="BF19" s="48">
        <f>VLOOKUP($A19,'RevPAR Raw Data'!$B$6:$BE$43,'RevPAR Raw Data'!AU$1,FALSE)</f>
        <v>-2.7671533792275098</v>
      </c>
      <c r="BG19" s="48">
        <f>VLOOKUP($A19,'RevPAR Raw Data'!$B$6:$BE$43,'RevPAR Raw Data'!AV$1,FALSE)</f>
        <v>-6.7671285554876803</v>
      </c>
      <c r="BH19" s="48">
        <f>VLOOKUP($A19,'RevPAR Raw Data'!$B$6:$BE$43,'RevPAR Raw Data'!AW$1,FALSE)</f>
        <v>-8.2741826026440606</v>
      </c>
      <c r="BI19" s="48">
        <f>VLOOKUP($A19,'RevPAR Raw Data'!$B$6:$BE$43,'RevPAR Raw Data'!AX$1,FALSE)</f>
        <v>-1.58275741487181</v>
      </c>
      <c r="BJ19" s="49">
        <f>VLOOKUP($A19,'RevPAR Raw Data'!$B$6:$BE$43,'RevPAR Raw Data'!AY$1,FALSE)</f>
        <v>-5.1326581413397196</v>
      </c>
      <c r="BK19" s="48">
        <f>VLOOKUP($A19,'RevPAR Raw Data'!$B$6:$BE$43,'RevPAR Raw Data'!BA$1,FALSE)</f>
        <v>6.1875783108377798</v>
      </c>
      <c r="BL19" s="48">
        <f>VLOOKUP($A19,'RevPAR Raw Data'!$B$6:$BE$43,'RevPAR Raw Data'!BB$1,FALSE)</f>
        <v>6.0921218145051803</v>
      </c>
      <c r="BM19" s="49">
        <f>VLOOKUP($A19,'RevPAR Raw Data'!$B$6:$BE$43,'RevPAR Raw Data'!BC$1,FALSE)</f>
        <v>6.1379943411915301</v>
      </c>
      <c r="BN19" s="50">
        <f>VLOOKUP($A19,'RevPAR Raw Data'!$B$6:$BE$43,'RevPAR Raw Data'!BE$1,FALSE)</f>
        <v>-0.67281016372204405</v>
      </c>
    </row>
    <row r="20" spans="1:66" x14ac:dyDescent="0.45">
      <c r="A20" s="63" t="s">
        <v>29</v>
      </c>
      <c r="B20" s="47">
        <f>VLOOKUP($A20,'Occupancy Raw Data'!$B$8:$BE$45,'Occupancy Raw Data'!AG$3,FALSE)</f>
        <v>40.190513472956198</v>
      </c>
      <c r="C20" s="48">
        <f>VLOOKUP($A20,'Occupancy Raw Data'!$B$8:$BE$45,'Occupancy Raw Data'!AH$3,FALSE)</f>
        <v>39.087884126052003</v>
      </c>
      <c r="D20" s="48">
        <f>VLOOKUP($A20,'Occupancy Raw Data'!$B$8:$BE$45,'Occupancy Raw Data'!AI$3,FALSE)</f>
        <v>39.756638611600401</v>
      </c>
      <c r="E20" s="48">
        <f>VLOOKUP($A20,'Occupancy Raw Data'!$B$8:$BE$45,'Occupancy Raw Data'!AJ$3,FALSE)</f>
        <v>43.284800208931799</v>
      </c>
      <c r="F20" s="48">
        <f>VLOOKUP($A20,'Occupancy Raw Data'!$B$8:$BE$45,'Occupancy Raw Data'!AK$3,FALSE)</f>
        <v>53.878297205536597</v>
      </c>
      <c r="G20" s="49">
        <f>VLOOKUP($A20,'Occupancy Raw Data'!$B$8:$BE$45,'Occupancy Raw Data'!AL$3,FALSE)</f>
        <v>43.238092751882803</v>
      </c>
      <c r="H20" s="48">
        <f>VLOOKUP($A20,'Occupancy Raw Data'!$B$8:$BE$45,'Occupancy Raw Data'!AN$3,FALSE)</f>
        <v>73.2306085139723</v>
      </c>
      <c r="I20" s="48">
        <f>VLOOKUP($A20,'Occupancy Raw Data'!$B$8:$BE$45,'Occupancy Raw Data'!AO$3,FALSE)</f>
        <v>77.0697310002611</v>
      </c>
      <c r="J20" s="49">
        <f>VLOOKUP($A20,'Occupancy Raw Data'!$B$8:$BE$45,'Occupancy Raw Data'!AP$3,FALSE)</f>
        <v>75.1501697571167</v>
      </c>
      <c r="K20" s="50">
        <f>VLOOKUP($A20,'Occupancy Raw Data'!$B$8:$BE$45,'Occupancy Raw Data'!AR$3,FALSE)</f>
        <v>52.3530234509767</v>
      </c>
      <c r="M20" s="47">
        <f>VLOOKUP($A20,'Occupancy Raw Data'!$B$8:$BE$45,'Occupancy Raw Data'!AT$3,FALSE)</f>
        <v>2.2133200614592599</v>
      </c>
      <c r="N20" s="48">
        <f>VLOOKUP($A20,'Occupancy Raw Data'!$B$8:$BE$45,'Occupancy Raw Data'!AU$3,FALSE)</f>
        <v>5.3067557136469503</v>
      </c>
      <c r="O20" s="48">
        <f>VLOOKUP($A20,'Occupancy Raw Data'!$B$8:$BE$45,'Occupancy Raw Data'!AV$3,FALSE)</f>
        <v>2.1413782123432701</v>
      </c>
      <c r="P20" s="48">
        <f>VLOOKUP($A20,'Occupancy Raw Data'!$B$8:$BE$45,'Occupancy Raw Data'!AW$3,FALSE)</f>
        <v>-2.3366092532507499</v>
      </c>
      <c r="Q20" s="48">
        <f>VLOOKUP($A20,'Occupancy Raw Data'!$B$8:$BE$45,'Occupancy Raw Data'!AX$3,FALSE)</f>
        <v>3.9185035052893</v>
      </c>
      <c r="R20" s="49">
        <f>VLOOKUP($A20,'Occupancy Raw Data'!$B$8:$BE$45,'Occupancy Raw Data'!AY$3,FALSE)</f>
        <v>2.2067253453001499</v>
      </c>
      <c r="S20" s="48">
        <f>VLOOKUP($A20,'Occupancy Raw Data'!$B$8:$BE$45,'Occupancy Raw Data'!BA$3,FALSE)</f>
        <v>6.9121776608630601</v>
      </c>
      <c r="T20" s="48">
        <f>VLOOKUP($A20,'Occupancy Raw Data'!$B$8:$BE$45,'Occupancy Raw Data'!BB$3,FALSE)</f>
        <v>6.4541422683483596</v>
      </c>
      <c r="U20" s="49">
        <f>VLOOKUP($A20,'Occupancy Raw Data'!$B$8:$BE$45,'Occupancy Raw Data'!BC$3,FALSE)</f>
        <v>6.6768188775583202</v>
      </c>
      <c r="V20" s="50">
        <f>VLOOKUP($A20,'Occupancy Raw Data'!$B$8:$BE$45,'Occupancy Raw Data'!BE$3,FALSE)</f>
        <v>3.9916490311892501</v>
      </c>
      <c r="X20" s="51">
        <f>VLOOKUP($A20,'ADR Raw Data'!$B$6:$BE$43,'ADR Raw Data'!AG$1,FALSE)</f>
        <v>115.237679383116</v>
      </c>
      <c r="Y20" s="52">
        <f>VLOOKUP($A20,'ADR Raw Data'!$B$6:$BE$43,'ADR Raw Data'!AH$1,FALSE)</f>
        <v>111.61601735937199</v>
      </c>
      <c r="Z20" s="52">
        <f>VLOOKUP($A20,'ADR Raw Data'!$B$6:$BE$43,'ADR Raw Data'!AI$1,FALSE)</f>
        <v>109.980869779272</v>
      </c>
      <c r="AA20" s="52">
        <f>VLOOKUP($A20,'ADR Raw Data'!$B$6:$BE$43,'ADR Raw Data'!AJ$1,FALSE)</f>
        <v>117.008073007014</v>
      </c>
      <c r="AB20" s="52">
        <f>VLOOKUP($A20,'ADR Raw Data'!$B$6:$BE$43,'ADR Raw Data'!AK$1,FALSE)</f>
        <v>126.37710433834199</v>
      </c>
      <c r="AC20" s="53">
        <f>VLOOKUP($A20,'ADR Raw Data'!$B$6:$BE$43,'ADR Raw Data'!AL$1,FALSE)</f>
        <v>116.744942945118</v>
      </c>
      <c r="AD20" s="52">
        <f>VLOOKUP($A20,'ADR Raw Data'!$B$6:$BE$43,'ADR Raw Data'!AN$1,FALSE)</f>
        <v>175.37886679743201</v>
      </c>
      <c r="AE20" s="52">
        <f>VLOOKUP($A20,'ADR Raw Data'!$B$6:$BE$43,'ADR Raw Data'!AO$1,FALSE)</f>
        <v>184.31053625889501</v>
      </c>
      <c r="AF20" s="53">
        <f>VLOOKUP($A20,'ADR Raw Data'!$B$6:$BE$43,'ADR Raw Data'!AP$1,FALSE)</f>
        <v>179.95877237184999</v>
      </c>
      <c r="AG20" s="54">
        <f>VLOOKUP($A20,'ADR Raw Data'!$B$6:$BE$43,'ADR Raw Data'!AR$1,FALSE)</f>
        <v>142.66277063370401</v>
      </c>
      <c r="AI20" s="47">
        <f>VLOOKUP($A20,'ADR Raw Data'!$B$6:$BE$43,'ADR Raw Data'!AT$1,FALSE)</f>
        <v>-2.9528897209521898</v>
      </c>
      <c r="AJ20" s="48">
        <f>VLOOKUP($A20,'ADR Raw Data'!$B$6:$BE$43,'ADR Raw Data'!AU$1,FALSE)</f>
        <v>0.46175920686635002</v>
      </c>
      <c r="AK20" s="48">
        <f>VLOOKUP($A20,'ADR Raw Data'!$B$6:$BE$43,'ADR Raw Data'!AV$1,FALSE)</f>
        <v>1.6194654415361101</v>
      </c>
      <c r="AL20" s="48">
        <f>VLOOKUP($A20,'ADR Raw Data'!$B$6:$BE$43,'ADR Raw Data'!AW$1,FALSE)</f>
        <v>4.1017003230235396</v>
      </c>
      <c r="AM20" s="48">
        <f>VLOOKUP($A20,'ADR Raw Data'!$B$6:$BE$43,'ADR Raw Data'!AX$1,FALSE)</f>
        <v>2.27195115832818</v>
      </c>
      <c r="AN20" s="49">
        <f>VLOOKUP($A20,'ADR Raw Data'!$B$6:$BE$43,'ADR Raw Data'!AY$1,FALSE)</f>
        <v>1.2345577298010699</v>
      </c>
      <c r="AO20" s="48">
        <f>VLOOKUP($A20,'ADR Raw Data'!$B$6:$BE$43,'ADR Raw Data'!BA$1,FALSE)</f>
        <v>6.7207937731877996</v>
      </c>
      <c r="AP20" s="48">
        <f>VLOOKUP($A20,'ADR Raw Data'!$B$6:$BE$43,'ADR Raw Data'!BB$1,FALSE)</f>
        <v>6.6647814770778702</v>
      </c>
      <c r="AQ20" s="49">
        <f>VLOOKUP($A20,'ADR Raw Data'!$B$6:$BE$43,'ADR Raw Data'!BC$1,FALSE)</f>
        <v>6.6856310399207803</v>
      </c>
      <c r="AR20" s="50">
        <f>VLOOKUP($A20,'ADR Raw Data'!$B$6:$BE$43,'ADR Raw Data'!BE$1,FALSE)</f>
        <v>4.3997082093963504</v>
      </c>
      <c r="AT20" s="51">
        <f>VLOOKUP($A20,'RevPAR Raw Data'!$B$6:$BE$43,'RevPAR Raw Data'!AG$1,FALSE)</f>
        <v>46.314615058393599</v>
      </c>
      <c r="AU20" s="52">
        <f>VLOOKUP($A20,'RevPAR Raw Data'!$B$6:$BE$43,'RevPAR Raw Data'!AH$1,FALSE)</f>
        <v>43.628339531545599</v>
      </c>
      <c r="AV20" s="52">
        <f>VLOOKUP($A20,'RevPAR Raw Data'!$B$6:$BE$43,'RevPAR Raw Data'!AI$1,FALSE)</f>
        <v>43.724696940040403</v>
      </c>
      <c r="AW20" s="52">
        <f>VLOOKUP($A20,'RevPAR Raw Data'!$B$6:$BE$43,'RevPAR Raw Data'!AJ$1,FALSE)</f>
        <v>50.646710629407103</v>
      </c>
      <c r="AX20" s="52">
        <f>VLOOKUP($A20,'RevPAR Raw Data'!$B$6:$BE$43,'RevPAR Raw Data'!AK$1,FALSE)</f>
        <v>68.089831875163199</v>
      </c>
      <c r="AY20" s="53">
        <f>VLOOKUP($A20,'RevPAR Raw Data'!$B$6:$BE$43,'RevPAR Raw Data'!AL$1,FALSE)</f>
        <v>50.478286713743003</v>
      </c>
      <c r="AZ20" s="52">
        <f>VLOOKUP($A20,'RevPAR Raw Data'!$B$6:$BE$43,'RevPAR Raw Data'!AN$1,FALSE)</f>
        <v>128.43101136066801</v>
      </c>
      <c r="BA20" s="52">
        <f>VLOOKUP($A20,'RevPAR Raw Data'!$B$6:$BE$43,'RevPAR Raw Data'!AO$1,FALSE)</f>
        <v>142.04763449986899</v>
      </c>
      <c r="BB20" s="53">
        <f>VLOOKUP($A20,'RevPAR Raw Data'!$B$6:$BE$43,'RevPAR Raw Data'!AP$1,FALSE)</f>
        <v>135.239322930268</v>
      </c>
      <c r="BC20" s="54">
        <f>VLOOKUP($A20,'RevPAR Raw Data'!$B$6:$BE$43,'RevPAR Raw Data'!AR$1,FALSE)</f>
        <v>74.688273765676698</v>
      </c>
      <c r="BE20" s="47">
        <f>VLOOKUP($A20,'RevPAR Raw Data'!$B$6:$BE$43,'RevPAR Raw Data'!AT$1,FALSE)</f>
        <v>-0.80492656007953201</v>
      </c>
      <c r="BF20" s="48">
        <f>VLOOKUP($A20,'RevPAR Raw Data'!$B$6:$BE$43,'RevPAR Raw Data'!AU$1,FALSE)</f>
        <v>5.7930193536069696</v>
      </c>
      <c r="BG20" s="48">
        <f>VLOOKUP($A20,'RevPAR Raw Data'!$B$6:$BE$43,'RevPAR Raw Data'!AV$1,FALSE)</f>
        <v>3.7955225340008698</v>
      </c>
      <c r="BH20" s="48">
        <f>VLOOKUP($A20,'RevPAR Raw Data'!$B$6:$BE$43,'RevPAR Raw Data'!AW$1,FALSE)</f>
        <v>1.6692503604844</v>
      </c>
      <c r="BI20" s="48">
        <f>VLOOKUP($A20,'RevPAR Raw Data'!$B$6:$BE$43,'RevPAR Raw Data'!AX$1,FALSE)</f>
        <v>6.2794811493950302</v>
      </c>
      <c r="BJ20" s="49">
        <f>VLOOKUP($A20,'RevPAR Raw Data'!$B$6:$BE$43,'RevPAR Raw Data'!AY$1,FALSE)</f>
        <v>3.4685263734271099</v>
      </c>
      <c r="BK20" s="48">
        <f>VLOOKUP($A20,'RevPAR Raw Data'!$B$6:$BE$43,'RevPAR Raw Data'!BA$1,FALSE)</f>
        <v>14.0975246398738</v>
      </c>
      <c r="BL20" s="48">
        <f>VLOOKUP($A20,'RevPAR Raw Data'!$B$6:$BE$43,'RevPAR Raw Data'!BB$1,FALSE)</f>
        <v>13.5490782238313</v>
      </c>
      <c r="BM20" s="49">
        <f>VLOOKUP($A20,'RevPAR Raw Data'!$B$6:$BE$43,'RevPAR Raw Data'!BC$1,FALSE)</f>
        <v>13.8088373928364</v>
      </c>
      <c r="BN20" s="50">
        <f>VLOOKUP($A20,'RevPAR Raw Data'!$B$6:$BE$43,'RevPAR Raw Data'!BE$1,FALSE)</f>
        <v>8.5669781507011304</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48.125922339051797</v>
      </c>
      <c r="C22" s="48">
        <f>VLOOKUP($A22,'Occupancy Raw Data'!$B$8:$BE$45,'Occupancy Raw Data'!AH$3,FALSE)</f>
        <v>58.147136137243997</v>
      </c>
      <c r="D22" s="48">
        <f>VLOOKUP($A22,'Occupancy Raw Data'!$B$8:$BE$45,'Occupancy Raw Data'!AI$3,FALSE)</f>
        <v>60.093271536616797</v>
      </c>
      <c r="E22" s="48">
        <f>VLOOKUP($A22,'Occupancy Raw Data'!$B$8:$BE$45,'Occupancy Raw Data'!AJ$3,FALSE)</f>
        <v>64.0698056534046</v>
      </c>
      <c r="F22" s="48">
        <f>VLOOKUP($A22,'Occupancy Raw Data'!$B$8:$BE$45,'Occupancy Raw Data'!AK$3,FALSE)</f>
        <v>64.672850858733995</v>
      </c>
      <c r="G22" s="49">
        <f>VLOOKUP($A22,'Occupancy Raw Data'!$B$8:$BE$45,'Occupancy Raw Data'!AL$3,FALSE)</f>
        <v>59.021562925879799</v>
      </c>
      <c r="H22" s="48">
        <f>VLOOKUP($A22,'Occupancy Raw Data'!$B$8:$BE$45,'Occupancy Raw Data'!AN$3,FALSE)</f>
        <v>74.840446691610893</v>
      </c>
      <c r="I22" s="48">
        <f>VLOOKUP($A22,'Occupancy Raw Data'!$B$8:$BE$45,'Occupancy Raw Data'!AO$3,FALSE)</f>
        <v>76.559644399347306</v>
      </c>
      <c r="J22" s="49">
        <f>VLOOKUP($A22,'Occupancy Raw Data'!$B$8:$BE$45,'Occupancy Raw Data'!AP$3,FALSE)</f>
        <v>75.700045545479099</v>
      </c>
      <c r="K22" s="50">
        <f>VLOOKUP($A22,'Occupancy Raw Data'!$B$8:$BE$45,'Occupancy Raw Data'!AR$3,FALSE)</f>
        <v>63.786619975820003</v>
      </c>
      <c r="M22" s="47">
        <f>VLOOKUP($A22,'Occupancy Raw Data'!$B$8:$BE$45,'Occupancy Raw Data'!AT$3,FALSE)</f>
        <v>3.34868881538844</v>
      </c>
      <c r="N22" s="48">
        <f>VLOOKUP($A22,'Occupancy Raw Data'!$B$8:$BE$45,'Occupancy Raw Data'!AU$3,FALSE)</f>
        <v>5.9952073112391</v>
      </c>
      <c r="O22" s="48">
        <f>VLOOKUP($A22,'Occupancy Raw Data'!$B$8:$BE$45,'Occupancy Raw Data'!AV$3,FALSE)</f>
        <v>0.100046061572602</v>
      </c>
      <c r="P22" s="48">
        <f>VLOOKUP($A22,'Occupancy Raw Data'!$B$8:$BE$45,'Occupancy Raw Data'!AW$3,FALSE)</f>
        <v>3.4593903741075098</v>
      </c>
      <c r="Q22" s="48">
        <f>VLOOKUP($A22,'Occupancy Raw Data'!$B$8:$BE$45,'Occupancy Raw Data'!AX$3,FALSE)</f>
        <v>3.9766039182177302</v>
      </c>
      <c r="R22" s="49">
        <f>VLOOKUP($A22,'Occupancy Raw Data'!$B$8:$BE$45,'Occupancy Raw Data'!AY$3,FALSE)</f>
        <v>3.3390151862630302</v>
      </c>
      <c r="S22" s="48">
        <f>VLOOKUP($A22,'Occupancy Raw Data'!$B$8:$BE$45,'Occupancy Raw Data'!BA$3,FALSE)</f>
        <v>2.2418167362864101</v>
      </c>
      <c r="T22" s="48">
        <f>VLOOKUP($A22,'Occupancy Raw Data'!$B$8:$BE$45,'Occupancy Raw Data'!BB$3,FALSE)</f>
        <v>1.8399062540836899</v>
      </c>
      <c r="U22" s="49">
        <f>VLOOKUP($A22,'Occupancy Raw Data'!$B$8:$BE$45,'Occupancy Raw Data'!BC$3,FALSE)</f>
        <v>2.03818388905652</v>
      </c>
      <c r="V22" s="50">
        <f>VLOOKUP($A22,'Occupancy Raw Data'!$B$8:$BE$45,'Occupancy Raw Data'!BE$3,FALSE)</f>
        <v>2.8961212982716602</v>
      </c>
      <c r="X22" s="51">
        <f>VLOOKUP($A22,'ADR Raw Data'!$B$6:$BE$43,'ADR Raw Data'!AG$1,FALSE)</f>
        <v>107.951338803377</v>
      </c>
      <c r="Y22" s="52">
        <f>VLOOKUP($A22,'ADR Raw Data'!$B$6:$BE$43,'ADR Raw Data'!AH$1,FALSE)</f>
        <v>109.064857091871</v>
      </c>
      <c r="Z22" s="52">
        <f>VLOOKUP($A22,'ADR Raw Data'!$B$6:$BE$43,'ADR Raw Data'!AI$1,FALSE)</f>
        <v>110.135110173149</v>
      </c>
      <c r="AA22" s="52">
        <f>VLOOKUP($A22,'ADR Raw Data'!$B$6:$BE$43,'ADR Raw Data'!AJ$1,FALSE)</f>
        <v>113.47308644752501</v>
      </c>
      <c r="AB22" s="52">
        <f>VLOOKUP($A22,'ADR Raw Data'!$B$6:$BE$43,'ADR Raw Data'!AK$1,FALSE)</f>
        <v>125.65596949463701</v>
      </c>
      <c r="AC22" s="53">
        <f>VLOOKUP($A22,'ADR Raw Data'!$B$6:$BE$43,'ADR Raw Data'!AL$1,FALSE)</f>
        <v>113.693898325281</v>
      </c>
      <c r="AD22" s="52">
        <f>VLOOKUP($A22,'ADR Raw Data'!$B$6:$BE$43,'ADR Raw Data'!AN$1,FALSE)</f>
        <v>163.588013758252</v>
      </c>
      <c r="AE22" s="52">
        <f>VLOOKUP($A22,'ADR Raw Data'!$B$6:$BE$43,'ADR Raw Data'!AO$1,FALSE)</f>
        <v>166.21337347038599</v>
      </c>
      <c r="AF22" s="53">
        <f>VLOOKUP($A22,'ADR Raw Data'!$B$6:$BE$43,'ADR Raw Data'!AP$1,FALSE)</f>
        <v>164.91559952476601</v>
      </c>
      <c r="AG22" s="54">
        <f>VLOOKUP($A22,'ADR Raw Data'!$B$6:$BE$43,'ADR Raw Data'!AR$1,FALSE)</f>
        <v>131.061190770998</v>
      </c>
      <c r="AH22" s="65"/>
      <c r="AI22" s="47">
        <f>VLOOKUP($A22,'ADR Raw Data'!$B$6:$BE$43,'ADR Raw Data'!AT$1,FALSE)</f>
        <v>1.7337069291064</v>
      </c>
      <c r="AJ22" s="48">
        <f>VLOOKUP($A22,'ADR Raw Data'!$B$6:$BE$43,'ADR Raw Data'!AU$1,FALSE)</f>
        <v>3.86330784575763</v>
      </c>
      <c r="AK22" s="48">
        <f>VLOOKUP($A22,'ADR Raw Data'!$B$6:$BE$43,'ADR Raw Data'!AV$1,FALSE)</f>
        <v>2.60275394246767</v>
      </c>
      <c r="AL22" s="48">
        <f>VLOOKUP($A22,'ADR Raw Data'!$B$6:$BE$43,'ADR Raw Data'!AW$1,FALSE)</f>
        <v>6.1323116869830896</v>
      </c>
      <c r="AM22" s="48">
        <f>VLOOKUP($A22,'ADR Raw Data'!$B$6:$BE$43,'ADR Raw Data'!AX$1,FALSE)</f>
        <v>10.358932855172499</v>
      </c>
      <c r="AN22" s="49">
        <f>VLOOKUP($A22,'ADR Raw Data'!$B$6:$BE$43,'ADR Raw Data'!AY$1,FALSE)</f>
        <v>5.2529709629211103</v>
      </c>
      <c r="AO22" s="48">
        <f>VLOOKUP($A22,'ADR Raw Data'!$B$6:$BE$43,'ADR Raw Data'!BA$1,FALSE)</f>
        <v>1.5708924481231199</v>
      </c>
      <c r="AP22" s="48">
        <f>VLOOKUP($A22,'ADR Raw Data'!$B$6:$BE$43,'ADR Raw Data'!BB$1,FALSE)</f>
        <v>1.8473905689357799</v>
      </c>
      <c r="AQ22" s="49">
        <f>VLOOKUP($A22,'ADR Raw Data'!$B$6:$BE$43,'ADR Raw Data'!BC$1,FALSE)</f>
        <v>1.7103018439139801</v>
      </c>
      <c r="AR22" s="50">
        <f>VLOOKUP($A22,'ADR Raw Data'!$B$6:$BE$43,'ADR Raw Data'!BE$1,FALSE)</f>
        <v>3.58879018114841</v>
      </c>
      <c r="AT22" s="51">
        <f>VLOOKUP($A22,'RevPAR Raw Data'!$B$6:$BE$43,'RevPAR Raw Data'!AG$1,FALSE)</f>
        <v>51.9525774764803</v>
      </c>
      <c r="AU22" s="52">
        <f>VLOOKUP($A22,'RevPAR Raw Data'!$B$6:$BE$43,'RevPAR Raw Data'!AH$1,FALSE)</f>
        <v>63.418090931101197</v>
      </c>
      <c r="AV22" s="52">
        <f>VLOOKUP($A22,'RevPAR Raw Data'!$B$6:$BE$43,'RevPAR Raw Data'!AI$1,FALSE)</f>
        <v>66.183790813502995</v>
      </c>
      <c r="AW22" s="52">
        <f>VLOOKUP($A22,'RevPAR Raw Data'!$B$6:$BE$43,'RevPAR Raw Data'!AJ$1,FALSE)</f>
        <v>72.701985955849693</v>
      </c>
      <c r="AX22" s="52">
        <f>VLOOKUP($A22,'RevPAR Raw Data'!$B$6:$BE$43,'RevPAR Raw Data'!AK$1,FALSE)</f>
        <v>81.265297746363501</v>
      </c>
      <c r="AY22" s="53">
        <f>VLOOKUP($A22,'RevPAR Raw Data'!$B$6:$BE$43,'RevPAR Raw Data'!AL$1,FALSE)</f>
        <v>67.103915742941993</v>
      </c>
      <c r="AZ22" s="52">
        <f>VLOOKUP($A22,'RevPAR Raw Data'!$B$6:$BE$43,'RevPAR Raw Data'!AN$1,FALSE)</f>
        <v>122.43000023061001</v>
      </c>
      <c r="BA22" s="52">
        <f>VLOOKUP($A22,'RevPAR Raw Data'!$B$6:$BE$43,'RevPAR Raw Data'!AO$1,FALSE)</f>
        <v>127.25236767308699</v>
      </c>
      <c r="BB22" s="53">
        <f>VLOOKUP($A22,'RevPAR Raw Data'!$B$6:$BE$43,'RevPAR Raw Data'!AP$1,FALSE)</f>
        <v>124.841183951848</v>
      </c>
      <c r="BC22" s="54">
        <f>VLOOKUP($A22,'RevPAR Raw Data'!$B$6:$BE$43,'RevPAR Raw Data'!AR$1,FALSE)</f>
        <v>83.599503692881399</v>
      </c>
      <c r="BE22" s="47">
        <f>VLOOKUP($A22,'RevPAR Raw Data'!$B$6:$BE$43,'RevPAR Raw Data'!AT$1,FALSE)</f>
        <v>5.1404521945214396</v>
      </c>
      <c r="BF22" s="48">
        <f>VLOOKUP($A22,'RevPAR Raw Data'!$B$6:$BE$43,'RevPAR Raw Data'!AU$1,FALSE)</f>
        <v>10.090128471421201</v>
      </c>
      <c r="BG22" s="48">
        <f>VLOOKUP($A22,'RevPAR Raw Data'!$B$6:$BE$43,'RevPAR Raw Data'!AV$1,FALSE)</f>
        <v>2.7054039568521402</v>
      </c>
      <c r="BH22" s="48">
        <f>VLOOKUP($A22,'RevPAR Raw Data'!$B$6:$BE$43,'RevPAR Raw Data'!AW$1,FALSE)</f>
        <v>9.8038426613003598</v>
      </c>
      <c r="BI22" s="48">
        <f>VLOOKUP($A22,'RevPAR Raw Data'!$B$6:$BE$43,'RevPAR Raw Data'!AX$1,FALSE)</f>
        <v>14.747470503194601</v>
      </c>
      <c r="BJ22" s="49">
        <f>VLOOKUP($A22,'RevPAR Raw Data'!$B$6:$BE$43,'RevPAR Raw Data'!AY$1,FALSE)</f>
        <v>8.7673836473660707</v>
      </c>
      <c r="BK22" s="48">
        <f>VLOOKUP($A22,'RevPAR Raw Data'!$B$6:$BE$43,'RevPAR Raw Data'!BA$1,FALSE)</f>
        <v>3.84792571422062</v>
      </c>
      <c r="BL22" s="48">
        <f>VLOOKUP($A22,'RevPAR Raw Data'!$B$6:$BE$43,'RevPAR Raw Data'!BB$1,FALSE)</f>
        <v>3.7212870776346798</v>
      </c>
      <c r="BM22" s="49">
        <f>VLOOKUP($A22,'RevPAR Raw Data'!$B$6:$BE$43,'RevPAR Raw Data'!BC$1,FALSE)</f>
        <v>3.7833448296074002</v>
      </c>
      <c r="BN22" s="50">
        <f>VLOOKUP($A22,'RevPAR Raw Data'!$B$6:$BE$43,'RevPAR Raw Data'!BE$1,FALSE)</f>
        <v>6.5888471962065998</v>
      </c>
    </row>
    <row r="23" spans="1:66" x14ac:dyDescent="0.45">
      <c r="A23" s="63" t="s">
        <v>70</v>
      </c>
      <c r="B23" s="47">
        <f>VLOOKUP($A23,'Occupancy Raw Data'!$B$8:$BE$45,'Occupancy Raw Data'!AG$3,FALSE)</f>
        <v>47.822990844354003</v>
      </c>
      <c r="C23" s="48">
        <f>VLOOKUP($A23,'Occupancy Raw Data'!$B$8:$BE$45,'Occupancy Raw Data'!AH$3,FALSE)</f>
        <v>56.585707019328503</v>
      </c>
      <c r="D23" s="48">
        <f>VLOOKUP($A23,'Occupancy Raw Data'!$B$8:$BE$45,'Occupancy Raw Data'!AI$3,FALSE)</f>
        <v>58.509664292980602</v>
      </c>
      <c r="E23" s="48">
        <f>VLOOKUP($A23,'Occupancy Raw Data'!$B$8:$BE$45,'Occupancy Raw Data'!AJ$3,FALSE)</f>
        <v>62.763397461198601</v>
      </c>
      <c r="F23" s="48">
        <f>VLOOKUP($A23,'Occupancy Raw Data'!$B$8:$BE$45,'Occupancy Raw Data'!AK$3,FALSE)</f>
        <v>61.548745241338899</v>
      </c>
      <c r="G23" s="49">
        <f>VLOOKUP($A23,'Occupancy Raw Data'!$B$8:$BE$45,'Occupancy Raw Data'!AL$3,FALSE)</f>
        <v>57.443728021740299</v>
      </c>
      <c r="H23" s="48">
        <f>VLOOKUP($A23,'Occupancy Raw Data'!$B$8:$BE$45,'Occupancy Raw Data'!AN$3,FALSE)</f>
        <v>70.183725697406402</v>
      </c>
      <c r="I23" s="48">
        <f>VLOOKUP($A23,'Occupancy Raw Data'!$B$8:$BE$45,'Occupancy Raw Data'!AO$3,FALSE)</f>
        <v>72.559554882163397</v>
      </c>
      <c r="J23" s="49">
        <f>VLOOKUP($A23,'Occupancy Raw Data'!$B$8:$BE$45,'Occupancy Raw Data'!AP$3,FALSE)</f>
        <v>71.371640289784906</v>
      </c>
      <c r="K23" s="50">
        <f>VLOOKUP($A23,'Occupancy Raw Data'!$B$8:$BE$45,'Occupancy Raw Data'!AR$3,FALSE)</f>
        <v>61.4209829771453</v>
      </c>
      <c r="M23" s="47">
        <f>VLOOKUP($A23,'Occupancy Raw Data'!$B$8:$BE$45,'Occupancy Raw Data'!AT$3,FALSE)</f>
        <v>4.0805115053436998</v>
      </c>
      <c r="N23" s="48">
        <f>VLOOKUP($A23,'Occupancy Raw Data'!$B$8:$BE$45,'Occupancy Raw Data'!AU$3,FALSE)</f>
        <v>5.6685296666832903</v>
      </c>
      <c r="O23" s="48">
        <f>VLOOKUP($A23,'Occupancy Raw Data'!$B$8:$BE$45,'Occupancy Raw Data'!AV$3,FALSE)</f>
        <v>1.6562752716275599</v>
      </c>
      <c r="P23" s="48">
        <f>VLOOKUP($A23,'Occupancy Raw Data'!$B$8:$BE$45,'Occupancy Raw Data'!AW$3,FALSE)</f>
        <v>5.8677073683703798</v>
      </c>
      <c r="Q23" s="48">
        <f>VLOOKUP($A23,'Occupancy Raw Data'!$B$8:$BE$45,'Occupancy Raw Data'!AX$3,FALSE)</f>
        <v>6.5034394714180799</v>
      </c>
      <c r="R23" s="49">
        <f>VLOOKUP($A23,'Occupancy Raw Data'!$B$8:$BE$45,'Occupancy Raw Data'!AY$3,FALSE)</f>
        <v>4.7795826049201997</v>
      </c>
      <c r="S23" s="48">
        <f>VLOOKUP($A23,'Occupancy Raw Data'!$B$8:$BE$45,'Occupancy Raw Data'!BA$3,FALSE)</f>
        <v>3.7912348899052399</v>
      </c>
      <c r="T23" s="48">
        <f>VLOOKUP($A23,'Occupancy Raw Data'!$B$8:$BE$45,'Occupancy Raw Data'!BB$3,FALSE)</f>
        <v>2.3938915061223298</v>
      </c>
      <c r="U23" s="49">
        <f>VLOOKUP($A23,'Occupancy Raw Data'!$B$8:$BE$45,'Occupancy Raw Data'!BC$3,FALSE)</f>
        <v>3.0762013141117599</v>
      </c>
      <c r="V23" s="50">
        <f>VLOOKUP($A23,'Occupancy Raw Data'!$B$8:$BE$45,'Occupancy Raw Data'!BE$3,FALSE)</f>
        <v>4.2068413845142603</v>
      </c>
      <c r="X23" s="51">
        <f>VLOOKUP($A23,'ADR Raw Data'!$B$6:$BE$43,'ADR Raw Data'!AG$1,FALSE)</f>
        <v>108.12607477132499</v>
      </c>
      <c r="Y23" s="52">
        <f>VLOOKUP($A23,'ADR Raw Data'!$B$6:$BE$43,'ADR Raw Data'!AH$1,FALSE)</f>
        <v>107.486261489022</v>
      </c>
      <c r="Z23" s="52">
        <f>VLOOKUP($A23,'ADR Raw Data'!$B$6:$BE$43,'ADR Raw Data'!AI$1,FALSE)</f>
        <v>107.228589715726</v>
      </c>
      <c r="AA23" s="52">
        <f>VLOOKUP($A23,'ADR Raw Data'!$B$6:$BE$43,'ADR Raw Data'!AJ$1,FALSE)</f>
        <v>110.076824221523</v>
      </c>
      <c r="AB23" s="52">
        <f>VLOOKUP($A23,'ADR Raw Data'!$B$6:$BE$43,'ADR Raw Data'!AK$1,FALSE)</f>
        <v>117.634643884073</v>
      </c>
      <c r="AC23" s="53">
        <f>VLOOKUP($A23,'ADR Raw Data'!$B$6:$BE$43,'ADR Raw Data'!AL$1,FALSE)</f>
        <v>110.279071604172</v>
      </c>
      <c r="AD23" s="52">
        <f>VLOOKUP($A23,'ADR Raw Data'!$B$6:$BE$43,'ADR Raw Data'!AN$1,FALSE)</f>
        <v>142.35106870090499</v>
      </c>
      <c r="AE23" s="52">
        <f>VLOOKUP($A23,'ADR Raw Data'!$B$6:$BE$43,'ADR Raw Data'!AO$1,FALSE)</f>
        <v>145.25114565968801</v>
      </c>
      <c r="AF23" s="53">
        <f>VLOOKUP($A23,'ADR Raw Data'!$B$6:$BE$43,'ADR Raw Data'!AP$1,FALSE)</f>
        <v>143.82524172256299</v>
      </c>
      <c r="AG23" s="54">
        <f>VLOOKUP($A23,'ADR Raw Data'!$B$6:$BE$43,'ADR Raw Data'!AR$1,FALSE)</f>
        <v>121.41045828684</v>
      </c>
      <c r="AH23" s="65"/>
      <c r="AI23" s="47">
        <f>VLOOKUP($A23,'ADR Raw Data'!$B$6:$BE$43,'ADR Raw Data'!AT$1,FALSE)</f>
        <v>2.54640641654745</v>
      </c>
      <c r="AJ23" s="48">
        <f>VLOOKUP($A23,'ADR Raw Data'!$B$6:$BE$43,'ADR Raw Data'!AU$1,FALSE)</f>
        <v>3.4994534111051201</v>
      </c>
      <c r="AK23" s="48">
        <f>VLOOKUP($A23,'ADR Raw Data'!$B$6:$BE$43,'ADR Raw Data'!AV$1,FALSE)</f>
        <v>1.8410101269826999</v>
      </c>
      <c r="AL23" s="48">
        <f>VLOOKUP($A23,'ADR Raw Data'!$B$6:$BE$43,'ADR Raw Data'!AW$1,FALSE)</f>
        <v>5.7346074972576497</v>
      </c>
      <c r="AM23" s="48">
        <f>VLOOKUP($A23,'ADR Raw Data'!$B$6:$BE$43,'ADR Raw Data'!AX$1,FALSE)</f>
        <v>7.9648223294620601</v>
      </c>
      <c r="AN23" s="49">
        <f>VLOOKUP($A23,'ADR Raw Data'!$B$6:$BE$43,'ADR Raw Data'!AY$1,FALSE)</f>
        <v>4.4793622902596404</v>
      </c>
      <c r="AO23" s="48">
        <f>VLOOKUP($A23,'ADR Raw Data'!$B$6:$BE$43,'ADR Raw Data'!BA$1,FALSE)</f>
        <v>2.2104813127863299</v>
      </c>
      <c r="AP23" s="48">
        <f>VLOOKUP($A23,'ADR Raw Data'!$B$6:$BE$43,'ADR Raw Data'!BB$1,FALSE)</f>
        <v>3.5309603999229</v>
      </c>
      <c r="AQ23" s="49">
        <f>VLOOKUP($A23,'ADR Raw Data'!$B$6:$BE$43,'ADR Raw Data'!BC$1,FALSE)</f>
        <v>2.88157462350547</v>
      </c>
      <c r="AR23" s="50">
        <f>VLOOKUP($A23,'ADR Raw Data'!$B$6:$BE$43,'ADR Raw Data'!BE$1,FALSE)</f>
        <v>3.7329815746669399</v>
      </c>
      <c r="AT23" s="51">
        <f>VLOOKUP($A23,'RevPAR Raw Data'!$B$6:$BE$43,'RevPAR Raw Data'!AG$1,FALSE)</f>
        <v>51.709122838250202</v>
      </c>
      <c r="AU23" s="52">
        <f>VLOOKUP($A23,'RevPAR Raw Data'!$B$6:$BE$43,'RevPAR Raw Data'!AH$1,FALSE)</f>
        <v>60.821861012207499</v>
      </c>
      <c r="AV23" s="52">
        <f>VLOOKUP($A23,'RevPAR Raw Data'!$B$6:$BE$43,'RevPAR Raw Data'!AI$1,FALSE)</f>
        <v>62.739087868768998</v>
      </c>
      <c r="AW23" s="52">
        <f>VLOOKUP($A23,'RevPAR Raw Data'!$B$6:$BE$43,'RevPAR Raw Data'!AJ$1,FALSE)</f>
        <v>69.087954698819701</v>
      </c>
      <c r="AX23" s="52">
        <f>VLOOKUP($A23,'RevPAR Raw Data'!$B$6:$BE$43,'RevPAR Raw Data'!AK$1,FALSE)</f>
        <v>72.402647279764693</v>
      </c>
      <c r="AY23" s="53">
        <f>VLOOKUP($A23,'RevPAR Raw Data'!$B$6:$BE$43,'RevPAR Raw Data'!AL$1,FALSE)</f>
        <v>63.348409957201198</v>
      </c>
      <c r="AZ23" s="52">
        <f>VLOOKUP($A23,'RevPAR Raw Data'!$B$6:$BE$43,'RevPAR Raw Data'!AN$1,FALSE)</f>
        <v>99.907283584369907</v>
      </c>
      <c r="BA23" s="52">
        <f>VLOOKUP($A23,'RevPAR Raw Data'!$B$6:$BE$43,'RevPAR Raw Data'!AO$1,FALSE)</f>
        <v>105.393584751913</v>
      </c>
      <c r="BB23" s="53">
        <f>VLOOKUP($A23,'RevPAR Raw Data'!$B$6:$BE$43,'RevPAR Raw Data'!AP$1,FALSE)</f>
        <v>102.650434168141</v>
      </c>
      <c r="BC23" s="54">
        <f>VLOOKUP($A23,'RevPAR Raw Data'!$B$6:$BE$43,'RevPAR Raw Data'!AR$1,FALSE)</f>
        <v>74.571496916834505</v>
      </c>
      <c r="BE23" s="47">
        <f>VLOOKUP($A23,'RevPAR Raw Data'!$B$6:$BE$43,'RevPAR Raw Data'!AT$1,FALSE)</f>
        <v>6.7308243286911802</v>
      </c>
      <c r="BF23" s="48">
        <f>VLOOKUP($A23,'RevPAR Raw Data'!$B$6:$BE$43,'RevPAR Raw Data'!AU$1,FALSE)</f>
        <v>9.3663506325686701</v>
      </c>
      <c r="BG23" s="48">
        <f>VLOOKUP($A23,'RevPAR Raw Data'!$B$6:$BE$43,'RevPAR Raw Data'!AV$1,FALSE)</f>
        <v>3.5277775940916398</v>
      </c>
      <c r="BH23" s="48">
        <f>VLOOKUP($A23,'RevPAR Raw Data'!$B$6:$BE$43,'RevPAR Raw Data'!AW$1,FALSE)</f>
        <v>11.9388048522917</v>
      </c>
      <c r="BI23" s="48">
        <f>VLOOKUP($A23,'RevPAR Raw Data'!$B$6:$BE$43,'RevPAR Raw Data'!AX$1,FALSE)</f>
        <v>14.9862492000827</v>
      </c>
      <c r="BJ23" s="49">
        <f>VLOOKUP($A23,'RevPAR Raw Data'!$B$6:$BE$43,'RevPAR Raw Data'!AY$1,FALSE)</f>
        <v>9.4730397160164497</v>
      </c>
      <c r="BK23" s="48">
        <f>VLOOKUP($A23,'RevPAR Raw Data'!$B$6:$BE$43,'RevPAR Raw Data'!BA$1,FALSE)</f>
        <v>6.0855207414567598</v>
      </c>
      <c r="BL23" s="48">
        <f>VLOOKUP($A23,'RevPAR Raw Data'!$B$6:$BE$43,'RevPAR Raw Data'!BB$1,FALSE)</f>
        <v>6.0093792671435402</v>
      </c>
      <c r="BM23" s="49">
        <f>VLOOKUP($A23,'RevPAR Raw Data'!$B$6:$BE$43,'RevPAR Raw Data'!BC$1,FALSE)</f>
        <v>6.0464189740526297</v>
      </c>
      <c r="BN23" s="50">
        <f>VLOOKUP($A23,'RevPAR Raw Data'!$B$6:$BE$43,'RevPAR Raw Data'!BE$1,FALSE)</f>
        <v>8.0968635729405793</v>
      </c>
    </row>
    <row r="24" spans="1:66" x14ac:dyDescent="0.45">
      <c r="A24" s="63" t="s">
        <v>52</v>
      </c>
      <c r="B24" s="47">
        <f>VLOOKUP($A24,'Occupancy Raw Data'!$B$8:$BE$45,'Occupancy Raw Data'!AG$3,FALSE)</f>
        <v>44.010589013897999</v>
      </c>
      <c r="C24" s="48">
        <f>VLOOKUP($A24,'Occupancy Raw Data'!$B$8:$BE$45,'Occupancy Raw Data'!AH$3,FALSE)</f>
        <v>60.506287227001899</v>
      </c>
      <c r="D24" s="48">
        <f>VLOOKUP($A24,'Occupancy Raw Data'!$B$8:$BE$45,'Occupancy Raw Data'!AI$3,FALSE)</f>
        <v>64.121442753143597</v>
      </c>
      <c r="E24" s="48">
        <f>VLOOKUP($A24,'Occupancy Raw Data'!$B$8:$BE$45,'Occupancy Raw Data'!AJ$3,FALSE)</f>
        <v>64.551621442753103</v>
      </c>
      <c r="F24" s="48">
        <f>VLOOKUP($A24,'Occupancy Raw Data'!$B$8:$BE$45,'Occupancy Raw Data'!AK$3,FALSE)</f>
        <v>65.9083388484447</v>
      </c>
      <c r="G24" s="49">
        <f>VLOOKUP($A24,'Occupancy Raw Data'!$B$8:$BE$45,'Occupancy Raw Data'!AL$3,FALSE)</f>
        <v>59.819655857048303</v>
      </c>
      <c r="H24" s="48">
        <f>VLOOKUP($A24,'Occupancy Raw Data'!$B$8:$BE$45,'Occupancy Raw Data'!AN$3,FALSE)</f>
        <v>81.725678358702794</v>
      </c>
      <c r="I24" s="48">
        <f>VLOOKUP($A24,'Occupancy Raw Data'!$B$8:$BE$45,'Occupancy Raw Data'!AO$3,FALSE)</f>
        <v>82.875579086697499</v>
      </c>
      <c r="J24" s="49">
        <f>VLOOKUP($A24,'Occupancy Raw Data'!$B$8:$BE$45,'Occupancy Raw Data'!AP$3,FALSE)</f>
        <v>82.300628722700097</v>
      </c>
      <c r="K24" s="50">
        <f>VLOOKUP($A24,'Occupancy Raw Data'!$B$8:$BE$45,'Occupancy Raw Data'!AR$3,FALSE)</f>
        <v>66.2427909615202</v>
      </c>
      <c r="M24" s="47">
        <f>VLOOKUP($A24,'Occupancy Raw Data'!$B$8:$BE$45,'Occupancy Raw Data'!AT$3,FALSE)</f>
        <v>7.4648709095818804</v>
      </c>
      <c r="N24" s="48">
        <f>VLOOKUP($A24,'Occupancy Raw Data'!$B$8:$BE$45,'Occupancy Raw Data'!AU$3,FALSE)</f>
        <v>17.550700583895701</v>
      </c>
      <c r="O24" s="48">
        <f>VLOOKUP($A24,'Occupancy Raw Data'!$B$8:$BE$45,'Occupancy Raw Data'!AV$3,FALSE)</f>
        <v>8.6546421728206901</v>
      </c>
      <c r="P24" s="48">
        <f>VLOOKUP($A24,'Occupancy Raw Data'!$B$8:$BE$45,'Occupancy Raw Data'!AW$3,FALSE)</f>
        <v>5.7112351151507603</v>
      </c>
      <c r="Q24" s="48">
        <f>VLOOKUP($A24,'Occupancy Raw Data'!$B$8:$BE$45,'Occupancy Raw Data'!AX$3,FALSE)</f>
        <v>2.3686253632907102</v>
      </c>
      <c r="R24" s="49">
        <f>VLOOKUP($A24,'Occupancy Raw Data'!$B$8:$BE$45,'Occupancy Raw Data'!AY$3,FALSE)</f>
        <v>8.0216262369381308</v>
      </c>
      <c r="S24" s="48">
        <f>VLOOKUP($A24,'Occupancy Raw Data'!$B$8:$BE$45,'Occupancy Raw Data'!BA$3,FALSE)</f>
        <v>3.6924069348859798</v>
      </c>
      <c r="T24" s="48">
        <f>VLOOKUP($A24,'Occupancy Raw Data'!$B$8:$BE$45,'Occupancy Raw Data'!BB$3,FALSE)</f>
        <v>3.8119451883915501</v>
      </c>
      <c r="U24" s="49">
        <f>VLOOKUP($A24,'Occupancy Raw Data'!$B$8:$BE$45,'Occupancy Raw Data'!BC$3,FALSE)</f>
        <v>3.7525591774197</v>
      </c>
      <c r="V24" s="50">
        <f>VLOOKUP($A24,'Occupancy Raw Data'!$B$8:$BE$45,'Occupancy Raw Data'!BE$3,FALSE)</f>
        <v>6.4665777326107801</v>
      </c>
      <c r="X24" s="51">
        <f>VLOOKUP($A24,'ADR Raw Data'!$B$6:$BE$43,'ADR Raw Data'!AG$1,FALSE)</f>
        <v>110.27515037593901</v>
      </c>
      <c r="Y24" s="52">
        <f>VLOOKUP($A24,'ADR Raw Data'!$B$6:$BE$43,'ADR Raw Data'!AH$1,FALSE)</f>
        <v>114.138442712605</v>
      </c>
      <c r="Z24" s="52">
        <f>VLOOKUP($A24,'ADR Raw Data'!$B$6:$BE$43,'ADR Raw Data'!AI$1,FALSE)</f>
        <v>116.415652173913</v>
      </c>
      <c r="AA24" s="52">
        <f>VLOOKUP($A24,'ADR Raw Data'!$B$6:$BE$43,'ADR Raw Data'!AJ$1,FALSE)</f>
        <v>115.936557734204</v>
      </c>
      <c r="AB24" s="52">
        <f>VLOOKUP($A24,'ADR Raw Data'!$B$6:$BE$43,'ADR Raw Data'!AK$1,FALSE)</f>
        <v>128.550660223421</v>
      </c>
      <c r="AC24" s="53">
        <f>VLOOKUP($A24,'ADR Raw Data'!$B$6:$BE$43,'ADR Raw Data'!AL$1,FALSE)</f>
        <v>117.622076061402</v>
      </c>
      <c r="AD24" s="52">
        <f>VLOOKUP($A24,'ADR Raw Data'!$B$6:$BE$43,'ADR Raw Data'!AN$1,FALSE)</f>
        <v>169.42396396396299</v>
      </c>
      <c r="AE24" s="52">
        <f>VLOOKUP($A24,'ADR Raw Data'!$B$6:$BE$43,'ADR Raw Data'!AO$1,FALSE)</f>
        <v>171.425555000998</v>
      </c>
      <c r="AF24" s="53">
        <f>VLOOKUP($A24,'ADR Raw Data'!$B$6:$BE$43,'ADR Raw Data'!AP$1,FALSE)</f>
        <v>170.43175101774099</v>
      </c>
      <c r="AG24" s="54">
        <f>VLOOKUP($A24,'ADR Raw Data'!$B$6:$BE$43,'ADR Raw Data'!AR$1,FALSE)</f>
        <v>136.36813512452699</v>
      </c>
      <c r="AH24" s="65"/>
      <c r="AI24" s="47">
        <f>VLOOKUP($A24,'ADR Raw Data'!$B$6:$BE$43,'ADR Raw Data'!AT$1,FALSE)</f>
        <v>4.7466002609321798</v>
      </c>
      <c r="AJ24" s="48">
        <f>VLOOKUP($A24,'ADR Raw Data'!$B$6:$BE$43,'ADR Raw Data'!AU$1,FALSE)</f>
        <v>6.7254170341762602</v>
      </c>
      <c r="AK24" s="48">
        <f>VLOOKUP($A24,'ADR Raw Data'!$B$6:$BE$43,'ADR Raw Data'!AV$1,FALSE)</f>
        <v>6.1186164094704401</v>
      </c>
      <c r="AL24" s="48">
        <f>VLOOKUP($A24,'ADR Raw Data'!$B$6:$BE$43,'ADR Raw Data'!AW$1,FALSE)</f>
        <v>5.3723991446335404</v>
      </c>
      <c r="AM24" s="48">
        <f>VLOOKUP($A24,'ADR Raw Data'!$B$6:$BE$43,'ADR Raw Data'!AX$1,FALSE)</f>
        <v>9.8435582962711194</v>
      </c>
      <c r="AN24" s="49">
        <f>VLOOKUP($A24,'ADR Raw Data'!$B$6:$BE$43,'ADR Raw Data'!AY$1,FALSE)</f>
        <v>6.6276443564396503</v>
      </c>
      <c r="AO24" s="48">
        <f>VLOOKUP($A24,'ADR Raw Data'!$B$6:$BE$43,'ADR Raw Data'!BA$1,FALSE)</f>
        <v>7.1819483845943299</v>
      </c>
      <c r="AP24" s="48">
        <f>VLOOKUP($A24,'ADR Raw Data'!$B$6:$BE$43,'ADR Raw Data'!BB$1,FALSE)</f>
        <v>8.0416950526106099</v>
      </c>
      <c r="AQ24" s="49">
        <f>VLOOKUP($A24,'ADR Raw Data'!$B$6:$BE$43,'ADR Raw Data'!BC$1,FALSE)</f>
        <v>7.6157483467375</v>
      </c>
      <c r="AR24" s="50">
        <f>VLOOKUP($A24,'ADR Raw Data'!$B$6:$BE$43,'ADR Raw Data'!BE$1,FALSE)</f>
        <v>6.6899579818079697</v>
      </c>
      <c r="AT24" s="51">
        <f>VLOOKUP($A24,'RevPAR Raw Data'!$B$6:$BE$43,'RevPAR Raw Data'!AG$1,FALSE)</f>
        <v>48.532743216412896</v>
      </c>
      <c r="AU24" s="52">
        <f>VLOOKUP($A24,'RevPAR Raw Data'!$B$6:$BE$43,'RevPAR Raw Data'!AH$1,FALSE)</f>
        <v>69.060933984116403</v>
      </c>
      <c r="AV24" s="52">
        <f>VLOOKUP($A24,'RevPAR Raw Data'!$B$6:$BE$43,'RevPAR Raw Data'!AI$1,FALSE)</f>
        <v>74.647395764394403</v>
      </c>
      <c r="AW24" s="52">
        <f>VLOOKUP($A24,'RevPAR Raw Data'!$B$6:$BE$43,'RevPAR Raw Data'!AJ$1,FALSE)</f>
        <v>74.8389278623428</v>
      </c>
      <c r="AX24" s="52">
        <f>VLOOKUP($A24,'RevPAR Raw Data'!$B$6:$BE$43,'RevPAR Raw Data'!AK$1,FALSE)</f>
        <v>84.725604731965504</v>
      </c>
      <c r="AY24" s="53">
        <f>VLOOKUP($A24,'RevPAR Raw Data'!$B$6:$BE$43,'RevPAR Raw Data'!AL$1,FALSE)</f>
        <v>70.361121111846401</v>
      </c>
      <c r="AZ24" s="52">
        <f>VLOOKUP($A24,'RevPAR Raw Data'!$B$6:$BE$43,'RevPAR Raw Data'!AN$1,FALSE)</f>
        <v>138.46288385175299</v>
      </c>
      <c r="BA24" s="52">
        <f>VLOOKUP($A24,'RevPAR Raw Data'!$B$6:$BE$43,'RevPAR Raw Data'!AO$1,FALSE)</f>
        <v>142.06992140966199</v>
      </c>
      <c r="BB24" s="53">
        <f>VLOOKUP($A24,'RevPAR Raw Data'!$B$6:$BE$43,'RevPAR Raw Data'!AP$1,FALSE)</f>
        <v>140.266402630708</v>
      </c>
      <c r="BC24" s="54">
        <f>VLOOKUP($A24,'RevPAR Raw Data'!$B$6:$BE$43,'RevPAR Raw Data'!AR$1,FALSE)</f>
        <v>90.334058688664001</v>
      </c>
      <c r="BE24" s="47">
        <f>VLOOKUP($A24,'RevPAR Raw Data'!$B$6:$BE$43,'RevPAR Raw Data'!AT$1,FALSE)</f>
        <v>12.565798752586501</v>
      </c>
      <c r="BF24" s="48">
        <f>VLOOKUP($A24,'RevPAR Raw Data'!$B$6:$BE$43,'RevPAR Raw Data'!AU$1,FALSE)</f>
        <v>25.456475424758601</v>
      </c>
      <c r="BG24" s="48">
        <f>VLOOKUP($A24,'RevPAR Raw Data'!$B$6:$BE$43,'RevPAR Raw Data'!AV$1,FALSE)</f>
        <v>15.3028029384582</v>
      </c>
      <c r="BH24" s="48">
        <f>VLOOKUP($A24,'RevPAR Raw Data'!$B$6:$BE$43,'RevPAR Raw Data'!AW$1,FALSE)</f>
        <v>11.3904646062586</v>
      </c>
      <c r="BI24" s="48">
        <f>VLOOKUP($A24,'RevPAR Raw Data'!$B$6:$BE$43,'RevPAR Raw Data'!AX$1,FALSE)</f>
        <v>12.445340678017599</v>
      </c>
      <c r="BJ24" s="49">
        <f>VLOOKUP($A24,'RevPAR Raw Data'!$B$6:$BE$43,'RevPAR Raw Data'!AY$1,FALSE)</f>
        <v>15.1809154519649</v>
      </c>
      <c r="BK24" s="48">
        <f>VLOOKUP($A24,'RevPAR Raw Data'!$B$6:$BE$43,'RevPAR Raw Data'!BA$1,FALSE)</f>
        <v>11.139542079692999</v>
      </c>
      <c r="BL24" s="48">
        <f>VLOOKUP($A24,'RevPAR Raw Data'!$B$6:$BE$43,'RevPAR Raw Data'!BB$1,FALSE)</f>
        <v>12.160185248625201</v>
      </c>
      <c r="BM24" s="49">
        <f>VLOOKUP($A24,'RevPAR Raw Data'!$B$6:$BE$43,'RevPAR Raw Data'!BC$1,FALSE)</f>
        <v>11.654092987671801</v>
      </c>
      <c r="BN24" s="50">
        <f>VLOOKUP($A24,'RevPAR Raw Data'!$B$6:$BE$43,'RevPAR Raw Data'!BE$1,FALSE)</f>
        <v>13.5891470475913</v>
      </c>
    </row>
    <row r="25" spans="1:66" x14ac:dyDescent="0.45">
      <c r="A25" s="63" t="s">
        <v>51</v>
      </c>
      <c r="B25" s="47">
        <f>VLOOKUP($A25,'Occupancy Raw Data'!$B$8:$BE$45,'Occupancy Raw Data'!AG$3,FALSE)</f>
        <v>42.101551480959003</v>
      </c>
      <c r="C25" s="48">
        <f>VLOOKUP($A25,'Occupancy Raw Data'!$B$8:$BE$45,'Occupancy Raw Data'!AH$3,FALSE)</f>
        <v>53.7376586741889</v>
      </c>
      <c r="D25" s="48">
        <f>VLOOKUP($A25,'Occupancy Raw Data'!$B$8:$BE$45,'Occupancy Raw Data'!AI$3,FALSE)</f>
        <v>52.820874471086</v>
      </c>
      <c r="E25" s="48">
        <f>VLOOKUP($A25,'Occupancy Raw Data'!$B$8:$BE$45,'Occupancy Raw Data'!AJ$3,FALSE)</f>
        <v>57.303001876172601</v>
      </c>
      <c r="F25" s="48">
        <f>VLOOKUP($A25,'Occupancy Raw Data'!$B$8:$BE$45,'Occupancy Raw Data'!AK$3,FALSE)</f>
        <v>58.494371482176298</v>
      </c>
      <c r="G25" s="49">
        <f>VLOOKUP($A25,'Occupancy Raw Data'!$B$8:$BE$45,'Occupancy Raw Data'!AL$3,FALSE)</f>
        <v>52.896195396899898</v>
      </c>
      <c r="H25" s="48">
        <f>VLOOKUP($A25,'Occupancy Raw Data'!$B$8:$BE$45,'Occupancy Raw Data'!AN$3,FALSE)</f>
        <v>63.409943714821701</v>
      </c>
      <c r="I25" s="48">
        <f>VLOOKUP($A25,'Occupancy Raw Data'!$B$8:$BE$45,'Occupancy Raw Data'!AO$3,FALSE)</f>
        <v>65.825515947467096</v>
      </c>
      <c r="J25" s="49">
        <f>VLOOKUP($A25,'Occupancy Raw Data'!$B$8:$BE$45,'Occupancy Raw Data'!AP$3,FALSE)</f>
        <v>64.617729831144402</v>
      </c>
      <c r="K25" s="50">
        <f>VLOOKUP($A25,'Occupancy Raw Data'!$B$8:$BE$45,'Occupancy Raw Data'!AR$3,FALSE)</f>
        <v>56.248574686430999</v>
      </c>
      <c r="M25" s="47">
        <f>VLOOKUP($A25,'Occupancy Raw Data'!$B$8:$BE$45,'Occupancy Raw Data'!AT$3,FALSE)</f>
        <v>1.05754676538845</v>
      </c>
      <c r="N25" s="48">
        <f>VLOOKUP($A25,'Occupancy Raw Data'!$B$8:$BE$45,'Occupancy Raw Data'!AU$3,FALSE)</f>
        <v>6.7038386905275704</v>
      </c>
      <c r="O25" s="48">
        <f>VLOOKUP($A25,'Occupancy Raw Data'!$B$8:$BE$45,'Occupancy Raw Data'!AV$3,FALSE)</f>
        <v>-3.8986058456983099</v>
      </c>
      <c r="P25" s="48">
        <f>VLOOKUP($A25,'Occupancy Raw Data'!$B$8:$BE$45,'Occupancy Raw Data'!AW$3,FALSE)</f>
        <v>0.56451381262279599</v>
      </c>
      <c r="Q25" s="48">
        <f>VLOOKUP($A25,'Occupancy Raw Data'!$B$8:$BE$45,'Occupancy Raw Data'!AX$3,FALSE)</f>
        <v>0.65800137896483801</v>
      </c>
      <c r="R25" s="49">
        <f>VLOOKUP($A25,'Occupancy Raw Data'!$B$8:$BE$45,'Occupancy Raw Data'!AY$3,FALSE)</f>
        <v>0.90453071031721799</v>
      </c>
      <c r="S25" s="48">
        <f>VLOOKUP($A25,'Occupancy Raw Data'!$B$8:$BE$45,'Occupancy Raw Data'!BA$3,FALSE)</f>
        <v>-7.0769436448773098</v>
      </c>
      <c r="T25" s="48">
        <f>VLOOKUP($A25,'Occupancy Raw Data'!$B$8:$BE$45,'Occupancy Raw Data'!BB$3,FALSE)</f>
        <v>-5.4613451581102499</v>
      </c>
      <c r="U25" s="49">
        <f>VLOOKUP($A25,'Occupancy Raw Data'!$B$8:$BE$45,'Occupancy Raw Data'!BC$3,FALSE)</f>
        <v>-6.26100615749914</v>
      </c>
      <c r="V25" s="50">
        <f>VLOOKUP($A25,'Occupancy Raw Data'!$B$8:$BE$45,'Occupancy Raw Data'!BE$3,FALSE)</f>
        <v>-1.5649942987457199</v>
      </c>
      <c r="X25" s="51">
        <f>VLOOKUP($A25,'ADR Raw Data'!$B$6:$BE$43,'ADR Raw Data'!AG$1,FALSE)</f>
        <v>97.605500837520907</v>
      </c>
      <c r="Y25" s="52">
        <f>VLOOKUP($A25,'ADR Raw Data'!$B$6:$BE$43,'ADR Raw Data'!AH$1,FALSE)</f>
        <v>99.257408573928203</v>
      </c>
      <c r="Z25" s="52">
        <f>VLOOKUP($A25,'ADR Raw Data'!$B$6:$BE$43,'ADR Raw Data'!AI$1,FALSE)</f>
        <v>98.503971517578904</v>
      </c>
      <c r="AA25" s="52">
        <f>VLOOKUP($A25,'ADR Raw Data'!$B$6:$BE$43,'ADR Raw Data'!AJ$1,FALSE)</f>
        <v>109.267327494474</v>
      </c>
      <c r="AB25" s="52">
        <f>VLOOKUP($A25,'ADR Raw Data'!$B$6:$BE$43,'ADR Raw Data'!AK$1,FALSE)</f>
        <v>132.899606286584</v>
      </c>
      <c r="AC25" s="53">
        <f>VLOOKUP($A25,'ADR Raw Data'!$B$6:$BE$43,'ADR Raw Data'!AL$1,FALSE)</f>
        <v>108.467206968814</v>
      </c>
      <c r="AD25" s="52">
        <f>VLOOKUP($A25,'ADR Raw Data'!$B$6:$BE$43,'ADR Raw Data'!AN$1,FALSE)</f>
        <v>137.91454397514599</v>
      </c>
      <c r="AE25" s="52">
        <f>VLOOKUP($A25,'ADR Raw Data'!$B$6:$BE$43,'ADR Raw Data'!AO$1,FALSE)</f>
        <v>136.57281388057501</v>
      </c>
      <c r="AF25" s="53">
        <f>VLOOKUP($A25,'ADR Raw Data'!$B$6:$BE$43,'ADR Raw Data'!AP$1,FALSE)</f>
        <v>137.23113962181901</v>
      </c>
      <c r="AG25" s="54">
        <f>VLOOKUP($A25,'ADR Raw Data'!$B$6:$BE$43,'ADR Raw Data'!AR$1,FALSE)</f>
        <v>117.917757718128</v>
      </c>
      <c r="AI25" s="47">
        <f>VLOOKUP($A25,'ADR Raw Data'!$B$6:$BE$43,'ADR Raw Data'!AT$1,FALSE)</f>
        <v>5.3559012181545897</v>
      </c>
      <c r="AJ25" s="48">
        <f>VLOOKUP($A25,'ADR Raw Data'!$B$6:$BE$43,'ADR Raw Data'!AU$1,FALSE)</f>
        <v>7.2982807404846497</v>
      </c>
      <c r="AK25" s="48">
        <f>VLOOKUP($A25,'ADR Raw Data'!$B$6:$BE$43,'ADR Raw Data'!AV$1,FALSE)</f>
        <v>3.66684416609723</v>
      </c>
      <c r="AL25" s="48">
        <f>VLOOKUP($A25,'ADR Raw Data'!$B$6:$BE$43,'ADR Raw Data'!AW$1,FALSE)</f>
        <v>16.865960866007899</v>
      </c>
      <c r="AM25" s="48">
        <f>VLOOKUP($A25,'ADR Raw Data'!$B$6:$BE$43,'ADR Raw Data'!AX$1,FALSE)</f>
        <v>32.203755963682298</v>
      </c>
      <c r="AN25" s="49">
        <f>VLOOKUP($A25,'ADR Raw Data'!$B$6:$BE$43,'ADR Raw Data'!AY$1,FALSE)</f>
        <v>14.1144850041736</v>
      </c>
      <c r="AO25" s="48">
        <f>VLOOKUP($A25,'ADR Raw Data'!$B$6:$BE$43,'ADR Raw Data'!BA$1,FALSE)</f>
        <v>-12.195582149009701</v>
      </c>
      <c r="AP25" s="48">
        <f>VLOOKUP($A25,'ADR Raw Data'!$B$6:$BE$43,'ADR Raw Data'!BB$1,FALSE)</f>
        <v>-14.073537434988699</v>
      </c>
      <c r="AQ25" s="49">
        <f>VLOOKUP($A25,'ADR Raw Data'!$B$6:$BE$43,'ADR Raw Data'!BC$1,FALSE)</f>
        <v>-13.1532373619309</v>
      </c>
      <c r="AR25" s="50">
        <f>VLOOKUP($A25,'ADR Raw Data'!$B$6:$BE$43,'ADR Raw Data'!BE$1,FALSE)</f>
        <v>0.98486921819053497</v>
      </c>
      <c r="AT25" s="51">
        <f>VLOOKUP($A25,'RevPAR Raw Data'!$B$6:$BE$43,'RevPAR Raw Data'!AG$1,FALSE)</f>
        <v>41.093430183356801</v>
      </c>
      <c r="AU25" s="52">
        <f>VLOOKUP($A25,'RevPAR Raw Data'!$B$6:$BE$43,'RevPAR Raw Data'!AH$1,FALSE)</f>
        <v>53.338607428302701</v>
      </c>
      <c r="AV25" s="52">
        <f>VLOOKUP($A25,'RevPAR Raw Data'!$B$6:$BE$43,'RevPAR Raw Data'!AI$1,FALSE)</f>
        <v>52.030659144334699</v>
      </c>
      <c r="AW25" s="52">
        <f>VLOOKUP($A25,'RevPAR Raw Data'!$B$6:$BE$43,'RevPAR Raw Data'!AJ$1,FALSE)</f>
        <v>62.613458724202602</v>
      </c>
      <c r="AX25" s="52">
        <f>VLOOKUP($A25,'RevPAR Raw Data'!$B$6:$BE$43,'RevPAR Raw Data'!AK$1,FALSE)</f>
        <v>77.738789399624693</v>
      </c>
      <c r="AY25" s="53">
        <f>VLOOKUP($A25,'RevPAR Raw Data'!$B$6:$BE$43,'RevPAR Raw Data'!AL$1,FALSE)</f>
        <v>57.375025739783901</v>
      </c>
      <c r="AZ25" s="52">
        <f>VLOOKUP($A25,'RevPAR Raw Data'!$B$6:$BE$43,'RevPAR Raw Data'!AN$1,FALSE)</f>
        <v>87.451534709193197</v>
      </c>
      <c r="BA25" s="52">
        <f>VLOOKUP($A25,'RevPAR Raw Data'!$B$6:$BE$43,'RevPAR Raw Data'!AO$1,FALSE)</f>
        <v>89.899759380863003</v>
      </c>
      <c r="BB25" s="53">
        <f>VLOOKUP($A25,'RevPAR Raw Data'!$B$6:$BE$43,'RevPAR Raw Data'!AP$1,FALSE)</f>
        <v>88.6756470450281</v>
      </c>
      <c r="BC25" s="54">
        <f>VLOOKUP($A25,'RevPAR Raw Data'!$B$6:$BE$43,'RevPAR Raw Data'!AR$1,FALSE)</f>
        <v>66.327058018646397</v>
      </c>
      <c r="BE25" s="47">
        <f>VLOOKUP($A25,'RevPAR Raw Data'!$B$6:$BE$43,'RevPAR Raw Data'!AT$1,FALSE)</f>
        <v>6.4700891436330297</v>
      </c>
      <c r="BF25" s="48">
        <f>VLOOKUP($A25,'RevPAR Raw Data'!$B$6:$BE$43,'RevPAR Raw Data'!AU$1,FALSE)</f>
        <v>14.4913843990361</v>
      </c>
      <c r="BG25" s="48">
        <f>VLOOKUP($A25,'RevPAR Raw Data'!$B$6:$BE$43,'RevPAR Raw Data'!AV$1,FALSE)</f>
        <v>-0.37471748061319299</v>
      </c>
      <c r="BH25" s="48">
        <f>VLOOKUP($A25,'RevPAR Raw Data'!$B$6:$BE$43,'RevPAR Raw Data'!AW$1,FALSE)</f>
        <v>17.525685357350799</v>
      </c>
      <c r="BI25" s="48">
        <f>VLOOKUP($A25,'RevPAR Raw Data'!$B$6:$BE$43,'RevPAR Raw Data'!AX$1,FALSE)</f>
        <v>33.073658500966602</v>
      </c>
      <c r="BJ25" s="49">
        <f>VLOOKUP($A25,'RevPAR Raw Data'!$B$6:$BE$43,'RevPAR Raw Data'!AY$1,FALSE)</f>
        <v>15.1466855659567</v>
      </c>
      <c r="BK25" s="48">
        <f>VLOOKUP($A25,'RevPAR Raw Data'!$B$6:$BE$43,'RevPAR Raw Data'!BA$1,FALSE)</f>
        <v>-18.409451318036901</v>
      </c>
      <c r="BL25" s="48">
        <f>VLOOKUP($A25,'RevPAR Raw Data'!$B$6:$BE$43,'RevPAR Raw Data'!BB$1,FALSE)</f>
        <v>-18.7662781378184</v>
      </c>
      <c r="BM25" s="49">
        <f>VLOOKUP($A25,'RevPAR Raw Data'!$B$6:$BE$43,'RevPAR Raw Data'!BC$1,FALSE)</f>
        <v>-18.590718518289101</v>
      </c>
      <c r="BN25" s="50">
        <f>VLOOKUP($A25,'RevPAR Raw Data'!$B$6:$BE$43,'RevPAR Raw Data'!BE$1,FALSE)</f>
        <v>-0.595538227669972</v>
      </c>
    </row>
    <row r="26" spans="1:66" x14ac:dyDescent="0.45">
      <c r="A26" s="63" t="s">
        <v>50</v>
      </c>
      <c r="B26" s="47">
        <f>VLOOKUP($A26,'Occupancy Raw Data'!$B$8:$BE$45,'Occupancy Raw Data'!AG$3,FALSE)</f>
        <v>45.885015844273397</v>
      </c>
      <c r="C26" s="48">
        <f>VLOOKUP($A26,'Occupancy Raw Data'!$B$8:$BE$45,'Occupancy Raw Data'!AH$3,FALSE)</f>
        <v>55.821638750565803</v>
      </c>
      <c r="D26" s="48">
        <f>VLOOKUP($A26,'Occupancy Raw Data'!$B$8:$BE$45,'Occupancy Raw Data'!AI$3,FALSE)</f>
        <v>56.287913082842898</v>
      </c>
      <c r="E26" s="48">
        <f>VLOOKUP($A26,'Occupancy Raw Data'!$B$8:$BE$45,'Occupancy Raw Data'!AJ$3,FALSE)</f>
        <v>60.072332730560497</v>
      </c>
      <c r="F26" s="48">
        <f>VLOOKUP($A26,'Occupancy Raw Data'!$B$8:$BE$45,'Occupancy Raw Data'!AK$3,FALSE)</f>
        <v>62.3598553345388</v>
      </c>
      <c r="G26" s="49">
        <f>VLOOKUP($A26,'Occupancy Raw Data'!$B$8:$BE$45,'Occupancy Raw Data'!AL$3,FALSE)</f>
        <v>56.088136820197199</v>
      </c>
      <c r="H26" s="48">
        <f>VLOOKUP($A26,'Occupancy Raw Data'!$B$8:$BE$45,'Occupancy Raw Data'!AN$3,FALSE)</f>
        <v>80.596745027124697</v>
      </c>
      <c r="I26" s="48">
        <f>VLOOKUP($A26,'Occupancy Raw Data'!$B$8:$BE$45,'Occupancy Raw Data'!AO$3,FALSE)</f>
        <v>85.013562386980098</v>
      </c>
      <c r="J26" s="49">
        <f>VLOOKUP($A26,'Occupancy Raw Data'!$B$8:$BE$45,'Occupancy Raw Data'!AP$3,FALSE)</f>
        <v>82.805153707052398</v>
      </c>
      <c r="K26" s="50">
        <f>VLOOKUP($A26,'Occupancy Raw Data'!$B$8:$BE$45,'Occupancy Raw Data'!AR$3,FALSE)</f>
        <v>63.7260096930533</v>
      </c>
      <c r="M26" s="47">
        <f>VLOOKUP($A26,'Occupancy Raw Data'!$B$8:$BE$45,'Occupancy Raw Data'!AT$3,FALSE)</f>
        <v>-5.7119407552554602</v>
      </c>
      <c r="N26" s="48">
        <f>VLOOKUP($A26,'Occupancy Raw Data'!$B$8:$BE$45,'Occupancy Raw Data'!AU$3,FALSE)</f>
        <v>-0.996950835573854</v>
      </c>
      <c r="O26" s="48">
        <f>VLOOKUP($A26,'Occupancy Raw Data'!$B$8:$BE$45,'Occupancy Raw Data'!AV$3,FALSE)</f>
        <v>-10.10049055685</v>
      </c>
      <c r="P26" s="48">
        <f>VLOOKUP($A26,'Occupancy Raw Data'!$B$8:$BE$45,'Occupancy Raw Data'!AW$3,FALSE)</f>
        <v>-7.61872207089319</v>
      </c>
      <c r="Q26" s="48">
        <f>VLOOKUP($A26,'Occupancy Raw Data'!$B$8:$BE$45,'Occupancy Raw Data'!AX$3,FALSE)</f>
        <v>-3.30530266924085</v>
      </c>
      <c r="R26" s="49">
        <f>VLOOKUP($A26,'Occupancy Raw Data'!$B$8:$BE$45,'Occupancy Raw Data'!AY$3,FALSE)</f>
        <v>-5.6322513745769198</v>
      </c>
      <c r="S26" s="48">
        <f>VLOOKUP($A26,'Occupancy Raw Data'!$B$8:$BE$45,'Occupancy Raw Data'!BA$3,FALSE)</f>
        <v>3.54794784402588</v>
      </c>
      <c r="T26" s="48">
        <f>VLOOKUP($A26,'Occupancy Raw Data'!$B$8:$BE$45,'Occupancy Raw Data'!BB$3,FALSE)</f>
        <v>4.7131115398491001</v>
      </c>
      <c r="U26" s="49">
        <f>VLOOKUP($A26,'Occupancy Raw Data'!$B$8:$BE$45,'Occupancy Raw Data'!BC$3,FALSE)</f>
        <v>4.1428095623765797</v>
      </c>
      <c r="V26" s="50">
        <f>VLOOKUP($A26,'Occupancy Raw Data'!$B$8:$BE$45,'Occupancy Raw Data'!BE$3,FALSE)</f>
        <v>-2.2180523668949199</v>
      </c>
      <c r="X26" s="51">
        <f>VLOOKUP($A26,'ADR Raw Data'!$B$6:$BE$43,'ADR Raw Data'!AG$1,FALSE)</f>
        <v>96.934933898973895</v>
      </c>
      <c r="Y26" s="52">
        <f>VLOOKUP($A26,'ADR Raw Data'!$B$6:$BE$43,'ADR Raw Data'!AH$1,FALSE)</f>
        <v>100.403288459978</v>
      </c>
      <c r="Z26" s="52">
        <f>VLOOKUP($A26,'ADR Raw Data'!$B$6:$BE$43,'ADR Raw Data'!AI$1,FALSE)</f>
        <v>101.137109538362</v>
      </c>
      <c r="AA26" s="52">
        <f>VLOOKUP($A26,'ADR Raw Data'!$B$6:$BE$43,'ADR Raw Data'!AJ$1,FALSE)</f>
        <v>102.152611378687</v>
      </c>
      <c r="AB26" s="52">
        <f>VLOOKUP($A26,'ADR Raw Data'!$B$6:$BE$43,'ADR Raw Data'!AK$1,FALSE)</f>
        <v>107.541336088154</v>
      </c>
      <c r="AC26" s="53">
        <f>VLOOKUP($A26,'ADR Raw Data'!$B$6:$BE$43,'ADR Raw Data'!AL$1,FALSE)</f>
        <v>101.946878176274</v>
      </c>
      <c r="AD26" s="52">
        <f>VLOOKUP($A26,'ADR Raw Data'!$B$6:$BE$43,'ADR Raw Data'!AN$1,FALSE)</f>
        <v>151.29546331613099</v>
      </c>
      <c r="AE26" s="52">
        <f>VLOOKUP($A26,'ADR Raw Data'!$B$6:$BE$43,'ADR Raw Data'!AO$1,FALSE)</f>
        <v>161.35093751661699</v>
      </c>
      <c r="AF26" s="53">
        <f>VLOOKUP($A26,'ADR Raw Data'!$B$6:$BE$43,'ADR Raw Data'!AP$1,FALSE)</f>
        <v>156.45728987524899</v>
      </c>
      <c r="AG26" s="54">
        <f>VLOOKUP($A26,'ADR Raw Data'!$B$6:$BE$43,'ADR Raw Data'!AR$1,FALSE)</f>
        <v>122.195924089397</v>
      </c>
      <c r="AI26" s="47">
        <f>VLOOKUP($A26,'ADR Raw Data'!$B$6:$BE$43,'ADR Raw Data'!AT$1,FALSE)</f>
        <v>-3.65110225091047</v>
      </c>
      <c r="AJ26" s="48">
        <f>VLOOKUP($A26,'ADR Raw Data'!$B$6:$BE$43,'ADR Raw Data'!AU$1,FALSE)</f>
        <v>0.46961144094910601</v>
      </c>
      <c r="AK26" s="48">
        <f>VLOOKUP($A26,'ADR Raw Data'!$B$6:$BE$43,'ADR Raw Data'!AV$1,FALSE)</f>
        <v>-1.1166275470103899</v>
      </c>
      <c r="AL26" s="48">
        <f>VLOOKUP($A26,'ADR Raw Data'!$B$6:$BE$43,'ADR Raw Data'!AW$1,FALSE)</f>
        <v>-0.56998520217515802</v>
      </c>
      <c r="AM26" s="48">
        <f>VLOOKUP($A26,'ADR Raw Data'!$B$6:$BE$43,'ADR Raw Data'!AX$1,FALSE)</f>
        <v>-0.63014649164586201</v>
      </c>
      <c r="AN26" s="49">
        <f>VLOOKUP($A26,'ADR Raw Data'!$B$6:$BE$43,'ADR Raw Data'!AY$1,FALSE)</f>
        <v>-0.97533160545140396</v>
      </c>
      <c r="AO26" s="48">
        <f>VLOOKUP($A26,'ADR Raw Data'!$B$6:$BE$43,'ADR Raw Data'!BA$1,FALSE)</f>
        <v>-4.0673408092478498</v>
      </c>
      <c r="AP26" s="48">
        <f>VLOOKUP($A26,'ADR Raw Data'!$B$6:$BE$43,'ADR Raw Data'!BB$1,FALSE)</f>
        <v>-1.2576183770484399</v>
      </c>
      <c r="AQ26" s="49">
        <f>VLOOKUP($A26,'ADR Raw Data'!$B$6:$BE$43,'ADR Raw Data'!BC$1,FALSE)</f>
        <v>-2.5904656405879898</v>
      </c>
      <c r="AR26" s="50">
        <f>VLOOKUP($A26,'ADR Raw Data'!$B$6:$BE$43,'ADR Raw Data'!BE$1,FALSE)</f>
        <v>-0.69614743763943199</v>
      </c>
      <c r="AT26" s="51">
        <f>VLOOKUP($A26,'RevPAR Raw Data'!$B$6:$BE$43,'RevPAR Raw Data'!AG$1,FALSE)</f>
        <v>44.4786097781801</v>
      </c>
      <c r="AU26" s="52">
        <f>VLOOKUP($A26,'RevPAR Raw Data'!$B$6:$BE$43,'RevPAR Raw Data'!AH$1,FALSE)</f>
        <v>56.046760977818003</v>
      </c>
      <c r="AV26" s="52">
        <f>VLOOKUP($A26,'RevPAR Raw Data'!$B$6:$BE$43,'RevPAR Raw Data'!AI$1,FALSE)</f>
        <v>56.9279683114531</v>
      </c>
      <c r="AW26" s="52">
        <f>VLOOKUP($A26,'RevPAR Raw Data'!$B$6:$BE$43,'RevPAR Raw Data'!AJ$1,FALSE)</f>
        <v>61.365456600361597</v>
      </c>
      <c r="AX26" s="52">
        <f>VLOOKUP($A26,'RevPAR Raw Data'!$B$6:$BE$43,'RevPAR Raw Data'!AK$1,FALSE)</f>
        <v>67.062621609403195</v>
      </c>
      <c r="AY26" s="53">
        <f>VLOOKUP($A26,'RevPAR Raw Data'!$B$6:$BE$43,'RevPAR Raw Data'!AL$1,FALSE)</f>
        <v>57.180104515428397</v>
      </c>
      <c r="AZ26" s="52">
        <f>VLOOKUP($A26,'RevPAR Raw Data'!$B$6:$BE$43,'RevPAR Raw Data'!AN$1,FALSE)</f>
        <v>121.939218806509</v>
      </c>
      <c r="BA26" s="52">
        <f>VLOOKUP($A26,'RevPAR Raw Data'!$B$6:$BE$43,'RevPAR Raw Data'!AO$1,FALSE)</f>
        <v>137.17017992766699</v>
      </c>
      <c r="BB26" s="53">
        <f>VLOOKUP($A26,'RevPAR Raw Data'!$B$6:$BE$43,'RevPAR Raw Data'!AP$1,FALSE)</f>
        <v>129.55469936708801</v>
      </c>
      <c r="BC26" s="54">
        <f>VLOOKUP($A26,'RevPAR Raw Data'!$B$6:$BE$43,'RevPAR Raw Data'!AR$1,FALSE)</f>
        <v>77.870586429725293</v>
      </c>
      <c r="BE26" s="47">
        <f>VLOOKUP($A26,'RevPAR Raw Data'!$B$6:$BE$43,'RevPAR Raw Data'!AT$1,FALSE)</f>
        <v>-9.1544942086801395</v>
      </c>
      <c r="BF26" s="48">
        <f>VLOOKUP($A26,'RevPAR Raw Data'!$B$6:$BE$43,'RevPAR Raw Data'!AU$1,FALSE)</f>
        <v>-0.53202118980923996</v>
      </c>
      <c r="BG26" s="48">
        <f>VLOOKUP($A26,'RevPAR Raw Data'!$B$6:$BE$43,'RevPAR Raw Data'!AV$1,FALSE)</f>
        <v>-11.104333243919401</v>
      </c>
      <c r="BH26" s="48">
        <f>VLOOKUP($A26,'RevPAR Raw Data'!$B$6:$BE$43,'RevPAR Raw Data'!AW$1,FALSE)</f>
        <v>-8.1452816846694098</v>
      </c>
      <c r="BI26" s="48">
        <f>VLOOKUP($A26,'RevPAR Raw Data'!$B$6:$BE$43,'RevPAR Raw Data'!AX$1,FALSE)</f>
        <v>-3.9146209120782198</v>
      </c>
      <c r="BJ26" s="49">
        <f>VLOOKUP($A26,'RevPAR Raw Data'!$B$6:$BE$43,'RevPAR Raw Data'!AY$1,FALSE)</f>
        <v>-6.5526498522736096</v>
      </c>
      <c r="BK26" s="48">
        <f>VLOOKUP($A26,'RevPAR Raw Data'!$B$6:$BE$43,'RevPAR Raw Data'!BA$1,FALSE)</f>
        <v>-0.66370009577286104</v>
      </c>
      <c r="BL26" s="48">
        <f>VLOOKUP($A26,'RevPAR Raw Data'!$B$6:$BE$43,'RevPAR Raw Data'!BB$1,FALSE)</f>
        <v>3.39622020594472</v>
      </c>
      <c r="BM26" s="49">
        <f>VLOOKUP($A26,'RevPAR Raw Data'!$B$6:$BE$43,'RevPAR Raw Data'!BC$1,FALSE)</f>
        <v>1.44502586352022</v>
      </c>
      <c r="BN26" s="50">
        <f>VLOOKUP($A26,'RevPAR Raw Data'!$B$6:$BE$43,'RevPAR Raw Data'!BE$1,FALSE)</f>
        <v>-2.89875888981671</v>
      </c>
    </row>
    <row r="27" spans="1:66" x14ac:dyDescent="0.45">
      <c r="A27" s="63" t="s">
        <v>47</v>
      </c>
      <c r="B27" s="47">
        <f>VLOOKUP($A27,'Occupancy Raw Data'!$B$8:$BE$45,'Occupancy Raw Data'!AG$3,FALSE)</f>
        <v>55.505709624795998</v>
      </c>
      <c r="C27" s="48">
        <f>VLOOKUP($A27,'Occupancy Raw Data'!$B$8:$BE$45,'Occupancy Raw Data'!AH$3,FALSE)</f>
        <v>65.515678810947904</v>
      </c>
      <c r="D27" s="48">
        <f>VLOOKUP($A27,'Occupancy Raw Data'!$B$8:$BE$45,'Occupancy Raw Data'!AI$3,FALSE)</f>
        <v>69.263186514409995</v>
      </c>
      <c r="E27" s="48">
        <f>VLOOKUP($A27,'Occupancy Raw Data'!$B$8:$BE$45,'Occupancy Raw Data'!AJ$3,FALSE)</f>
        <v>73.250860975167598</v>
      </c>
      <c r="F27" s="48">
        <f>VLOOKUP($A27,'Occupancy Raw Data'!$B$8:$BE$45,'Occupancy Raw Data'!AK$3,FALSE)</f>
        <v>72.394417255754902</v>
      </c>
      <c r="G27" s="49">
        <f>VLOOKUP($A27,'Occupancy Raw Data'!$B$8:$BE$45,'Occupancy Raw Data'!AL$3,FALSE)</f>
        <v>67.185970636215302</v>
      </c>
      <c r="H27" s="48">
        <f>VLOOKUP($A27,'Occupancy Raw Data'!$B$8:$BE$45,'Occupancy Raw Data'!AN$3,FALSE)</f>
        <v>79.119086460032605</v>
      </c>
      <c r="I27" s="48">
        <f>VLOOKUP($A27,'Occupancy Raw Data'!$B$8:$BE$45,'Occupancy Raw Data'!AO$3,FALSE)</f>
        <v>78.031538879825902</v>
      </c>
      <c r="J27" s="49">
        <f>VLOOKUP($A27,'Occupancy Raw Data'!$B$8:$BE$45,'Occupancy Raw Data'!AP$3,FALSE)</f>
        <v>78.575312669929303</v>
      </c>
      <c r="K27" s="50">
        <f>VLOOKUP($A27,'Occupancy Raw Data'!$B$8:$BE$45,'Occupancy Raw Data'!AR$3,FALSE)</f>
        <v>70.440068360133594</v>
      </c>
      <c r="M27" s="47">
        <f>VLOOKUP($A27,'Occupancy Raw Data'!$B$8:$BE$45,'Occupancy Raw Data'!AT$3,FALSE)</f>
        <v>15.323525076192499</v>
      </c>
      <c r="N27" s="48">
        <f>VLOOKUP($A27,'Occupancy Raw Data'!$B$8:$BE$45,'Occupancy Raw Data'!AU$3,FALSE)</f>
        <v>16.174339096206999</v>
      </c>
      <c r="O27" s="48">
        <f>VLOOKUP($A27,'Occupancy Raw Data'!$B$8:$BE$45,'Occupancy Raw Data'!AV$3,FALSE)</f>
        <v>8.4369025422091308</v>
      </c>
      <c r="P27" s="48">
        <f>VLOOKUP($A27,'Occupancy Raw Data'!$B$8:$BE$45,'Occupancy Raw Data'!AW$3,FALSE)</f>
        <v>10.5198693147697</v>
      </c>
      <c r="Q27" s="48">
        <f>VLOOKUP($A27,'Occupancy Raw Data'!$B$8:$BE$45,'Occupancy Raw Data'!AX$3,FALSE)</f>
        <v>8.6707271275712099</v>
      </c>
      <c r="R27" s="49">
        <f>VLOOKUP($A27,'Occupancy Raw Data'!$B$8:$BE$45,'Occupancy Raw Data'!AY$3,FALSE)</f>
        <v>11.5259028803845</v>
      </c>
      <c r="S27" s="48">
        <f>VLOOKUP($A27,'Occupancy Raw Data'!$B$8:$BE$45,'Occupancy Raw Data'!BA$3,FALSE)</f>
        <v>1.5785824578624501</v>
      </c>
      <c r="T27" s="48">
        <f>VLOOKUP($A27,'Occupancy Raw Data'!$B$8:$BE$45,'Occupancy Raw Data'!BB$3,FALSE)</f>
        <v>1.75567642684781</v>
      </c>
      <c r="U27" s="49">
        <f>VLOOKUP($A27,'Occupancy Raw Data'!$B$8:$BE$45,'Occupancy Raw Data'!BC$3,FALSE)</f>
        <v>1.6664395446192799</v>
      </c>
      <c r="V27" s="50">
        <f>VLOOKUP($A27,'Occupancy Raw Data'!$B$8:$BE$45,'Occupancy Raw Data'!BE$3,FALSE)</f>
        <v>8.1942020418089303</v>
      </c>
      <c r="X27" s="51">
        <f>VLOOKUP($A27,'ADR Raw Data'!$B$6:$BE$43,'ADR Raw Data'!AG$1,FALSE)</f>
        <v>95.482814923667206</v>
      </c>
      <c r="Y27" s="52">
        <f>VLOOKUP($A27,'ADR Raw Data'!$B$6:$BE$43,'ADR Raw Data'!AH$1,FALSE)</f>
        <v>102.312703693456</v>
      </c>
      <c r="Z27" s="52">
        <f>VLOOKUP($A27,'ADR Raw Data'!$B$6:$BE$43,'ADR Raw Data'!AI$1,FALSE)</f>
        <v>105.969372587504</v>
      </c>
      <c r="AA27" s="52">
        <f>VLOOKUP($A27,'ADR Raw Data'!$B$6:$BE$43,'ADR Raw Data'!AJ$1,FALSE)</f>
        <v>107.80442128054401</v>
      </c>
      <c r="AB27" s="52">
        <f>VLOOKUP($A27,'ADR Raw Data'!$B$6:$BE$43,'ADR Raw Data'!AK$1,FALSE)</f>
        <v>113.34201677516199</v>
      </c>
      <c r="AC27" s="53">
        <f>VLOOKUP($A27,'ADR Raw Data'!$B$6:$BE$43,'ADR Raw Data'!AL$1,FALSE)</f>
        <v>105.512504013057</v>
      </c>
      <c r="AD27" s="52">
        <f>VLOOKUP($A27,'ADR Raw Data'!$B$6:$BE$43,'ADR Raw Data'!AN$1,FALSE)</f>
        <v>119.392258877434</v>
      </c>
      <c r="AE27" s="52">
        <f>VLOOKUP($A27,'ADR Raw Data'!$B$6:$BE$43,'ADR Raw Data'!AO$1,FALSE)</f>
        <v>121.507569105691</v>
      </c>
      <c r="AF27" s="53">
        <f>VLOOKUP($A27,'ADR Raw Data'!$B$6:$BE$43,'ADR Raw Data'!AP$1,FALSE)</f>
        <v>120.442594579008</v>
      </c>
      <c r="AG27" s="54">
        <f>VLOOKUP($A27,'ADR Raw Data'!$B$6:$BE$43,'ADR Raw Data'!AR$1,FALSE)</f>
        <v>110.27090182239201</v>
      </c>
      <c r="AI27" s="47">
        <f>VLOOKUP($A27,'ADR Raw Data'!$B$6:$BE$43,'ADR Raw Data'!AT$1,FALSE)</f>
        <v>0.87563832193469204</v>
      </c>
      <c r="AJ27" s="48">
        <f>VLOOKUP($A27,'ADR Raw Data'!$B$6:$BE$43,'ADR Raw Data'!AU$1,FALSE)</f>
        <v>5.48709016731312</v>
      </c>
      <c r="AK27" s="48">
        <f>VLOOKUP($A27,'ADR Raw Data'!$B$6:$BE$43,'ADR Raw Data'!AV$1,FALSE)</f>
        <v>2.5281513921854701</v>
      </c>
      <c r="AL27" s="48">
        <f>VLOOKUP($A27,'ADR Raw Data'!$B$6:$BE$43,'ADR Raw Data'!AW$1,FALSE)</f>
        <v>4.9023179263057202</v>
      </c>
      <c r="AM27" s="48">
        <f>VLOOKUP($A27,'ADR Raw Data'!$B$6:$BE$43,'ADR Raw Data'!AX$1,FALSE)</f>
        <v>9.4290880957293499</v>
      </c>
      <c r="AN27" s="49">
        <f>VLOOKUP($A27,'ADR Raw Data'!$B$6:$BE$43,'ADR Raw Data'!AY$1,FALSE)</f>
        <v>4.7947981803216004</v>
      </c>
      <c r="AO27" s="48">
        <f>VLOOKUP($A27,'ADR Raw Data'!$B$6:$BE$43,'ADR Raw Data'!BA$1,FALSE)</f>
        <v>-5.2707332170882202</v>
      </c>
      <c r="AP27" s="48">
        <f>VLOOKUP($A27,'ADR Raw Data'!$B$6:$BE$43,'ADR Raw Data'!BB$1,FALSE)</f>
        <v>-5.6834264594189099</v>
      </c>
      <c r="AQ27" s="49">
        <f>VLOOKUP($A27,'ADR Raw Data'!$B$6:$BE$43,'ADR Raw Data'!BC$1,FALSE)</f>
        <v>-5.4770116146897401</v>
      </c>
      <c r="AR27" s="50">
        <f>VLOOKUP($A27,'ADR Raw Data'!$B$6:$BE$43,'ADR Raw Data'!BE$1,FALSE)</f>
        <v>0.48395567833734798</v>
      </c>
      <c r="AT27" s="51">
        <f>VLOOKUP($A27,'RevPAR Raw Data'!$B$6:$BE$43,'RevPAR Raw Data'!AG$1,FALSE)</f>
        <v>52.998413993112102</v>
      </c>
      <c r="AU27" s="52">
        <f>VLOOKUP($A27,'RevPAR Raw Data'!$B$6:$BE$43,'RevPAR Raw Data'!AH$1,FALSE)</f>
        <v>67.030862334602105</v>
      </c>
      <c r="AV27" s="52">
        <f>VLOOKUP($A27,'RevPAR Raw Data'!$B$6:$BE$43,'RevPAR Raw Data'!AI$1,FALSE)</f>
        <v>73.397764183432997</v>
      </c>
      <c r="AW27" s="52">
        <f>VLOOKUP($A27,'RevPAR Raw Data'!$B$6:$BE$43,'RevPAR Raw Data'!AJ$1,FALSE)</f>
        <v>78.967666757295603</v>
      </c>
      <c r="AX27" s="52">
        <f>VLOOKUP($A27,'RevPAR Raw Data'!$B$6:$BE$43,'RevPAR Raw Data'!AK$1,FALSE)</f>
        <v>82.053292550299005</v>
      </c>
      <c r="AY27" s="53">
        <f>VLOOKUP($A27,'RevPAR Raw Data'!$B$6:$BE$43,'RevPAR Raw Data'!AL$1,FALSE)</f>
        <v>70.889599963748395</v>
      </c>
      <c r="AZ27" s="52">
        <f>VLOOKUP($A27,'RevPAR Raw Data'!$B$6:$BE$43,'RevPAR Raw Data'!AN$1,FALSE)</f>
        <v>94.462064527823003</v>
      </c>
      <c r="BA27" s="52">
        <f>VLOOKUP($A27,'RevPAR Raw Data'!$B$6:$BE$43,'RevPAR Raw Data'!AO$1,FALSE)</f>
        <v>94.8142260286387</v>
      </c>
      <c r="BB27" s="53">
        <f>VLOOKUP($A27,'RevPAR Raw Data'!$B$6:$BE$43,'RevPAR Raw Data'!AP$1,FALSE)</f>
        <v>94.638145278230894</v>
      </c>
      <c r="BC27" s="54">
        <f>VLOOKUP($A27,'RevPAR Raw Data'!$B$6:$BE$43,'RevPAR Raw Data'!AR$1,FALSE)</f>
        <v>77.674898625029101</v>
      </c>
      <c r="BE27" s="47">
        <f>VLOOKUP($A27,'RevPAR Raw Data'!$B$6:$BE$43,'RevPAR Raw Data'!AT$1,FALSE)</f>
        <v>16.333342055965598</v>
      </c>
      <c r="BF27" s="48">
        <f>VLOOKUP($A27,'RevPAR Raw Data'!$B$6:$BE$43,'RevPAR Raw Data'!AU$1,FALSE)</f>
        <v>22.548929833696</v>
      </c>
      <c r="BG27" s="48">
        <f>VLOOKUP($A27,'RevPAR Raw Data'!$B$6:$BE$43,'RevPAR Raw Data'!AV$1,FALSE)</f>
        <v>11.1783516034728</v>
      </c>
      <c r="BH27" s="48">
        <f>VLOOKUP($A27,'RevPAR Raw Data'!$B$6:$BE$43,'RevPAR Raw Data'!AW$1,FALSE)</f>
        <v>15.937904680317301</v>
      </c>
      <c r="BI27" s="48">
        <f>VLOOKUP($A27,'RevPAR Raw Data'!$B$6:$BE$43,'RevPAR Raw Data'!AX$1,FALSE)</f>
        <v>18.9173857226995</v>
      </c>
      <c r="BJ27" s="49">
        <f>VLOOKUP($A27,'RevPAR Raw Data'!$B$6:$BE$43,'RevPAR Raw Data'!AY$1,FALSE)</f>
        <v>16.8733448422804</v>
      </c>
      <c r="BK27" s="48">
        <f>VLOOKUP($A27,'RevPAR Raw Data'!$B$6:$BE$43,'RevPAR Raw Data'!BA$1,FALSE)</f>
        <v>-3.7753536291914398</v>
      </c>
      <c r="BL27" s="48">
        <f>VLOOKUP($A27,'RevPAR Raw Data'!$B$6:$BE$43,'RevPAR Raw Data'!BB$1,FALSE)</f>
        <v>-4.0275326111563396</v>
      </c>
      <c r="BM27" s="49">
        <f>VLOOKUP($A27,'RevPAR Raw Data'!$B$6:$BE$43,'RevPAR Raw Data'!BC$1,FALSE)</f>
        <v>-3.9018431574810299</v>
      </c>
      <c r="BN27" s="50">
        <f>VLOOKUP($A27,'RevPAR Raw Data'!$B$6:$BE$43,'RevPAR Raw Data'!BE$1,FALSE)</f>
        <v>8.7178140262220492</v>
      </c>
    </row>
    <row r="28" spans="1:66" x14ac:dyDescent="0.45">
      <c r="A28" s="63" t="s">
        <v>48</v>
      </c>
      <c r="B28" s="47">
        <f>VLOOKUP($A28,'Occupancy Raw Data'!$B$8:$BE$45,'Occupancy Raw Data'!AG$3,FALSE)</f>
        <v>53.228228228228197</v>
      </c>
      <c r="C28" s="48">
        <f>VLOOKUP($A28,'Occupancy Raw Data'!$B$8:$BE$45,'Occupancy Raw Data'!AH$3,FALSE)</f>
        <v>62.583737583737502</v>
      </c>
      <c r="D28" s="48">
        <f>VLOOKUP($A28,'Occupancy Raw Data'!$B$8:$BE$45,'Occupancy Raw Data'!AI$3,FALSE)</f>
        <v>66.574266574266503</v>
      </c>
      <c r="E28" s="48">
        <f>VLOOKUP($A28,'Occupancy Raw Data'!$B$8:$BE$45,'Occupancy Raw Data'!AJ$3,FALSE)</f>
        <v>71.396396396396298</v>
      </c>
      <c r="F28" s="48">
        <f>VLOOKUP($A28,'Occupancy Raw Data'!$B$8:$BE$45,'Occupancy Raw Data'!AK$3,FALSE)</f>
        <v>78.701778701778693</v>
      </c>
      <c r="G28" s="49">
        <f>VLOOKUP($A28,'Occupancy Raw Data'!$B$8:$BE$45,'Occupancy Raw Data'!AL$3,FALSE)</f>
        <v>66.4968814968814</v>
      </c>
      <c r="H28" s="48">
        <f>VLOOKUP($A28,'Occupancy Raw Data'!$B$8:$BE$45,'Occupancy Raw Data'!AN$3,FALSE)</f>
        <v>92.423192423192404</v>
      </c>
      <c r="I28" s="48">
        <f>VLOOKUP($A28,'Occupancy Raw Data'!$B$8:$BE$45,'Occupancy Raw Data'!AO$3,FALSE)</f>
        <v>90.835065835065805</v>
      </c>
      <c r="J28" s="49">
        <f>VLOOKUP($A28,'Occupancy Raw Data'!$B$8:$BE$45,'Occupancy Raw Data'!AP$3,FALSE)</f>
        <v>91.629129129129097</v>
      </c>
      <c r="K28" s="50">
        <f>VLOOKUP($A28,'Occupancy Raw Data'!$B$8:$BE$45,'Occupancy Raw Data'!AR$3,FALSE)</f>
        <v>73.677523677523595</v>
      </c>
      <c r="M28" s="47">
        <f>VLOOKUP($A28,'Occupancy Raw Data'!$B$8:$BE$45,'Occupancy Raw Data'!AT$3,FALSE)</f>
        <v>-2.6334026334026301</v>
      </c>
      <c r="N28" s="48">
        <f>VLOOKUP($A28,'Occupancy Raw Data'!$B$8:$BE$45,'Occupancy Raw Data'!AU$3,FALSE)</f>
        <v>-3.4795265585605799</v>
      </c>
      <c r="O28" s="48">
        <f>VLOOKUP($A28,'Occupancy Raw Data'!$B$8:$BE$45,'Occupancy Raw Data'!AV$3,FALSE)</f>
        <v>-4.8777852167682596</v>
      </c>
      <c r="P28" s="48">
        <f>VLOOKUP($A28,'Occupancy Raw Data'!$B$8:$BE$45,'Occupancy Raw Data'!AW$3,FALSE)</f>
        <v>0.51296286266226099</v>
      </c>
      <c r="Q28" s="48">
        <f>VLOOKUP($A28,'Occupancy Raw Data'!$B$8:$BE$45,'Occupancy Raw Data'!AX$3,FALSE)</f>
        <v>1.9055363575753701</v>
      </c>
      <c r="R28" s="49">
        <f>VLOOKUP($A28,'Occupancy Raw Data'!$B$8:$BE$45,'Occupancy Raw Data'!AY$3,FALSE)</f>
        <v>-1.5613544377636599</v>
      </c>
      <c r="S28" s="48">
        <f>VLOOKUP($A28,'Occupancy Raw Data'!$B$8:$BE$45,'Occupancy Raw Data'!BA$3,FALSE)</f>
        <v>4.0293093167116796</v>
      </c>
      <c r="T28" s="48">
        <f>VLOOKUP($A28,'Occupancy Raw Data'!$B$8:$BE$45,'Occupancy Raw Data'!BB$3,FALSE)</f>
        <v>2.2622335723297202</v>
      </c>
      <c r="U28" s="49">
        <f>VLOOKUP($A28,'Occupancy Raw Data'!$B$8:$BE$45,'Occupancy Raw Data'!BC$3,FALSE)</f>
        <v>3.1458599310376898</v>
      </c>
      <c r="V28" s="50">
        <f>VLOOKUP($A28,'Occupancy Raw Data'!$B$8:$BE$45,'Occupancy Raw Data'!BE$3,FALSE)</f>
        <v>6.12345591114535E-2</v>
      </c>
      <c r="X28" s="51">
        <f>VLOOKUP($A28,'ADR Raw Data'!$B$6:$BE$43,'ADR Raw Data'!AG$1,FALSE)</f>
        <v>144.633779971791</v>
      </c>
      <c r="Y28" s="52">
        <f>VLOOKUP($A28,'ADR Raw Data'!$B$6:$BE$43,'ADR Raw Data'!AH$1,FALSE)</f>
        <v>141.330732675094</v>
      </c>
      <c r="Z28" s="52">
        <f>VLOOKUP($A28,'ADR Raw Data'!$B$6:$BE$43,'ADR Raw Data'!AI$1,FALSE)</f>
        <v>144.07721807772299</v>
      </c>
      <c r="AA28" s="52">
        <f>VLOOKUP($A28,'ADR Raw Data'!$B$6:$BE$43,'ADR Raw Data'!AJ$1,FALSE)</f>
        <v>149.195684704359</v>
      </c>
      <c r="AB28" s="52">
        <f>VLOOKUP($A28,'ADR Raw Data'!$B$6:$BE$43,'ADR Raw Data'!AK$1,FALSE)</f>
        <v>178.55899765189301</v>
      </c>
      <c r="AC28" s="53">
        <f>VLOOKUP($A28,'ADR Raw Data'!$B$6:$BE$43,'ADR Raw Data'!AL$1,FALSE)</f>
        <v>152.91058551751601</v>
      </c>
      <c r="AD28" s="52">
        <f>VLOOKUP($A28,'ADR Raw Data'!$B$6:$BE$43,'ADR Raw Data'!AN$1,FALSE)</f>
        <v>316.72972069482603</v>
      </c>
      <c r="AE28" s="52">
        <f>VLOOKUP($A28,'ADR Raw Data'!$B$6:$BE$43,'ADR Raw Data'!AO$1,FALSE)</f>
        <v>320.04695721279103</v>
      </c>
      <c r="AF28" s="53">
        <f>VLOOKUP($A28,'ADR Raw Data'!$B$6:$BE$43,'ADR Raw Data'!AP$1,FALSE)</f>
        <v>318.37396527274399</v>
      </c>
      <c r="AG28" s="54">
        <f>VLOOKUP($A28,'ADR Raw Data'!$B$6:$BE$43,'ADR Raw Data'!AR$1,FALSE)</f>
        <v>211.70450115333699</v>
      </c>
      <c r="AI28" s="47">
        <f>VLOOKUP($A28,'ADR Raw Data'!$B$6:$BE$43,'ADR Raw Data'!AT$1,FALSE)</f>
        <v>2.1083029001329101</v>
      </c>
      <c r="AJ28" s="48">
        <f>VLOOKUP($A28,'ADR Raw Data'!$B$6:$BE$43,'ADR Raw Data'!AU$1,FALSE)</f>
        <v>4.4717068317464603</v>
      </c>
      <c r="AK28" s="48">
        <f>VLOOKUP($A28,'ADR Raw Data'!$B$6:$BE$43,'ADR Raw Data'!AV$1,FALSE)</f>
        <v>5.7094283303360998</v>
      </c>
      <c r="AL28" s="48">
        <f>VLOOKUP($A28,'ADR Raw Data'!$B$6:$BE$43,'ADR Raw Data'!AW$1,FALSE)</f>
        <v>7.20123014744257</v>
      </c>
      <c r="AM28" s="48">
        <f>VLOOKUP($A28,'ADR Raw Data'!$B$6:$BE$43,'ADR Raw Data'!AX$1,FALSE)</f>
        <v>12.0917851864601</v>
      </c>
      <c r="AN28" s="49">
        <f>VLOOKUP($A28,'ADR Raw Data'!$B$6:$BE$43,'ADR Raw Data'!AY$1,FALSE)</f>
        <v>7.0564406645409896</v>
      </c>
      <c r="AO28" s="48">
        <f>VLOOKUP($A28,'ADR Raw Data'!$B$6:$BE$43,'ADR Raw Data'!BA$1,FALSE)</f>
        <v>9.54479721706163</v>
      </c>
      <c r="AP28" s="48">
        <f>VLOOKUP($A28,'ADR Raw Data'!$B$6:$BE$43,'ADR Raw Data'!BB$1,FALSE)</f>
        <v>8.46062944099954</v>
      </c>
      <c r="AQ28" s="49">
        <f>VLOOKUP($A28,'ADR Raw Data'!$B$6:$BE$43,'ADR Raw Data'!BC$1,FALSE)</f>
        <v>8.9923841341030695</v>
      </c>
      <c r="AR28" s="50">
        <f>VLOOKUP($A28,'ADR Raw Data'!$B$6:$BE$43,'ADR Raw Data'!BE$1,FALSE)</f>
        <v>8.9647288544952008</v>
      </c>
      <c r="AT28" s="51">
        <f>VLOOKUP($A28,'RevPAR Raw Data'!$B$6:$BE$43,'RevPAR Raw Data'!AG$1,FALSE)</f>
        <v>76.985998498498404</v>
      </c>
      <c r="AU28" s="52">
        <f>VLOOKUP($A28,'RevPAR Raw Data'!$B$6:$BE$43,'RevPAR Raw Data'!AH$1,FALSE)</f>
        <v>88.450054862554794</v>
      </c>
      <c r="AV28" s="52">
        <f>VLOOKUP($A28,'RevPAR Raw Data'!$B$6:$BE$43,'RevPAR Raw Data'!AI$1,FALSE)</f>
        <v>95.918351235851205</v>
      </c>
      <c r="AW28" s="52">
        <f>VLOOKUP($A28,'RevPAR Raw Data'!$B$6:$BE$43,'RevPAR Raw Data'!AJ$1,FALSE)</f>
        <v>106.52034245784201</v>
      </c>
      <c r="AX28" s="52">
        <f>VLOOKUP($A28,'RevPAR Raw Data'!$B$6:$BE$43,'RevPAR Raw Data'!AK$1,FALSE)</f>
        <v>140.529107184107</v>
      </c>
      <c r="AY28" s="53">
        <f>VLOOKUP($A28,'RevPAR Raw Data'!$B$6:$BE$43,'RevPAR Raw Data'!AL$1,FALSE)</f>
        <v>101.68077084777001</v>
      </c>
      <c r="AZ28" s="52">
        <f>VLOOKUP($A28,'RevPAR Raw Data'!$B$6:$BE$43,'RevPAR Raw Data'!AN$1,FALSE)</f>
        <v>292.73171921921897</v>
      </c>
      <c r="BA28" s="52">
        <f>VLOOKUP($A28,'RevPAR Raw Data'!$B$6:$BE$43,'RevPAR Raw Data'!AO$1,FALSE)</f>
        <v>290.71486428736398</v>
      </c>
      <c r="BB28" s="53">
        <f>VLOOKUP($A28,'RevPAR Raw Data'!$B$6:$BE$43,'RevPAR Raw Data'!AP$1,FALSE)</f>
        <v>291.72329175329099</v>
      </c>
      <c r="BC28" s="54">
        <f>VLOOKUP($A28,'RevPAR Raw Data'!$B$6:$BE$43,'RevPAR Raw Data'!AR$1,FALSE)</f>
        <v>155.978633963633</v>
      </c>
      <c r="BE28" s="47">
        <f>VLOOKUP($A28,'RevPAR Raw Data'!$B$6:$BE$43,'RevPAR Raw Data'!AT$1,FALSE)</f>
        <v>-0.58061983736192102</v>
      </c>
      <c r="BF28" s="48">
        <f>VLOOKUP($A28,'RevPAR Raw Data'!$B$6:$BE$43,'RevPAR Raw Data'!AU$1,FALSE)</f>
        <v>0.83658604635428901</v>
      </c>
      <c r="BG28" s="48">
        <f>VLOOKUP($A28,'RevPAR Raw Data'!$B$6:$BE$43,'RevPAR Raw Data'!AV$1,FALSE)</f>
        <v>0.55314946250872798</v>
      </c>
      <c r="BH28" s="48">
        <f>VLOOKUP($A28,'RevPAR Raw Data'!$B$6:$BE$43,'RevPAR Raw Data'!AW$1,FALSE)</f>
        <v>7.7511326464160497</v>
      </c>
      <c r="BI28" s="48">
        <f>VLOOKUP($A28,'RevPAR Raw Data'!$B$6:$BE$43,'RevPAR Raw Data'!AX$1,FALSE)</f>
        <v>14.2277349070434</v>
      </c>
      <c r="BJ28" s="49">
        <f>VLOOKUP($A28,'RevPAR Raw Data'!$B$6:$BE$43,'RevPAR Raw Data'!AY$1,FALSE)</f>
        <v>5.3849101773133503</v>
      </c>
      <c r="BK28" s="48">
        <f>VLOOKUP($A28,'RevPAR Raw Data'!$B$6:$BE$43,'RevPAR Raw Data'!BA$1,FALSE)</f>
        <v>13.9586959373016</v>
      </c>
      <c r="BL28" s="48">
        <f>VLOOKUP($A28,'RevPAR Raw Data'!$B$6:$BE$43,'RevPAR Raw Data'!BB$1,FALSE)</f>
        <v>10.914262212973901</v>
      </c>
      <c r="BM28" s="49">
        <f>VLOOKUP($A28,'RevPAR Raw Data'!$B$6:$BE$43,'RevPAR Raw Data'!BC$1,FALSE)</f>
        <v>12.421131874460499</v>
      </c>
      <c r="BN28" s="50">
        <f>VLOOKUP($A28,'RevPAR Raw Data'!$B$6:$BE$43,'RevPAR Raw Data'!BE$1,FALSE)</f>
        <v>9.0314529257962395</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45.221080839660502</v>
      </c>
      <c r="C30" s="48">
        <f>VLOOKUP($A30,'Occupancy Raw Data'!$B$8:$BE$45,'Occupancy Raw Data'!AH$3,FALSE)</f>
        <v>57.886705374423101</v>
      </c>
      <c r="D30" s="48">
        <f>VLOOKUP($A30,'Occupancy Raw Data'!$B$8:$BE$45,'Occupancy Raw Data'!AI$3,FALSE)</f>
        <v>61.593717433377897</v>
      </c>
      <c r="E30" s="48">
        <f>VLOOKUP($A30,'Occupancy Raw Data'!$B$8:$BE$45,'Occupancy Raw Data'!AJ$3,FALSE)</f>
        <v>62.505582849486302</v>
      </c>
      <c r="F30" s="48">
        <f>VLOOKUP($A30,'Occupancy Raw Data'!$B$8:$BE$45,'Occupancy Raw Data'!AK$3,FALSE)</f>
        <v>59.621110614857798</v>
      </c>
      <c r="G30" s="49">
        <f>VLOOKUP($A30,'Occupancy Raw Data'!$B$8:$BE$45,'Occupancy Raw Data'!AL$3,FALSE)</f>
        <v>57.365639422361099</v>
      </c>
      <c r="H30" s="48">
        <f>VLOOKUP($A30,'Occupancy Raw Data'!$B$8:$BE$45,'Occupancy Raw Data'!AN$3,FALSE)</f>
        <v>67.708798570790506</v>
      </c>
      <c r="I30" s="48">
        <f>VLOOKUP($A30,'Occupancy Raw Data'!$B$8:$BE$45,'Occupancy Raw Data'!AO$3,FALSE)</f>
        <v>65.721304153640006</v>
      </c>
      <c r="J30" s="49">
        <f>VLOOKUP($A30,'Occupancy Raw Data'!$B$8:$BE$45,'Occupancy Raw Data'!AP$3,FALSE)</f>
        <v>66.715051362215206</v>
      </c>
      <c r="K30" s="50">
        <f>VLOOKUP($A30,'Occupancy Raw Data'!$B$8:$BE$45,'Occupancy Raw Data'!AR$3,FALSE)</f>
        <v>60.036899976605199</v>
      </c>
      <c r="M30" s="47">
        <f>VLOOKUP($A30,'Occupancy Raw Data'!$B$8:$BE$45,'Occupancy Raw Data'!AT$3,FALSE)</f>
        <v>3.5754486459248902</v>
      </c>
      <c r="N30" s="48">
        <f>VLOOKUP($A30,'Occupancy Raw Data'!$B$8:$BE$45,'Occupancy Raw Data'!AU$3,FALSE)</f>
        <v>2.3679085529717998</v>
      </c>
      <c r="O30" s="48">
        <f>VLOOKUP($A30,'Occupancy Raw Data'!$B$8:$BE$45,'Occupancy Raw Data'!AV$3,FALSE)</f>
        <v>-1.5406364742846901</v>
      </c>
      <c r="P30" s="48">
        <f>VLOOKUP($A30,'Occupancy Raw Data'!$B$8:$BE$45,'Occupancy Raw Data'!AW$3,FALSE)</f>
        <v>-1.3870717961632399</v>
      </c>
      <c r="Q30" s="48">
        <f>VLOOKUP($A30,'Occupancy Raw Data'!$B$8:$BE$45,'Occupancy Raw Data'!AX$3,FALSE)</f>
        <v>4.02525822662613E-2</v>
      </c>
      <c r="R30" s="49">
        <f>VLOOKUP($A30,'Occupancy Raw Data'!$B$8:$BE$45,'Occupancy Raw Data'!AY$3,FALSE)</f>
        <v>0.3783252583003</v>
      </c>
      <c r="S30" s="48">
        <f>VLOOKUP($A30,'Occupancy Raw Data'!$B$8:$BE$45,'Occupancy Raw Data'!BA$3,FALSE)</f>
        <v>3.5198442671561199</v>
      </c>
      <c r="T30" s="48">
        <f>VLOOKUP($A30,'Occupancy Raw Data'!$B$8:$BE$45,'Occupancy Raw Data'!BB$3,FALSE)</f>
        <v>0.94492733706668397</v>
      </c>
      <c r="U30" s="49">
        <f>VLOOKUP($A30,'Occupancy Raw Data'!$B$8:$BE$45,'Occupancy Raw Data'!BC$3,FALSE)</f>
        <v>2.2353500196057401</v>
      </c>
      <c r="V30" s="50">
        <f>VLOOKUP($A30,'Occupancy Raw Data'!$B$8:$BE$45,'Occupancy Raw Data'!BE$3,FALSE)</f>
        <v>0.96057046695472403</v>
      </c>
      <c r="X30" s="51">
        <f>VLOOKUP($A30,'ADR Raw Data'!$B$6:$BE$43,'ADR Raw Data'!AG$1,FALSE)</f>
        <v>96.51021563786</v>
      </c>
      <c r="Y30" s="52">
        <f>VLOOKUP($A30,'ADR Raw Data'!$B$6:$BE$43,'ADR Raw Data'!AH$1,FALSE)</f>
        <v>102.40095801453</v>
      </c>
      <c r="Z30" s="52">
        <f>VLOOKUP($A30,'ADR Raw Data'!$B$6:$BE$43,'ADR Raw Data'!AI$1,FALSE)</f>
        <v>106.22727052994099</v>
      </c>
      <c r="AA30" s="52">
        <f>VLOOKUP($A30,'ADR Raw Data'!$B$6:$BE$43,'ADR Raw Data'!AJ$1,FALSE)</f>
        <v>104.56446230796701</v>
      </c>
      <c r="AB30" s="52">
        <f>VLOOKUP($A30,'ADR Raw Data'!$B$6:$BE$43,'ADR Raw Data'!AK$1,FALSE)</f>
        <v>103.965962919033</v>
      </c>
      <c r="AC30" s="53">
        <f>VLOOKUP($A30,'ADR Raw Data'!$B$6:$BE$43,'ADR Raw Data'!AL$1,FALSE)</f>
        <v>103.090672289625</v>
      </c>
      <c r="AD30" s="52">
        <f>VLOOKUP($A30,'ADR Raw Data'!$B$6:$BE$43,'ADR Raw Data'!AN$1,FALSE)</f>
        <v>115.62434971416</v>
      </c>
      <c r="AE30" s="52">
        <f>VLOOKUP($A30,'ADR Raw Data'!$B$6:$BE$43,'ADR Raw Data'!AO$1,FALSE)</f>
        <v>115.39067561445199</v>
      </c>
      <c r="AF30" s="53">
        <f>VLOOKUP($A30,'ADR Raw Data'!$B$6:$BE$43,'ADR Raw Data'!AP$1,FALSE)</f>
        <v>115.50925299860501</v>
      </c>
      <c r="AG30" s="54">
        <f>VLOOKUP($A30,'ADR Raw Data'!$B$6:$BE$43,'ADR Raw Data'!AR$1,FALSE)</f>
        <v>107.03351529911799</v>
      </c>
      <c r="AI30" s="47">
        <f>VLOOKUP($A30,'ADR Raw Data'!$B$6:$BE$43,'ADR Raw Data'!AT$1,FALSE)</f>
        <v>2.8014866831432599</v>
      </c>
      <c r="AJ30" s="48">
        <f>VLOOKUP($A30,'ADR Raw Data'!$B$6:$BE$43,'ADR Raw Data'!AU$1,FALSE)</f>
        <v>2.32426281443378</v>
      </c>
      <c r="AK30" s="48">
        <f>VLOOKUP($A30,'ADR Raw Data'!$B$6:$BE$43,'ADR Raw Data'!AV$1,FALSE)</f>
        <v>1.7780835257564001</v>
      </c>
      <c r="AL30" s="48">
        <f>VLOOKUP($A30,'ADR Raw Data'!$B$6:$BE$43,'ADR Raw Data'!AW$1,FALSE)</f>
        <v>1.32120585187618</v>
      </c>
      <c r="AM30" s="48">
        <f>VLOOKUP($A30,'ADR Raw Data'!$B$6:$BE$43,'ADR Raw Data'!AX$1,FALSE)</f>
        <v>4.0828090728854596</v>
      </c>
      <c r="AN30" s="49">
        <f>VLOOKUP($A30,'ADR Raw Data'!$B$6:$BE$43,'ADR Raw Data'!AY$1,FALSE)</f>
        <v>2.3502469298740301</v>
      </c>
      <c r="AO30" s="48">
        <f>VLOOKUP($A30,'ADR Raw Data'!$B$6:$BE$43,'ADR Raw Data'!BA$1,FALSE)</f>
        <v>4.8772278493843899</v>
      </c>
      <c r="AP30" s="48">
        <f>VLOOKUP($A30,'ADR Raw Data'!$B$6:$BE$43,'ADR Raw Data'!BB$1,FALSE)</f>
        <v>2.9277423612713398</v>
      </c>
      <c r="AQ30" s="49">
        <f>VLOOKUP($A30,'ADR Raw Data'!$B$6:$BE$43,'ADR Raw Data'!BC$1,FALSE)</f>
        <v>3.8978941556647899</v>
      </c>
      <c r="AR30" s="50">
        <f>VLOOKUP($A30,'ADR Raw Data'!$B$6:$BE$43,'ADR Raw Data'!BE$1,FALSE)</f>
        <v>2.91624095607387</v>
      </c>
      <c r="AT30" s="51">
        <f>VLOOKUP($A30,'RevPAR Raw Data'!$B$6:$BE$43,'RevPAR Raw Data'!AG$1,FALSE)</f>
        <v>43.6429626321274</v>
      </c>
      <c r="AU30" s="52">
        <f>VLOOKUP($A30,'RevPAR Raw Data'!$B$6:$BE$43,'RevPAR Raw Data'!AH$1,FALSE)</f>
        <v>59.276540866458198</v>
      </c>
      <c r="AV30" s="52">
        <f>VLOOKUP($A30,'RevPAR Raw Data'!$B$6:$BE$43,'RevPAR Raw Data'!AI$1,FALSE)</f>
        <v>65.4293248474021</v>
      </c>
      <c r="AW30" s="52">
        <f>VLOOKUP($A30,'RevPAR Raw Data'!$B$6:$BE$43,'RevPAR Raw Data'!AJ$1,FALSE)</f>
        <v>65.358626619026296</v>
      </c>
      <c r="AX30" s="52">
        <f>VLOOKUP($A30,'RevPAR Raw Data'!$B$6:$BE$43,'RevPAR Raw Data'!AK$1,FALSE)</f>
        <v>61.985661753759103</v>
      </c>
      <c r="AY30" s="53">
        <f>VLOOKUP($A30,'RevPAR Raw Data'!$B$6:$BE$43,'RevPAR Raw Data'!AL$1,FALSE)</f>
        <v>59.138623343754603</v>
      </c>
      <c r="AZ30" s="52">
        <f>VLOOKUP($A30,'RevPAR Raw Data'!$B$6:$BE$43,'RevPAR Raw Data'!AN$1,FALSE)</f>
        <v>78.287858046747004</v>
      </c>
      <c r="BA30" s="52">
        <f>VLOOKUP($A30,'RevPAR Raw Data'!$B$6:$BE$43,'RevPAR Raw Data'!AO$1,FALSE)</f>
        <v>75.836256885514302</v>
      </c>
      <c r="BB30" s="53">
        <f>VLOOKUP($A30,'RevPAR Raw Data'!$B$6:$BE$43,'RevPAR Raw Data'!AP$1,FALSE)</f>
        <v>77.062057466130696</v>
      </c>
      <c r="BC30" s="54">
        <f>VLOOKUP($A30,'RevPAR Raw Data'!$B$6:$BE$43,'RevPAR Raw Data'!AR$1,FALSE)</f>
        <v>64.259604521576307</v>
      </c>
      <c r="BE30" s="47">
        <f>VLOOKUP($A30,'RevPAR Raw Data'!$B$6:$BE$43,'RevPAR Raw Data'!AT$1,FALSE)</f>
        <v>6.4771010467463697</v>
      </c>
      <c r="BF30" s="48">
        <f>VLOOKUP($A30,'RevPAR Raw Data'!$B$6:$BE$43,'RevPAR Raw Data'!AU$1,FALSE)</f>
        <v>4.74720778538211</v>
      </c>
      <c r="BG30" s="48">
        <f>VLOOKUP($A30,'RevPAR Raw Data'!$B$6:$BE$43,'RevPAR Raw Data'!AV$1,FALSE)</f>
        <v>0.21005324813065901</v>
      </c>
      <c r="BH30" s="48">
        <f>VLOOKUP($A30,'RevPAR Raw Data'!$B$6:$BE$43,'RevPAR Raw Data'!AW$1,FALSE)</f>
        <v>-8.4192018027696797E-2</v>
      </c>
      <c r="BI30" s="48">
        <f>VLOOKUP($A30,'RevPAR Raw Data'!$B$6:$BE$43,'RevPAR Raw Data'!AX$1,FALSE)</f>
        <v>4.1247050912325598</v>
      </c>
      <c r="BJ30" s="49">
        <f>VLOOKUP($A30,'RevPAR Raw Data'!$B$6:$BE$43,'RevPAR Raw Data'!AY$1,FALSE)</f>
        <v>2.7374637659424699</v>
      </c>
      <c r="BK30" s="48">
        <f>VLOOKUP($A30,'RevPAR Raw Data'!$B$6:$BE$43,'RevPAR Raw Data'!BA$1,FALSE)</f>
        <v>8.5687429413932108</v>
      </c>
      <c r="BL30" s="48">
        <f>VLOOKUP($A30,'RevPAR Raw Data'!$B$6:$BE$43,'RevPAR Raw Data'!BB$1,FALSE)</f>
        <v>3.9003347362685599</v>
      </c>
      <c r="BM30" s="49">
        <f>VLOOKUP($A30,'RevPAR Raw Data'!$B$6:$BE$43,'RevPAR Raw Data'!BC$1,FALSE)</f>
        <v>6.2203757530434096</v>
      </c>
      <c r="BN30" s="50">
        <f>VLOOKUP($A30,'RevPAR Raw Data'!$B$6:$BE$43,'RevPAR Raw Data'!BE$1,FALSE)</f>
        <v>3.9048239723978799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51.352216531261</v>
      </c>
      <c r="C32" s="48">
        <f>VLOOKUP($A32,'Occupancy Raw Data'!$B$8:$BE$45,'Occupancy Raw Data'!AH$3,FALSE)</f>
        <v>61.619127516778498</v>
      </c>
      <c r="D32" s="48">
        <f>VLOOKUP($A32,'Occupancy Raw Data'!$B$8:$BE$45,'Occupancy Raw Data'!AI$3,FALSE)</f>
        <v>67.032409042740994</v>
      </c>
      <c r="E32" s="48">
        <f>VLOOKUP($A32,'Occupancy Raw Data'!$B$8:$BE$45,'Occupancy Raw Data'!AJ$3,FALSE)</f>
        <v>70.020531614270496</v>
      </c>
      <c r="F32" s="48">
        <f>VLOOKUP($A32,'Occupancy Raw Data'!$B$8:$BE$45,'Occupancy Raw Data'!AK$3,FALSE)</f>
        <v>66.596388202048701</v>
      </c>
      <c r="G32" s="49">
        <f>VLOOKUP($A32,'Occupancy Raw Data'!$B$8:$BE$45,'Occupancy Raw Data'!AL$3,FALSE)</f>
        <v>63.324134581419898</v>
      </c>
      <c r="H32" s="48">
        <f>VLOOKUP($A32,'Occupancy Raw Data'!$B$8:$BE$45,'Occupancy Raw Data'!AN$3,FALSE)</f>
        <v>77.955007064641407</v>
      </c>
      <c r="I32" s="48">
        <f>VLOOKUP($A32,'Occupancy Raw Data'!$B$8:$BE$45,'Occupancy Raw Data'!AO$3,FALSE)</f>
        <v>81.979645001766102</v>
      </c>
      <c r="J32" s="49">
        <f>VLOOKUP($A32,'Occupancy Raw Data'!$B$8:$BE$45,'Occupancy Raw Data'!AP$3,FALSE)</f>
        <v>79.967326033203804</v>
      </c>
      <c r="K32" s="50">
        <f>VLOOKUP($A32,'Occupancy Raw Data'!$B$8:$BE$45,'Occupancy Raw Data'!AR$3,FALSE)</f>
        <v>68.079332139072505</v>
      </c>
      <c r="M32" s="47">
        <f>VLOOKUP($A32,'Occupancy Raw Data'!$B$8:$BE$45,'Occupancy Raw Data'!AT$3,FALSE)</f>
        <v>-0.56898840596252798</v>
      </c>
      <c r="N32" s="48">
        <f>VLOOKUP($A32,'Occupancy Raw Data'!$B$8:$BE$45,'Occupancy Raw Data'!AU$3,FALSE)</f>
        <v>0.19527114177000501</v>
      </c>
      <c r="O32" s="48">
        <f>VLOOKUP($A32,'Occupancy Raw Data'!$B$8:$BE$45,'Occupancy Raw Data'!AV$3,FALSE)</f>
        <v>-3.5450921188955502</v>
      </c>
      <c r="P32" s="48">
        <f>VLOOKUP($A32,'Occupancy Raw Data'!$B$8:$BE$45,'Occupancy Raw Data'!AW$3,FALSE)</f>
        <v>-1.1563235240611101</v>
      </c>
      <c r="Q32" s="48">
        <f>VLOOKUP($A32,'Occupancy Raw Data'!$B$8:$BE$45,'Occupancy Raw Data'!AX$3,FALSE)</f>
        <v>-0.97431648924493797</v>
      </c>
      <c r="R32" s="49">
        <f>VLOOKUP($A32,'Occupancy Raw Data'!$B$8:$BE$45,'Occupancy Raw Data'!AY$3,FALSE)</f>
        <v>-1.28723218509935</v>
      </c>
      <c r="S32" s="48">
        <f>VLOOKUP($A32,'Occupancy Raw Data'!$B$8:$BE$45,'Occupancy Raw Data'!BA$3,FALSE)</f>
        <v>3.3730583113136099</v>
      </c>
      <c r="T32" s="48">
        <f>VLOOKUP($A32,'Occupancy Raw Data'!$B$8:$BE$45,'Occupancy Raw Data'!BB$3,FALSE)</f>
        <v>7.2521966049750297</v>
      </c>
      <c r="U32" s="49">
        <f>VLOOKUP($A32,'Occupancy Raw Data'!$B$8:$BE$45,'Occupancy Raw Data'!BC$3,FALSE)</f>
        <v>5.32571982472518</v>
      </c>
      <c r="V32" s="50">
        <f>VLOOKUP($A32,'Occupancy Raw Data'!$B$8:$BE$45,'Occupancy Raw Data'!BE$3,FALSE)</f>
        <v>0.83593515364503501</v>
      </c>
      <c r="X32" s="51">
        <f>VLOOKUP($A32,'ADR Raw Data'!$B$6:$BE$43,'ADR Raw Data'!AG$1,FALSE)</f>
        <v>101.729371382816</v>
      </c>
      <c r="Y32" s="52">
        <f>VLOOKUP($A32,'ADR Raw Data'!$B$6:$BE$43,'ADR Raw Data'!AH$1,FALSE)</f>
        <v>109.08582440614801</v>
      </c>
      <c r="Z32" s="52">
        <f>VLOOKUP($A32,'ADR Raw Data'!$B$6:$BE$43,'ADR Raw Data'!AI$1,FALSE)</f>
        <v>113.900770847742</v>
      </c>
      <c r="AA32" s="52">
        <f>VLOOKUP($A32,'ADR Raw Data'!$B$6:$BE$43,'ADR Raw Data'!AJ$1,FALSE)</f>
        <v>114.796025882427</v>
      </c>
      <c r="AB32" s="52">
        <f>VLOOKUP($A32,'ADR Raw Data'!$B$6:$BE$43,'ADR Raw Data'!AK$1,FALSE)</f>
        <v>110.68510182990499</v>
      </c>
      <c r="AC32" s="53">
        <f>VLOOKUP($A32,'ADR Raw Data'!$B$6:$BE$43,'ADR Raw Data'!AL$1,FALSE)</f>
        <v>110.511267444471</v>
      </c>
      <c r="AD32" s="52">
        <f>VLOOKUP($A32,'ADR Raw Data'!$B$6:$BE$43,'ADR Raw Data'!AN$1,FALSE)</f>
        <v>128.83852403109501</v>
      </c>
      <c r="AE32" s="52">
        <f>VLOOKUP($A32,'ADR Raw Data'!$B$6:$BE$43,'ADR Raw Data'!AO$1,FALSE)</f>
        <v>129.484690997347</v>
      </c>
      <c r="AF32" s="53">
        <f>VLOOKUP($A32,'ADR Raw Data'!$B$6:$BE$43,'ADR Raw Data'!AP$1,FALSE)</f>
        <v>129.169737672547</v>
      </c>
      <c r="AG32" s="54">
        <f>VLOOKUP($A32,'ADR Raw Data'!$B$6:$BE$43,'ADR Raw Data'!AR$1,FALSE)</f>
        <v>116.77315517846</v>
      </c>
      <c r="AI32" s="47">
        <f>VLOOKUP($A32,'ADR Raw Data'!$B$6:$BE$43,'ADR Raw Data'!AT$1,FALSE)</f>
        <v>5.87107148013901</v>
      </c>
      <c r="AJ32" s="48">
        <f>VLOOKUP($A32,'ADR Raw Data'!$B$6:$BE$43,'ADR Raw Data'!AU$1,FALSE)</f>
        <v>7.01755455296626</v>
      </c>
      <c r="AK32" s="48">
        <f>VLOOKUP($A32,'ADR Raw Data'!$B$6:$BE$43,'ADR Raw Data'!AV$1,FALSE)</f>
        <v>5.9249544194766699</v>
      </c>
      <c r="AL32" s="48">
        <f>VLOOKUP($A32,'ADR Raw Data'!$B$6:$BE$43,'ADR Raw Data'!AW$1,FALSE)</f>
        <v>5.3348365452676996</v>
      </c>
      <c r="AM32" s="48">
        <f>VLOOKUP($A32,'ADR Raw Data'!$B$6:$BE$43,'ADR Raw Data'!AX$1,FALSE)</f>
        <v>3.7388918806221301</v>
      </c>
      <c r="AN32" s="49">
        <f>VLOOKUP($A32,'ADR Raw Data'!$B$6:$BE$43,'ADR Raw Data'!AY$1,FALSE)</f>
        <v>5.4877551061490903</v>
      </c>
      <c r="AO32" s="48">
        <f>VLOOKUP($A32,'ADR Raw Data'!$B$6:$BE$43,'ADR Raw Data'!BA$1,FALSE)</f>
        <v>4.9904451448847498</v>
      </c>
      <c r="AP32" s="48">
        <f>VLOOKUP($A32,'ADR Raw Data'!$B$6:$BE$43,'ADR Raw Data'!BB$1,FALSE)</f>
        <v>5.6771788759181403</v>
      </c>
      <c r="AQ32" s="49">
        <f>VLOOKUP($A32,'ADR Raw Data'!$B$6:$BE$43,'ADR Raw Data'!BC$1,FALSE)</f>
        <v>5.3407211640463403</v>
      </c>
      <c r="AR32" s="50">
        <f>VLOOKUP($A32,'ADR Raw Data'!$B$6:$BE$43,'ADR Raw Data'!BE$1,FALSE)</f>
        <v>5.67514282360988</v>
      </c>
      <c r="AT32" s="51">
        <f>VLOOKUP($A32,'RevPAR Raw Data'!$B$6:$BE$43,'RevPAR Raw Data'!AG$1,FALSE)</f>
        <v>52.240287068394501</v>
      </c>
      <c r="AU32" s="52">
        <f>VLOOKUP($A32,'RevPAR Raw Data'!$B$6:$BE$43,'RevPAR Raw Data'!AH$1,FALSE)</f>
        <v>67.217733243553496</v>
      </c>
      <c r="AV32" s="52">
        <f>VLOOKUP($A32,'RevPAR Raw Data'!$B$6:$BE$43,'RevPAR Raw Data'!AI$1,FALSE)</f>
        <v>76.350430617493799</v>
      </c>
      <c r="AW32" s="52">
        <f>VLOOKUP($A32,'RevPAR Raw Data'!$B$6:$BE$43,'RevPAR Raw Data'!AJ$1,FALSE)</f>
        <v>80.380787594931107</v>
      </c>
      <c r="AX32" s="52">
        <f>VLOOKUP($A32,'RevPAR Raw Data'!$B$6:$BE$43,'RevPAR Raw Data'!AK$1,FALSE)</f>
        <v>73.712280096476505</v>
      </c>
      <c r="AY32" s="53">
        <f>VLOOKUP($A32,'RevPAR Raw Data'!$B$6:$BE$43,'RevPAR Raw Data'!AL$1,FALSE)</f>
        <v>69.9803037241699</v>
      </c>
      <c r="AZ32" s="52">
        <f>VLOOKUP($A32,'RevPAR Raw Data'!$B$6:$BE$43,'RevPAR Raw Data'!AN$1,FALSE)</f>
        <v>100.43608051042</v>
      </c>
      <c r="BA32" s="52">
        <f>VLOOKUP($A32,'RevPAR Raw Data'!$B$6:$BE$43,'RevPAR Raw Data'!AO$1,FALSE)</f>
        <v>106.151090011259</v>
      </c>
      <c r="BB32" s="53">
        <f>VLOOKUP($A32,'RevPAR Raw Data'!$B$6:$BE$43,'RevPAR Raw Data'!AP$1,FALSE)</f>
        <v>103.293585260839</v>
      </c>
      <c r="BC32" s="54">
        <f>VLOOKUP($A32,'RevPAR Raw Data'!$B$6:$BE$43,'RevPAR Raw Data'!AR$1,FALSE)</f>
        <v>79.498384163218404</v>
      </c>
      <c r="BE32" s="47">
        <f>VLOOKUP($A32,'RevPAR Raw Data'!$B$6:$BE$43,'RevPAR Raw Data'!AT$1,FALSE)</f>
        <v>5.2686773581487101</v>
      </c>
      <c r="BF32" s="48">
        <f>VLOOKUP($A32,'RevPAR Raw Data'!$B$6:$BE$43,'RevPAR Raw Data'!AU$1,FALSE)</f>
        <v>7.2265289536361701</v>
      </c>
      <c r="BG32" s="48">
        <f>VLOOKUP($A32,'RevPAR Raw Data'!$B$6:$BE$43,'RevPAR Raw Data'!AV$1,FALSE)</f>
        <v>2.1698172084081002</v>
      </c>
      <c r="BH32" s="48">
        <f>VLOOKUP($A32,'RevPAR Raw Data'!$B$6:$BE$43,'RevPAR Raw Data'!AW$1,FALSE)</f>
        <v>4.1168250512634401</v>
      </c>
      <c r="BI32" s="48">
        <f>VLOOKUP($A32,'RevPAR Raw Data'!$B$6:$BE$43,'RevPAR Raw Data'!AX$1,FALSE)</f>
        <v>2.7281467512692501</v>
      </c>
      <c r="BJ32" s="49">
        <f>VLOOKUP($A32,'RevPAR Raw Data'!$B$6:$BE$43,'RevPAR Raw Data'!AY$1,FALSE)</f>
        <v>4.1298827710839499</v>
      </c>
      <c r="BK32" s="48">
        <f>VLOOKUP($A32,'RevPAR Raw Data'!$B$6:$BE$43,'RevPAR Raw Data'!BA$1,FALSE)</f>
        <v>8.5318340809294497</v>
      </c>
      <c r="BL32" s="48">
        <f>VLOOKUP($A32,'RevPAR Raw Data'!$B$6:$BE$43,'RevPAR Raw Data'!BB$1,FALSE)</f>
        <v>13.3410956545908</v>
      </c>
      <c r="BM32" s="49">
        <f>VLOOKUP($A32,'RevPAR Raw Data'!$B$6:$BE$43,'RevPAR Raw Data'!BC$1,FALSE)</f>
        <v>10.950872834588401</v>
      </c>
      <c r="BN32" s="50">
        <f>VLOOKUP($A32,'RevPAR Raw Data'!$B$6:$BE$43,'RevPAR Raw Data'!BE$1,FALSE)</f>
        <v>6.5585184911370398</v>
      </c>
    </row>
    <row r="33" spans="1:66" x14ac:dyDescent="0.45">
      <c r="A33" s="63" t="s">
        <v>45</v>
      </c>
      <c r="B33" s="47">
        <f>VLOOKUP($A33,'Occupancy Raw Data'!$B$8:$BE$45,'Occupancy Raw Data'!AG$3,FALSE)</f>
        <v>58.537620214972598</v>
      </c>
      <c r="C33" s="48">
        <f>VLOOKUP($A33,'Occupancy Raw Data'!$B$8:$BE$45,'Occupancy Raw Data'!AH$3,FALSE)</f>
        <v>66.952668300961705</v>
      </c>
      <c r="D33" s="48">
        <f>VLOOKUP($A33,'Occupancy Raw Data'!$B$8:$BE$45,'Occupancy Raw Data'!AI$3,FALSE)</f>
        <v>68.159532340184796</v>
      </c>
      <c r="E33" s="48">
        <f>VLOOKUP($A33,'Occupancy Raw Data'!$B$8:$BE$45,'Occupancy Raw Data'!AJ$3,FALSE)</f>
        <v>70.417688101074802</v>
      </c>
      <c r="F33" s="48">
        <f>VLOOKUP($A33,'Occupancy Raw Data'!$B$8:$BE$45,'Occupancy Raw Data'!AK$3,FALSE)</f>
        <v>67.475957005468601</v>
      </c>
      <c r="G33" s="49">
        <f>VLOOKUP($A33,'Occupancy Raw Data'!$B$8:$BE$45,'Occupancy Raw Data'!AL$3,FALSE)</f>
        <v>66.308693192532502</v>
      </c>
      <c r="H33" s="48">
        <f>VLOOKUP($A33,'Occupancy Raw Data'!$B$8:$BE$45,'Occupancy Raw Data'!AN$3,FALSE)</f>
        <v>72.515557231755594</v>
      </c>
      <c r="I33" s="48">
        <f>VLOOKUP($A33,'Occupancy Raw Data'!$B$8:$BE$45,'Occupancy Raw Data'!AO$3,FALSE)</f>
        <v>75.820290401659406</v>
      </c>
      <c r="J33" s="49">
        <f>VLOOKUP($A33,'Occupancy Raw Data'!$B$8:$BE$45,'Occupancy Raw Data'!AP$3,FALSE)</f>
        <v>74.1679238167075</v>
      </c>
      <c r="K33" s="50">
        <f>VLOOKUP($A33,'Occupancy Raw Data'!$B$8:$BE$45,'Occupancy Raw Data'!AR$3,FALSE)</f>
        <v>68.554187656582499</v>
      </c>
      <c r="M33" s="47">
        <f>VLOOKUP($A33,'Occupancy Raw Data'!$B$8:$BE$45,'Occupancy Raw Data'!AT$3,FALSE)</f>
        <v>-6.8454482293292198</v>
      </c>
      <c r="N33" s="48">
        <f>VLOOKUP($A33,'Occupancy Raw Data'!$B$8:$BE$45,'Occupancy Raw Data'!AU$3,FALSE)</f>
        <v>-3.7518288581222801</v>
      </c>
      <c r="O33" s="48">
        <f>VLOOKUP($A33,'Occupancy Raw Data'!$B$8:$BE$45,'Occupancy Raw Data'!AV$3,FALSE)</f>
        <v>-6.2806430322458899</v>
      </c>
      <c r="P33" s="48">
        <f>VLOOKUP($A33,'Occupancy Raw Data'!$B$8:$BE$45,'Occupancy Raw Data'!AW$3,FALSE)</f>
        <v>-3.1819952757352801</v>
      </c>
      <c r="Q33" s="48">
        <f>VLOOKUP($A33,'Occupancy Raw Data'!$B$8:$BE$45,'Occupancy Raw Data'!AX$3,FALSE)</f>
        <v>-0.77979000577295199</v>
      </c>
      <c r="R33" s="49">
        <f>VLOOKUP($A33,'Occupancy Raw Data'!$B$8:$BE$45,'Occupancy Raw Data'!AY$3,FALSE)</f>
        <v>-4.1414350966585101</v>
      </c>
      <c r="S33" s="48">
        <f>VLOOKUP($A33,'Occupancy Raw Data'!$B$8:$BE$45,'Occupancy Raw Data'!BA$3,FALSE)</f>
        <v>2.9461056322565802</v>
      </c>
      <c r="T33" s="48">
        <f>VLOOKUP($A33,'Occupancy Raw Data'!$B$8:$BE$45,'Occupancy Raw Data'!BB$3,FALSE)</f>
        <v>4.1781368084864896</v>
      </c>
      <c r="U33" s="49">
        <f>VLOOKUP($A33,'Occupancy Raw Data'!$B$8:$BE$45,'Occupancy Raw Data'!BC$3,FALSE)</f>
        <v>3.57218236613733</v>
      </c>
      <c r="V33" s="50">
        <f>VLOOKUP($A33,'Occupancy Raw Data'!$B$8:$BE$45,'Occupancy Raw Data'!BE$3,FALSE)</f>
        <v>-1.8826502391255899</v>
      </c>
      <c r="X33" s="51">
        <f>VLOOKUP($A33,'ADR Raw Data'!$B$6:$BE$43,'ADR Raw Data'!AG$1,FALSE)</f>
        <v>87.531037778851498</v>
      </c>
      <c r="Y33" s="52">
        <f>VLOOKUP($A33,'ADR Raw Data'!$B$6:$BE$43,'ADR Raw Data'!AH$1,FALSE)</f>
        <v>92.727083720602707</v>
      </c>
      <c r="Z33" s="52">
        <f>VLOOKUP($A33,'ADR Raw Data'!$B$6:$BE$43,'ADR Raw Data'!AI$1,FALSE)</f>
        <v>94.531719345690902</v>
      </c>
      <c r="AA33" s="52">
        <f>VLOOKUP($A33,'ADR Raw Data'!$B$6:$BE$43,'ADR Raw Data'!AJ$1,FALSE)</f>
        <v>95.954205416080796</v>
      </c>
      <c r="AB33" s="52">
        <f>VLOOKUP($A33,'ADR Raw Data'!$B$6:$BE$43,'ADR Raw Data'!AK$1,FALSE)</f>
        <v>90.130923398309207</v>
      </c>
      <c r="AC33" s="53">
        <f>VLOOKUP($A33,'ADR Raw Data'!$B$6:$BE$43,'ADR Raw Data'!AL$1,FALSE)</f>
        <v>92.337713969030304</v>
      </c>
      <c r="AD33" s="52">
        <f>VLOOKUP($A33,'ADR Raw Data'!$B$6:$BE$43,'ADR Raw Data'!AN$1,FALSE)</f>
        <v>95.757924697698598</v>
      </c>
      <c r="AE33" s="52">
        <f>VLOOKUP($A33,'ADR Raw Data'!$B$6:$BE$43,'ADR Raw Data'!AO$1,FALSE)</f>
        <v>98.093402039420496</v>
      </c>
      <c r="AF33" s="53">
        <f>VLOOKUP($A33,'ADR Raw Data'!$B$6:$BE$43,'ADR Raw Data'!AP$1,FALSE)</f>
        <v>96.951679094231594</v>
      </c>
      <c r="AG33" s="54">
        <f>VLOOKUP($A33,'ADR Raw Data'!$B$6:$BE$43,'ADR Raw Data'!AR$1,FALSE)</f>
        <v>93.763940122995905</v>
      </c>
      <c r="AI33" s="47">
        <f>VLOOKUP($A33,'ADR Raw Data'!$B$6:$BE$43,'ADR Raw Data'!AT$1,FALSE)</f>
        <v>4.1205989964837197</v>
      </c>
      <c r="AJ33" s="48">
        <f>VLOOKUP($A33,'ADR Raw Data'!$B$6:$BE$43,'ADR Raw Data'!AU$1,FALSE)</f>
        <v>6.4579052467648799</v>
      </c>
      <c r="AK33" s="48">
        <f>VLOOKUP($A33,'ADR Raw Data'!$B$6:$BE$43,'ADR Raw Data'!AV$1,FALSE)</f>
        <v>6.8873185352257398</v>
      </c>
      <c r="AL33" s="48">
        <f>VLOOKUP($A33,'ADR Raw Data'!$B$6:$BE$43,'ADR Raw Data'!AW$1,FALSE)</f>
        <v>7.9160589384937596</v>
      </c>
      <c r="AM33" s="48">
        <f>VLOOKUP($A33,'ADR Raw Data'!$B$6:$BE$43,'ADR Raw Data'!AX$1,FALSE)</f>
        <v>4.3520053459154804</v>
      </c>
      <c r="AN33" s="49">
        <f>VLOOKUP($A33,'ADR Raw Data'!$B$6:$BE$43,'ADR Raw Data'!AY$1,FALSE)</f>
        <v>6.0500904096607204</v>
      </c>
      <c r="AO33" s="48">
        <f>VLOOKUP($A33,'ADR Raw Data'!$B$6:$BE$43,'ADR Raw Data'!BA$1,FALSE)</f>
        <v>4.7428355191606597</v>
      </c>
      <c r="AP33" s="48">
        <f>VLOOKUP($A33,'ADR Raw Data'!$B$6:$BE$43,'ADR Raw Data'!BB$1,FALSE)</f>
        <v>4.7522293719098503</v>
      </c>
      <c r="AQ33" s="49">
        <f>VLOOKUP($A33,'ADR Raw Data'!$B$6:$BE$43,'ADR Raw Data'!BC$1,FALSE)</f>
        <v>4.7551678797405597</v>
      </c>
      <c r="AR33" s="50">
        <f>VLOOKUP($A33,'ADR Raw Data'!$B$6:$BE$43,'ADR Raw Data'!BE$1,FALSE)</f>
        <v>5.73903144487715</v>
      </c>
      <c r="AT33" s="51">
        <f>VLOOKUP($A33,'RevPAR Raw Data'!$B$6:$BE$43,'RevPAR Raw Data'!AG$1,FALSE)</f>
        <v>51.2385864652083</v>
      </c>
      <c r="AU33" s="52">
        <f>VLOOKUP($A33,'RevPAR Raw Data'!$B$6:$BE$43,'RevPAR Raw Data'!AH$1,FALSE)</f>
        <v>62.0832567886102</v>
      </c>
      <c r="AV33" s="52">
        <f>VLOOKUP($A33,'RevPAR Raw Data'!$B$6:$BE$43,'RevPAR Raw Data'!AI$1,FALSE)</f>
        <v>64.432377819158901</v>
      </c>
      <c r="AW33" s="52">
        <f>VLOOKUP($A33,'RevPAR Raw Data'!$B$6:$BE$43,'RevPAR Raw Data'!AJ$1,FALSE)</f>
        <v>67.568733089760499</v>
      </c>
      <c r="AX33" s="52">
        <f>VLOOKUP($A33,'RevPAR Raw Data'!$B$6:$BE$43,'RevPAR Raw Data'!AK$1,FALSE)</f>
        <v>60.816703120874898</v>
      </c>
      <c r="AY33" s="53">
        <f>VLOOKUP($A33,'RevPAR Raw Data'!$B$6:$BE$43,'RevPAR Raw Data'!AL$1,FALSE)</f>
        <v>61.227931456722601</v>
      </c>
      <c r="AZ33" s="52">
        <f>VLOOKUP($A33,'RevPAR Raw Data'!$B$6:$BE$43,'RevPAR Raw Data'!AN$1,FALSE)</f>
        <v>69.439392688100995</v>
      </c>
      <c r="BA33" s="52">
        <f>VLOOKUP($A33,'RevPAR Raw Data'!$B$6:$BE$43,'RevPAR Raw Data'!AO$1,FALSE)</f>
        <v>74.374702291155899</v>
      </c>
      <c r="BB33" s="53">
        <f>VLOOKUP($A33,'RevPAR Raw Data'!$B$6:$BE$43,'RevPAR Raw Data'!AP$1,FALSE)</f>
        <v>71.907047489628496</v>
      </c>
      <c r="BC33" s="54">
        <f>VLOOKUP($A33,'RevPAR Raw Data'!$B$6:$BE$43,'RevPAR Raw Data'!AR$1,FALSE)</f>
        <v>64.279107466124202</v>
      </c>
      <c r="BE33" s="47">
        <f>VLOOKUP($A33,'RevPAR Raw Data'!$B$6:$BE$43,'RevPAR Raw Data'!AT$1,FALSE)</f>
        <v>-3.0069227038880499</v>
      </c>
      <c r="BF33" s="48">
        <f>VLOOKUP($A33,'RevPAR Raw Data'!$B$6:$BE$43,'RevPAR Raw Data'!AU$1,FALSE)</f>
        <v>2.4637868359642798</v>
      </c>
      <c r="BG33" s="48">
        <f>VLOOKUP($A33,'RevPAR Raw Data'!$B$6:$BE$43,'RevPAR Raw Data'!AV$1,FALSE)</f>
        <v>0.17410761128860999</v>
      </c>
      <c r="BH33" s="48">
        <f>VLOOKUP($A33,'RevPAR Raw Data'!$B$6:$BE$43,'RevPAR Raw Data'!AW$1,FALSE)</f>
        <v>4.4821750413111801</v>
      </c>
      <c r="BI33" s="48">
        <f>VLOOKUP($A33,'RevPAR Raw Data'!$B$6:$BE$43,'RevPAR Raw Data'!AX$1,FALSE)</f>
        <v>3.5382788374043801</v>
      </c>
      <c r="BJ33" s="49">
        <f>VLOOKUP($A33,'RevPAR Raw Data'!$B$6:$BE$43,'RevPAR Raw Data'!AY$1,FALSE)</f>
        <v>1.6580947453969499</v>
      </c>
      <c r="BK33" s="48">
        <f>VLOOKUP($A33,'RevPAR Raw Data'!$B$6:$BE$43,'RevPAR Raw Data'!BA$1,FALSE)</f>
        <v>7.8286700957758999</v>
      </c>
      <c r="BL33" s="48">
        <f>VLOOKUP($A33,'RevPAR Raw Data'!$B$6:$BE$43,'RevPAR Raw Data'!BB$1,FALSE)</f>
        <v>9.1289208250078104</v>
      </c>
      <c r="BM33" s="49">
        <f>VLOOKUP($A33,'RevPAR Raw Data'!$B$6:$BE$43,'RevPAR Raw Data'!BC$1,FALSE)</f>
        <v>8.4972135143582097</v>
      </c>
      <c r="BN33" s="50">
        <f>VLOOKUP($A33,'RevPAR Raw Data'!$B$6:$BE$43,'RevPAR Raw Data'!BE$1,FALSE)</f>
        <v>3.74833531653108</v>
      </c>
    </row>
    <row r="34" spans="1:66" x14ac:dyDescent="0.45">
      <c r="A34" s="63" t="s">
        <v>111</v>
      </c>
      <c r="B34" s="47">
        <f>VLOOKUP($A34,'Occupancy Raw Data'!$B$8:$BE$45,'Occupancy Raw Data'!AG$3,FALSE)</f>
        <v>49.547365017781999</v>
      </c>
      <c r="C34" s="48">
        <f>VLOOKUP($A34,'Occupancy Raw Data'!$B$8:$BE$45,'Occupancy Raw Data'!AH$3,FALSE)</f>
        <v>62.188813449725103</v>
      </c>
      <c r="D34" s="48">
        <f>VLOOKUP($A34,'Occupancy Raw Data'!$B$8:$BE$45,'Occupancy Raw Data'!AI$3,FALSE)</f>
        <v>69.665373423860302</v>
      </c>
      <c r="E34" s="48">
        <f>VLOOKUP($A34,'Occupancy Raw Data'!$B$8:$BE$45,'Occupancy Raw Data'!AJ$3,FALSE)</f>
        <v>76.236663433559599</v>
      </c>
      <c r="F34" s="48">
        <f>VLOOKUP($A34,'Occupancy Raw Data'!$B$8:$BE$45,'Occupancy Raw Data'!AK$3,FALSE)</f>
        <v>67.895247332686694</v>
      </c>
      <c r="G34" s="49">
        <f>VLOOKUP($A34,'Occupancy Raw Data'!$B$8:$BE$45,'Occupancy Raw Data'!AL$3,FALSE)</f>
        <v>65.106692531522697</v>
      </c>
      <c r="H34" s="48">
        <f>VLOOKUP($A34,'Occupancy Raw Data'!$B$8:$BE$45,'Occupancy Raw Data'!AN$3,FALSE)</f>
        <v>81.886517943743897</v>
      </c>
      <c r="I34" s="48">
        <f>VLOOKUP($A34,'Occupancy Raw Data'!$B$8:$BE$45,'Occupancy Raw Data'!AO$3,FALSE)</f>
        <v>84.844810863239502</v>
      </c>
      <c r="J34" s="49">
        <f>VLOOKUP($A34,'Occupancy Raw Data'!$B$8:$BE$45,'Occupancy Raw Data'!AP$3,FALSE)</f>
        <v>83.365664403491706</v>
      </c>
      <c r="K34" s="50">
        <f>VLOOKUP($A34,'Occupancy Raw Data'!$B$8:$BE$45,'Occupancy Raw Data'!AR$3,FALSE)</f>
        <v>70.323541637799593</v>
      </c>
      <c r="M34" s="47">
        <f>VLOOKUP($A34,'Occupancy Raw Data'!$B$8:$BE$45,'Occupancy Raw Data'!AT$3,FALSE)</f>
        <v>17.120773545068602</v>
      </c>
      <c r="N34" s="48">
        <f>VLOOKUP($A34,'Occupancy Raw Data'!$B$8:$BE$45,'Occupancy Raw Data'!AU$3,FALSE)</f>
        <v>13.6800962999821</v>
      </c>
      <c r="O34" s="48">
        <f>VLOOKUP($A34,'Occupancy Raw Data'!$B$8:$BE$45,'Occupancy Raw Data'!AV$3,FALSE)</f>
        <v>1.1290310453462</v>
      </c>
      <c r="P34" s="48">
        <f>VLOOKUP($A34,'Occupancy Raw Data'!$B$8:$BE$45,'Occupancy Raw Data'!AW$3,FALSE)</f>
        <v>0.50391717895462596</v>
      </c>
      <c r="Q34" s="48">
        <f>VLOOKUP($A34,'Occupancy Raw Data'!$B$8:$BE$45,'Occupancy Raw Data'!AX$3,FALSE)</f>
        <v>-1.9317728096045199</v>
      </c>
      <c r="R34" s="49">
        <f>VLOOKUP($A34,'Occupancy Raw Data'!$B$8:$BE$45,'Occupancy Raw Data'!AY$3,FALSE)</f>
        <v>4.6024994427951196</v>
      </c>
      <c r="S34" s="48">
        <f>VLOOKUP($A34,'Occupancy Raw Data'!$B$8:$BE$45,'Occupancy Raw Data'!BA$3,FALSE)</f>
        <v>6.4874675653046099</v>
      </c>
      <c r="T34" s="48">
        <f>VLOOKUP($A34,'Occupancy Raw Data'!$B$8:$BE$45,'Occupancy Raw Data'!BB$3,FALSE)</f>
        <v>11.598339942441299</v>
      </c>
      <c r="U34" s="49">
        <f>VLOOKUP($A34,'Occupancy Raw Data'!$B$8:$BE$45,'Occupancy Raw Data'!BC$3,FALSE)</f>
        <v>9.0283514687118895</v>
      </c>
      <c r="V34" s="50">
        <f>VLOOKUP($A34,'Occupancy Raw Data'!$B$8:$BE$45,'Occupancy Raw Data'!BE$3,FALSE)</f>
        <v>6.04545562142133</v>
      </c>
      <c r="X34" s="51">
        <f>VLOOKUP($A34,'ADR Raw Data'!$B$6:$BE$43,'ADR Raw Data'!AG$1,FALSE)</f>
        <v>160.58975367047299</v>
      </c>
      <c r="Y34" s="52">
        <f>VLOOKUP($A34,'ADR Raw Data'!$B$6:$BE$43,'ADR Raw Data'!AH$1,FALSE)</f>
        <v>170.27013257083399</v>
      </c>
      <c r="Z34" s="52">
        <f>VLOOKUP($A34,'ADR Raw Data'!$B$6:$BE$43,'ADR Raw Data'!AI$1,FALSE)</f>
        <v>180.426706114398</v>
      </c>
      <c r="AA34" s="52">
        <f>VLOOKUP($A34,'ADR Raw Data'!$B$6:$BE$43,'ADR Raw Data'!AJ$1,FALSE)</f>
        <v>180.21246819338401</v>
      </c>
      <c r="AB34" s="52">
        <f>VLOOKUP($A34,'ADR Raw Data'!$B$6:$BE$43,'ADR Raw Data'!AK$1,FALSE)</f>
        <v>178.06077023809499</v>
      </c>
      <c r="AC34" s="53">
        <f>VLOOKUP($A34,'ADR Raw Data'!$B$6:$BE$43,'ADR Raw Data'!AL$1,FALSE)</f>
        <v>174.92354661700799</v>
      </c>
      <c r="AD34" s="52">
        <f>VLOOKUP($A34,'ADR Raw Data'!$B$6:$BE$43,'ADR Raw Data'!AN$1,FALSE)</f>
        <v>222.23588490770899</v>
      </c>
      <c r="AE34" s="52">
        <f>VLOOKUP($A34,'ADR Raw Data'!$B$6:$BE$43,'ADR Raw Data'!AO$1,FALSE)</f>
        <v>211.12069543679101</v>
      </c>
      <c r="AF34" s="53">
        <f>VLOOKUP($A34,'ADR Raw Data'!$B$6:$BE$43,'ADR Raw Data'!AP$1,FALSE)</f>
        <v>216.579682470428</v>
      </c>
      <c r="AG34" s="54">
        <f>VLOOKUP($A34,'ADR Raw Data'!$B$6:$BE$43,'ADR Raw Data'!AR$1,FALSE)</f>
        <v>189.03258509432999</v>
      </c>
      <c r="AI34" s="47">
        <f>VLOOKUP($A34,'ADR Raw Data'!$B$6:$BE$43,'ADR Raw Data'!AT$1,FALSE)</f>
        <v>1.78287754803097</v>
      </c>
      <c r="AJ34" s="48">
        <f>VLOOKUP($A34,'ADR Raw Data'!$B$6:$BE$43,'ADR Raw Data'!AU$1,FALSE)</f>
        <v>1.4692666267271099</v>
      </c>
      <c r="AK34" s="48">
        <f>VLOOKUP($A34,'ADR Raw Data'!$B$6:$BE$43,'ADR Raw Data'!AV$1,FALSE)</f>
        <v>2.6858633616701302</v>
      </c>
      <c r="AL34" s="48">
        <f>VLOOKUP($A34,'ADR Raw Data'!$B$6:$BE$43,'ADR Raw Data'!AW$1,FALSE)</f>
        <v>0.729514172382009</v>
      </c>
      <c r="AM34" s="48">
        <f>VLOOKUP($A34,'ADR Raw Data'!$B$6:$BE$43,'ADR Raw Data'!AX$1,FALSE)</f>
        <v>0.23285677263893201</v>
      </c>
      <c r="AN34" s="49">
        <f>VLOOKUP($A34,'ADR Raw Data'!$B$6:$BE$43,'ADR Raw Data'!AY$1,FALSE)</f>
        <v>1.044580824204</v>
      </c>
      <c r="AO34" s="48">
        <f>VLOOKUP($A34,'ADR Raw Data'!$B$6:$BE$43,'ADR Raw Data'!BA$1,FALSE)</f>
        <v>2.3685006850593799</v>
      </c>
      <c r="AP34" s="48">
        <f>VLOOKUP($A34,'ADR Raw Data'!$B$6:$BE$43,'ADR Raw Data'!BB$1,FALSE)</f>
        <v>-0.50777135928178496</v>
      </c>
      <c r="AQ34" s="49">
        <f>VLOOKUP($A34,'ADR Raw Data'!$B$6:$BE$43,'ADR Raw Data'!BC$1,FALSE)</f>
        <v>0.89427363282877004</v>
      </c>
      <c r="AR34" s="50">
        <f>VLOOKUP($A34,'ADR Raw Data'!$B$6:$BE$43,'ADR Raw Data'!BE$1,FALSE)</f>
        <v>1.17687884013658</v>
      </c>
      <c r="AT34" s="51">
        <f>VLOOKUP($A34,'RevPAR Raw Data'!$B$6:$BE$43,'RevPAR Raw Data'!AG$1,FALSE)</f>
        <v>79.567991432266396</v>
      </c>
      <c r="AU34" s="52">
        <f>VLOOKUP($A34,'RevPAR Raw Data'!$B$6:$BE$43,'RevPAR Raw Data'!AH$1,FALSE)</f>
        <v>105.888975105075</v>
      </c>
      <c r="AV34" s="52">
        <f>VLOOKUP($A34,'RevPAR Raw Data'!$B$6:$BE$43,'RevPAR Raw Data'!AI$1,FALSE)</f>
        <v>125.694938570966</v>
      </c>
      <c r="AW34" s="52">
        <f>VLOOKUP($A34,'RevPAR Raw Data'!$B$6:$BE$43,'RevPAR Raw Data'!AJ$1,FALSE)</f>
        <v>137.38797284190099</v>
      </c>
      <c r="AX34" s="52">
        <f>VLOOKUP($A34,'RevPAR Raw Data'!$B$6:$BE$43,'RevPAR Raw Data'!AK$1,FALSE)</f>
        <v>120.894800355641</v>
      </c>
      <c r="AY34" s="53">
        <f>VLOOKUP($A34,'RevPAR Raw Data'!$B$6:$BE$43,'RevPAR Raw Data'!AL$1,FALSE)</f>
        <v>113.88693566117</v>
      </c>
      <c r="AZ34" s="52">
        <f>VLOOKUP($A34,'RevPAR Raw Data'!$B$6:$BE$43,'RevPAR Raw Data'!AN$1,FALSE)</f>
        <v>181.98122777238899</v>
      </c>
      <c r="BA34" s="52">
        <f>VLOOKUP($A34,'RevPAR Raw Data'!$B$6:$BE$43,'RevPAR Raw Data'!AO$1,FALSE)</f>
        <v>179.124954736501</v>
      </c>
      <c r="BB34" s="53">
        <f>VLOOKUP($A34,'RevPAR Raw Data'!$B$6:$BE$43,'RevPAR Raw Data'!AP$1,FALSE)</f>
        <v>180.55309125444501</v>
      </c>
      <c r="BC34" s="54">
        <f>VLOOKUP($A34,'RevPAR Raw Data'!$B$6:$BE$43,'RevPAR Raw Data'!AR$1,FALSE)</f>
        <v>132.93440868782</v>
      </c>
      <c r="BE34" s="47">
        <f>VLOOKUP($A34,'RevPAR Raw Data'!$B$6:$BE$43,'RevPAR Raw Data'!AT$1,FALSE)</f>
        <v>19.208893520683802</v>
      </c>
      <c r="BF34" s="48">
        <f>VLOOKUP($A34,'RevPAR Raw Data'!$B$6:$BE$43,'RevPAR Raw Data'!AU$1,FALSE)</f>
        <v>15.350360016149001</v>
      </c>
      <c r="BG34" s="48">
        <f>VLOOKUP($A34,'RevPAR Raw Data'!$B$6:$BE$43,'RevPAR Raw Data'!AV$1,FALSE)</f>
        <v>3.8452186382051701</v>
      </c>
      <c r="BH34" s="48">
        <f>VLOOKUP($A34,'RevPAR Raw Data'!$B$6:$BE$43,'RevPAR Raw Data'!AW$1,FALSE)</f>
        <v>1.2371074985741699</v>
      </c>
      <c r="BI34" s="48">
        <f>VLOOKUP($A34,'RevPAR Raw Data'!$B$6:$BE$43,'RevPAR Raw Data'!AX$1,FALSE)</f>
        <v>-1.70341430078475</v>
      </c>
      <c r="BJ34" s="49">
        <f>VLOOKUP($A34,'RevPAR Raw Data'!$B$6:$BE$43,'RevPAR Raw Data'!AY$1,FALSE)</f>
        <v>5.6951570936126599</v>
      </c>
      <c r="BK34" s="48">
        <f>VLOOKUP($A34,'RevPAR Raw Data'!$B$6:$BE$43,'RevPAR Raw Data'!BA$1,FALSE)</f>
        <v>9.0096239640912401</v>
      </c>
      <c r="BL34" s="48">
        <f>VLOOKUP($A34,'RevPAR Raw Data'!$B$6:$BE$43,'RevPAR Raw Data'!BB$1,FALSE)</f>
        <v>11.0316755347796</v>
      </c>
      <c r="BM34" s="49">
        <f>VLOOKUP($A34,'RevPAR Raw Data'!$B$6:$BE$43,'RevPAR Raw Data'!BC$1,FALSE)</f>
        <v>10.003363268204399</v>
      </c>
      <c r="BN34" s="50">
        <f>VLOOKUP($A34,'RevPAR Raw Data'!$B$6:$BE$43,'RevPAR Raw Data'!BE$1,FALSE)</f>
        <v>7.2934821495562696</v>
      </c>
    </row>
    <row r="35" spans="1:66" x14ac:dyDescent="0.45">
      <c r="A35" s="63" t="s">
        <v>94</v>
      </c>
      <c r="B35" s="47">
        <f>VLOOKUP($A35,'Occupancy Raw Data'!$B$8:$BE$45,'Occupancy Raw Data'!AG$3,FALSE)</f>
        <v>48.4314835787089</v>
      </c>
      <c r="C35" s="48">
        <f>VLOOKUP($A35,'Occupancy Raw Data'!$B$8:$BE$45,'Occupancy Raw Data'!AH$3,FALSE)</f>
        <v>60.099093997734897</v>
      </c>
      <c r="D35" s="48">
        <f>VLOOKUP($A35,'Occupancy Raw Data'!$B$8:$BE$45,'Occupancy Raw Data'!AI$3,FALSE)</f>
        <v>67.624575311438207</v>
      </c>
      <c r="E35" s="48">
        <f>VLOOKUP($A35,'Occupancy Raw Data'!$B$8:$BE$45,'Occupancy Raw Data'!AJ$3,FALSE)</f>
        <v>70.144394110985203</v>
      </c>
      <c r="F35" s="48">
        <f>VLOOKUP($A35,'Occupancy Raw Data'!$B$8:$BE$45,'Occupancy Raw Data'!AK$3,FALSE)</f>
        <v>66.180634201585505</v>
      </c>
      <c r="G35" s="49">
        <f>VLOOKUP($A35,'Occupancy Raw Data'!$B$8:$BE$45,'Occupancy Raw Data'!AL$3,FALSE)</f>
        <v>62.496036240090604</v>
      </c>
      <c r="H35" s="48">
        <f>VLOOKUP($A35,'Occupancy Raw Data'!$B$8:$BE$45,'Occupancy Raw Data'!AN$3,FALSE)</f>
        <v>79.170441676104105</v>
      </c>
      <c r="I35" s="48">
        <f>VLOOKUP($A35,'Occupancy Raw Data'!$B$8:$BE$45,'Occupancy Raw Data'!AO$3,FALSE)</f>
        <v>83.584371460928594</v>
      </c>
      <c r="J35" s="49">
        <f>VLOOKUP($A35,'Occupancy Raw Data'!$B$8:$BE$45,'Occupancy Raw Data'!AP$3,FALSE)</f>
        <v>81.377406568516406</v>
      </c>
      <c r="K35" s="50">
        <f>VLOOKUP($A35,'Occupancy Raw Data'!$B$8:$BE$45,'Occupancy Raw Data'!AR$3,FALSE)</f>
        <v>67.890713476783603</v>
      </c>
      <c r="M35" s="47">
        <f>VLOOKUP($A35,'Occupancy Raw Data'!$B$8:$BE$45,'Occupancy Raw Data'!AT$3,FALSE)</f>
        <v>1.7414669631564501</v>
      </c>
      <c r="N35" s="48">
        <f>VLOOKUP($A35,'Occupancy Raw Data'!$B$8:$BE$45,'Occupancy Raw Data'!AU$3,FALSE)</f>
        <v>2.3311300254289602</v>
      </c>
      <c r="O35" s="48">
        <f>VLOOKUP($A35,'Occupancy Raw Data'!$B$8:$BE$45,'Occupancy Raw Data'!AV$3,FALSE)</f>
        <v>-0.51193469836709704</v>
      </c>
      <c r="P35" s="48">
        <f>VLOOKUP($A35,'Occupancy Raw Data'!$B$8:$BE$45,'Occupancy Raw Data'!AW$3,FALSE)</f>
        <v>2.34935126186098</v>
      </c>
      <c r="Q35" s="48">
        <f>VLOOKUP($A35,'Occupancy Raw Data'!$B$8:$BE$45,'Occupancy Raw Data'!AX$3,FALSE)</f>
        <v>2.2463265091686901</v>
      </c>
      <c r="R35" s="49">
        <f>VLOOKUP($A35,'Occupancy Raw Data'!$B$8:$BE$45,'Occupancy Raw Data'!AY$3,FALSE)</f>
        <v>1.5977588041803801</v>
      </c>
      <c r="S35" s="48">
        <f>VLOOKUP($A35,'Occupancy Raw Data'!$B$8:$BE$45,'Occupancy Raw Data'!BA$3,FALSE)</f>
        <v>4.6835779978534502</v>
      </c>
      <c r="T35" s="48">
        <f>VLOOKUP($A35,'Occupancy Raw Data'!$B$8:$BE$45,'Occupancy Raw Data'!BB$3,FALSE)</f>
        <v>8.3462767997084306</v>
      </c>
      <c r="U35" s="49">
        <f>VLOOKUP($A35,'Occupancy Raw Data'!$B$8:$BE$45,'Occupancy Raw Data'!BC$3,FALSE)</f>
        <v>6.5331152439362796</v>
      </c>
      <c r="V35" s="50">
        <f>VLOOKUP($A35,'Occupancy Raw Data'!$B$8:$BE$45,'Occupancy Raw Data'!BE$3,FALSE)</f>
        <v>3.2356652248316502</v>
      </c>
      <c r="X35" s="51">
        <f>VLOOKUP($A35,'ADR Raw Data'!$B$6:$BE$43,'ADR Raw Data'!AG$1,FALSE)</f>
        <v>95.814638138664705</v>
      </c>
      <c r="Y35" s="52">
        <f>VLOOKUP($A35,'ADR Raw Data'!$B$6:$BE$43,'ADR Raw Data'!AH$1,FALSE)</f>
        <v>104.13566118622499</v>
      </c>
      <c r="Z35" s="52">
        <f>VLOOKUP($A35,'ADR Raw Data'!$B$6:$BE$43,'ADR Raw Data'!AI$1,FALSE)</f>
        <v>108.894859953945</v>
      </c>
      <c r="AA35" s="52">
        <f>VLOOKUP($A35,'ADR Raw Data'!$B$6:$BE$43,'ADR Raw Data'!AJ$1,FALSE)</f>
        <v>108.839840565085</v>
      </c>
      <c r="AB35" s="52">
        <f>VLOOKUP($A35,'ADR Raw Data'!$B$6:$BE$43,'ADR Raw Data'!AK$1,FALSE)</f>
        <v>105.787617967914</v>
      </c>
      <c r="AC35" s="53">
        <f>VLOOKUP($A35,'ADR Raw Data'!$B$6:$BE$43,'ADR Raw Data'!AL$1,FALSE)</f>
        <v>105.281777598579</v>
      </c>
      <c r="AD35" s="52">
        <f>VLOOKUP($A35,'ADR Raw Data'!$B$6:$BE$43,'ADR Raw Data'!AN$1,FALSE)</f>
        <v>121.46805171118901</v>
      </c>
      <c r="AE35" s="52">
        <f>VLOOKUP($A35,'ADR Raw Data'!$B$6:$BE$43,'ADR Raw Data'!AO$1,FALSE)</f>
        <v>123.817440214077</v>
      </c>
      <c r="AF35" s="53">
        <f>VLOOKUP($A35,'ADR Raw Data'!$B$6:$BE$43,'ADR Raw Data'!AP$1,FALSE)</f>
        <v>122.674603809689</v>
      </c>
      <c r="AG35" s="54">
        <f>VLOOKUP($A35,'ADR Raw Data'!$B$6:$BE$43,'ADR Raw Data'!AR$1,FALSE)</f>
        <v>111.238338486652</v>
      </c>
      <c r="AI35" s="47">
        <f>VLOOKUP($A35,'ADR Raw Data'!$B$6:$BE$43,'ADR Raw Data'!AT$1,FALSE)</f>
        <v>4.2329564375244004</v>
      </c>
      <c r="AJ35" s="48">
        <f>VLOOKUP($A35,'ADR Raw Data'!$B$6:$BE$43,'ADR Raw Data'!AU$1,FALSE)</f>
        <v>6.6235734797928902</v>
      </c>
      <c r="AK35" s="48">
        <f>VLOOKUP($A35,'ADR Raw Data'!$B$6:$BE$43,'ADR Raw Data'!AV$1,FALSE)</f>
        <v>5.8746939929619302</v>
      </c>
      <c r="AL35" s="48">
        <f>VLOOKUP($A35,'ADR Raw Data'!$B$6:$BE$43,'ADR Raw Data'!AW$1,FALSE)</f>
        <v>5.7806493483073096</v>
      </c>
      <c r="AM35" s="48">
        <f>VLOOKUP($A35,'ADR Raw Data'!$B$6:$BE$43,'ADR Raw Data'!AX$1,FALSE)</f>
        <v>4.2526609978933996</v>
      </c>
      <c r="AN35" s="49">
        <f>VLOOKUP($A35,'ADR Raw Data'!$B$6:$BE$43,'ADR Raw Data'!AY$1,FALSE)</f>
        <v>5.39862628566424</v>
      </c>
      <c r="AO35" s="48">
        <f>VLOOKUP($A35,'ADR Raw Data'!$B$6:$BE$43,'ADR Raw Data'!BA$1,FALSE)</f>
        <v>3.4345339622161202</v>
      </c>
      <c r="AP35" s="48">
        <f>VLOOKUP($A35,'ADR Raw Data'!$B$6:$BE$43,'ADR Raw Data'!BB$1,FALSE)</f>
        <v>4.6675247977696799</v>
      </c>
      <c r="AQ35" s="49">
        <f>VLOOKUP($A35,'ADR Raw Data'!$B$6:$BE$43,'ADR Raw Data'!BC$1,FALSE)</f>
        <v>4.07653444014292</v>
      </c>
      <c r="AR35" s="50">
        <f>VLOOKUP($A35,'ADR Raw Data'!$B$6:$BE$43,'ADR Raw Data'!BE$1,FALSE)</f>
        <v>5.0842367440758496</v>
      </c>
      <c r="AT35" s="51">
        <f>VLOOKUP($A35,'RevPAR Raw Data'!$B$6:$BE$43,'RevPAR Raw Data'!AG$1,FALSE)</f>
        <v>46.404450736126797</v>
      </c>
      <c r="AU35" s="52">
        <f>VLOOKUP($A35,'RevPAR Raw Data'!$B$6:$BE$43,'RevPAR Raw Data'!AH$1,FALSE)</f>
        <v>62.584588901472202</v>
      </c>
      <c r="AV35" s="52">
        <f>VLOOKUP($A35,'RevPAR Raw Data'!$B$6:$BE$43,'RevPAR Raw Data'!AI$1,FALSE)</f>
        <v>73.639686579841396</v>
      </c>
      <c r="AW35" s="52">
        <f>VLOOKUP($A35,'RevPAR Raw Data'!$B$6:$BE$43,'RevPAR Raw Data'!AJ$1,FALSE)</f>
        <v>76.345046715741702</v>
      </c>
      <c r="AX35" s="52">
        <f>VLOOKUP($A35,'RevPAR Raw Data'!$B$6:$BE$43,'RevPAR Raw Data'!AK$1,FALSE)</f>
        <v>70.010916477916098</v>
      </c>
      <c r="AY35" s="53">
        <f>VLOOKUP($A35,'RevPAR Raw Data'!$B$6:$BE$43,'RevPAR Raw Data'!AL$1,FALSE)</f>
        <v>65.796937882219694</v>
      </c>
      <c r="AZ35" s="52">
        <f>VLOOKUP($A35,'RevPAR Raw Data'!$B$6:$BE$43,'RevPAR Raw Data'!AN$1,FALSE)</f>
        <v>96.166793035107503</v>
      </c>
      <c r="BA35" s="52">
        <f>VLOOKUP($A35,'RevPAR Raw Data'!$B$6:$BE$43,'RevPAR Raw Data'!AO$1,FALSE)</f>
        <v>103.492029161947</v>
      </c>
      <c r="BB35" s="53">
        <f>VLOOKUP($A35,'RevPAR Raw Data'!$B$6:$BE$43,'RevPAR Raw Data'!AP$1,FALSE)</f>
        <v>99.8294110985277</v>
      </c>
      <c r="BC35" s="54">
        <f>VLOOKUP($A35,'RevPAR Raw Data'!$B$6:$BE$43,'RevPAR Raw Data'!AR$1,FALSE)</f>
        <v>75.520501658307694</v>
      </c>
      <c r="BE35" s="47">
        <f>VLOOKUP($A35,'RevPAR Raw Data'!$B$6:$BE$43,'RevPAR Raw Data'!AT$1,FALSE)</f>
        <v>6.0481389386051498</v>
      </c>
      <c r="BF35" s="48">
        <f>VLOOKUP($A35,'RevPAR Raw Data'!$B$6:$BE$43,'RevPAR Raw Data'!AU$1,FALSE)</f>
        <v>9.1091076153656605</v>
      </c>
      <c r="BG35" s="48">
        <f>VLOOKUP($A35,'RevPAR Raw Data'!$B$6:$BE$43,'RevPAR Raw Data'!AV$1,FALSE)</f>
        <v>5.3326846976219802</v>
      </c>
      <c r="BH35" s="48">
        <f>VLOOKUP($A35,'RevPAR Raw Data'!$B$6:$BE$43,'RevPAR Raw Data'!AW$1,FALSE)</f>
        <v>8.2658083685765096</v>
      </c>
      <c r="BI35" s="48">
        <f>VLOOKUP($A35,'RevPAR Raw Data'!$B$6:$BE$43,'RevPAR Raw Data'!AX$1,FALSE)</f>
        <v>6.5945161584028504</v>
      </c>
      <c r="BJ35" s="49">
        <f>VLOOKUP($A35,'RevPAR Raw Data'!$B$6:$BE$43,'RevPAR Raw Data'!AY$1,FALSE)</f>
        <v>7.0826421166286302</v>
      </c>
      <c r="BK35" s="48">
        <f>VLOOKUP($A35,'RevPAR Raw Data'!$B$6:$BE$43,'RevPAR Raw Data'!BA$1,FALSE)</f>
        <v>8.2789710370527292</v>
      </c>
      <c r="BL35" s="48">
        <f>VLOOKUP($A35,'RevPAR Raw Data'!$B$6:$BE$43,'RevPAR Raw Data'!BB$1,FALSE)</f>
        <v>13.403366136795</v>
      </c>
      <c r="BM35" s="49">
        <f>VLOOKUP($A35,'RevPAR Raw Data'!$B$6:$BE$43,'RevPAR Raw Data'!BC$1,FALSE)</f>
        <v>10.875974377012399</v>
      </c>
      <c r="BN35" s="50">
        <f>VLOOKUP($A35,'RevPAR Raw Data'!$B$6:$BE$43,'RevPAR Raw Data'!BE$1,FALSE)</f>
        <v>8.4844108491836803</v>
      </c>
    </row>
    <row r="36" spans="1:66" x14ac:dyDescent="0.45">
      <c r="A36" s="63" t="s">
        <v>44</v>
      </c>
      <c r="B36" s="47">
        <f>VLOOKUP($A36,'Occupancy Raw Data'!$B$8:$BE$45,'Occupancy Raw Data'!AG$3,FALSE)</f>
        <v>47.846312887663601</v>
      </c>
      <c r="C36" s="48">
        <f>VLOOKUP($A36,'Occupancy Raw Data'!$B$8:$BE$45,'Occupancy Raw Data'!AH$3,FALSE)</f>
        <v>55.970020675396199</v>
      </c>
      <c r="D36" s="48">
        <f>VLOOKUP($A36,'Occupancy Raw Data'!$B$8:$BE$45,'Occupancy Raw Data'!AI$3,FALSE)</f>
        <v>61.535148173673299</v>
      </c>
      <c r="E36" s="48">
        <f>VLOOKUP($A36,'Occupancy Raw Data'!$B$8:$BE$45,'Occupancy Raw Data'!AJ$3,FALSE)</f>
        <v>62.8101309441764</v>
      </c>
      <c r="F36" s="48">
        <f>VLOOKUP($A36,'Occupancy Raw Data'!$B$8:$BE$45,'Occupancy Raw Data'!AK$3,FALSE)</f>
        <v>62.637835975189503</v>
      </c>
      <c r="G36" s="49">
        <f>VLOOKUP($A36,'Occupancy Raw Data'!$B$8:$BE$45,'Occupancy Raw Data'!AL$3,FALSE)</f>
        <v>58.159889731219799</v>
      </c>
      <c r="H36" s="48">
        <f>VLOOKUP($A36,'Occupancy Raw Data'!$B$8:$BE$45,'Occupancy Raw Data'!AN$3,FALSE)</f>
        <v>81.874569262577495</v>
      </c>
      <c r="I36" s="48">
        <f>VLOOKUP($A36,'Occupancy Raw Data'!$B$8:$BE$45,'Occupancy Raw Data'!AO$3,FALSE)</f>
        <v>87.413852515506505</v>
      </c>
      <c r="J36" s="49">
        <f>VLOOKUP($A36,'Occupancy Raw Data'!$B$8:$BE$45,'Occupancy Raw Data'!AP$3,FALSE)</f>
        <v>84.644210889042</v>
      </c>
      <c r="K36" s="50">
        <f>VLOOKUP($A36,'Occupancy Raw Data'!$B$8:$BE$45,'Occupancy Raw Data'!AR$3,FALSE)</f>
        <v>65.726838633454705</v>
      </c>
      <c r="M36" s="47">
        <f>VLOOKUP($A36,'Occupancy Raw Data'!$B$8:$BE$45,'Occupancy Raw Data'!AT$3,FALSE)</f>
        <v>-7.86566575416688</v>
      </c>
      <c r="N36" s="48">
        <f>VLOOKUP($A36,'Occupancy Raw Data'!$B$8:$BE$45,'Occupancy Raw Data'!AU$3,FALSE)</f>
        <v>-9.3602904042165491</v>
      </c>
      <c r="O36" s="48">
        <f>VLOOKUP($A36,'Occupancy Raw Data'!$B$8:$BE$45,'Occupancy Raw Data'!AV$3,FALSE)</f>
        <v>-8.7319116718308791</v>
      </c>
      <c r="P36" s="48">
        <f>VLOOKUP($A36,'Occupancy Raw Data'!$B$8:$BE$45,'Occupancy Raw Data'!AW$3,FALSE)</f>
        <v>-8.6627154378279307</v>
      </c>
      <c r="Q36" s="48">
        <f>VLOOKUP($A36,'Occupancy Raw Data'!$B$8:$BE$45,'Occupancy Raw Data'!AX$3,FALSE)</f>
        <v>-9.0045213134378805</v>
      </c>
      <c r="R36" s="49">
        <f>VLOOKUP($A36,'Occupancy Raw Data'!$B$8:$BE$45,'Occupancy Raw Data'!AY$3,FALSE)</f>
        <v>-8.7564618769069096</v>
      </c>
      <c r="S36" s="48">
        <f>VLOOKUP($A36,'Occupancy Raw Data'!$B$8:$BE$45,'Occupancy Raw Data'!BA$3,FALSE)</f>
        <v>-0.71660009973872196</v>
      </c>
      <c r="T36" s="48">
        <f>VLOOKUP($A36,'Occupancy Raw Data'!$B$8:$BE$45,'Occupancy Raw Data'!BB$3,FALSE)</f>
        <v>5.3288344427003098</v>
      </c>
      <c r="U36" s="49">
        <f>VLOOKUP($A36,'Occupancy Raw Data'!$B$8:$BE$45,'Occupancy Raw Data'!BC$3,FALSE)</f>
        <v>2.3157240986701</v>
      </c>
      <c r="V36" s="50">
        <f>VLOOKUP($A36,'Occupancy Raw Data'!$B$8:$BE$45,'Occupancy Raw Data'!BE$3,FALSE)</f>
        <v>-4.9726813554025497</v>
      </c>
      <c r="X36" s="51">
        <f>VLOOKUP($A36,'ADR Raw Data'!$B$6:$BE$43,'ADR Raw Data'!AG$1,FALSE)</f>
        <v>90.207490097227193</v>
      </c>
      <c r="Y36" s="52">
        <f>VLOOKUP($A36,'ADR Raw Data'!$B$6:$BE$43,'ADR Raw Data'!AH$1,FALSE)</f>
        <v>92.602927043250702</v>
      </c>
      <c r="Z36" s="52">
        <f>VLOOKUP($A36,'ADR Raw Data'!$B$6:$BE$43,'ADR Raw Data'!AI$1,FALSE)</f>
        <v>95.472727453450901</v>
      </c>
      <c r="AA36" s="52">
        <f>VLOOKUP($A36,'ADR Raw Data'!$B$6:$BE$43,'ADR Raw Data'!AJ$1,FALSE)</f>
        <v>94.9160984089973</v>
      </c>
      <c r="AB36" s="52">
        <f>VLOOKUP($A36,'ADR Raw Data'!$B$6:$BE$43,'ADR Raw Data'!AK$1,FALSE)</f>
        <v>94.574467322239002</v>
      </c>
      <c r="AC36" s="53">
        <f>VLOOKUP($A36,'ADR Raw Data'!$B$6:$BE$43,'ADR Raw Data'!AL$1,FALSE)</f>
        <v>93.740358294821604</v>
      </c>
      <c r="AD36" s="52">
        <f>VLOOKUP($A36,'ADR Raw Data'!$B$6:$BE$43,'ADR Raw Data'!AN$1,FALSE)</f>
        <v>116.826638036616</v>
      </c>
      <c r="AE36" s="52">
        <f>VLOOKUP($A36,'ADR Raw Data'!$B$6:$BE$43,'ADR Raw Data'!AO$1,FALSE)</f>
        <v>121.604890243421</v>
      </c>
      <c r="AF36" s="53">
        <f>VLOOKUP($A36,'ADR Raw Data'!$B$6:$BE$43,'ADR Raw Data'!AP$1,FALSE)</f>
        <v>119.293938690142</v>
      </c>
      <c r="AG36" s="54">
        <f>VLOOKUP($A36,'ADR Raw Data'!$B$6:$BE$43,'ADR Raw Data'!AR$1,FALSE)</f>
        <v>103.142747651056</v>
      </c>
      <c r="AI36" s="47">
        <f>VLOOKUP($A36,'ADR Raw Data'!$B$6:$BE$43,'ADR Raw Data'!AT$1,FALSE)</f>
        <v>5.8757407217368698</v>
      </c>
      <c r="AJ36" s="48">
        <f>VLOOKUP($A36,'ADR Raw Data'!$B$6:$BE$43,'ADR Raw Data'!AU$1,FALSE)</f>
        <v>5.5910837542921099</v>
      </c>
      <c r="AK36" s="48">
        <f>VLOOKUP($A36,'ADR Raw Data'!$B$6:$BE$43,'ADR Raw Data'!AV$1,FALSE)</f>
        <v>4.9792750319917003</v>
      </c>
      <c r="AL36" s="48">
        <f>VLOOKUP($A36,'ADR Raw Data'!$B$6:$BE$43,'ADR Raw Data'!AW$1,FALSE)</f>
        <v>3.8455796208969502</v>
      </c>
      <c r="AM36" s="48">
        <f>VLOOKUP($A36,'ADR Raw Data'!$B$6:$BE$43,'ADR Raw Data'!AX$1,FALSE)</f>
        <v>4.8660912473457998</v>
      </c>
      <c r="AN36" s="49">
        <f>VLOOKUP($A36,'ADR Raw Data'!$B$6:$BE$43,'ADR Raw Data'!AY$1,FALSE)</f>
        <v>4.9551940181319596</v>
      </c>
      <c r="AO36" s="48">
        <f>VLOOKUP($A36,'ADR Raw Data'!$B$6:$BE$43,'ADR Raw Data'!BA$1,FALSE)</f>
        <v>8.7813286597895299</v>
      </c>
      <c r="AP36" s="48">
        <f>VLOOKUP($A36,'ADR Raw Data'!$B$6:$BE$43,'ADR Raw Data'!BB$1,FALSE)</f>
        <v>11.9003082958258</v>
      </c>
      <c r="AQ36" s="49">
        <f>VLOOKUP($A36,'ADR Raw Data'!$B$6:$BE$43,'ADR Raw Data'!BC$1,FALSE)</f>
        <v>10.420320280911399</v>
      </c>
      <c r="AR36" s="50">
        <f>VLOOKUP($A36,'ADR Raw Data'!$B$6:$BE$43,'ADR Raw Data'!BE$1,FALSE)</f>
        <v>7.76308191352559</v>
      </c>
      <c r="AT36" s="51">
        <f>VLOOKUP($A36,'RevPAR Raw Data'!$B$6:$BE$43,'RevPAR Raw Data'!AG$1,FALSE)</f>
        <v>43.160957960027503</v>
      </c>
      <c r="AU36" s="52">
        <f>VLOOKUP($A36,'RevPAR Raw Data'!$B$6:$BE$43,'RevPAR Raw Data'!AH$1,FALSE)</f>
        <v>51.829877412129498</v>
      </c>
      <c r="AV36" s="52">
        <f>VLOOKUP($A36,'RevPAR Raw Data'!$B$6:$BE$43,'RevPAR Raw Data'!AI$1,FALSE)</f>
        <v>58.749284303928299</v>
      </c>
      <c r="AW36" s="52">
        <f>VLOOKUP($A36,'RevPAR Raw Data'!$B$6:$BE$43,'RevPAR Raw Data'!AJ$1,FALSE)</f>
        <v>59.616925697794599</v>
      </c>
      <c r="AX36" s="52">
        <f>VLOOKUP($A36,'RevPAR Raw Data'!$B$6:$BE$43,'RevPAR Raw Data'!AK$1,FALSE)</f>
        <v>59.239399715713297</v>
      </c>
      <c r="AY36" s="53">
        <f>VLOOKUP($A36,'RevPAR Raw Data'!$B$6:$BE$43,'RevPAR Raw Data'!AL$1,FALSE)</f>
        <v>54.519289017918602</v>
      </c>
      <c r="AZ36" s="52">
        <f>VLOOKUP($A36,'RevPAR Raw Data'!$B$6:$BE$43,'RevPAR Raw Data'!AN$1,FALSE)</f>
        <v>95.651306676429996</v>
      </c>
      <c r="BA36" s="52">
        <f>VLOOKUP($A36,'RevPAR Raw Data'!$B$6:$BE$43,'RevPAR Raw Data'!AO$1,FALSE)</f>
        <v>106.29951940902799</v>
      </c>
      <c r="BB36" s="53">
        <f>VLOOKUP($A36,'RevPAR Raw Data'!$B$6:$BE$43,'RevPAR Raw Data'!AP$1,FALSE)</f>
        <v>100.975413042729</v>
      </c>
      <c r="BC36" s="54">
        <f>VLOOKUP($A36,'RevPAR Raw Data'!$B$6:$BE$43,'RevPAR Raw Data'!AR$1,FALSE)</f>
        <v>67.792467310721605</v>
      </c>
      <c r="BE36" s="47">
        <f>VLOOKUP($A36,'RevPAR Raw Data'!$B$6:$BE$43,'RevPAR Raw Data'!AT$1,FALSE)</f>
        <v>-2.4520911581833</v>
      </c>
      <c r="BF36" s="48">
        <f>VLOOKUP($A36,'RevPAR Raw Data'!$B$6:$BE$43,'RevPAR Raw Data'!AU$1,FALSE)</f>
        <v>-4.2925483260691504</v>
      </c>
      <c r="BG36" s="48">
        <f>VLOOKUP($A36,'RevPAR Raw Data'!$B$6:$BE$43,'RevPAR Raw Data'!AV$1,FALSE)</f>
        <v>-4.1874225375302299</v>
      </c>
      <c r="BH36" s="48">
        <f>VLOOKUP($A36,'RevPAR Raw Data'!$B$6:$BE$43,'RevPAR Raw Data'!AW$1,FALSE)</f>
        <v>-5.1502674364243797</v>
      </c>
      <c r="BI36" s="48">
        <f>VLOOKUP($A36,'RevPAR Raw Data'!$B$6:$BE$43,'RevPAR Raw Data'!AX$1,FALSE)</f>
        <v>-4.5765982895906596</v>
      </c>
      <c r="BJ36" s="49">
        <f>VLOOKUP($A36,'RevPAR Raw Data'!$B$6:$BE$43,'RevPAR Raw Data'!AY$1,FALSE)</f>
        <v>-4.2351675338994497</v>
      </c>
      <c r="BK36" s="48">
        <f>VLOOKUP($A36,'RevPAR Raw Data'!$B$6:$BE$43,'RevPAR Raw Data'!BA$1,FALSE)</f>
        <v>8.0018015501163706</v>
      </c>
      <c r="BL36" s="48">
        <f>VLOOKUP($A36,'RevPAR Raw Data'!$B$6:$BE$43,'RevPAR Raw Data'!BB$1,FALSE)</f>
        <v>17.863290465781599</v>
      </c>
      <c r="BM36" s="49">
        <f>VLOOKUP($A36,'RevPAR Raw Data'!$B$6:$BE$43,'RevPAR Raw Data'!BC$1,FALSE)</f>
        <v>12.9773502474852</v>
      </c>
      <c r="BN36" s="50">
        <f>VLOOKUP($A36,'RevPAR Raw Data'!$B$6:$BE$43,'RevPAR Raw Data'!BE$1,FALSE)</f>
        <v>2.4043672312045201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49.850972510815097</v>
      </c>
      <c r="C39" s="48">
        <f>VLOOKUP($A39,'Occupancy Raw Data'!$B$8:$BE$45,'Occupancy Raw Data'!AH$3,FALSE)</f>
        <v>60.522192322103699</v>
      </c>
      <c r="D39" s="48">
        <f>VLOOKUP($A39,'Occupancy Raw Data'!$B$8:$BE$45,'Occupancy Raw Data'!AI$3,FALSE)</f>
        <v>65.515890588275298</v>
      </c>
      <c r="E39" s="48">
        <f>VLOOKUP($A39,'Occupancy Raw Data'!$B$8:$BE$45,'Occupancy Raw Data'!AJ$3,FALSE)</f>
        <v>68.747658139455595</v>
      </c>
      <c r="F39" s="48">
        <f>VLOOKUP($A39,'Occupancy Raw Data'!$B$8:$BE$45,'Occupancy Raw Data'!AK$3,FALSE)</f>
        <v>67.487311373777899</v>
      </c>
      <c r="G39" s="49">
        <f>VLOOKUP($A39,'Occupancy Raw Data'!$B$8:$BE$45,'Occupancy Raw Data'!AL$3,FALSE)</f>
        <v>62.424804986885498</v>
      </c>
      <c r="H39" s="48">
        <f>VLOOKUP($A39,'Occupancy Raw Data'!$B$8:$BE$45,'Occupancy Raw Data'!AN$3,FALSE)</f>
        <v>79.851483462206602</v>
      </c>
      <c r="I39" s="48">
        <f>VLOOKUP($A39,'Occupancy Raw Data'!$B$8:$BE$45,'Occupancy Raw Data'!AO$3,FALSE)</f>
        <v>82.774125421534805</v>
      </c>
      <c r="J39" s="49">
        <f>VLOOKUP($A39,'Occupancy Raw Data'!$B$8:$BE$45,'Occupancy Raw Data'!AP$3,FALSE)</f>
        <v>81.312804441870696</v>
      </c>
      <c r="K39" s="50">
        <f>VLOOKUP($A39,'Occupancy Raw Data'!$B$8:$BE$45,'Occupancy Raw Data'!AR$3,FALSE)</f>
        <v>67.8213762597384</v>
      </c>
      <c r="M39" s="47">
        <f>VLOOKUP($A39,'Occupancy Raw Data'!$B$8:$BE$45,'Occupancy Raw Data'!AT$3,FALSE)</f>
        <v>-1.08844034665064</v>
      </c>
      <c r="N39" s="48">
        <f>VLOOKUP($A39,'Occupancy Raw Data'!$B$8:$BE$45,'Occupancy Raw Data'!AU$3,FALSE)</f>
        <v>0.247274772773111</v>
      </c>
      <c r="O39" s="48">
        <f>VLOOKUP($A39,'Occupancy Raw Data'!$B$8:$BE$45,'Occupancy Raw Data'!AV$3,FALSE)</f>
        <v>-3.1386372086307102</v>
      </c>
      <c r="P39" s="48">
        <f>VLOOKUP($A39,'Occupancy Raw Data'!$B$8:$BE$45,'Occupancy Raw Data'!AW$3,FALSE)</f>
        <v>-0.50932370015415895</v>
      </c>
      <c r="Q39" s="48">
        <f>VLOOKUP($A39,'Occupancy Raw Data'!$B$8:$BE$45,'Occupancy Raw Data'!AX$3,FALSE)</f>
        <v>-0.38910792714926101</v>
      </c>
      <c r="R39" s="49">
        <f>VLOOKUP($A39,'Occupancy Raw Data'!$B$8:$BE$45,'Occupancy Raw Data'!AY$3,FALSE)</f>
        <v>-0.99529476939154904</v>
      </c>
      <c r="S39" s="48">
        <f>VLOOKUP($A39,'Occupancy Raw Data'!$B$8:$BE$45,'Occupancy Raw Data'!BA$3,FALSE)</f>
        <v>3.1428760318614302</v>
      </c>
      <c r="T39" s="48">
        <f>VLOOKUP($A39,'Occupancy Raw Data'!$B$8:$BE$45,'Occupancy Raw Data'!BB$3,FALSE)</f>
        <v>5.5629254878711496</v>
      </c>
      <c r="U39" s="49">
        <f>VLOOKUP($A39,'Occupancy Raw Data'!$B$8:$BE$45,'Occupancy Raw Data'!BC$3,FALSE)</f>
        <v>4.3606175956832498</v>
      </c>
      <c r="V39" s="50">
        <f>VLOOKUP($A39,'Occupancy Raw Data'!$B$8:$BE$45,'Occupancy Raw Data'!BE$3,FALSE)</f>
        <v>0.77636286114737096</v>
      </c>
      <c r="X39" s="51">
        <f>VLOOKUP($A39,'ADR Raw Data'!$B$6:$BE$43,'ADR Raw Data'!AG$1,FALSE)</f>
        <v>108.952983481098</v>
      </c>
      <c r="Y39" s="52">
        <f>VLOOKUP($A39,'ADR Raw Data'!$B$6:$BE$43,'ADR Raw Data'!AH$1,FALSE)</f>
        <v>113.637937104263</v>
      </c>
      <c r="Z39" s="52">
        <f>VLOOKUP($A39,'ADR Raw Data'!$B$6:$BE$43,'ADR Raw Data'!AI$1,FALSE)</f>
        <v>117.49502300673301</v>
      </c>
      <c r="AA39" s="52">
        <f>VLOOKUP($A39,'ADR Raw Data'!$B$6:$BE$43,'ADR Raw Data'!AJ$1,FALSE)</f>
        <v>119.12373657545599</v>
      </c>
      <c r="AB39" s="52">
        <f>VLOOKUP($A39,'ADR Raw Data'!$B$6:$BE$43,'ADR Raw Data'!AK$1,FALSE)</f>
        <v>122.92154588701401</v>
      </c>
      <c r="AC39" s="53">
        <f>VLOOKUP($A39,'ADR Raw Data'!$B$6:$BE$43,'ADR Raw Data'!AL$1,FALSE)</f>
        <v>116.914879938666</v>
      </c>
      <c r="AD39" s="52">
        <f>VLOOKUP($A39,'ADR Raw Data'!$B$6:$BE$43,'ADR Raw Data'!AN$1,FALSE)</f>
        <v>163.23867854705199</v>
      </c>
      <c r="AE39" s="52">
        <f>VLOOKUP($A39,'ADR Raw Data'!$B$6:$BE$43,'ADR Raw Data'!AO$1,FALSE)</f>
        <v>162.93279783950601</v>
      </c>
      <c r="AF39" s="53">
        <f>VLOOKUP($A39,'ADR Raw Data'!$B$6:$BE$43,'ADR Raw Data'!AP$1,FALSE)</f>
        <v>163.082989610824</v>
      </c>
      <c r="AG39" s="54">
        <f>VLOOKUP($A39,'ADR Raw Data'!$B$6:$BE$43,'ADR Raw Data'!AR$1,FALSE)</f>
        <v>132.729777753462</v>
      </c>
      <c r="AI39" s="47">
        <f>VLOOKUP($A39,'ADR Raw Data'!$B$6:$BE$43,'ADR Raw Data'!AT$1,FALSE)</f>
        <v>4.6522393890459499</v>
      </c>
      <c r="AJ39" s="48">
        <f>VLOOKUP($A39,'ADR Raw Data'!$B$6:$BE$43,'ADR Raw Data'!AU$1,FALSE)</f>
        <v>5.8214018200568596</v>
      </c>
      <c r="AK39" s="48">
        <f>VLOOKUP($A39,'ADR Raw Data'!$B$6:$BE$43,'ADR Raw Data'!AV$1,FALSE)</f>
        <v>5.2822419995618999</v>
      </c>
      <c r="AL39" s="48">
        <f>VLOOKUP($A39,'ADR Raw Data'!$B$6:$BE$43,'ADR Raw Data'!AW$1,FALSE)</f>
        <v>5.2602065855706304</v>
      </c>
      <c r="AM39" s="48">
        <f>VLOOKUP($A39,'ADR Raw Data'!$B$6:$BE$43,'ADR Raw Data'!AX$1,FALSE)</f>
        <v>5.6178320654667999</v>
      </c>
      <c r="AN39" s="49">
        <f>VLOOKUP($A39,'ADR Raw Data'!$B$6:$BE$43,'ADR Raw Data'!AY$1,FALSE)</f>
        <v>5.3591990774550498</v>
      </c>
      <c r="AO39" s="48">
        <f>VLOOKUP($A39,'ADR Raw Data'!$B$6:$BE$43,'ADR Raw Data'!BA$1,FALSE)</f>
        <v>5.2045993129357804</v>
      </c>
      <c r="AP39" s="48">
        <f>VLOOKUP($A39,'ADR Raw Data'!$B$6:$BE$43,'ADR Raw Data'!BB$1,FALSE)</f>
        <v>4.7324488029053002</v>
      </c>
      <c r="AQ39" s="49">
        <f>VLOOKUP($A39,'ADR Raw Data'!$B$6:$BE$43,'ADR Raw Data'!BC$1,FALSE)</f>
        <v>4.9655676740098604</v>
      </c>
      <c r="AR39" s="50">
        <f>VLOOKUP($A39,'ADR Raw Data'!$B$6:$BE$43,'ADR Raw Data'!BE$1,FALSE)</f>
        <v>5.6304661105484204</v>
      </c>
      <c r="AT39" s="51">
        <f>VLOOKUP($A39,'RevPAR Raw Data'!$B$6:$BE$43,'RevPAR Raw Data'!AG$1,FALSE)</f>
        <v>54.314121844875103</v>
      </c>
      <c r="AU39" s="52">
        <f>VLOOKUP($A39,'RevPAR Raw Data'!$B$6:$BE$43,'RevPAR Raw Data'!AH$1,FALSE)</f>
        <v>68.776170845113597</v>
      </c>
      <c r="AV39" s="52">
        <f>VLOOKUP($A39,'RevPAR Raw Data'!$B$6:$BE$43,'RevPAR Raw Data'!AI$1,FALSE)</f>
        <v>76.977910719760104</v>
      </c>
      <c r="AW39" s="52">
        <f>VLOOKUP($A39,'RevPAR Raw Data'!$B$6:$BE$43,'RevPAR Raw Data'!AJ$1,FALSE)</f>
        <v>81.894779183840299</v>
      </c>
      <c r="AX39" s="52">
        <f>VLOOKUP($A39,'RevPAR Raw Data'!$B$6:$BE$43,'RevPAR Raw Data'!AK$1,FALSE)</f>
        <v>82.956446418230698</v>
      </c>
      <c r="AY39" s="53">
        <f>VLOOKUP($A39,'RevPAR Raw Data'!$B$6:$BE$43,'RevPAR Raw Data'!AL$1,FALSE)</f>
        <v>72.983885802364</v>
      </c>
      <c r="AZ39" s="52">
        <f>VLOOKUP($A39,'RevPAR Raw Data'!$B$6:$BE$43,'RevPAR Raw Data'!AN$1,FALSE)</f>
        <v>130.34850640392401</v>
      </c>
      <c r="BA39" s="52">
        <f>VLOOKUP($A39,'RevPAR Raw Data'!$B$6:$BE$43,'RevPAR Raw Data'!AO$1,FALSE)</f>
        <v>134.86619843648799</v>
      </c>
      <c r="BB39" s="53">
        <f>VLOOKUP($A39,'RevPAR Raw Data'!$B$6:$BE$43,'RevPAR Raw Data'!AP$1,FALSE)</f>
        <v>132.60735242020601</v>
      </c>
      <c r="BC39" s="54">
        <f>VLOOKUP($A39,'RevPAR Raw Data'!$B$6:$BE$43,'RevPAR Raw Data'!AR$1,FALSE)</f>
        <v>90.019161978890395</v>
      </c>
      <c r="BE39" s="47">
        <f>VLOOKUP($A39,'RevPAR Raw Data'!$B$6:$BE$43,'RevPAR Raw Data'!AT$1,FALSE)</f>
        <v>3.5131621918621598</v>
      </c>
      <c r="BF39" s="48">
        <f>VLOOKUP($A39,'RevPAR Raw Data'!$B$6:$BE$43,'RevPAR Raw Data'!AU$1,FALSE)</f>
        <v>6.0830714509527199</v>
      </c>
      <c r="BG39" s="48">
        <f>VLOOKUP($A39,'RevPAR Raw Data'!$B$6:$BE$43,'RevPAR Raw Data'!AV$1,FALSE)</f>
        <v>1.97781437808302</v>
      </c>
      <c r="BH39" s="48">
        <f>VLOOKUP($A39,'RevPAR Raw Data'!$B$6:$BE$43,'RevPAR Raw Data'!AW$1,FALSE)</f>
        <v>4.72409140659909</v>
      </c>
      <c r="BI39" s="48">
        <f>VLOOKUP($A39,'RevPAR Raw Data'!$B$6:$BE$43,'RevPAR Raw Data'!AX$1,FALSE)</f>
        <v>5.2068647084168704</v>
      </c>
      <c r="BJ39" s="49">
        <f>VLOOKUP($A39,'RevPAR Raw Data'!$B$6:$BE$43,'RevPAR Raw Data'!AY$1,FALSE)</f>
        <v>4.3105644799643104</v>
      </c>
      <c r="BK39" s="48">
        <f>VLOOKUP($A39,'RevPAR Raw Data'!$B$6:$BE$43,'RevPAR Raw Data'!BA$1,FALSE)</f>
        <v>8.5110494491579001</v>
      </c>
      <c r="BL39" s="48">
        <f>VLOOKUP($A39,'RevPAR Raw Data'!$B$6:$BE$43,'RevPAR Raw Data'!BB$1,FALSE)</f>
        <v>10.5586368914337</v>
      </c>
      <c r="BM39" s="49">
        <f>VLOOKUP($A39,'RevPAR Raw Data'!$B$6:$BE$43,'RevPAR Raw Data'!BC$1,FALSE)</f>
        <v>9.54271468741155</v>
      </c>
      <c r="BN39" s="50">
        <f>VLOOKUP($A39,'RevPAR Raw Data'!$B$6:$BE$43,'RevPAR Raw Data'!BE$1,FALSE)</f>
        <v>6.4505418194875697</v>
      </c>
    </row>
    <row r="40" spans="1:66" x14ac:dyDescent="0.45">
      <c r="A40" s="63" t="s">
        <v>78</v>
      </c>
      <c r="B40" s="47">
        <f>VLOOKUP($A40,'Occupancy Raw Data'!$B$8:$BE$45,'Occupancy Raw Data'!AG$3,FALSE)</f>
        <v>48.653667595171697</v>
      </c>
      <c r="C40" s="48">
        <f>VLOOKUP($A40,'Occupancy Raw Data'!$B$8:$BE$45,'Occupancy Raw Data'!AH$3,FALSE)</f>
        <v>58.472609099350002</v>
      </c>
      <c r="D40" s="48">
        <f>VLOOKUP($A40,'Occupancy Raw Data'!$B$8:$BE$45,'Occupancy Raw Data'!AI$3,FALSE)</f>
        <v>62.604456824512503</v>
      </c>
      <c r="E40" s="48">
        <f>VLOOKUP($A40,'Occupancy Raw Data'!$B$8:$BE$45,'Occupancy Raw Data'!AJ$3,FALSE)</f>
        <v>65.157845868152194</v>
      </c>
      <c r="F40" s="48">
        <f>VLOOKUP($A40,'Occupancy Raw Data'!$B$8:$BE$45,'Occupancy Raw Data'!AK$3,FALSE)</f>
        <v>61.072423398328603</v>
      </c>
      <c r="G40" s="49">
        <f>VLOOKUP($A40,'Occupancy Raw Data'!$B$8:$BE$45,'Occupancy Raw Data'!AL$3,FALSE)</f>
        <v>59.192200557103</v>
      </c>
      <c r="H40" s="48">
        <f>VLOOKUP($A40,'Occupancy Raw Data'!$B$8:$BE$45,'Occupancy Raw Data'!AN$3,FALSE)</f>
        <v>71.193129062209806</v>
      </c>
      <c r="I40" s="48">
        <f>VLOOKUP($A40,'Occupancy Raw Data'!$B$8:$BE$45,'Occupancy Raw Data'!AO$3,FALSE)</f>
        <v>73.189415041782695</v>
      </c>
      <c r="J40" s="49">
        <f>VLOOKUP($A40,'Occupancy Raw Data'!$B$8:$BE$45,'Occupancy Raw Data'!AP$3,FALSE)</f>
        <v>72.191272051996194</v>
      </c>
      <c r="K40" s="50">
        <f>VLOOKUP($A40,'Occupancy Raw Data'!$B$8:$BE$45,'Occupancy Raw Data'!AR$3,FALSE)</f>
        <v>62.906220984215402</v>
      </c>
      <c r="M40" s="47">
        <f>VLOOKUP($A40,'Occupancy Raw Data'!$B$8:$BE$45,'Occupancy Raw Data'!AT$3,FALSE)</f>
        <v>-0.71056371387967698</v>
      </c>
      <c r="N40" s="48">
        <f>VLOOKUP($A40,'Occupancy Raw Data'!$B$8:$BE$45,'Occupancy Raw Data'!AU$3,FALSE)</f>
        <v>-2.9287090558766802</v>
      </c>
      <c r="O40" s="48">
        <f>VLOOKUP($A40,'Occupancy Raw Data'!$B$8:$BE$45,'Occupancy Raw Data'!AV$3,FALSE)</f>
        <v>-3.2639885222381602</v>
      </c>
      <c r="P40" s="48">
        <f>VLOOKUP($A40,'Occupancy Raw Data'!$B$8:$BE$45,'Occupancy Raw Data'!AW$3,FALSE)</f>
        <v>-7.1199715201139102E-2</v>
      </c>
      <c r="Q40" s="48">
        <f>VLOOKUP($A40,'Occupancy Raw Data'!$B$8:$BE$45,'Occupancy Raw Data'!AX$3,FALSE)</f>
        <v>-1.2016522718738201</v>
      </c>
      <c r="R40" s="49">
        <f>VLOOKUP($A40,'Occupancy Raw Data'!$B$8:$BE$45,'Occupancy Raw Data'!AY$3,FALSE)</f>
        <v>-1.6658954187875901</v>
      </c>
      <c r="S40" s="48">
        <f>VLOOKUP($A40,'Occupancy Raw Data'!$B$8:$BE$45,'Occupancy Raw Data'!BA$3,FALSE)</f>
        <v>0.55737704918032704</v>
      </c>
      <c r="T40" s="48">
        <f>VLOOKUP($A40,'Occupancy Raw Data'!$B$8:$BE$45,'Occupancy Raw Data'!BB$3,FALSE)</f>
        <v>0.44600191143676299</v>
      </c>
      <c r="U40" s="49">
        <f>VLOOKUP($A40,'Occupancy Raw Data'!$B$8:$BE$45,'Occupancy Raw Data'!BC$3,FALSE)</f>
        <v>0.5008886734529</v>
      </c>
      <c r="V40" s="50">
        <f>VLOOKUP($A40,'Occupancy Raw Data'!$B$8:$BE$45,'Occupancy Raw Data'!BE$3,FALSE)</f>
        <v>-0.96580527277473205</v>
      </c>
      <c r="X40" s="51">
        <f>VLOOKUP($A40,'ADR Raw Data'!$B$6:$BE$43,'ADR Raw Data'!AG$1,FALSE)</f>
        <v>107.28874522900701</v>
      </c>
      <c r="Y40" s="52">
        <f>VLOOKUP($A40,'ADR Raw Data'!$B$6:$BE$43,'ADR Raw Data'!AH$1,FALSE)</f>
        <v>100.14561333862601</v>
      </c>
      <c r="Z40" s="52">
        <f>VLOOKUP($A40,'ADR Raw Data'!$B$6:$BE$43,'ADR Raw Data'!AI$1,FALSE)</f>
        <v>101.87619577308099</v>
      </c>
      <c r="AA40" s="52">
        <f>VLOOKUP($A40,'ADR Raw Data'!$B$6:$BE$43,'ADR Raw Data'!AJ$1,FALSE)</f>
        <v>102.429918061987</v>
      </c>
      <c r="AB40" s="52">
        <f>VLOOKUP($A40,'ADR Raw Data'!$B$6:$BE$43,'ADR Raw Data'!AK$1,FALSE)</f>
        <v>110.579049790954</v>
      </c>
      <c r="AC40" s="53">
        <f>VLOOKUP($A40,'ADR Raw Data'!$B$6:$BE$43,'ADR Raw Data'!AL$1,FALSE)</f>
        <v>104.34183294117599</v>
      </c>
      <c r="AD40" s="52">
        <f>VLOOKUP($A40,'ADR Raw Data'!$B$6:$BE$43,'ADR Raw Data'!AN$1,FALSE)</f>
        <v>139.17715030974799</v>
      </c>
      <c r="AE40" s="52">
        <f>VLOOKUP($A40,'ADR Raw Data'!$B$6:$BE$43,'ADR Raw Data'!AO$1,FALSE)</f>
        <v>140.52485886457299</v>
      </c>
      <c r="AF40" s="53">
        <f>VLOOKUP($A40,'ADR Raw Data'!$B$6:$BE$43,'ADR Raw Data'!AP$1,FALSE)</f>
        <v>139.86032154340799</v>
      </c>
      <c r="AG40" s="54">
        <f>VLOOKUP($A40,'ADR Raw Data'!$B$6:$BE$43,'ADR Raw Data'!AR$1,FALSE)</f>
        <v>115.987852925672</v>
      </c>
      <c r="AI40" s="47">
        <f>VLOOKUP($A40,'ADR Raw Data'!$B$6:$BE$43,'ADR Raw Data'!AT$1,FALSE)</f>
        <v>4.4460994181361402</v>
      </c>
      <c r="AJ40" s="48">
        <f>VLOOKUP($A40,'ADR Raw Data'!$B$6:$BE$43,'ADR Raw Data'!AU$1,FALSE)</f>
        <v>-6.6863349605540696</v>
      </c>
      <c r="AK40" s="48">
        <f>VLOOKUP($A40,'ADR Raw Data'!$B$6:$BE$43,'ADR Raw Data'!AV$1,FALSE)</f>
        <v>-5.8825959111784503</v>
      </c>
      <c r="AL40" s="48">
        <f>VLOOKUP($A40,'ADR Raw Data'!$B$6:$BE$43,'ADR Raw Data'!AW$1,FALSE)</f>
        <v>-0.56878783138011402</v>
      </c>
      <c r="AM40" s="48">
        <f>VLOOKUP($A40,'ADR Raw Data'!$B$6:$BE$43,'ADR Raw Data'!AX$1,FALSE)</f>
        <v>-1.76175444986139</v>
      </c>
      <c r="AN40" s="49">
        <f>VLOOKUP($A40,'ADR Raw Data'!$B$6:$BE$43,'ADR Raw Data'!AY$1,FALSE)</f>
        <v>-2.4062312223320799</v>
      </c>
      <c r="AO40" s="48">
        <f>VLOOKUP($A40,'ADR Raw Data'!$B$6:$BE$43,'ADR Raw Data'!BA$1,FALSE)</f>
        <v>-2.34294887806182</v>
      </c>
      <c r="AP40" s="48">
        <f>VLOOKUP($A40,'ADR Raw Data'!$B$6:$BE$43,'ADR Raw Data'!BB$1,FALSE)</f>
        <v>-0.28733485506986201</v>
      </c>
      <c r="AQ40" s="49">
        <f>VLOOKUP($A40,'ADR Raw Data'!$B$6:$BE$43,'ADR Raw Data'!BC$1,FALSE)</f>
        <v>-1.3063769245735699</v>
      </c>
      <c r="AR40" s="50">
        <f>VLOOKUP($A40,'ADR Raw Data'!$B$6:$BE$43,'ADR Raw Data'!BE$1,FALSE)</f>
        <v>-1.83618480581592</v>
      </c>
      <c r="AT40" s="51">
        <f>VLOOKUP($A40,'RevPAR Raw Data'!$B$6:$BE$43,'RevPAR Raw Data'!AG$1,FALSE)</f>
        <v>52.199909470751997</v>
      </c>
      <c r="AU40" s="52">
        <f>VLOOKUP($A40,'RevPAR Raw Data'!$B$6:$BE$43,'RevPAR Raw Data'!AH$1,FALSE)</f>
        <v>58.557753017641502</v>
      </c>
      <c r="AV40" s="52">
        <f>VLOOKUP($A40,'RevPAR Raw Data'!$B$6:$BE$43,'RevPAR Raw Data'!AI$1,FALSE)</f>
        <v>63.7790389972144</v>
      </c>
      <c r="AW40" s="52">
        <f>VLOOKUP($A40,'RevPAR Raw Data'!$B$6:$BE$43,'RevPAR Raw Data'!AJ$1,FALSE)</f>
        <v>66.741128133704706</v>
      </c>
      <c r="AX40" s="52">
        <f>VLOOKUP($A40,'RevPAR Raw Data'!$B$6:$BE$43,'RevPAR Raw Data'!AK$1,FALSE)</f>
        <v>67.533305478180097</v>
      </c>
      <c r="AY40" s="53">
        <f>VLOOKUP($A40,'RevPAR Raw Data'!$B$6:$BE$43,'RevPAR Raw Data'!AL$1,FALSE)</f>
        <v>61.762227019498603</v>
      </c>
      <c r="AZ40" s="52">
        <f>VLOOKUP($A40,'RevPAR Raw Data'!$B$6:$BE$43,'RevPAR Raw Data'!AN$1,FALSE)</f>
        <v>99.084568245125297</v>
      </c>
      <c r="BA40" s="52">
        <f>VLOOKUP($A40,'RevPAR Raw Data'!$B$6:$BE$43,'RevPAR Raw Data'!AO$1,FALSE)</f>
        <v>102.84932219127199</v>
      </c>
      <c r="BB40" s="53">
        <f>VLOOKUP($A40,'RevPAR Raw Data'!$B$6:$BE$43,'RevPAR Raw Data'!AP$1,FALSE)</f>
        <v>100.96694521819801</v>
      </c>
      <c r="BC40" s="54">
        <f>VLOOKUP($A40,'RevPAR Raw Data'!$B$6:$BE$43,'RevPAR Raw Data'!AR$1,FALSE)</f>
        <v>72.963575076270004</v>
      </c>
      <c r="BE40" s="47">
        <f>VLOOKUP($A40,'RevPAR Raw Data'!$B$6:$BE$43,'RevPAR Raw Data'!AT$1,FALSE)</f>
        <v>3.7039433351081699</v>
      </c>
      <c r="BF40" s="48">
        <f>VLOOKUP($A40,'RevPAR Raw Data'!$B$6:$BE$43,'RevPAR Raw Data'!AU$1,FALSE)</f>
        <v>-9.4192207189347599</v>
      </c>
      <c r="BG40" s="48">
        <f>VLOOKUP($A40,'RevPAR Raw Data'!$B$6:$BE$43,'RevPAR Raw Data'!AV$1,FALSE)</f>
        <v>-8.9545771780660992</v>
      </c>
      <c r="BH40" s="48">
        <f>VLOOKUP($A40,'RevPAR Raw Data'!$B$6:$BE$43,'RevPAR Raw Data'!AW$1,FALSE)</f>
        <v>-0.63958257126521201</v>
      </c>
      <c r="BI40" s="48">
        <f>VLOOKUP($A40,'RevPAR Raw Data'!$B$6:$BE$43,'RevPAR Raw Data'!AX$1,FALSE)</f>
        <v>-2.9422365593636202</v>
      </c>
      <c r="BJ40" s="49">
        <f>VLOOKUP($A40,'RevPAR Raw Data'!$B$6:$BE$43,'RevPAR Raw Data'!AY$1,FALSE)</f>
        <v>-4.0320413454214101</v>
      </c>
      <c r="BK40" s="48">
        <f>VLOOKUP($A40,'RevPAR Raw Data'!$B$6:$BE$43,'RevPAR Raw Data'!BA$1,FALSE)</f>
        <v>-1.79863088820184</v>
      </c>
      <c r="BL40" s="48">
        <f>VLOOKUP($A40,'RevPAR Raw Data'!$B$6:$BE$43,'RevPAR Raw Data'!BB$1,FALSE)</f>
        <v>0.15738553742106501</v>
      </c>
      <c r="BM40" s="49">
        <f>VLOOKUP($A40,'RevPAR Raw Data'!$B$6:$BE$43,'RevPAR Raw Data'!BC$1,FALSE)</f>
        <v>-0.81203174516846499</v>
      </c>
      <c r="BN40" s="50">
        <f>VLOOKUP($A40,'RevPAR Raw Data'!$B$6:$BE$43,'RevPAR Raw Data'!BE$1,FALSE)</f>
        <v>-2.7842561089181999</v>
      </c>
    </row>
    <row r="41" spans="1:66" x14ac:dyDescent="0.45">
      <c r="A41" s="63" t="s">
        <v>79</v>
      </c>
      <c r="B41" s="47">
        <f>VLOOKUP($A41,'Occupancy Raw Data'!$B$8:$BE$45,'Occupancy Raw Data'!AG$3,FALSE)</f>
        <v>42.934687445281</v>
      </c>
      <c r="C41" s="48">
        <f>VLOOKUP($A41,'Occupancy Raw Data'!$B$8:$BE$45,'Occupancy Raw Data'!AH$3,FALSE)</f>
        <v>50.971808790054197</v>
      </c>
      <c r="D41" s="48">
        <f>VLOOKUP($A41,'Occupancy Raw Data'!$B$8:$BE$45,'Occupancy Raw Data'!AI$3,FALSE)</f>
        <v>53.633339170022701</v>
      </c>
      <c r="E41" s="48">
        <f>VLOOKUP($A41,'Occupancy Raw Data'!$B$8:$BE$45,'Occupancy Raw Data'!AJ$3,FALSE)</f>
        <v>58.053097345132699</v>
      </c>
      <c r="F41" s="48">
        <f>VLOOKUP($A41,'Occupancy Raw Data'!$B$8:$BE$45,'Occupancy Raw Data'!AK$3,FALSE)</f>
        <v>55.0973451327433</v>
      </c>
      <c r="G41" s="49">
        <f>VLOOKUP($A41,'Occupancy Raw Data'!$B$8:$BE$45,'Occupancy Raw Data'!AL$3,FALSE)</f>
        <v>52.119016635599401</v>
      </c>
      <c r="H41" s="48">
        <f>VLOOKUP($A41,'Occupancy Raw Data'!$B$8:$BE$45,'Occupancy Raw Data'!AN$3,FALSE)</f>
        <v>65.646017699115006</v>
      </c>
      <c r="I41" s="48">
        <f>VLOOKUP($A41,'Occupancy Raw Data'!$B$8:$BE$45,'Occupancy Raw Data'!AO$3,FALSE)</f>
        <v>66.513274336283104</v>
      </c>
      <c r="J41" s="49">
        <f>VLOOKUP($A41,'Occupancy Raw Data'!$B$8:$BE$45,'Occupancy Raw Data'!AP$3,FALSE)</f>
        <v>66.079646017699105</v>
      </c>
      <c r="K41" s="50">
        <f>VLOOKUP($A41,'Occupancy Raw Data'!$B$8:$BE$45,'Occupancy Raw Data'!AR$3,FALSE)</f>
        <v>56.089396723126796</v>
      </c>
      <c r="M41" s="47">
        <f>VLOOKUP($A41,'Occupancy Raw Data'!$B$8:$BE$45,'Occupancy Raw Data'!AT$3,FALSE)</f>
        <v>-9.8860712973171605</v>
      </c>
      <c r="N41" s="48">
        <f>VLOOKUP($A41,'Occupancy Raw Data'!$B$8:$BE$45,'Occupancy Raw Data'!AU$3,FALSE)</f>
        <v>-6.4588688946015402</v>
      </c>
      <c r="O41" s="48">
        <f>VLOOKUP($A41,'Occupancy Raw Data'!$B$8:$BE$45,'Occupancy Raw Data'!AV$3,FALSE)</f>
        <v>-7.3591053773682003</v>
      </c>
      <c r="P41" s="48">
        <f>VLOOKUP($A41,'Occupancy Raw Data'!$B$8:$BE$45,'Occupancy Raw Data'!AW$3,FALSE)</f>
        <v>-4.5679371544951897</v>
      </c>
      <c r="Q41" s="48">
        <f>VLOOKUP($A41,'Occupancy Raw Data'!$B$8:$BE$45,'Occupancy Raw Data'!AX$3,FALSE)</f>
        <v>-7.2407628128724602</v>
      </c>
      <c r="R41" s="49">
        <f>VLOOKUP($A41,'Occupancy Raw Data'!$B$8:$BE$45,'Occupancy Raw Data'!AY$3,FALSE)</f>
        <v>-6.9811448710304802</v>
      </c>
      <c r="S41" s="48">
        <f>VLOOKUP($A41,'Occupancy Raw Data'!$B$8:$BE$45,'Occupancy Raw Data'!BA$3,FALSE)</f>
        <v>-5.88683075361583</v>
      </c>
      <c r="T41" s="48">
        <f>VLOOKUP($A41,'Occupancy Raw Data'!$B$8:$BE$45,'Occupancy Raw Data'!BB$3,FALSE)</f>
        <v>-7.23278202912861</v>
      </c>
      <c r="U41" s="49">
        <f>VLOOKUP($A41,'Occupancy Raw Data'!$B$8:$BE$45,'Occupancy Raw Data'!BC$3,FALSE)</f>
        <v>-6.5690690690690596</v>
      </c>
      <c r="V41" s="50">
        <f>VLOOKUP($A41,'Occupancy Raw Data'!$B$8:$BE$45,'Occupancy Raw Data'!BE$3,FALSE)</f>
        <v>-6.8534243040776301</v>
      </c>
      <c r="X41" s="51">
        <f>VLOOKUP($A41,'ADR Raw Data'!$B$6:$BE$43,'ADR Raw Data'!AG$1,FALSE)</f>
        <v>102.159885807504</v>
      </c>
      <c r="Y41" s="52">
        <f>VLOOKUP($A41,'ADR Raw Data'!$B$6:$BE$43,'ADR Raw Data'!AH$1,FALSE)</f>
        <v>100.927351425626</v>
      </c>
      <c r="Z41" s="52">
        <f>VLOOKUP($A41,'ADR Raw Data'!$B$6:$BE$43,'ADR Raw Data'!AI$1,FALSE)</f>
        <v>100.50026444661999</v>
      </c>
      <c r="AA41" s="52">
        <f>VLOOKUP($A41,'ADR Raw Data'!$B$6:$BE$43,'ADR Raw Data'!AJ$1,FALSE)</f>
        <v>102.98062195121901</v>
      </c>
      <c r="AB41" s="52">
        <f>VLOOKUP($A41,'ADR Raw Data'!$B$6:$BE$43,'ADR Raw Data'!AK$1,FALSE)</f>
        <v>108.983841953099</v>
      </c>
      <c r="AC41" s="53">
        <f>VLOOKUP($A41,'ADR Raw Data'!$B$6:$BE$43,'ADR Raw Data'!AL$1,FALSE)</f>
        <v>103.189892030501</v>
      </c>
      <c r="AD41" s="52">
        <f>VLOOKUP($A41,'ADR Raw Data'!$B$6:$BE$43,'ADR Raw Data'!AN$1,FALSE)</f>
        <v>132.66331895389499</v>
      </c>
      <c r="AE41" s="52">
        <f>VLOOKUP($A41,'ADR Raw Data'!$B$6:$BE$43,'ADR Raw Data'!AO$1,FALSE)</f>
        <v>131.68509845662501</v>
      </c>
      <c r="AF41" s="53">
        <f>VLOOKUP($A41,'ADR Raw Data'!$B$6:$BE$43,'ADR Raw Data'!AP$1,FALSE)</f>
        <v>132.170999062541</v>
      </c>
      <c r="AG41" s="54">
        <f>VLOOKUP($A41,'ADR Raw Data'!$B$6:$BE$43,'ADR Raw Data'!AR$1,FALSE)</f>
        <v>112.9001103832</v>
      </c>
      <c r="AI41" s="47">
        <f>VLOOKUP($A41,'ADR Raw Data'!$B$6:$BE$43,'ADR Raw Data'!AT$1,FALSE)</f>
        <v>-4.3790875614445701</v>
      </c>
      <c r="AJ41" s="48">
        <f>VLOOKUP($A41,'ADR Raw Data'!$B$6:$BE$43,'ADR Raw Data'!AU$1,FALSE)</f>
        <v>-1.71871428529153</v>
      </c>
      <c r="AK41" s="48">
        <f>VLOOKUP($A41,'ADR Raw Data'!$B$6:$BE$43,'ADR Raw Data'!AV$1,FALSE)</f>
        <v>-2.5318704339410201</v>
      </c>
      <c r="AL41" s="48">
        <f>VLOOKUP($A41,'ADR Raw Data'!$B$6:$BE$43,'ADR Raw Data'!AW$1,FALSE)</f>
        <v>-0.49423963819490901</v>
      </c>
      <c r="AM41" s="48">
        <f>VLOOKUP($A41,'ADR Raw Data'!$B$6:$BE$43,'ADR Raw Data'!AX$1,FALSE)</f>
        <v>2.3584187954418199</v>
      </c>
      <c r="AN41" s="49">
        <f>VLOOKUP($A41,'ADR Raw Data'!$B$6:$BE$43,'ADR Raw Data'!AY$1,FALSE)</f>
        <v>-1.2150528574093</v>
      </c>
      <c r="AO41" s="48">
        <f>VLOOKUP($A41,'ADR Raw Data'!$B$6:$BE$43,'ADR Raw Data'!BA$1,FALSE)</f>
        <v>-1.9293350656839201</v>
      </c>
      <c r="AP41" s="48">
        <f>VLOOKUP($A41,'ADR Raw Data'!$B$6:$BE$43,'ADR Raw Data'!BB$1,FALSE)</f>
        <v>-3.0806886976344101</v>
      </c>
      <c r="AQ41" s="49">
        <f>VLOOKUP($A41,'ADR Raw Data'!$B$6:$BE$43,'ADR Raw Data'!BC$1,FALSE)</f>
        <v>-2.5116059436889602</v>
      </c>
      <c r="AR41" s="50">
        <f>VLOOKUP($A41,'ADR Raw Data'!$B$6:$BE$43,'ADR Raw Data'!BE$1,FALSE)</f>
        <v>-1.71423347874192</v>
      </c>
      <c r="AT41" s="51">
        <f>VLOOKUP($A41,'RevPAR Raw Data'!$B$6:$BE$43,'RevPAR Raw Data'!AG$1,FALSE)</f>
        <v>43.862027665907803</v>
      </c>
      <c r="AU41" s="52">
        <f>VLOOKUP($A41,'RevPAR Raw Data'!$B$6:$BE$43,'RevPAR Raw Data'!AH$1,FALSE)</f>
        <v>51.444496585536598</v>
      </c>
      <c r="AV41" s="52">
        <f>VLOOKUP($A41,'RevPAR Raw Data'!$B$6:$BE$43,'RevPAR Raw Data'!AI$1,FALSE)</f>
        <v>53.901647697426</v>
      </c>
      <c r="AW41" s="52">
        <f>VLOOKUP($A41,'RevPAR Raw Data'!$B$6:$BE$43,'RevPAR Raw Data'!AJ$1,FALSE)</f>
        <v>59.783440707964601</v>
      </c>
      <c r="AX41" s="52">
        <f>VLOOKUP($A41,'RevPAR Raw Data'!$B$6:$BE$43,'RevPAR Raw Data'!AK$1,FALSE)</f>
        <v>60.047203539823002</v>
      </c>
      <c r="AY41" s="53">
        <f>VLOOKUP($A41,'RevPAR Raw Data'!$B$6:$BE$43,'RevPAR Raw Data'!AL$1,FALSE)</f>
        <v>53.781556993634098</v>
      </c>
      <c r="AZ41" s="52">
        <f>VLOOKUP($A41,'RevPAR Raw Data'!$B$6:$BE$43,'RevPAR Raw Data'!AN$1,FALSE)</f>
        <v>87.088185840707894</v>
      </c>
      <c r="BA41" s="52">
        <f>VLOOKUP($A41,'RevPAR Raw Data'!$B$6:$BE$43,'RevPAR Raw Data'!AO$1,FALSE)</f>
        <v>87.588070796460102</v>
      </c>
      <c r="BB41" s="53">
        <f>VLOOKUP($A41,'RevPAR Raw Data'!$B$6:$BE$43,'RevPAR Raw Data'!AP$1,FALSE)</f>
        <v>87.338128318583998</v>
      </c>
      <c r="BC41" s="54">
        <f>VLOOKUP($A41,'RevPAR Raw Data'!$B$6:$BE$43,'RevPAR Raw Data'!AR$1,FALSE)</f>
        <v>63.324990813681303</v>
      </c>
      <c r="BE41" s="47">
        <f>VLOOKUP($A41,'RevPAR Raw Data'!$B$6:$BE$43,'RevPAR Raw Data'!AT$1,FALSE)</f>
        <v>-13.832239140265299</v>
      </c>
      <c r="BF41" s="48">
        <f>VLOOKUP($A41,'RevPAR Raw Data'!$B$6:$BE$43,'RevPAR Raw Data'!AU$1,FALSE)</f>
        <v>-8.0665736775333094</v>
      </c>
      <c r="BG41" s="48">
        <f>VLOOKUP($A41,'RevPAR Raw Data'!$B$6:$BE$43,'RevPAR Raw Data'!AV$1,FALSE)</f>
        <v>-9.7046527980570705</v>
      </c>
      <c r="BH41" s="48">
        <f>VLOOKUP($A41,'RevPAR Raw Data'!$B$6:$BE$43,'RevPAR Raw Data'!AW$1,FALSE)</f>
        <v>-5.0396002366247599</v>
      </c>
      <c r="BI41" s="48">
        <f>VLOOKUP($A41,'RevPAR Raw Data'!$B$6:$BE$43,'RevPAR Raw Data'!AX$1,FALSE)</f>
        <v>-5.0531115285427903</v>
      </c>
      <c r="BJ41" s="49">
        <f>VLOOKUP($A41,'RevPAR Raw Data'!$B$6:$BE$43,'RevPAR Raw Data'!AY$1,FALSE)</f>
        <v>-8.1113731282044501</v>
      </c>
      <c r="BK41" s="48">
        <f>VLOOKUP($A41,'RevPAR Raw Data'!$B$6:$BE$43,'RevPAR Raw Data'!BA$1,FALSE)</f>
        <v>-7.7025891293127797</v>
      </c>
      <c r="BL41" s="48">
        <f>VLOOKUP($A41,'RevPAR Raw Data'!$B$6:$BE$43,'RevPAR Raw Data'!BB$1,FALSE)</f>
        <v>-10.090651228267101</v>
      </c>
      <c r="BM41" s="49">
        <f>VLOOKUP($A41,'RevPAR Raw Data'!$B$6:$BE$43,'RevPAR Raw Data'!BC$1,FALSE)</f>
        <v>-8.9156858835742607</v>
      </c>
      <c r="BN41" s="50">
        <f>VLOOKUP($A41,'RevPAR Raw Data'!$B$6:$BE$43,'RevPAR Raw Data'!BE$1,FALSE)</f>
        <v>-8.4501740889588195</v>
      </c>
    </row>
    <row r="42" spans="1:66" x14ac:dyDescent="0.45">
      <c r="A42" s="63" t="s">
        <v>80</v>
      </c>
      <c r="B42" s="47">
        <f>VLOOKUP($A42,'Occupancy Raw Data'!$B$8:$BE$45,'Occupancy Raw Data'!AG$3,FALSE)</f>
        <v>46.207427233188298</v>
      </c>
      <c r="C42" s="48">
        <f>VLOOKUP($A42,'Occupancy Raw Data'!$B$8:$BE$45,'Occupancy Raw Data'!AH$3,FALSE)</f>
        <v>51.727669486987203</v>
      </c>
      <c r="D42" s="48">
        <f>VLOOKUP($A42,'Occupancy Raw Data'!$B$8:$BE$45,'Occupancy Raw Data'!AI$3,FALSE)</f>
        <v>55.060511941737097</v>
      </c>
      <c r="E42" s="48">
        <f>VLOOKUP($A42,'Occupancy Raw Data'!$B$8:$BE$45,'Occupancy Raw Data'!AJ$3,FALSE)</f>
        <v>57.235872565043799</v>
      </c>
      <c r="F42" s="48">
        <f>VLOOKUP($A42,'Occupancy Raw Data'!$B$8:$BE$45,'Occupancy Raw Data'!AK$3,FALSE)</f>
        <v>60.545001473701099</v>
      </c>
      <c r="G42" s="49">
        <f>VLOOKUP($A42,'Occupancy Raw Data'!$B$8:$BE$45,'Occupancy Raw Data'!AL$3,FALSE)</f>
        <v>54.153309712614501</v>
      </c>
      <c r="H42" s="48">
        <f>VLOOKUP($A42,'Occupancy Raw Data'!$B$8:$BE$45,'Occupancy Raw Data'!AN$3,FALSE)</f>
        <v>73.147825620963999</v>
      </c>
      <c r="I42" s="48">
        <f>VLOOKUP($A42,'Occupancy Raw Data'!$B$8:$BE$45,'Occupancy Raw Data'!AO$3,FALSE)</f>
        <v>75.668524423246893</v>
      </c>
      <c r="J42" s="49">
        <f>VLOOKUP($A42,'Occupancy Raw Data'!$B$8:$BE$45,'Occupancy Raw Data'!AP$3,FALSE)</f>
        <v>74.408175022105496</v>
      </c>
      <c r="K42" s="50">
        <f>VLOOKUP($A42,'Occupancy Raw Data'!$B$8:$BE$45,'Occupancy Raw Data'!AR$3,FALSE)</f>
        <v>59.938299358122002</v>
      </c>
      <c r="M42" s="47">
        <f>VLOOKUP($A42,'Occupancy Raw Data'!$B$8:$BE$45,'Occupancy Raw Data'!AT$3,FALSE)</f>
        <v>-5.0037675161511599</v>
      </c>
      <c r="N42" s="48">
        <f>VLOOKUP($A42,'Occupancy Raw Data'!$B$8:$BE$45,'Occupancy Raw Data'!AU$3,FALSE)</f>
        <v>-3.00811161345844</v>
      </c>
      <c r="O42" s="48">
        <f>VLOOKUP($A42,'Occupancy Raw Data'!$B$8:$BE$45,'Occupancy Raw Data'!AV$3,FALSE)</f>
        <v>-5.4485464592895498</v>
      </c>
      <c r="P42" s="48">
        <f>VLOOKUP($A42,'Occupancy Raw Data'!$B$8:$BE$45,'Occupancy Raw Data'!AW$3,FALSE)</f>
        <v>-6.49026248821768</v>
      </c>
      <c r="Q42" s="48">
        <f>VLOOKUP($A42,'Occupancy Raw Data'!$B$8:$BE$45,'Occupancy Raw Data'!AX$3,FALSE)</f>
        <v>-3.90541624347797</v>
      </c>
      <c r="R42" s="49">
        <f>VLOOKUP($A42,'Occupancy Raw Data'!$B$8:$BE$45,'Occupancy Raw Data'!AY$3,FALSE)</f>
        <v>-4.7987926751713896</v>
      </c>
      <c r="S42" s="48">
        <f>VLOOKUP($A42,'Occupancy Raw Data'!$B$8:$BE$45,'Occupancy Raw Data'!BA$3,FALSE)</f>
        <v>0.87719879709015702</v>
      </c>
      <c r="T42" s="48">
        <f>VLOOKUP($A42,'Occupancy Raw Data'!$B$8:$BE$45,'Occupancy Raw Data'!BB$3,FALSE)</f>
        <v>0.465558246158086</v>
      </c>
      <c r="U42" s="49">
        <f>VLOOKUP($A42,'Occupancy Raw Data'!$B$8:$BE$45,'Occupancy Raw Data'!BC$3,FALSE)</f>
        <v>0.66747161271530797</v>
      </c>
      <c r="V42" s="50">
        <f>VLOOKUP($A42,'Occupancy Raw Data'!$B$8:$BE$45,'Occupancy Raw Data'!BE$3,FALSE)</f>
        <v>-2.9306582559813199</v>
      </c>
      <c r="X42" s="51">
        <f>VLOOKUP($A42,'ADR Raw Data'!$B$6:$BE$43,'ADR Raw Data'!AG$1,FALSE)</f>
        <v>99.073673342311395</v>
      </c>
      <c r="Y42" s="52">
        <f>VLOOKUP($A42,'ADR Raw Data'!$B$6:$BE$43,'ADR Raw Data'!AH$1,FALSE)</f>
        <v>101.551448296388</v>
      </c>
      <c r="Z42" s="52">
        <f>VLOOKUP($A42,'ADR Raw Data'!$B$6:$BE$43,'ADR Raw Data'!AI$1,FALSE)</f>
        <v>103.50943153083</v>
      </c>
      <c r="AA42" s="52">
        <f>VLOOKUP($A42,'ADR Raw Data'!$B$6:$BE$43,'ADR Raw Data'!AJ$1,FALSE)</f>
        <v>105.740267426618</v>
      </c>
      <c r="AB42" s="52">
        <f>VLOOKUP($A42,'ADR Raw Data'!$B$6:$BE$43,'ADR Raw Data'!AK$1,FALSE)</f>
        <v>109.27501980439</v>
      </c>
      <c r="AC42" s="53">
        <f>VLOOKUP($A42,'ADR Raw Data'!$B$6:$BE$43,'ADR Raw Data'!AL$1,FALSE)</f>
        <v>104.137744932223</v>
      </c>
      <c r="AD42" s="52">
        <f>VLOOKUP($A42,'ADR Raw Data'!$B$6:$BE$43,'ADR Raw Data'!AN$1,FALSE)</f>
        <v>134.58972508654</v>
      </c>
      <c r="AE42" s="52">
        <f>VLOOKUP($A42,'ADR Raw Data'!$B$6:$BE$43,'ADR Raw Data'!AO$1,FALSE)</f>
        <v>138.68008826055001</v>
      </c>
      <c r="AF42" s="53">
        <f>VLOOKUP($A42,'ADR Raw Data'!$B$6:$BE$43,'ADR Raw Data'!AP$1,FALSE)</f>
        <v>136.66954861157899</v>
      </c>
      <c r="AG42" s="54">
        <f>VLOOKUP($A42,'ADR Raw Data'!$B$6:$BE$43,'ADR Raw Data'!AR$1,FALSE)</f>
        <v>115.672213917842</v>
      </c>
      <c r="AI42" s="47">
        <f>VLOOKUP($A42,'ADR Raw Data'!$B$6:$BE$43,'ADR Raw Data'!AT$1,FALSE)</f>
        <v>2.7087690379557299</v>
      </c>
      <c r="AJ42" s="48">
        <f>VLOOKUP($A42,'ADR Raw Data'!$B$6:$BE$43,'ADR Raw Data'!AU$1,FALSE)</f>
        <v>3.6691355898034601</v>
      </c>
      <c r="AK42" s="48">
        <f>VLOOKUP($A42,'ADR Raw Data'!$B$6:$BE$43,'ADR Raw Data'!AV$1,FALSE)</f>
        <v>2.41049438225923</v>
      </c>
      <c r="AL42" s="48">
        <f>VLOOKUP($A42,'ADR Raw Data'!$B$6:$BE$43,'ADR Raw Data'!AW$1,FALSE)</f>
        <v>2.7847839085389401</v>
      </c>
      <c r="AM42" s="48">
        <f>VLOOKUP($A42,'ADR Raw Data'!$B$6:$BE$43,'ADR Raw Data'!AX$1,FALSE)</f>
        <v>3.0466474606374399</v>
      </c>
      <c r="AN42" s="49">
        <f>VLOOKUP($A42,'ADR Raw Data'!$B$6:$BE$43,'ADR Raw Data'!AY$1,FALSE)</f>
        <v>2.9145077588130102</v>
      </c>
      <c r="AO42" s="48">
        <f>VLOOKUP($A42,'ADR Raw Data'!$B$6:$BE$43,'ADR Raw Data'!BA$1,FALSE)</f>
        <v>5.4515456446374699</v>
      </c>
      <c r="AP42" s="48">
        <f>VLOOKUP($A42,'ADR Raw Data'!$B$6:$BE$43,'ADR Raw Data'!BB$1,FALSE)</f>
        <v>5.9606312592512998</v>
      </c>
      <c r="AQ42" s="49">
        <f>VLOOKUP($A42,'ADR Raw Data'!$B$6:$BE$43,'ADR Raw Data'!BC$1,FALSE)</f>
        <v>5.7108824045418904</v>
      </c>
      <c r="AR42" s="50">
        <f>VLOOKUP($A42,'ADR Raw Data'!$B$6:$BE$43,'ADR Raw Data'!BE$1,FALSE)</f>
        <v>4.40136200654368</v>
      </c>
      <c r="AT42" s="51">
        <f>VLOOKUP($A42,'RevPAR Raw Data'!$B$6:$BE$43,'RevPAR Raw Data'!AG$1,FALSE)</f>
        <v>45.7793955168952</v>
      </c>
      <c r="AU42" s="52">
        <f>VLOOKUP($A42,'RevPAR Raw Data'!$B$6:$BE$43,'RevPAR Raw Data'!AH$1,FALSE)</f>
        <v>52.530197534004401</v>
      </c>
      <c r="AV42" s="52">
        <f>VLOOKUP($A42,'RevPAR Raw Data'!$B$6:$BE$43,'RevPAR Raw Data'!AI$1,FALSE)</f>
        <v>56.9928229088572</v>
      </c>
      <c r="AW42" s="52">
        <f>VLOOKUP($A42,'RevPAR Raw Data'!$B$6:$BE$43,'RevPAR Raw Data'!AJ$1,FALSE)</f>
        <v>60.521364714235901</v>
      </c>
      <c r="AX42" s="52">
        <f>VLOOKUP($A42,'RevPAR Raw Data'!$B$6:$BE$43,'RevPAR Raw Data'!AK$1,FALSE)</f>
        <v>66.160562350955203</v>
      </c>
      <c r="AY42" s="53">
        <f>VLOOKUP($A42,'RevPAR Raw Data'!$B$6:$BE$43,'RevPAR Raw Data'!AL$1,FALSE)</f>
        <v>56.394035540879599</v>
      </c>
      <c r="AZ42" s="52">
        <f>VLOOKUP($A42,'RevPAR Raw Data'!$B$6:$BE$43,'RevPAR Raw Data'!AN$1,FALSE)</f>
        <v>98.449457410037198</v>
      </c>
      <c r="BA42" s="52">
        <f>VLOOKUP($A42,'RevPAR Raw Data'!$B$6:$BE$43,'RevPAR Raw Data'!AO$1,FALSE)</f>
        <v>104.93717645561399</v>
      </c>
      <c r="BB42" s="53">
        <f>VLOOKUP($A42,'RevPAR Raw Data'!$B$6:$BE$43,'RevPAR Raw Data'!AP$1,FALSE)</f>
        <v>101.69331693282599</v>
      </c>
      <c r="BC42" s="54">
        <f>VLOOKUP($A42,'RevPAR Raw Data'!$B$6:$BE$43,'RevPAR Raw Data'!AR$1,FALSE)</f>
        <v>69.331957852243704</v>
      </c>
      <c r="BE42" s="47">
        <f>VLOOKUP($A42,'RevPAR Raw Data'!$B$6:$BE$43,'RevPAR Raw Data'!AT$1,FALSE)</f>
        <v>-2.4305389834042099</v>
      </c>
      <c r="BF42" s="48">
        <f>VLOOKUP($A42,'RevPAR Raw Data'!$B$6:$BE$43,'RevPAR Raw Data'!AU$1,FALSE)</f>
        <v>0.55065228255460397</v>
      </c>
      <c r="BG42" s="48">
        <f>VLOOKUP($A42,'RevPAR Raw Data'!$B$6:$BE$43,'RevPAR Raw Data'!AV$1,FALSE)</f>
        <v>-3.1693889833462801</v>
      </c>
      <c r="BH42" s="48">
        <f>VLOOKUP($A42,'RevPAR Raw Data'!$B$6:$BE$43,'RevPAR Raw Data'!AW$1,FALSE)</f>
        <v>-3.8862183650725601</v>
      </c>
      <c r="BI42" s="48">
        <f>VLOOKUP($A42,'RevPAR Raw Data'!$B$6:$BE$43,'RevPAR Raw Data'!AX$1,FALSE)</f>
        <v>-0.97775304764977</v>
      </c>
      <c r="BJ42" s="49">
        <f>VLOOKUP($A42,'RevPAR Raw Data'!$B$6:$BE$43,'RevPAR Raw Data'!AY$1,FALSE)</f>
        <v>-2.0241461012055999</v>
      </c>
      <c r="BK42" s="48">
        <f>VLOOKUP($A42,'RevPAR Raw Data'!$B$6:$BE$43,'RevPAR Raw Data'!BA$1,FALSE)</f>
        <v>6.3765653345452096</v>
      </c>
      <c r="BL42" s="48">
        <f>VLOOKUP($A42,'RevPAR Raw Data'!$B$6:$BE$43,'RevPAR Raw Data'!BB$1,FALSE)</f>
        <v>6.4539397157599101</v>
      </c>
      <c r="BM42" s="49">
        <f>VLOOKUP($A42,'RevPAR Raw Data'!$B$6:$BE$43,'RevPAR Raw Data'!BC$1,FALSE)</f>
        <v>6.4164725361430701</v>
      </c>
      <c r="BN42" s="50">
        <f>VLOOKUP($A42,'RevPAR Raw Data'!$B$6:$BE$43,'RevPAR Raw Data'!BE$1,FALSE)</f>
        <v>1.34171487154196</v>
      </c>
    </row>
    <row r="43" spans="1:66" x14ac:dyDescent="0.45">
      <c r="A43" s="66" t="s">
        <v>81</v>
      </c>
      <c r="B43" s="47">
        <f>VLOOKUP($A43,'Occupancy Raw Data'!$B$8:$BE$45,'Occupancy Raw Data'!AG$3,FALSE)</f>
        <v>55.122751549666603</v>
      </c>
      <c r="C43" s="48">
        <f>VLOOKUP($A43,'Occupancy Raw Data'!$B$8:$BE$45,'Occupancy Raw Data'!AH$3,FALSE)</f>
        <v>67.726540565609596</v>
      </c>
      <c r="D43" s="48">
        <f>VLOOKUP($A43,'Occupancy Raw Data'!$B$8:$BE$45,'Occupancy Raw Data'!AI$3,FALSE)</f>
        <v>74.971948914609996</v>
      </c>
      <c r="E43" s="48">
        <f>VLOOKUP($A43,'Occupancy Raw Data'!$B$8:$BE$45,'Occupancy Raw Data'!AJ$3,FALSE)</f>
        <v>78.232964972472601</v>
      </c>
      <c r="F43" s="48">
        <f>VLOOKUP($A43,'Occupancy Raw Data'!$B$8:$BE$45,'Occupancy Raw Data'!AK$3,FALSE)</f>
        <v>71.310739647331005</v>
      </c>
      <c r="G43" s="49">
        <f>VLOOKUP($A43,'Occupancy Raw Data'!$B$8:$BE$45,'Occupancy Raw Data'!AL$3,FALSE)</f>
        <v>69.4729996997916</v>
      </c>
      <c r="H43" s="48">
        <f>VLOOKUP($A43,'Occupancy Raw Data'!$B$8:$BE$45,'Occupancy Raw Data'!AN$3,FALSE)</f>
        <v>73.139411952445499</v>
      </c>
      <c r="I43" s="48">
        <f>VLOOKUP($A43,'Occupancy Raw Data'!$B$8:$BE$45,'Occupancy Raw Data'!AO$3,FALSE)</f>
        <v>76.489068858214296</v>
      </c>
      <c r="J43" s="49">
        <f>VLOOKUP($A43,'Occupancy Raw Data'!$B$8:$BE$45,'Occupancy Raw Data'!AP$3,FALSE)</f>
        <v>74.814240405329897</v>
      </c>
      <c r="K43" s="50">
        <f>VLOOKUP($A43,'Occupancy Raw Data'!$B$8:$BE$45,'Occupancy Raw Data'!AR$3,FALSE)</f>
        <v>70.999071734346401</v>
      </c>
      <c r="M43" s="47">
        <f>VLOOKUP($A43,'Occupancy Raw Data'!$B$8:$BE$45,'Occupancy Raw Data'!AT$3,FALSE)</f>
        <v>1.23749292018442</v>
      </c>
      <c r="N43" s="48">
        <f>VLOOKUP($A43,'Occupancy Raw Data'!$B$8:$BE$45,'Occupancy Raw Data'!AU$3,FALSE)</f>
        <v>6.0931323923829597</v>
      </c>
      <c r="O43" s="48">
        <f>VLOOKUP($A43,'Occupancy Raw Data'!$B$8:$BE$45,'Occupancy Raw Data'!AV$3,FALSE)</f>
        <v>1.44041796322731</v>
      </c>
      <c r="P43" s="48">
        <f>VLOOKUP($A43,'Occupancy Raw Data'!$B$8:$BE$45,'Occupancy Raw Data'!AW$3,FALSE)</f>
        <v>4.2193094169343297</v>
      </c>
      <c r="Q43" s="48">
        <f>VLOOKUP($A43,'Occupancy Raw Data'!$B$8:$BE$45,'Occupancy Raw Data'!AX$3,FALSE)</f>
        <v>1.7327168418388299</v>
      </c>
      <c r="R43" s="49">
        <f>VLOOKUP($A43,'Occupancy Raw Data'!$B$8:$BE$45,'Occupancy Raw Data'!AY$3,FALSE)</f>
        <v>2.9671756824456699</v>
      </c>
      <c r="S43" s="48">
        <f>VLOOKUP($A43,'Occupancy Raw Data'!$B$8:$BE$45,'Occupancy Raw Data'!BA$3,FALSE)</f>
        <v>0.53730856169993302</v>
      </c>
      <c r="T43" s="48">
        <f>VLOOKUP($A43,'Occupancy Raw Data'!$B$8:$BE$45,'Occupancy Raw Data'!BB$3,FALSE)</f>
        <v>0.87959128235081496</v>
      </c>
      <c r="U43" s="49">
        <f>VLOOKUP($A43,'Occupancy Raw Data'!$B$8:$BE$45,'Occupancy Raw Data'!BC$3,FALSE)</f>
        <v>0.71199047830238704</v>
      </c>
      <c r="V43" s="50">
        <f>VLOOKUP($A43,'Occupancy Raw Data'!$B$8:$BE$45,'Occupancy Raw Data'!BE$3,FALSE)</f>
        <v>2.2776627351535499</v>
      </c>
      <c r="X43" s="51">
        <f>VLOOKUP($A43,'ADR Raw Data'!$B$6:$BE$43,'ADR Raw Data'!AG$1,FALSE)</f>
        <v>141.656128953463</v>
      </c>
      <c r="Y43" s="52">
        <f>VLOOKUP($A43,'ADR Raw Data'!$B$6:$BE$43,'ADR Raw Data'!AH$1,FALSE)</f>
        <v>161.444992194978</v>
      </c>
      <c r="Z43" s="52">
        <f>VLOOKUP($A43,'ADR Raw Data'!$B$6:$BE$43,'ADR Raw Data'!AI$1,FALSE)</f>
        <v>172.005377580002</v>
      </c>
      <c r="AA43" s="52">
        <f>VLOOKUP($A43,'ADR Raw Data'!$B$6:$BE$43,'ADR Raw Data'!AJ$1,FALSE)</f>
        <v>168.88492921296</v>
      </c>
      <c r="AB43" s="52">
        <f>VLOOKUP($A43,'ADR Raw Data'!$B$6:$BE$43,'ADR Raw Data'!AK$1,FALSE)</f>
        <v>153.12398893690801</v>
      </c>
      <c r="AC43" s="53">
        <f>VLOOKUP($A43,'ADR Raw Data'!$B$6:$BE$43,'ADR Raw Data'!AL$1,FALSE)</f>
        <v>160.551373316373</v>
      </c>
      <c r="AD43" s="52">
        <f>VLOOKUP($A43,'ADR Raw Data'!$B$6:$BE$43,'ADR Raw Data'!AN$1,FALSE)</f>
        <v>138.79274305389799</v>
      </c>
      <c r="AE43" s="52">
        <f>VLOOKUP($A43,'ADR Raw Data'!$B$6:$BE$43,'ADR Raw Data'!AO$1,FALSE)</f>
        <v>139.70436504935299</v>
      </c>
      <c r="AF43" s="53">
        <f>VLOOKUP($A43,'ADR Raw Data'!$B$6:$BE$43,'ADR Raw Data'!AP$1,FALSE)</f>
        <v>139.25875806123699</v>
      </c>
      <c r="AG43" s="54">
        <f>VLOOKUP($A43,'ADR Raw Data'!$B$6:$BE$43,'ADR Raw Data'!AR$1,FALSE)</f>
        <v>154.14084990201701</v>
      </c>
      <c r="AI43" s="47">
        <f>VLOOKUP($A43,'ADR Raw Data'!$B$6:$BE$43,'ADR Raw Data'!AT$1,FALSE)</f>
        <v>6.1267525018807101</v>
      </c>
      <c r="AJ43" s="48">
        <f>VLOOKUP($A43,'ADR Raw Data'!$B$6:$BE$43,'ADR Raw Data'!AU$1,FALSE)</f>
        <v>8.0421074183707706</v>
      </c>
      <c r="AK43" s="48">
        <f>VLOOKUP($A43,'ADR Raw Data'!$B$6:$BE$43,'ADR Raw Data'!AV$1,FALSE)</f>
        <v>9.0649202826788198</v>
      </c>
      <c r="AL43" s="48">
        <f>VLOOKUP($A43,'ADR Raw Data'!$B$6:$BE$43,'ADR Raw Data'!AW$1,FALSE)</f>
        <v>7.9739262239245603</v>
      </c>
      <c r="AM43" s="48">
        <f>VLOOKUP($A43,'ADR Raw Data'!$B$6:$BE$43,'ADR Raw Data'!AX$1,FALSE)</f>
        <v>6.7134086515088498</v>
      </c>
      <c r="AN43" s="49">
        <f>VLOOKUP($A43,'ADR Raw Data'!$B$6:$BE$43,'ADR Raw Data'!AY$1,FALSE)</f>
        <v>7.7609378097784703</v>
      </c>
      <c r="AO43" s="48">
        <f>VLOOKUP($A43,'ADR Raw Data'!$B$6:$BE$43,'ADR Raw Data'!BA$1,FALSE)</f>
        <v>4.6439704847780696</v>
      </c>
      <c r="AP43" s="48">
        <f>VLOOKUP($A43,'ADR Raw Data'!$B$6:$BE$43,'ADR Raw Data'!BB$1,FALSE)</f>
        <v>4.1832407518697003</v>
      </c>
      <c r="AQ43" s="49">
        <f>VLOOKUP($A43,'ADR Raw Data'!$B$6:$BE$43,'ADR Raw Data'!BC$1,FALSE)</f>
        <v>4.4081587052041602</v>
      </c>
      <c r="AR43" s="50">
        <f>VLOOKUP($A43,'ADR Raw Data'!$B$6:$BE$43,'ADR Raw Data'!BE$1,FALSE)</f>
        <v>6.8819563113240898</v>
      </c>
      <c r="AT43" s="51">
        <f>VLOOKUP($A43,'RevPAR Raw Data'!$B$6:$BE$43,'RevPAR Raw Data'!AG$1,FALSE)</f>
        <v>78.084756017892801</v>
      </c>
      <c r="AU43" s="52">
        <f>VLOOKUP($A43,'RevPAR Raw Data'!$B$6:$BE$43,'RevPAR Raw Data'!AH$1,FALSE)</f>
        <v>109.341108130077</v>
      </c>
      <c r="AV43" s="52">
        <f>VLOOKUP($A43,'RevPAR Raw Data'!$B$6:$BE$43,'RevPAR Raw Data'!AI$1,FALSE)</f>
        <v>128.955783809661</v>
      </c>
      <c r="AW43" s="52">
        <f>VLOOKUP($A43,'RevPAR Raw Data'!$B$6:$BE$43,'RevPAR Raw Data'!AJ$1,FALSE)</f>
        <v>132.12368751496001</v>
      </c>
      <c r="AX43" s="52">
        <f>VLOOKUP($A43,'RevPAR Raw Data'!$B$6:$BE$43,'RevPAR Raw Data'!AK$1,FALSE)</f>
        <v>109.193849088406</v>
      </c>
      <c r="AY43" s="53">
        <f>VLOOKUP($A43,'RevPAR Raw Data'!$B$6:$BE$43,'RevPAR Raw Data'!AL$1,FALSE)</f>
        <v>111.539855102095</v>
      </c>
      <c r="AZ43" s="52">
        <f>VLOOKUP($A43,'RevPAR Raw Data'!$B$6:$BE$43,'RevPAR Raw Data'!AN$1,FALSE)</f>
        <v>101.512196102289</v>
      </c>
      <c r="BA43" s="52">
        <f>VLOOKUP($A43,'RevPAR Raw Data'!$B$6:$BE$43,'RevPAR Raw Data'!AO$1,FALSE)</f>
        <v>106.85856798053101</v>
      </c>
      <c r="BB43" s="53">
        <f>VLOOKUP($A43,'RevPAR Raw Data'!$B$6:$BE$43,'RevPAR Raw Data'!AP$1,FALSE)</f>
        <v>104.18538204140999</v>
      </c>
      <c r="BC43" s="54">
        <f>VLOOKUP($A43,'RevPAR Raw Data'!$B$6:$BE$43,'RevPAR Raw Data'!AR$1,FALSE)</f>
        <v>109.438572593864</v>
      </c>
      <c r="BE43" s="47">
        <f>VLOOKUP($A43,'RevPAR Raw Data'!$B$6:$BE$43,'RevPAR Raw Data'!AT$1,FALSE)</f>
        <v>7.4400635505131296</v>
      </c>
      <c r="BF43" s="48">
        <f>VLOOKUP($A43,'RevPAR Raw Data'!$B$6:$BE$43,'RevPAR Raw Data'!AU$1,FALSE)</f>
        <v>14.625256062892699</v>
      </c>
      <c r="BG43" s="48">
        <f>VLOOKUP($A43,'RevPAR Raw Data'!$B$6:$BE$43,'RevPAR Raw Data'!AV$1,FALSE)</f>
        <v>10.63591098601</v>
      </c>
      <c r="BH43" s="48">
        <f>VLOOKUP($A43,'RevPAR Raw Data'!$B$6:$BE$43,'RevPAR Raw Data'!AW$1,FALSE)</f>
        <v>12.5296802609243</v>
      </c>
      <c r="BI43" s="48">
        <f>VLOOKUP($A43,'RevPAR Raw Data'!$B$6:$BE$43,'RevPAR Raw Data'!AX$1,FALSE)</f>
        <v>8.5624498557138402</v>
      </c>
      <c r="BJ43" s="49">
        <f>VLOOKUP($A43,'RevPAR Raw Data'!$B$6:$BE$43,'RevPAR Raw Data'!AY$1,FALSE)</f>
        <v>10.958394151645599</v>
      </c>
      <c r="BK43" s="48">
        <f>VLOOKUP($A43,'RevPAR Raw Data'!$B$6:$BE$43,'RevPAR Raw Data'!BA$1,FALSE)</f>
        <v>5.2062314974955299</v>
      </c>
      <c r="BL43" s="48">
        <f>VLOOKUP($A43,'RevPAR Raw Data'!$B$6:$BE$43,'RevPAR Raw Data'!BB$1,FALSE)</f>
        <v>5.0996274551937102</v>
      </c>
      <c r="BM43" s="49">
        <f>VLOOKUP($A43,'RevPAR Raw Data'!$B$6:$BE$43,'RevPAR Raw Data'!BC$1,FALSE)</f>
        <v>5.1515348537560497</v>
      </c>
      <c r="BN43" s="50">
        <f>VLOOKUP($A43,'RevPAR Raw Data'!$B$6:$BE$43,'RevPAR Raw Data'!BE$1,FALSE)</f>
        <v>9.3163668008302203</v>
      </c>
    </row>
    <row r="44" spans="1:66" x14ac:dyDescent="0.45">
      <c r="A44" s="63" t="s">
        <v>82</v>
      </c>
      <c r="B44" s="47">
        <f>VLOOKUP($A44,'Occupancy Raw Data'!$B$8:$BE$45,'Occupancy Raw Data'!AG$3,FALSE)</f>
        <v>48.013108442570299</v>
      </c>
      <c r="C44" s="48">
        <f>VLOOKUP($A44,'Occupancy Raw Data'!$B$8:$BE$45,'Occupancy Raw Data'!AH$3,FALSE)</f>
        <v>54.276285635713599</v>
      </c>
      <c r="D44" s="48">
        <f>VLOOKUP($A44,'Occupancy Raw Data'!$B$8:$BE$45,'Occupancy Raw Data'!AI$3,FALSE)</f>
        <v>55.032541937849402</v>
      </c>
      <c r="E44" s="48">
        <f>VLOOKUP($A44,'Occupancy Raw Data'!$B$8:$BE$45,'Occupancy Raw Data'!AJ$3,FALSE)</f>
        <v>59.483687553018299</v>
      </c>
      <c r="F44" s="48">
        <f>VLOOKUP($A44,'Occupancy Raw Data'!$B$8:$BE$45,'Occupancy Raw Data'!AK$3,FALSE)</f>
        <v>62.106518100740502</v>
      </c>
      <c r="G44" s="49">
        <f>VLOOKUP($A44,'Occupancy Raw Data'!$B$8:$BE$45,'Occupancy Raw Data'!AL$3,FALSE)</f>
        <v>55.781555133811899</v>
      </c>
      <c r="H44" s="48">
        <f>VLOOKUP($A44,'Occupancy Raw Data'!$B$8:$BE$45,'Occupancy Raw Data'!AN$3,FALSE)</f>
        <v>77.701354976270693</v>
      </c>
      <c r="I44" s="48">
        <f>VLOOKUP($A44,'Occupancy Raw Data'!$B$8:$BE$45,'Occupancy Raw Data'!AO$3,FALSE)</f>
        <v>80.970722424742604</v>
      </c>
      <c r="J44" s="49">
        <f>VLOOKUP($A44,'Occupancy Raw Data'!$B$8:$BE$45,'Occupancy Raw Data'!AP$3,FALSE)</f>
        <v>79.336038700506606</v>
      </c>
      <c r="K44" s="50">
        <f>VLOOKUP($A44,'Occupancy Raw Data'!$B$8:$BE$45,'Occupancy Raw Data'!AR$3,FALSE)</f>
        <v>62.510151419888899</v>
      </c>
      <c r="M44" s="47">
        <f>VLOOKUP($A44,'Occupancy Raw Data'!$B$8:$BE$45,'Occupancy Raw Data'!AT$3,FALSE)</f>
        <v>-0.95994904482712595</v>
      </c>
      <c r="N44" s="48">
        <f>VLOOKUP($A44,'Occupancy Raw Data'!$B$8:$BE$45,'Occupancy Raw Data'!AU$3,FALSE)</f>
        <v>5.6208478739906802E-2</v>
      </c>
      <c r="O44" s="48">
        <f>VLOOKUP($A44,'Occupancy Raw Data'!$B$8:$BE$45,'Occupancy Raw Data'!AV$3,FALSE)</f>
        <v>-6.5214269968827399</v>
      </c>
      <c r="P44" s="48">
        <f>VLOOKUP($A44,'Occupancy Raw Data'!$B$8:$BE$45,'Occupancy Raw Data'!AW$3,FALSE)</f>
        <v>-2.8031533083894198</v>
      </c>
      <c r="Q44" s="48">
        <f>VLOOKUP($A44,'Occupancy Raw Data'!$B$8:$BE$45,'Occupancy Raw Data'!AX$3,FALSE)</f>
        <v>0.57561661372944595</v>
      </c>
      <c r="R44" s="49">
        <f>VLOOKUP($A44,'Occupancy Raw Data'!$B$8:$BE$45,'Occupancy Raw Data'!AY$3,FALSE)</f>
        <v>-1.9799629269688499</v>
      </c>
      <c r="S44" s="48">
        <f>VLOOKUP($A44,'Occupancy Raw Data'!$B$8:$BE$45,'Occupancy Raw Data'!BA$3,FALSE)</f>
        <v>3.9364053963590999</v>
      </c>
      <c r="T44" s="48">
        <f>VLOOKUP($A44,'Occupancy Raw Data'!$B$8:$BE$45,'Occupancy Raw Data'!BB$3,FALSE)</f>
        <v>3.8361386015357</v>
      </c>
      <c r="U44" s="49">
        <f>VLOOKUP($A44,'Occupancy Raw Data'!$B$8:$BE$45,'Occupancy Raw Data'!BC$3,FALSE)</f>
        <v>3.8852148397897799</v>
      </c>
      <c r="V44" s="50">
        <f>VLOOKUP($A44,'Occupancy Raw Data'!$B$8:$BE$45,'Occupancy Raw Data'!BE$3,FALSE)</f>
        <v>6.7774772165325597E-2</v>
      </c>
      <c r="X44" s="51">
        <f>VLOOKUP($A44,'ADR Raw Data'!$B$6:$BE$43,'ADR Raw Data'!AG$1,FALSE)</f>
        <v>99.825955801632304</v>
      </c>
      <c r="Y44" s="52">
        <f>VLOOKUP($A44,'ADR Raw Data'!$B$6:$BE$43,'ADR Raw Data'!AH$1,FALSE)</f>
        <v>101.14172817091701</v>
      </c>
      <c r="Z44" s="52">
        <f>VLOOKUP($A44,'ADR Raw Data'!$B$6:$BE$43,'ADR Raw Data'!AI$1,FALSE)</f>
        <v>101.23976055634201</v>
      </c>
      <c r="AA44" s="52">
        <f>VLOOKUP($A44,'ADR Raw Data'!$B$6:$BE$43,'ADR Raw Data'!AJ$1,FALSE)</f>
        <v>102.630231258431</v>
      </c>
      <c r="AB44" s="52">
        <f>VLOOKUP($A44,'ADR Raw Data'!$B$6:$BE$43,'ADR Raw Data'!AK$1,FALSE)</f>
        <v>106.91003986858099</v>
      </c>
      <c r="AC44" s="53">
        <f>VLOOKUP($A44,'ADR Raw Data'!$B$6:$BE$43,'ADR Raw Data'!AL$1,FALSE)</f>
        <v>102.536042996967</v>
      </c>
      <c r="AD44" s="52">
        <f>VLOOKUP($A44,'ADR Raw Data'!$B$6:$BE$43,'ADR Raw Data'!AN$1,FALSE)</f>
        <v>141.36896167123999</v>
      </c>
      <c r="AE44" s="52">
        <f>VLOOKUP($A44,'ADR Raw Data'!$B$6:$BE$43,'ADR Raw Data'!AO$1,FALSE)</f>
        <v>146.565549735254</v>
      </c>
      <c r="AF44" s="53">
        <f>VLOOKUP($A44,'ADR Raw Data'!$B$6:$BE$43,'ADR Raw Data'!AP$1,FALSE)</f>
        <v>144.020792393942</v>
      </c>
      <c r="AG44" s="54">
        <f>VLOOKUP($A44,'ADR Raw Data'!$B$6:$BE$43,'ADR Raw Data'!AR$1,FALSE)</f>
        <v>117.57644058651201</v>
      </c>
      <c r="AI44" s="47">
        <f>VLOOKUP($A44,'ADR Raw Data'!$B$6:$BE$43,'ADR Raw Data'!AT$1,FALSE)</f>
        <v>-1.09707284333591</v>
      </c>
      <c r="AJ44" s="48">
        <f>VLOOKUP($A44,'ADR Raw Data'!$B$6:$BE$43,'ADR Raw Data'!AU$1,FALSE)</f>
        <v>0.59366959306758205</v>
      </c>
      <c r="AK44" s="48">
        <f>VLOOKUP($A44,'ADR Raw Data'!$B$6:$BE$43,'ADR Raw Data'!AV$1,FALSE)</f>
        <v>-0.46218502726203298</v>
      </c>
      <c r="AL44" s="48">
        <f>VLOOKUP($A44,'ADR Raw Data'!$B$6:$BE$43,'ADR Raw Data'!AW$1,FALSE)</f>
        <v>0.71583714748109895</v>
      </c>
      <c r="AM44" s="48">
        <f>VLOOKUP($A44,'ADR Raw Data'!$B$6:$BE$43,'ADR Raw Data'!AX$1,FALSE)</f>
        <v>0.93620688181106804</v>
      </c>
      <c r="AN44" s="49">
        <f>VLOOKUP($A44,'ADR Raw Data'!$B$6:$BE$43,'ADR Raw Data'!AY$1,FALSE)</f>
        <v>0.22134047232159501</v>
      </c>
      <c r="AO44" s="48">
        <f>VLOOKUP($A44,'ADR Raw Data'!$B$6:$BE$43,'ADR Raw Data'!BA$1,FALSE)</f>
        <v>-1.4182251324255599</v>
      </c>
      <c r="AP44" s="48">
        <f>VLOOKUP($A44,'ADR Raw Data'!$B$6:$BE$43,'ADR Raw Data'!BB$1,FALSE)</f>
        <v>-0.29702652991822998</v>
      </c>
      <c r="AQ44" s="49">
        <f>VLOOKUP($A44,'ADR Raw Data'!$B$6:$BE$43,'ADR Raw Data'!BC$1,FALSE)</f>
        <v>-0.83972396300499097</v>
      </c>
      <c r="AR44" s="50">
        <f>VLOOKUP($A44,'ADR Raw Data'!$B$6:$BE$43,'ADR Raw Data'!BE$1,FALSE)</f>
        <v>0.232873714851416</v>
      </c>
      <c r="AT44" s="51">
        <f>VLOOKUP($A44,'RevPAR Raw Data'!$B$6:$BE$43,'RevPAR Raw Data'!AG$1,FALSE)</f>
        <v>47.929544412870101</v>
      </c>
      <c r="AU44" s="52">
        <f>VLOOKUP($A44,'RevPAR Raw Data'!$B$6:$BE$43,'RevPAR Raw Data'!AH$1,FALSE)</f>
        <v>54.895973278943899</v>
      </c>
      <c r="AV44" s="52">
        <f>VLOOKUP($A44,'RevPAR Raw Data'!$B$6:$BE$43,'RevPAR Raw Data'!AI$1,FALSE)</f>
        <v>55.714813685947298</v>
      </c>
      <c r="AW44" s="52">
        <f>VLOOKUP($A44,'RevPAR Raw Data'!$B$6:$BE$43,'RevPAR Raw Data'!AJ$1,FALSE)</f>
        <v>61.048246096705398</v>
      </c>
      <c r="AX44" s="52">
        <f>VLOOKUP($A44,'RevPAR Raw Data'!$B$6:$BE$43,'RevPAR Raw Data'!AK$1,FALSE)</f>
        <v>66.3981032624893</v>
      </c>
      <c r="AY44" s="53">
        <f>VLOOKUP($A44,'RevPAR Raw Data'!$B$6:$BE$43,'RevPAR Raw Data'!AL$1,FALSE)</f>
        <v>57.1961993563825</v>
      </c>
      <c r="AZ44" s="52">
        <f>VLOOKUP($A44,'RevPAR Raw Data'!$B$6:$BE$43,'RevPAR Raw Data'!AN$1,FALSE)</f>
        <v>109.845598734438</v>
      </c>
      <c r="BA44" s="52">
        <f>VLOOKUP($A44,'RevPAR Raw Data'!$B$6:$BE$43,'RevPAR Raw Data'!AO$1,FALSE)</f>
        <v>118.675184446431</v>
      </c>
      <c r="BB44" s="53">
        <f>VLOOKUP($A44,'RevPAR Raw Data'!$B$6:$BE$43,'RevPAR Raw Data'!AP$1,FALSE)</f>
        <v>114.260391590434</v>
      </c>
      <c r="BC44" s="54">
        <f>VLOOKUP($A44,'RevPAR Raw Data'!$B$6:$BE$43,'RevPAR Raw Data'!AR$1,FALSE)</f>
        <v>73.497211044744802</v>
      </c>
      <c r="BE44" s="47">
        <f>VLOOKUP($A44,'RevPAR Raw Data'!$B$6:$BE$43,'RevPAR Raw Data'!AT$1,FALSE)</f>
        <v>-2.0464905478823798</v>
      </c>
      <c r="BF44" s="48">
        <f>VLOOKUP($A44,'RevPAR Raw Data'!$B$6:$BE$43,'RevPAR Raw Data'!AU$1,FALSE)</f>
        <v>0.65021176445449302</v>
      </c>
      <c r="BG44" s="48">
        <f>VLOOKUP($A44,'RevPAR Raw Data'!$B$6:$BE$43,'RevPAR Raw Data'!AV$1,FALSE)</f>
        <v>-6.9534709650013502</v>
      </c>
      <c r="BH44" s="48">
        <f>VLOOKUP($A44,'RevPAR Raw Data'!$B$6:$BE$43,'RevPAR Raw Data'!AW$1,FALSE)</f>
        <v>-2.10738217359062</v>
      </c>
      <c r="BI44" s="48">
        <f>VLOOKUP($A44,'RevPAR Raw Data'!$B$6:$BE$43,'RevPAR Raw Data'!AX$1,FALSE)</f>
        <v>1.5172124578910899</v>
      </c>
      <c r="BJ44" s="49">
        <f>VLOOKUP($A44,'RevPAR Raw Data'!$B$6:$BE$43,'RevPAR Raw Data'!AY$1,FALSE)</f>
        <v>-1.7630049139416</v>
      </c>
      <c r="BK44" s="48">
        <f>VLOOKUP($A44,'RevPAR Raw Data'!$B$6:$BE$43,'RevPAR Raw Data'!BA$1,FALSE)</f>
        <v>2.4623531732882098</v>
      </c>
      <c r="BL44" s="48">
        <f>VLOOKUP($A44,'RevPAR Raw Data'!$B$6:$BE$43,'RevPAR Raw Data'!BB$1,FALSE)</f>
        <v>3.5277177222464799</v>
      </c>
      <c r="BM44" s="49">
        <f>VLOOKUP($A44,'RevPAR Raw Data'!$B$6:$BE$43,'RevPAR Raw Data'!BC$1,FALSE)</f>
        <v>3.0128657967608401</v>
      </c>
      <c r="BN44" s="50">
        <f>VLOOKUP($A44,'RevPAR Raw Data'!$B$6:$BE$43,'RevPAR Raw Data'!BE$1,FALSE)</f>
        <v>0.300806316646415</v>
      </c>
    </row>
    <row r="45" spans="1:66" x14ac:dyDescent="0.45">
      <c r="A45" s="63" t="s">
        <v>83</v>
      </c>
      <c r="B45" s="47">
        <f>VLOOKUP($A45,'Occupancy Raw Data'!$B$8:$BE$45,'Occupancy Raw Data'!AG$3,FALSE)</f>
        <v>52.129792032072103</v>
      </c>
      <c r="C45" s="48">
        <f>VLOOKUP($A45,'Occupancy Raw Data'!$B$8:$BE$45,'Occupancy Raw Data'!AH$3,FALSE)</f>
        <v>64.056627411676203</v>
      </c>
      <c r="D45" s="48">
        <f>VLOOKUP($A45,'Occupancy Raw Data'!$B$8:$BE$45,'Occupancy Raw Data'!AI$3,FALSE)</f>
        <v>66.343021799047804</v>
      </c>
      <c r="E45" s="48">
        <f>VLOOKUP($A45,'Occupancy Raw Data'!$B$8:$BE$45,'Occupancy Raw Data'!AJ$3,FALSE)</f>
        <v>68.378852417940294</v>
      </c>
      <c r="F45" s="48">
        <f>VLOOKUP($A45,'Occupancy Raw Data'!$B$8:$BE$45,'Occupancy Raw Data'!AK$3,FALSE)</f>
        <v>63.380105236782697</v>
      </c>
      <c r="G45" s="49">
        <f>VLOOKUP($A45,'Occupancy Raw Data'!$B$8:$BE$45,'Occupancy Raw Data'!AL$3,FALSE)</f>
        <v>62.857679779503798</v>
      </c>
      <c r="H45" s="48">
        <f>VLOOKUP($A45,'Occupancy Raw Data'!$B$8:$BE$45,'Occupancy Raw Data'!AN$3,FALSE)</f>
        <v>66.418190929591503</v>
      </c>
      <c r="I45" s="48">
        <f>VLOOKUP($A45,'Occupancy Raw Data'!$B$8:$BE$45,'Occupancy Raw Data'!AO$3,FALSE)</f>
        <v>70.608869957404096</v>
      </c>
      <c r="J45" s="49">
        <f>VLOOKUP($A45,'Occupancy Raw Data'!$B$8:$BE$45,'Occupancy Raw Data'!AP$3,FALSE)</f>
        <v>68.5135304434978</v>
      </c>
      <c r="K45" s="50">
        <f>VLOOKUP($A45,'Occupancy Raw Data'!$B$8:$BE$45,'Occupancy Raw Data'!AR$3,FALSE)</f>
        <v>64.473637112073504</v>
      </c>
      <c r="M45" s="47">
        <f>VLOOKUP($A45,'Occupancy Raw Data'!$B$8:$BE$45,'Occupancy Raw Data'!AT$3,FALSE)</f>
        <v>9.4136208256639406</v>
      </c>
      <c r="N45" s="48">
        <f>VLOOKUP($A45,'Occupancy Raw Data'!$B$8:$BE$45,'Occupancy Raw Data'!AU$3,FALSE)</f>
        <v>12.3859764809319</v>
      </c>
      <c r="O45" s="48">
        <f>VLOOKUP($A45,'Occupancy Raw Data'!$B$8:$BE$45,'Occupancy Raw Data'!AV$3,FALSE)</f>
        <v>7.1529745042492898</v>
      </c>
      <c r="P45" s="48">
        <f>VLOOKUP($A45,'Occupancy Raw Data'!$B$8:$BE$45,'Occupancy Raw Data'!AW$3,FALSE)</f>
        <v>8.9529893202914401</v>
      </c>
      <c r="Q45" s="48">
        <f>VLOOKUP($A45,'Occupancy Raw Data'!$B$8:$BE$45,'Occupancy Raw Data'!AX$3,FALSE)</f>
        <v>9.6921075455333892</v>
      </c>
      <c r="R45" s="49">
        <f>VLOOKUP($A45,'Occupancy Raw Data'!$B$8:$BE$45,'Occupancy Raw Data'!AY$3,FALSE)</f>
        <v>9.4715482632221999</v>
      </c>
      <c r="S45" s="48">
        <f>VLOOKUP($A45,'Occupancy Raw Data'!$B$8:$BE$45,'Occupancy Raw Data'!BA$3,FALSE)</f>
        <v>2.1778934181362599</v>
      </c>
      <c r="T45" s="48">
        <f>VLOOKUP($A45,'Occupancy Raw Data'!$B$8:$BE$45,'Occupancy Raw Data'!BB$3,FALSE)</f>
        <v>2.66217055639364E-2</v>
      </c>
      <c r="U45" s="49">
        <f>VLOOKUP($A45,'Occupancy Raw Data'!$B$8:$BE$45,'Occupancy Raw Data'!BC$3,FALSE)</f>
        <v>1.0579321814653899</v>
      </c>
      <c r="V45" s="50">
        <f>VLOOKUP($A45,'Occupancy Raw Data'!$B$8:$BE$45,'Occupancy Raw Data'!BE$3,FALSE)</f>
        <v>6.7725777290376099</v>
      </c>
      <c r="X45" s="51">
        <f>VLOOKUP($A45,'ADR Raw Data'!$B$6:$BE$43,'ADR Raw Data'!AG$1,FALSE)</f>
        <v>99.528193943763497</v>
      </c>
      <c r="Y45" s="52">
        <f>VLOOKUP($A45,'ADR Raw Data'!$B$6:$BE$43,'ADR Raw Data'!AH$1,FALSE)</f>
        <v>99.991624291022802</v>
      </c>
      <c r="Z45" s="52">
        <f>VLOOKUP($A45,'ADR Raw Data'!$B$6:$BE$43,'ADR Raw Data'!AI$1,FALSE)</f>
        <v>101.758743272589</v>
      </c>
      <c r="AA45" s="52">
        <f>VLOOKUP($A45,'ADR Raw Data'!$B$6:$BE$43,'ADR Raw Data'!AJ$1,FALSE)</f>
        <v>104.11725448882299</v>
      </c>
      <c r="AB45" s="52">
        <f>VLOOKUP($A45,'ADR Raw Data'!$B$6:$BE$43,'ADR Raw Data'!AK$1,FALSE)</f>
        <v>113.432669499901</v>
      </c>
      <c r="AC45" s="53">
        <f>VLOOKUP($A45,'ADR Raw Data'!$B$6:$BE$43,'ADR Raw Data'!AL$1,FALSE)</f>
        <v>103.895930679847</v>
      </c>
      <c r="AD45" s="52">
        <f>VLOOKUP($A45,'ADR Raw Data'!$B$6:$BE$43,'ADR Raw Data'!AN$1,FALSE)</f>
        <v>116.88036404791001</v>
      </c>
      <c r="AE45" s="52">
        <f>VLOOKUP($A45,'ADR Raw Data'!$B$6:$BE$43,'ADR Raw Data'!AO$1,FALSE)</f>
        <v>124.146721078779</v>
      </c>
      <c r="AF45" s="53">
        <f>VLOOKUP($A45,'ADR Raw Data'!$B$6:$BE$43,'ADR Raw Data'!AP$1,FALSE)</f>
        <v>120.624655542857</v>
      </c>
      <c r="AG45" s="54">
        <f>VLOOKUP($A45,'ADR Raw Data'!$B$6:$BE$43,'ADR Raw Data'!AR$1,FALSE)</f>
        <v>108.975056490117</v>
      </c>
      <c r="AI45" s="47">
        <f>VLOOKUP($A45,'ADR Raw Data'!$B$6:$BE$43,'ADR Raw Data'!AT$1,FALSE)</f>
        <v>7.0999794371523199</v>
      </c>
      <c r="AJ45" s="48">
        <f>VLOOKUP($A45,'ADR Raw Data'!$B$6:$BE$43,'ADR Raw Data'!AU$1,FALSE)</f>
        <v>10.0908259959942</v>
      </c>
      <c r="AK45" s="48">
        <f>VLOOKUP($A45,'ADR Raw Data'!$B$6:$BE$43,'ADR Raw Data'!AV$1,FALSE)</f>
        <v>9.6097166623060897</v>
      </c>
      <c r="AL45" s="48">
        <f>VLOOKUP($A45,'ADR Raw Data'!$B$6:$BE$43,'ADR Raw Data'!AW$1,FALSE)</f>
        <v>11.912829172734799</v>
      </c>
      <c r="AM45" s="48">
        <f>VLOOKUP($A45,'ADR Raw Data'!$B$6:$BE$43,'ADR Raw Data'!AX$1,FALSE)</f>
        <v>21.791217669322801</v>
      </c>
      <c r="AN45" s="49">
        <f>VLOOKUP($A45,'ADR Raw Data'!$B$6:$BE$43,'ADR Raw Data'!AY$1,FALSE)</f>
        <v>12.2508994381588</v>
      </c>
      <c r="AO45" s="48">
        <f>VLOOKUP($A45,'ADR Raw Data'!$B$6:$BE$43,'ADR Raw Data'!BA$1,FALSE)</f>
        <v>6.0220230764759002</v>
      </c>
      <c r="AP45" s="48">
        <f>VLOOKUP($A45,'ADR Raw Data'!$B$6:$BE$43,'ADR Raw Data'!BB$1,FALSE)</f>
        <v>7.8032134247374803</v>
      </c>
      <c r="AQ45" s="49">
        <f>VLOOKUP($A45,'ADR Raw Data'!$B$6:$BE$43,'ADR Raw Data'!BC$1,FALSE)</f>
        <v>6.9344796872561796</v>
      </c>
      <c r="AR45" s="50">
        <f>VLOOKUP($A45,'ADR Raw Data'!$B$6:$BE$43,'ADR Raw Data'!BE$1,FALSE)</f>
        <v>10.018739237588701</v>
      </c>
      <c r="AT45" s="51">
        <f>VLOOKUP($A45,'RevPAR Raw Data'!$B$6:$BE$43,'RevPAR Raw Data'!AG$1,FALSE)</f>
        <v>51.8838405161613</v>
      </c>
      <c r="AU45" s="52">
        <f>VLOOKUP($A45,'RevPAR Raw Data'!$B$6:$BE$43,'RevPAR Raw Data'!AH$1,FALSE)</f>
        <v>64.051262214983694</v>
      </c>
      <c r="AV45" s="52">
        <f>VLOOKUP($A45,'RevPAR Raw Data'!$B$6:$BE$43,'RevPAR Raw Data'!AI$1,FALSE)</f>
        <v>67.509825231771401</v>
      </c>
      <c r="AW45" s="52">
        <f>VLOOKUP($A45,'RevPAR Raw Data'!$B$6:$BE$43,'RevPAR Raw Data'!AJ$1,FALSE)</f>
        <v>71.1941837885241</v>
      </c>
      <c r="AX45" s="52">
        <f>VLOOKUP($A45,'RevPAR Raw Data'!$B$6:$BE$43,'RevPAR Raw Data'!AK$1,FALSE)</f>
        <v>71.8937453019293</v>
      </c>
      <c r="AY45" s="53">
        <f>VLOOKUP($A45,'RevPAR Raw Data'!$B$6:$BE$43,'RevPAR Raw Data'!AL$1,FALSE)</f>
        <v>65.306571410673996</v>
      </c>
      <c r="AZ45" s="52">
        <f>VLOOKUP($A45,'RevPAR Raw Data'!$B$6:$BE$43,'RevPAR Raw Data'!AN$1,FALSE)</f>
        <v>77.629823352543198</v>
      </c>
      <c r="BA45" s="52">
        <f>VLOOKUP($A45,'RevPAR Raw Data'!$B$6:$BE$43,'RevPAR Raw Data'!AO$1,FALSE)</f>
        <v>87.6585968428965</v>
      </c>
      <c r="BB45" s="53">
        <f>VLOOKUP($A45,'RevPAR Raw Data'!$B$6:$BE$43,'RevPAR Raw Data'!AP$1,FALSE)</f>
        <v>82.644210097719807</v>
      </c>
      <c r="BC45" s="54">
        <f>VLOOKUP($A45,'RevPAR Raw Data'!$B$6:$BE$43,'RevPAR Raw Data'!AR$1,FALSE)</f>
        <v>70.260182464115601</v>
      </c>
      <c r="BE45" s="47">
        <f>VLOOKUP($A45,'RevPAR Raw Data'!$B$6:$BE$43,'RevPAR Raw Data'!AT$1,FALSE)</f>
        <v>17.181965405729901</v>
      </c>
      <c r="BF45" s="48">
        <f>VLOOKUP($A45,'RevPAR Raw Data'!$B$6:$BE$43,'RevPAR Raw Data'!AU$1,FALSE)</f>
        <v>23.726649811521799</v>
      </c>
      <c r="BG45" s="48">
        <f>VLOOKUP($A45,'RevPAR Raw Data'!$B$6:$BE$43,'RevPAR Raw Data'!AV$1,FALSE)</f>
        <v>17.450071749340701</v>
      </c>
      <c r="BH45" s="48">
        <f>VLOOKUP($A45,'RevPAR Raw Data'!$B$6:$BE$43,'RevPAR Raw Data'!AW$1,FALSE)</f>
        <v>21.932372816605799</v>
      </c>
      <c r="BI45" s="48">
        <f>VLOOKUP($A45,'RevPAR Raw Data'!$B$6:$BE$43,'RevPAR Raw Data'!AX$1,FALSE)</f>
        <v>33.595353466848302</v>
      </c>
      <c r="BJ45" s="49">
        <f>VLOOKUP($A45,'RevPAR Raw Data'!$B$6:$BE$43,'RevPAR Raw Data'!AY$1,FALSE)</f>
        <v>22.882797554345</v>
      </c>
      <c r="BK45" s="48">
        <f>VLOOKUP($A45,'RevPAR Raw Data'!$B$6:$BE$43,'RevPAR Raw Data'!BA$1,FALSE)</f>
        <v>8.3310697388333796</v>
      </c>
      <c r="BL45" s="48">
        <f>VLOOKUP($A45,'RevPAR Raw Data'!$B$6:$BE$43,'RevPAR Raw Data'!BB$1,FALSE)</f>
        <v>7.8319124788038801</v>
      </c>
      <c r="BM45" s="49">
        <f>VLOOKUP($A45,'RevPAR Raw Data'!$B$6:$BE$43,'RevPAR Raw Data'!BC$1,FALSE)</f>
        <v>8.0657739609502492</v>
      </c>
      <c r="BN45" s="50">
        <f>VLOOKUP($A45,'RevPAR Raw Data'!$B$6:$BE$43,'RevPAR Raw Data'!BE$1,FALSE)</f>
        <v>17.469843868961501</v>
      </c>
    </row>
    <row r="46" spans="1:66" x14ac:dyDescent="0.45">
      <c r="A46" s="66" t="s">
        <v>84</v>
      </c>
      <c r="B46" s="47">
        <f>VLOOKUP($A46,'Occupancy Raw Data'!$B$8:$BE$45,'Occupancy Raw Data'!AG$3,FALSE)</f>
        <v>43.174126811825502</v>
      </c>
      <c r="C46" s="48">
        <f>VLOOKUP($A46,'Occupancy Raw Data'!$B$8:$BE$45,'Occupancy Raw Data'!AH$3,FALSE)</f>
        <v>53.716237788136098</v>
      </c>
      <c r="D46" s="48">
        <f>VLOOKUP($A46,'Occupancy Raw Data'!$B$8:$BE$45,'Occupancy Raw Data'!AI$3,FALSE)</f>
        <v>53.547027648298297</v>
      </c>
      <c r="E46" s="48">
        <f>VLOOKUP($A46,'Occupancy Raw Data'!$B$8:$BE$45,'Occupancy Raw Data'!AJ$3,FALSE)</f>
        <v>57.200688512048899</v>
      </c>
      <c r="F46" s="48">
        <f>VLOOKUP($A46,'Occupancy Raw Data'!$B$8:$BE$45,'Occupancy Raw Data'!AK$3,FALSE)</f>
        <v>57.761698329720701</v>
      </c>
      <c r="G46" s="49">
        <f>VLOOKUP($A46,'Occupancy Raw Data'!$B$8:$BE$45,'Occupancy Raw Data'!AL$3,FALSE)</f>
        <v>53.082764341777803</v>
      </c>
      <c r="H46" s="48">
        <f>VLOOKUP($A46,'Occupancy Raw Data'!$B$8:$BE$45,'Occupancy Raw Data'!AN$3,FALSE)</f>
        <v>62.456967996939902</v>
      </c>
      <c r="I46" s="48">
        <f>VLOOKUP($A46,'Occupancy Raw Data'!$B$8:$BE$45,'Occupancy Raw Data'!AO$3,FALSE)</f>
        <v>64.095371669004194</v>
      </c>
      <c r="J46" s="49">
        <f>VLOOKUP($A46,'Occupancy Raw Data'!$B$8:$BE$45,'Occupancy Raw Data'!AP$3,FALSE)</f>
        <v>63.276169832972002</v>
      </c>
      <c r="K46" s="50">
        <f>VLOOKUP($A46,'Occupancy Raw Data'!$B$8:$BE$45,'Occupancy Raw Data'!AR$3,FALSE)</f>
        <v>55.9971565795109</v>
      </c>
      <c r="M46" s="47">
        <f>VLOOKUP($A46,'Occupancy Raw Data'!$B$8:$BE$45,'Occupancy Raw Data'!AT$3,FALSE)</f>
        <v>3.1231664551976901</v>
      </c>
      <c r="N46" s="48">
        <f>VLOOKUP($A46,'Occupancy Raw Data'!$B$8:$BE$45,'Occupancy Raw Data'!AU$3,FALSE)</f>
        <v>7.4737243670483302</v>
      </c>
      <c r="O46" s="48">
        <f>VLOOKUP($A46,'Occupancy Raw Data'!$B$8:$BE$45,'Occupancy Raw Data'!AV$3,FALSE)</f>
        <v>-1.0780974098010701</v>
      </c>
      <c r="P46" s="48">
        <f>VLOOKUP($A46,'Occupancy Raw Data'!$B$8:$BE$45,'Occupancy Raw Data'!AW$3,FALSE)</f>
        <v>1.2800837246869301</v>
      </c>
      <c r="Q46" s="48">
        <f>VLOOKUP($A46,'Occupancy Raw Data'!$B$8:$BE$45,'Occupancy Raw Data'!AX$3,FALSE)</f>
        <v>0.472564750053097</v>
      </c>
      <c r="R46" s="49">
        <f>VLOOKUP($A46,'Occupancy Raw Data'!$B$8:$BE$45,'Occupancy Raw Data'!AY$3,FALSE)</f>
        <v>2.09609149683943</v>
      </c>
      <c r="S46" s="48">
        <f>VLOOKUP($A46,'Occupancy Raw Data'!$B$8:$BE$45,'Occupancy Raw Data'!BA$3,FALSE)</f>
        <v>-3.4391531560516202</v>
      </c>
      <c r="T46" s="48">
        <f>VLOOKUP($A46,'Occupancy Raw Data'!$B$8:$BE$45,'Occupancy Raw Data'!BB$3,FALSE)</f>
        <v>-3.9412986927558298</v>
      </c>
      <c r="U46" s="49">
        <f>VLOOKUP($A46,'Occupancy Raw Data'!$B$8:$BE$45,'Occupancy Raw Data'!BC$3,FALSE)</f>
        <v>-3.6941308228665499</v>
      </c>
      <c r="V46" s="50">
        <f>VLOOKUP($A46,'Occupancy Raw Data'!$B$8:$BE$45,'Occupancy Raw Data'!BE$3,FALSE)</f>
        <v>0.15239118309084099</v>
      </c>
      <c r="X46" s="51">
        <f>VLOOKUP($A46,'ADR Raw Data'!$B$6:$BE$43,'ADR Raw Data'!AG$1,FALSE)</f>
        <v>104.199909783332</v>
      </c>
      <c r="Y46" s="52">
        <f>VLOOKUP($A46,'ADR Raw Data'!$B$6:$BE$43,'ADR Raw Data'!AH$1,FALSE)</f>
        <v>109.33278216939</v>
      </c>
      <c r="Z46" s="52">
        <f>VLOOKUP($A46,'ADR Raw Data'!$B$6:$BE$43,'ADR Raw Data'!AI$1,FALSE)</f>
        <v>109.10019735273001</v>
      </c>
      <c r="AA46" s="52">
        <f>VLOOKUP($A46,'ADR Raw Data'!$B$6:$BE$43,'ADR Raw Data'!AJ$1,FALSE)</f>
        <v>115.620851490665</v>
      </c>
      <c r="AB46" s="52">
        <f>VLOOKUP($A46,'ADR Raw Data'!$B$6:$BE$43,'ADR Raw Data'!AK$1,FALSE)</f>
        <v>132.74149163953399</v>
      </c>
      <c r="AC46" s="53">
        <f>VLOOKUP($A46,'ADR Raw Data'!$B$6:$BE$43,'ADR Raw Data'!AL$1,FALSE)</f>
        <v>114.90722837977501</v>
      </c>
      <c r="AD46" s="52">
        <f>VLOOKUP($A46,'ADR Raw Data'!$B$6:$BE$43,'ADR Raw Data'!AN$1,FALSE)</f>
        <v>140.98013269368101</v>
      </c>
      <c r="AE46" s="52">
        <f>VLOOKUP($A46,'ADR Raw Data'!$B$6:$BE$43,'ADR Raw Data'!AO$1,FALSE)</f>
        <v>137.63026854982999</v>
      </c>
      <c r="AF46" s="53">
        <f>VLOOKUP($A46,'ADR Raw Data'!$B$6:$BE$43,'ADR Raw Data'!AP$1,FALSE)</f>
        <v>139.283516195657</v>
      </c>
      <c r="AG46" s="54">
        <f>VLOOKUP($A46,'ADR Raw Data'!$B$6:$BE$43,'ADR Raw Data'!AR$1,FALSE)</f>
        <v>122.782589512401</v>
      </c>
      <c r="AI46" s="47">
        <f>VLOOKUP($A46,'ADR Raw Data'!$B$6:$BE$43,'ADR Raw Data'!AT$1,FALSE)</f>
        <v>-1.2186473638189399</v>
      </c>
      <c r="AJ46" s="48">
        <f>VLOOKUP($A46,'ADR Raw Data'!$B$6:$BE$43,'ADR Raw Data'!AU$1,FALSE)</f>
        <v>4.9282981738437996</v>
      </c>
      <c r="AK46" s="48">
        <f>VLOOKUP($A46,'ADR Raw Data'!$B$6:$BE$43,'ADR Raw Data'!AV$1,FALSE)</f>
        <v>1.2152826206065399</v>
      </c>
      <c r="AL46" s="48">
        <f>VLOOKUP($A46,'ADR Raw Data'!$B$6:$BE$43,'ADR Raw Data'!AW$1,FALSE)</f>
        <v>10.924016542771099</v>
      </c>
      <c r="AM46" s="48">
        <f>VLOOKUP($A46,'ADR Raw Data'!$B$6:$BE$43,'ADR Raw Data'!AX$1,FALSE)</f>
        <v>20.732041492346699</v>
      </c>
      <c r="AN46" s="49">
        <f>VLOOKUP($A46,'ADR Raw Data'!$B$6:$BE$43,'ADR Raw Data'!AY$1,FALSE)</f>
        <v>7.9614115315163199</v>
      </c>
      <c r="AO46" s="48">
        <f>VLOOKUP($A46,'ADR Raw Data'!$B$6:$BE$43,'ADR Raw Data'!BA$1,FALSE)</f>
        <v>-7.5232126723683104</v>
      </c>
      <c r="AP46" s="48">
        <f>VLOOKUP($A46,'ADR Raw Data'!$B$6:$BE$43,'ADR Raw Data'!BB$1,FALSE)</f>
        <v>-9.6987886827221903</v>
      </c>
      <c r="AQ46" s="49">
        <f>VLOOKUP($A46,'ADR Raw Data'!$B$6:$BE$43,'ADR Raw Data'!BC$1,FALSE)</f>
        <v>-8.6249237106215499</v>
      </c>
      <c r="AR46" s="50">
        <f>VLOOKUP($A46,'ADR Raw Data'!$B$6:$BE$43,'ADR Raw Data'!BE$1,FALSE)</f>
        <v>0.73730022305623799</v>
      </c>
      <c r="AT46" s="51">
        <f>VLOOKUP($A46,'RevPAR Raw Data'!$B$6:$BE$43,'RevPAR Raw Data'!AG$1,FALSE)</f>
        <v>44.9874011876636</v>
      </c>
      <c r="AU46" s="52">
        <f>VLOOKUP($A46,'RevPAR Raw Data'!$B$6:$BE$43,'RevPAR Raw Data'!AH$1,FALSE)</f>
        <v>58.729457250494796</v>
      </c>
      <c r="AV46" s="52">
        <f>VLOOKUP($A46,'RevPAR Raw Data'!$B$6:$BE$43,'RevPAR Raw Data'!AI$1,FALSE)</f>
        <v>58.419912840814703</v>
      </c>
      <c r="AW46" s="52">
        <f>VLOOKUP($A46,'RevPAR Raw Data'!$B$6:$BE$43,'RevPAR Raw Data'!AJ$1,FALSE)</f>
        <v>66.135923116154501</v>
      </c>
      <c r="AX46" s="52">
        <f>VLOOKUP($A46,'RevPAR Raw Data'!$B$6:$BE$43,'RevPAR Raw Data'!AK$1,FALSE)</f>
        <v>76.673739959199196</v>
      </c>
      <c r="AY46" s="53">
        <f>VLOOKUP($A46,'RevPAR Raw Data'!$B$6:$BE$43,'RevPAR Raw Data'!AL$1,FALSE)</f>
        <v>60.995933252504599</v>
      </c>
      <c r="AZ46" s="52">
        <f>VLOOKUP($A46,'RevPAR Raw Data'!$B$6:$BE$43,'RevPAR Raw Data'!AN$1,FALSE)</f>
        <v>88.051916358536204</v>
      </c>
      <c r="BA46" s="52">
        <f>VLOOKUP($A46,'RevPAR Raw Data'!$B$6:$BE$43,'RevPAR Raw Data'!AO$1,FALSE)</f>
        <v>88.214632156062706</v>
      </c>
      <c r="BB46" s="53">
        <f>VLOOKUP($A46,'RevPAR Raw Data'!$B$6:$BE$43,'RevPAR Raw Data'!AP$1,FALSE)</f>
        <v>88.133274257299504</v>
      </c>
      <c r="BC46" s="54">
        <f>VLOOKUP($A46,'RevPAR Raw Data'!$B$6:$BE$43,'RevPAR Raw Data'!AR$1,FALSE)</f>
        <v>68.7547589016377</v>
      </c>
      <c r="BE46" s="47">
        <f>VLOOKUP($A46,'RevPAR Raw Data'!$B$6:$BE$43,'RevPAR Raw Data'!AT$1,FALSE)</f>
        <v>1.8664587057048001</v>
      </c>
      <c r="BF46" s="48">
        <f>VLOOKUP($A46,'RevPAR Raw Data'!$B$6:$BE$43,'RevPAR Raw Data'!AU$1,FALSE)</f>
        <v>12.770349962391499</v>
      </c>
      <c r="BG46" s="48">
        <f>VLOOKUP($A46,'RevPAR Raw Data'!$B$6:$BE$43,'RevPAR Raw Data'!AV$1,FALSE)</f>
        <v>0.124083280350941</v>
      </c>
      <c r="BH46" s="48">
        <f>VLOOKUP($A46,'RevPAR Raw Data'!$B$6:$BE$43,'RevPAR Raw Data'!AW$1,FALSE)</f>
        <v>12.3439368253041</v>
      </c>
      <c r="BI46" s="48">
        <f>VLOOKUP($A46,'RevPAR Raw Data'!$B$6:$BE$43,'RevPAR Raw Data'!AX$1,FALSE)</f>
        <v>21.302578562459001</v>
      </c>
      <c r="BJ46" s="49">
        <f>VLOOKUP($A46,'RevPAR Raw Data'!$B$6:$BE$43,'RevPAR Raw Data'!AY$1,FALSE)</f>
        <v>10.2243814984962</v>
      </c>
      <c r="BK46" s="48">
        <f>VLOOKUP($A46,'RevPAR Raw Data'!$B$6:$BE$43,'RevPAR Raw Data'!BA$1,FALSE)</f>
        <v>-10.7036310223617</v>
      </c>
      <c r="BL46" s="48">
        <f>VLOOKUP($A46,'RevPAR Raw Data'!$B$6:$BE$43,'RevPAR Raw Data'!BB$1,FALSE)</f>
        <v>-13.2578291439127</v>
      </c>
      <c r="BM46" s="49">
        <f>VLOOKUP($A46,'RevPAR Raw Data'!$B$6:$BE$43,'RevPAR Raw Data'!BC$1,FALSE)</f>
        <v>-12.000438568245301</v>
      </c>
      <c r="BN46" s="50">
        <f>VLOOKUP($A46,'RevPAR Raw Data'!$B$6:$BE$43,'RevPAR Raw Data'!BE$1,FALSE)</f>
        <v>0.89081498667992598</v>
      </c>
    </row>
    <row r="47" spans="1:66" x14ac:dyDescent="0.45">
      <c r="A47" s="63" t="s">
        <v>85</v>
      </c>
      <c r="B47" s="47">
        <f>VLOOKUP($A47,'Occupancy Raw Data'!$B$8:$BE$45,'Occupancy Raw Data'!AG$3,FALSE)</f>
        <v>46.484098939929297</v>
      </c>
      <c r="C47" s="48">
        <f>VLOOKUP($A47,'Occupancy Raw Data'!$B$8:$BE$45,'Occupancy Raw Data'!AH$3,FALSE)</f>
        <v>60.671378091872697</v>
      </c>
      <c r="D47" s="48">
        <f>VLOOKUP($A47,'Occupancy Raw Data'!$B$8:$BE$45,'Occupancy Raw Data'!AI$3,FALSE)</f>
        <v>64.381625441696102</v>
      </c>
      <c r="E47" s="48">
        <f>VLOOKUP($A47,'Occupancy Raw Data'!$B$8:$BE$45,'Occupancy Raw Data'!AJ$3,FALSE)</f>
        <v>65.512367491166003</v>
      </c>
      <c r="F47" s="48">
        <f>VLOOKUP($A47,'Occupancy Raw Data'!$B$8:$BE$45,'Occupancy Raw Data'!AK$3,FALSE)</f>
        <v>60.777385159010599</v>
      </c>
      <c r="G47" s="49">
        <f>VLOOKUP($A47,'Occupancy Raw Data'!$B$8:$BE$45,'Occupancy Raw Data'!AL$3,FALSE)</f>
        <v>59.565371024734901</v>
      </c>
      <c r="H47" s="48">
        <f>VLOOKUP($A47,'Occupancy Raw Data'!$B$8:$BE$45,'Occupancy Raw Data'!AN$3,FALSE)</f>
        <v>63.551236749116597</v>
      </c>
      <c r="I47" s="48">
        <f>VLOOKUP($A47,'Occupancy Raw Data'!$B$8:$BE$45,'Occupancy Raw Data'!AO$3,FALSE)</f>
        <v>62.897526501766698</v>
      </c>
      <c r="J47" s="49">
        <f>VLOOKUP($A47,'Occupancy Raw Data'!$B$8:$BE$45,'Occupancy Raw Data'!AP$3,FALSE)</f>
        <v>63.224381625441602</v>
      </c>
      <c r="K47" s="50">
        <f>VLOOKUP($A47,'Occupancy Raw Data'!$B$8:$BE$45,'Occupancy Raw Data'!AR$3,FALSE)</f>
        <v>60.610802624936902</v>
      </c>
      <c r="M47" s="47">
        <f>VLOOKUP($A47,'Occupancy Raw Data'!$B$8:$BE$45,'Occupancy Raw Data'!AT$3,FALSE)</f>
        <v>3.0552291421856599</v>
      </c>
      <c r="N47" s="48">
        <f>VLOOKUP($A47,'Occupancy Raw Data'!$B$8:$BE$45,'Occupancy Raw Data'!AU$3,FALSE)</f>
        <v>1.80847909872517</v>
      </c>
      <c r="O47" s="48">
        <f>VLOOKUP($A47,'Occupancy Raw Data'!$B$8:$BE$45,'Occupancy Raw Data'!AV$3,FALSE)</f>
        <v>0.80221300138312501</v>
      </c>
      <c r="P47" s="48">
        <f>VLOOKUP($A47,'Occupancy Raw Data'!$B$8:$BE$45,'Occupancy Raw Data'!AW$3,FALSE)</f>
        <v>2.4026512013255998</v>
      </c>
      <c r="Q47" s="48">
        <f>VLOOKUP($A47,'Occupancy Raw Data'!$B$8:$BE$45,'Occupancy Raw Data'!AX$3,FALSE)</f>
        <v>7.2653570314935996</v>
      </c>
      <c r="R47" s="49">
        <f>VLOOKUP($A47,'Occupancy Raw Data'!$B$8:$BE$45,'Occupancy Raw Data'!AY$3,FALSE)</f>
        <v>2.9812450363491898</v>
      </c>
      <c r="S47" s="48">
        <f>VLOOKUP($A47,'Occupancy Raw Data'!$B$8:$BE$45,'Occupancy Raw Data'!BA$3,FALSE)</f>
        <v>4.6552225778295</v>
      </c>
      <c r="T47" s="48">
        <f>VLOOKUP($A47,'Occupancy Raw Data'!$B$8:$BE$45,'Occupancy Raw Data'!BB$3,FALSE)</f>
        <v>5.8893515764425901</v>
      </c>
      <c r="U47" s="49">
        <f>VLOOKUP($A47,'Occupancy Raw Data'!$B$8:$BE$45,'Occupancy Raw Data'!BC$3,FALSE)</f>
        <v>5.2654802176790696</v>
      </c>
      <c r="V47" s="50">
        <f>VLOOKUP($A47,'Occupancy Raw Data'!$B$8:$BE$45,'Occupancy Raw Data'!BE$3,FALSE)</f>
        <v>3.6515883977900501</v>
      </c>
      <c r="X47" s="51">
        <f>VLOOKUP($A47,'ADR Raw Data'!$B$6:$BE$43,'ADR Raw Data'!AG$1,FALSE)</f>
        <v>85.652652983656395</v>
      </c>
      <c r="Y47" s="52">
        <f>VLOOKUP($A47,'ADR Raw Data'!$B$6:$BE$43,'ADR Raw Data'!AH$1,FALSE)</f>
        <v>88.375002912055905</v>
      </c>
      <c r="Z47" s="52">
        <f>VLOOKUP($A47,'ADR Raw Data'!$B$6:$BE$43,'ADR Raw Data'!AI$1,FALSE)</f>
        <v>89.095675082327105</v>
      </c>
      <c r="AA47" s="52">
        <f>VLOOKUP($A47,'ADR Raw Data'!$B$6:$BE$43,'ADR Raw Data'!AJ$1,FALSE)</f>
        <v>89.101604638619193</v>
      </c>
      <c r="AB47" s="52">
        <f>VLOOKUP($A47,'ADR Raw Data'!$B$6:$BE$43,'ADR Raw Data'!AK$1,FALSE)</f>
        <v>90.338953488371999</v>
      </c>
      <c r="AC47" s="53">
        <f>VLOOKUP($A47,'ADR Raw Data'!$B$6:$BE$43,'ADR Raw Data'!AL$1,FALSE)</f>
        <v>88.666505309366997</v>
      </c>
      <c r="AD47" s="52">
        <f>VLOOKUP($A47,'ADR Raw Data'!$B$6:$BE$43,'ADR Raw Data'!AN$1,FALSE)</f>
        <v>100.777881567973</v>
      </c>
      <c r="AE47" s="52">
        <f>VLOOKUP($A47,'ADR Raw Data'!$B$6:$BE$43,'ADR Raw Data'!AO$1,FALSE)</f>
        <v>100.68895786516801</v>
      </c>
      <c r="AF47" s="53">
        <f>VLOOKUP($A47,'ADR Raw Data'!$B$6:$BE$43,'ADR Raw Data'!AP$1,FALSE)</f>
        <v>100.733649573843</v>
      </c>
      <c r="AG47" s="54">
        <f>VLOOKUP($A47,'ADR Raw Data'!$B$6:$BE$43,'ADR Raw Data'!AR$1,FALSE)</f>
        <v>92.262930373948507</v>
      </c>
      <c r="AI47" s="47">
        <f>VLOOKUP($A47,'ADR Raw Data'!$B$6:$BE$43,'ADR Raw Data'!AT$1,FALSE)</f>
        <v>3.8804788153438898</v>
      </c>
      <c r="AJ47" s="48">
        <f>VLOOKUP($A47,'ADR Raw Data'!$B$6:$BE$43,'ADR Raw Data'!AU$1,FALSE)</f>
        <v>5.9004769189153903</v>
      </c>
      <c r="AK47" s="48">
        <f>VLOOKUP($A47,'ADR Raw Data'!$B$6:$BE$43,'ADR Raw Data'!AV$1,FALSE)</f>
        <v>5.3574951697743396</v>
      </c>
      <c r="AL47" s="48">
        <f>VLOOKUP($A47,'ADR Raw Data'!$B$6:$BE$43,'ADR Raw Data'!AW$1,FALSE)</f>
        <v>5.7343752307972498</v>
      </c>
      <c r="AM47" s="48">
        <f>VLOOKUP($A47,'ADR Raw Data'!$B$6:$BE$43,'ADR Raw Data'!AX$1,FALSE)</f>
        <v>7.4839826323247998</v>
      </c>
      <c r="AN47" s="49">
        <f>VLOOKUP($A47,'ADR Raw Data'!$B$6:$BE$43,'ADR Raw Data'!AY$1,FALSE)</f>
        <v>5.7574006821057102</v>
      </c>
      <c r="AO47" s="48">
        <f>VLOOKUP($A47,'ADR Raw Data'!$B$6:$BE$43,'ADR Raw Data'!BA$1,FALSE)</f>
        <v>5.1276872087463197</v>
      </c>
      <c r="AP47" s="48">
        <f>VLOOKUP($A47,'ADR Raw Data'!$B$6:$BE$43,'ADR Raw Data'!BB$1,FALSE)</f>
        <v>3.4543840187246202</v>
      </c>
      <c r="AQ47" s="49">
        <f>VLOOKUP($A47,'ADR Raw Data'!$B$6:$BE$43,'ADR Raw Data'!BC$1,FALSE)</f>
        <v>4.2936525834331203</v>
      </c>
      <c r="AR47" s="50">
        <f>VLOOKUP($A47,'ADR Raw Data'!$B$6:$BE$43,'ADR Raw Data'!BE$1,FALSE)</f>
        <v>5.3466267436876098</v>
      </c>
      <c r="AT47" s="51">
        <f>VLOOKUP($A47,'RevPAR Raw Data'!$B$6:$BE$43,'RevPAR Raw Data'!AG$1,FALSE)</f>
        <v>39.814863957597098</v>
      </c>
      <c r="AU47" s="52">
        <f>VLOOKUP($A47,'RevPAR Raw Data'!$B$6:$BE$43,'RevPAR Raw Data'!AH$1,FALSE)</f>
        <v>53.618332155476999</v>
      </c>
      <c r="AV47" s="52">
        <f>VLOOKUP($A47,'RevPAR Raw Data'!$B$6:$BE$43,'RevPAR Raw Data'!AI$1,FALSE)</f>
        <v>57.361243816254401</v>
      </c>
      <c r="AW47" s="52">
        <f>VLOOKUP($A47,'RevPAR Raw Data'!$B$6:$BE$43,'RevPAR Raw Data'!AJ$1,FALSE)</f>
        <v>58.372570671378</v>
      </c>
      <c r="AX47" s="52">
        <f>VLOOKUP($A47,'RevPAR Raw Data'!$B$6:$BE$43,'RevPAR Raw Data'!AK$1,FALSE)</f>
        <v>54.9056537102473</v>
      </c>
      <c r="AY47" s="53">
        <f>VLOOKUP($A47,'RevPAR Raw Data'!$B$6:$BE$43,'RevPAR Raw Data'!AL$1,FALSE)</f>
        <v>52.814532862190802</v>
      </c>
      <c r="AZ47" s="52">
        <f>VLOOKUP($A47,'RevPAR Raw Data'!$B$6:$BE$43,'RevPAR Raw Data'!AN$1,FALSE)</f>
        <v>64.045590106006998</v>
      </c>
      <c r="BA47" s="52">
        <f>VLOOKUP($A47,'RevPAR Raw Data'!$B$6:$BE$43,'RevPAR Raw Data'!AO$1,FALSE)</f>
        <v>63.330863957597103</v>
      </c>
      <c r="BB47" s="53">
        <f>VLOOKUP($A47,'RevPAR Raw Data'!$B$6:$BE$43,'RevPAR Raw Data'!AP$1,FALSE)</f>
        <v>63.6882270318021</v>
      </c>
      <c r="BC47" s="54">
        <f>VLOOKUP($A47,'RevPAR Raw Data'!$B$6:$BE$43,'RevPAR Raw Data'!AR$1,FALSE)</f>
        <v>55.921302624936899</v>
      </c>
      <c r="BE47" s="47">
        <f>VLOOKUP($A47,'RevPAR Raw Data'!$B$6:$BE$43,'RevPAR Raw Data'!AT$1,FALSE)</f>
        <v>7.0542654771522804</v>
      </c>
      <c r="BF47" s="48">
        <f>VLOOKUP($A47,'RevPAR Raw Data'!$B$6:$BE$43,'RevPAR Raw Data'!AU$1,FALSE)</f>
        <v>7.8156649094442496</v>
      </c>
      <c r="BG47" s="48">
        <f>VLOOKUP($A47,'RevPAR Raw Data'!$B$6:$BE$43,'RevPAR Raw Data'!AV$1,FALSE)</f>
        <v>6.2026866939578698</v>
      </c>
      <c r="BH47" s="48">
        <f>VLOOKUP($A47,'RevPAR Raw Data'!$B$6:$BE$43,'RevPAR Raw Data'!AW$1,FALSE)</f>
        <v>8.2748034674941096</v>
      </c>
      <c r="BI47" s="48">
        <f>VLOOKUP($A47,'RevPAR Raw Data'!$B$6:$BE$43,'RevPAR Raw Data'!AX$1,FALSE)</f>
        <v>15.2930777222317</v>
      </c>
      <c r="BJ47" s="49">
        <f>VLOOKUP($A47,'RevPAR Raw Data'!$B$6:$BE$43,'RevPAR Raw Data'!AY$1,FALSE)</f>
        <v>8.9102879405129105</v>
      </c>
      <c r="BK47" s="48">
        <f>VLOOKUP($A47,'RevPAR Raw Data'!$B$6:$BE$43,'RevPAR Raw Data'!BA$1,FALSE)</f>
        <v>10.021615039237799</v>
      </c>
      <c r="BL47" s="48">
        <f>VLOOKUP($A47,'RevPAR Raw Data'!$B$6:$BE$43,'RevPAR Raw Data'!BB$1,FALSE)</f>
        <v>9.5471764148303606</v>
      </c>
      <c r="BM47" s="49">
        <f>VLOOKUP($A47,'RevPAR Raw Data'!$B$6:$BE$43,'RevPAR Raw Data'!BC$1,FALSE)</f>
        <v>9.78521422850873</v>
      </c>
      <c r="BN47" s="50">
        <f>VLOOKUP($A47,'RevPAR Raw Data'!$B$6:$BE$43,'RevPAR Raw Data'!BE$1,FALSE)</f>
        <v>9.1934519433233</v>
      </c>
    </row>
    <row r="48" spans="1:66" ht="16.5" thickBot="1" x14ac:dyDescent="0.5">
      <c r="A48" s="63" t="s">
        <v>86</v>
      </c>
      <c r="B48" s="67">
        <f>VLOOKUP($A48,'Occupancy Raw Data'!$B$8:$BE$45,'Occupancy Raw Data'!AG$3,FALSE)</f>
        <v>50.864759666580902</v>
      </c>
      <c r="C48" s="68">
        <f>VLOOKUP($A48,'Occupancy Raw Data'!$B$8:$BE$45,'Occupancy Raw Data'!AH$3,FALSE)</f>
        <v>60.331215804354997</v>
      </c>
      <c r="D48" s="68">
        <f>VLOOKUP($A48,'Occupancy Raw Data'!$B$8:$BE$45,'Occupancy Raw Data'!AI$3,FALSE)</f>
        <v>63.470789116145802</v>
      </c>
      <c r="E48" s="68">
        <f>VLOOKUP($A48,'Occupancy Raw Data'!$B$8:$BE$45,'Occupancy Raw Data'!AJ$3,FALSE)</f>
        <v>68.450062467847403</v>
      </c>
      <c r="F48" s="68">
        <f>VLOOKUP($A48,'Occupancy Raw Data'!$B$8:$BE$45,'Occupancy Raw Data'!AK$3,FALSE)</f>
        <v>68.446387888586699</v>
      </c>
      <c r="G48" s="69">
        <f>VLOOKUP($A48,'Occupancy Raw Data'!$B$8:$BE$45,'Occupancy Raw Data'!AL$3,FALSE)</f>
        <v>62.3109302342665</v>
      </c>
      <c r="H48" s="68">
        <f>VLOOKUP($A48,'Occupancy Raw Data'!$B$8:$BE$45,'Occupancy Raw Data'!AN$3,FALSE)</f>
        <v>75.512603806864107</v>
      </c>
      <c r="I48" s="68">
        <f>VLOOKUP($A48,'Occupancy Raw Data'!$B$8:$BE$45,'Occupancy Raw Data'!AO$3,FALSE)</f>
        <v>73.756154920261594</v>
      </c>
      <c r="J48" s="69">
        <f>VLOOKUP($A48,'Occupancy Raw Data'!$B$8:$BE$45,'Occupancy Raw Data'!AP$3,FALSE)</f>
        <v>74.6343793635628</v>
      </c>
      <c r="K48" s="70">
        <f>VLOOKUP($A48,'Occupancy Raw Data'!$B$8:$BE$45,'Occupancy Raw Data'!AR$3,FALSE)</f>
        <v>65.830862480648605</v>
      </c>
      <c r="M48" s="67">
        <f>VLOOKUP($A48,'Occupancy Raw Data'!$B$8:$BE$45,'Occupancy Raw Data'!AT$3,FALSE)</f>
        <v>11.6331918627794</v>
      </c>
      <c r="N48" s="68">
        <f>VLOOKUP($A48,'Occupancy Raw Data'!$B$8:$BE$45,'Occupancy Raw Data'!AU$3,FALSE)</f>
        <v>12.368815656562401</v>
      </c>
      <c r="O48" s="68">
        <f>VLOOKUP($A48,'Occupancy Raw Data'!$B$8:$BE$45,'Occupancy Raw Data'!AV$3,FALSE)</f>
        <v>5.5621010498419103</v>
      </c>
      <c r="P48" s="68">
        <f>VLOOKUP($A48,'Occupancy Raw Data'!$B$8:$BE$45,'Occupancy Raw Data'!AW$3,FALSE)</f>
        <v>11.0758367046051</v>
      </c>
      <c r="Q48" s="68">
        <f>VLOOKUP($A48,'Occupancy Raw Data'!$B$8:$BE$45,'Occupancy Raw Data'!AX$3,FALSE)</f>
        <v>9.4693529624085802</v>
      </c>
      <c r="R48" s="69">
        <f>VLOOKUP($A48,'Occupancy Raw Data'!$B$8:$BE$45,'Occupancy Raw Data'!AY$3,FALSE)</f>
        <v>9.9102142587831104</v>
      </c>
      <c r="S48" s="68">
        <f>VLOOKUP($A48,'Occupancy Raw Data'!$B$8:$BE$45,'Occupancy Raw Data'!BA$3,FALSE)</f>
        <v>4.0688407159070898</v>
      </c>
      <c r="T48" s="68">
        <f>VLOOKUP($A48,'Occupancy Raw Data'!$B$8:$BE$45,'Occupancy Raw Data'!BB$3,FALSE)</f>
        <v>2.0207563928079999</v>
      </c>
      <c r="U48" s="69">
        <f>VLOOKUP($A48,'Occupancy Raw Data'!$B$8:$BE$45,'Occupancy Raw Data'!BC$3,FALSE)</f>
        <v>3.0466719392909898</v>
      </c>
      <c r="V48" s="70">
        <f>VLOOKUP($A48,'Occupancy Raw Data'!$B$8:$BE$45,'Occupancy Raw Data'!BE$3,FALSE)</f>
        <v>7.5981903294742104</v>
      </c>
      <c r="X48" s="71">
        <f>VLOOKUP($A48,'ADR Raw Data'!$B$6:$BE$43,'ADR Raw Data'!AG$1,FALSE)</f>
        <v>106.06926075656899</v>
      </c>
      <c r="Y48" s="72">
        <f>VLOOKUP($A48,'ADR Raw Data'!$B$6:$BE$43,'ADR Raw Data'!AH$1,FALSE)</f>
        <v>109.44786183810101</v>
      </c>
      <c r="Z48" s="72">
        <f>VLOOKUP($A48,'ADR Raw Data'!$B$6:$BE$43,'ADR Raw Data'!AI$1,FALSE)</f>
        <v>112.204288689615</v>
      </c>
      <c r="AA48" s="72">
        <f>VLOOKUP($A48,'ADR Raw Data'!$B$6:$BE$43,'ADR Raw Data'!AJ$1,FALSE)</f>
        <v>115.289067532746</v>
      </c>
      <c r="AB48" s="72">
        <f>VLOOKUP($A48,'ADR Raw Data'!$B$6:$BE$43,'ADR Raw Data'!AK$1,FALSE)</f>
        <v>122.174750630804</v>
      </c>
      <c r="AC48" s="73">
        <f>VLOOKUP($A48,'ADR Raw Data'!$B$6:$BE$43,'ADR Raw Data'!AL$1,FALSE)</f>
        <v>113.53545931479999</v>
      </c>
      <c r="AD48" s="72">
        <f>VLOOKUP($A48,'ADR Raw Data'!$B$6:$BE$43,'ADR Raw Data'!AN$1,FALSE)</f>
        <v>136.61743357664199</v>
      </c>
      <c r="AE48" s="72">
        <f>VLOOKUP($A48,'ADR Raw Data'!$B$6:$BE$43,'ADR Raw Data'!AO$1,FALSE)</f>
        <v>142.047182642487</v>
      </c>
      <c r="AF48" s="73">
        <f>VLOOKUP($A48,'ADR Raw Data'!$B$6:$BE$43,'ADR Raw Data'!AP$1,FALSE)</f>
        <v>139.300362119048</v>
      </c>
      <c r="AG48" s="74">
        <f>VLOOKUP($A48,'ADR Raw Data'!$B$6:$BE$43,'ADR Raw Data'!AR$1,FALSE)</f>
        <v>121.878798826568</v>
      </c>
      <c r="AI48" s="67">
        <f>VLOOKUP($A48,'ADR Raw Data'!$B$6:$BE$43,'ADR Raw Data'!AT$1,FALSE)</f>
        <v>3.1894051594637101</v>
      </c>
      <c r="AJ48" s="68">
        <f>VLOOKUP($A48,'ADR Raw Data'!$B$6:$BE$43,'ADR Raw Data'!AU$1,FALSE)</f>
        <v>6.1184535632041097</v>
      </c>
      <c r="AK48" s="68">
        <f>VLOOKUP($A48,'ADR Raw Data'!$B$6:$BE$43,'ADR Raw Data'!AV$1,FALSE)</f>
        <v>3.6869968903835502</v>
      </c>
      <c r="AL48" s="68">
        <f>VLOOKUP($A48,'ADR Raw Data'!$B$6:$BE$43,'ADR Raw Data'!AW$1,FALSE)</f>
        <v>7.4635038329421199</v>
      </c>
      <c r="AM48" s="68">
        <f>VLOOKUP($A48,'ADR Raw Data'!$B$6:$BE$43,'ADR Raw Data'!AX$1,FALSE)</f>
        <v>10.432938491058</v>
      </c>
      <c r="AN48" s="69">
        <f>VLOOKUP($A48,'ADR Raw Data'!$B$6:$BE$43,'ADR Raw Data'!AY$1,FALSE)</f>
        <v>6.4005180985453496</v>
      </c>
      <c r="AO48" s="68">
        <f>VLOOKUP($A48,'ADR Raw Data'!$B$6:$BE$43,'ADR Raw Data'!BA$1,FALSE)</f>
        <v>-1.1641824758286199</v>
      </c>
      <c r="AP48" s="68">
        <f>VLOOKUP($A48,'ADR Raw Data'!$B$6:$BE$43,'ADR Raw Data'!BB$1,FALSE)</f>
        <v>0.88717373991913795</v>
      </c>
      <c r="AQ48" s="69">
        <f>VLOOKUP($A48,'ADR Raw Data'!$B$6:$BE$43,'ADR Raw Data'!BC$1,FALSE)</f>
        <v>-0.15026692985714099</v>
      </c>
      <c r="AR48" s="70">
        <f>VLOOKUP($A48,'ADR Raw Data'!$B$6:$BE$43,'ADR Raw Data'!BE$1,FALSE)</f>
        <v>3.4749463781011301</v>
      </c>
      <c r="AT48" s="71">
        <f>VLOOKUP($A48,'RevPAR Raw Data'!$B$6:$BE$43,'RevPAR Raw Data'!AG$1,FALSE)</f>
        <v>53.951874563948103</v>
      </c>
      <c r="AU48" s="72">
        <f>VLOOKUP($A48,'RevPAR Raw Data'!$B$6:$BE$43,'RevPAR Raw Data'!AH$1,FALSE)</f>
        <v>66.031225718797003</v>
      </c>
      <c r="AV48" s="72">
        <f>VLOOKUP($A48,'RevPAR Raw Data'!$B$6:$BE$43,'RevPAR Raw Data'!AI$1,FALSE)</f>
        <v>71.216947453457195</v>
      </c>
      <c r="AW48" s="72">
        <f>VLOOKUP($A48,'RevPAR Raw Data'!$B$6:$BE$43,'RevPAR Raw Data'!AJ$1,FALSE)</f>
        <v>78.915438744763705</v>
      </c>
      <c r="AX48" s="72">
        <f>VLOOKUP($A48,'RevPAR Raw Data'!$B$6:$BE$43,'RevPAR Raw Data'!AK$1,FALSE)</f>
        <v>83.624203718674195</v>
      </c>
      <c r="AY48" s="73">
        <f>VLOOKUP($A48,'RevPAR Raw Data'!$B$6:$BE$43,'RevPAR Raw Data'!AL$1,FALSE)</f>
        <v>70.745000844799307</v>
      </c>
      <c r="AZ48" s="72">
        <f>VLOOKUP($A48,'RevPAR Raw Data'!$B$6:$BE$43,'RevPAR Raw Data'!AN$1,FALSE)</f>
        <v>103.163381347835</v>
      </c>
      <c r="BA48" s="72">
        <f>VLOOKUP($A48,'RevPAR Raw Data'!$B$6:$BE$43,'RevPAR Raw Data'!AO$1,FALSE)</f>
        <v>104.768540089659</v>
      </c>
      <c r="BB48" s="73">
        <f>VLOOKUP($A48,'RevPAR Raw Data'!$B$6:$BE$43,'RevPAR Raw Data'!AP$1,FALSE)</f>
        <v>103.965960718747</v>
      </c>
      <c r="BC48" s="74">
        <f>VLOOKUP($A48,'RevPAR Raw Data'!$B$6:$BE$43,'RevPAR Raw Data'!AR$1,FALSE)</f>
        <v>80.233864448584299</v>
      </c>
      <c r="BE48" s="67">
        <f>VLOOKUP($A48,'RevPAR Raw Data'!$B$6:$BE$43,'RevPAR Raw Data'!AT$1,FALSE)</f>
        <v>15.193626643725</v>
      </c>
      <c r="BF48" s="68">
        <f>VLOOKUP($A48,'RevPAR Raw Data'!$B$6:$BE$43,'RevPAR Raw Data'!AU$1,FALSE)</f>
        <v>19.244049462031601</v>
      </c>
      <c r="BG48" s="68">
        <f>VLOOKUP($A48,'RevPAR Raw Data'!$B$6:$BE$43,'RevPAR Raw Data'!AV$1,FALSE)</f>
        <v>9.4541724329731291</v>
      </c>
      <c r="BH48" s="68">
        <f>VLOOKUP($A48,'RevPAR Raw Data'!$B$6:$BE$43,'RevPAR Raw Data'!AW$1,FALSE)</f>
        <v>19.3659860345258</v>
      </c>
      <c r="BI48" s="68">
        <f>VLOOKUP($A48,'RevPAR Raw Data'!$B$6:$BE$43,'RevPAR Raw Data'!AX$1,FALSE)</f>
        <v>20.890223223535902</v>
      </c>
      <c r="BJ48" s="69">
        <f>VLOOKUP($A48,'RevPAR Raw Data'!$B$6:$BE$43,'RevPAR Raw Data'!AY$1,FALSE)</f>
        <v>16.945037414566499</v>
      </c>
      <c r="BK48" s="68">
        <f>VLOOKUP($A48,'RevPAR Raw Data'!$B$6:$BE$43,'RevPAR Raw Data'!BA$1,FALSE)</f>
        <v>2.8572895094945001</v>
      </c>
      <c r="BL48" s="68">
        <f>VLOOKUP($A48,'RevPAR Raw Data'!$B$6:$BE$43,'RevPAR Raw Data'!BB$1,FALSE)</f>
        <v>2.9258577527918699</v>
      </c>
      <c r="BM48" s="69">
        <f>VLOOKUP($A48,'RevPAR Raw Data'!$B$6:$BE$43,'RevPAR Raw Data'!BC$1,FALSE)</f>
        <v>2.8918268690478501</v>
      </c>
      <c r="BN48" s="70">
        <f>VLOOKUP($A48,'RevPAR Raw Data'!$B$6:$BE$43,'RevPAR Raw Data'!BE$1,FALSE)</f>
        <v>11.3371697472306</v>
      </c>
    </row>
    <row r="49" spans="1:11" ht="14.25" customHeight="1" x14ac:dyDescent="0.45">
      <c r="A49" s="170" t="s">
        <v>106</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1" sqref="AD11"/>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123</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73">
        <v>2023</v>
      </c>
      <c r="E8" s="173"/>
      <c r="F8" s="173"/>
      <c r="G8" s="173"/>
      <c r="H8" s="173"/>
      <c r="I8" s="173"/>
      <c r="J8" s="173"/>
      <c r="K8" s="84"/>
      <c r="L8" s="84"/>
      <c r="M8" s="84"/>
      <c r="N8" s="84"/>
      <c r="O8" s="118"/>
      <c r="P8" s="173">
        <v>2022</v>
      </c>
      <c r="Q8" s="173"/>
      <c r="R8" s="173"/>
      <c r="S8" s="173"/>
      <c r="T8" s="173"/>
      <c r="U8" s="173"/>
      <c r="V8" s="173"/>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112</v>
      </c>
      <c r="D10" s="91">
        <v>15</v>
      </c>
      <c r="E10" s="92">
        <v>16</v>
      </c>
      <c r="F10" s="92">
        <v>17</v>
      </c>
      <c r="G10" s="92">
        <v>18</v>
      </c>
      <c r="H10" s="92">
        <v>19</v>
      </c>
      <c r="I10" s="92">
        <v>20</v>
      </c>
      <c r="J10" s="93">
        <v>21</v>
      </c>
      <c r="K10" s="120"/>
      <c r="L10" s="120"/>
      <c r="M10" s="175" t="s">
        <v>101</v>
      </c>
      <c r="N10" s="176"/>
      <c r="O10" s="90" t="s">
        <v>112</v>
      </c>
      <c r="P10" s="91">
        <v>16</v>
      </c>
      <c r="Q10" s="92">
        <v>17</v>
      </c>
      <c r="R10" s="92">
        <v>18</v>
      </c>
      <c r="S10" s="92">
        <v>19</v>
      </c>
      <c r="T10" s="92">
        <v>20</v>
      </c>
      <c r="U10" s="92">
        <v>21</v>
      </c>
      <c r="V10" s="93">
        <v>22</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112</v>
      </c>
      <c r="D11" s="94">
        <v>22</v>
      </c>
      <c r="E11" s="95">
        <v>23</v>
      </c>
      <c r="F11" s="95">
        <v>24</v>
      </c>
      <c r="G11" s="95">
        <v>25</v>
      </c>
      <c r="H11" s="95">
        <v>26</v>
      </c>
      <c r="I11" s="95">
        <v>27</v>
      </c>
      <c r="J11" s="96">
        <v>28</v>
      </c>
      <c r="K11" s="120"/>
      <c r="L11" s="120"/>
      <c r="M11" s="175" t="s">
        <v>101</v>
      </c>
      <c r="N11" s="176"/>
      <c r="O11" s="90" t="s">
        <v>112</v>
      </c>
      <c r="P11" s="94">
        <v>23</v>
      </c>
      <c r="Q11" s="95">
        <v>24</v>
      </c>
      <c r="R11" s="95">
        <v>25</v>
      </c>
      <c r="S11" s="95">
        <v>26</v>
      </c>
      <c r="T11" s="95">
        <v>27</v>
      </c>
      <c r="U11" s="95">
        <v>28</v>
      </c>
      <c r="V11" s="96">
        <v>29</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113</v>
      </c>
      <c r="D12" s="97">
        <v>29</v>
      </c>
      <c r="E12" s="98">
        <v>30</v>
      </c>
      <c r="F12" s="98">
        <v>31</v>
      </c>
      <c r="G12" s="98">
        <v>1</v>
      </c>
      <c r="H12" s="98">
        <v>2</v>
      </c>
      <c r="I12" s="98">
        <v>3</v>
      </c>
      <c r="J12" s="99">
        <v>4</v>
      </c>
      <c r="K12" s="120"/>
      <c r="L12" s="120"/>
      <c r="M12" s="175" t="s">
        <v>101</v>
      </c>
      <c r="N12" s="176"/>
      <c r="O12" s="90" t="s">
        <v>113</v>
      </c>
      <c r="P12" s="97">
        <v>30</v>
      </c>
      <c r="Q12" s="98">
        <v>31</v>
      </c>
      <c r="R12" s="98">
        <v>1</v>
      </c>
      <c r="S12" s="98">
        <v>2</v>
      </c>
      <c r="T12" s="98">
        <v>3</v>
      </c>
      <c r="U12" s="98">
        <v>4</v>
      </c>
      <c r="V12" s="99">
        <v>5</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117</v>
      </c>
      <c r="D13" s="111">
        <v>5</v>
      </c>
      <c r="E13" s="112">
        <v>6</v>
      </c>
      <c r="F13" s="112">
        <v>7</v>
      </c>
      <c r="G13" s="112">
        <v>8</v>
      </c>
      <c r="H13" s="112">
        <v>9</v>
      </c>
      <c r="I13" s="112">
        <v>10</v>
      </c>
      <c r="J13" s="113">
        <v>11</v>
      </c>
      <c r="K13" s="120"/>
      <c r="L13" s="120"/>
      <c r="M13" s="175" t="s">
        <v>101</v>
      </c>
      <c r="N13" s="176"/>
      <c r="O13" s="90" t="s">
        <v>117</v>
      </c>
      <c r="P13" s="111">
        <v>6</v>
      </c>
      <c r="Q13" s="112">
        <v>7</v>
      </c>
      <c r="R13" s="112">
        <v>8</v>
      </c>
      <c r="S13" s="112">
        <v>9</v>
      </c>
      <c r="T13" s="112">
        <v>10</v>
      </c>
      <c r="U13" s="112">
        <v>11</v>
      </c>
      <c r="V13" s="113">
        <v>12</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117</v>
      </c>
      <c r="D14" s="100">
        <v>12</v>
      </c>
      <c r="E14" s="101">
        <v>13</v>
      </c>
      <c r="F14" s="101">
        <v>14</v>
      </c>
      <c r="G14" s="101">
        <v>15</v>
      </c>
      <c r="H14" s="101">
        <v>16</v>
      </c>
      <c r="I14" s="101">
        <v>17</v>
      </c>
      <c r="J14" s="102">
        <v>18</v>
      </c>
      <c r="K14" s="120"/>
      <c r="L14" s="120"/>
      <c r="M14" s="175" t="s">
        <v>101</v>
      </c>
      <c r="N14" s="176"/>
      <c r="O14" s="90" t="s">
        <v>117</v>
      </c>
      <c r="P14" s="100">
        <v>13</v>
      </c>
      <c r="Q14" s="101">
        <v>14</v>
      </c>
      <c r="R14" s="101">
        <v>15</v>
      </c>
      <c r="S14" s="101">
        <v>16</v>
      </c>
      <c r="T14" s="101">
        <v>17</v>
      </c>
      <c r="U14" s="101">
        <v>18</v>
      </c>
      <c r="V14" s="102">
        <v>19</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117</v>
      </c>
      <c r="D15" s="114">
        <v>19</v>
      </c>
      <c r="E15" s="115">
        <v>20</v>
      </c>
      <c r="F15" s="115">
        <v>21</v>
      </c>
      <c r="G15" s="115">
        <v>22</v>
      </c>
      <c r="H15" s="115">
        <v>23</v>
      </c>
      <c r="I15" s="115">
        <v>24</v>
      </c>
      <c r="J15" s="116">
        <v>25</v>
      </c>
      <c r="K15" s="120"/>
      <c r="L15" s="120"/>
      <c r="M15" s="175" t="s">
        <v>101</v>
      </c>
      <c r="N15" s="176"/>
      <c r="O15" s="90" t="s">
        <v>117</v>
      </c>
      <c r="P15" s="114">
        <v>20</v>
      </c>
      <c r="Q15" s="115">
        <v>21</v>
      </c>
      <c r="R15" s="115">
        <v>22</v>
      </c>
      <c r="S15" s="115">
        <v>23</v>
      </c>
      <c r="T15" s="115">
        <v>24</v>
      </c>
      <c r="U15" s="115">
        <v>25</v>
      </c>
      <c r="V15" s="116">
        <v>26</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77" t="s">
        <v>102</v>
      </c>
      <c r="E18" s="177"/>
      <c r="F18" s="177"/>
      <c r="G18" s="177"/>
      <c r="H18" s="177"/>
      <c r="I18" s="177"/>
      <c r="J18" s="177"/>
      <c r="K18" s="118"/>
      <c r="L18" s="118"/>
      <c r="M18" s="118"/>
      <c r="N18" s="118"/>
      <c r="O18" s="118"/>
      <c r="P18" s="177" t="s">
        <v>103</v>
      </c>
      <c r="Q18" s="177"/>
      <c r="R18" s="177"/>
      <c r="S18" s="177"/>
      <c r="T18" s="177"/>
      <c r="U18" s="177"/>
      <c r="V18" s="177"/>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4" t="s">
        <v>114</v>
      </c>
      <c r="D19" s="174"/>
      <c r="E19" s="174"/>
      <c r="F19" s="174"/>
      <c r="G19" s="118"/>
      <c r="H19" s="118" t="s">
        <v>115</v>
      </c>
      <c r="I19" s="118"/>
      <c r="J19" s="118"/>
      <c r="K19" s="118"/>
      <c r="L19" s="118"/>
      <c r="M19" s="118"/>
      <c r="N19" s="118"/>
      <c r="O19" s="174" t="s">
        <v>116</v>
      </c>
      <c r="P19" s="174"/>
      <c r="Q19" s="174"/>
      <c r="R19" s="174"/>
      <c r="S19" s="118"/>
      <c r="T19" s="118" t="s">
        <v>115</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4" t="s">
        <v>118</v>
      </c>
      <c r="D20" s="174"/>
      <c r="E20" s="174"/>
      <c r="F20" s="174"/>
      <c r="G20" s="7"/>
      <c r="H20" s="7" t="s">
        <v>119</v>
      </c>
      <c r="I20" s="7"/>
      <c r="J20" s="7"/>
      <c r="K20" s="103"/>
      <c r="L20" s="103"/>
      <c r="M20" s="103"/>
      <c r="N20" s="103"/>
      <c r="O20" s="174" t="s">
        <v>120</v>
      </c>
      <c r="P20" s="174"/>
      <c r="Q20" s="174"/>
      <c r="R20" s="174"/>
      <c r="S20" s="7"/>
      <c r="T20" s="7" t="s">
        <v>119</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4" t="s">
        <v>124</v>
      </c>
      <c r="D21" s="174"/>
      <c r="E21" s="174"/>
      <c r="F21" s="174"/>
      <c r="G21" s="7"/>
      <c r="H21" s="7" t="s">
        <v>125</v>
      </c>
      <c r="I21" s="7"/>
      <c r="J21" s="7"/>
      <c r="K21" s="103"/>
      <c r="L21" s="103"/>
      <c r="M21" s="103"/>
      <c r="N21" s="103"/>
      <c r="O21" s="174" t="s">
        <v>126</v>
      </c>
      <c r="P21" s="174"/>
      <c r="Q21" s="174"/>
      <c r="R21" s="174"/>
      <c r="S21" s="106"/>
      <c r="T21" s="106" t="s">
        <v>125</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4"/>
      <c r="D22" s="174"/>
      <c r="E22" s="174"/>
      <c r="F22" s="174"/>
      <c r="G22" s="7"/>
      <c r="H22" s="7"/>
      <c r="I22" s="7"/>
      <c r="J22" s="7"/>
      <c r="K22" s="103"/>
      <c r="L22" s="103"/>
      <c r="M22" s="103"/>
      <c r="N22" s="103"/>
      <c r="O22" s="174"/>
      <c r="P22" s="174"/>
      <c r="Q22" s="174"/>
      <c r="R22" s="174"/>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4"/>
      <c r="D23" s="174"/>
      <c r="E23" s="174"/>
      <c r="F23" s="174"/>
      <c r="G23" s="7"/>
      <c r="H23" s="7"/>
      <c r="I23" s="7"/>
      <c r="J23" s="103"/>
      <c r="K23" s="103"/>
      <c r="L23" s="103"/>
      <c r="M23" s="103"/>
      <c r="N23" s="103"/>
      <c r="O23" s="174"/>
      <c r="P23" s="174"/>
      <c r="Q23" s="174"/>
      <c r="R23" s="174"/>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4"/>
      <c r="D24" s="174"/>
      <c r="E24" s="174"/>
      <c r="F24" s="174"/>
      <c r="G24" s="7"/>
      <c r="H24" s="7"/>
      <c r="I24" s="7"/>
      <c r="J24" s="118"/>
      <c r="K24" s="118"/>
      <c r="L24" s="118"/>
      <c r="M24" s="118"/>
      <c r="N24" s="118"/>
      <c r="O24" s="174"/>
      <c r="P24" s="174"/>
      <c r="Q24" s="174"/>
      <c r="R24" s="174"/>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4"/>
      <c r="D26" s="174"/>
      <c r="E26" s="174"/>
      <c r="F26" s="174"/>
      <c r="G26" s="7"/>
      <c r="H26" s="7"/>
      <c r="I26" s="7"/>
      <c r="J26" s="118"/>
      <c r="K26" s="118"/>
      <c r="L26" s="118"/>
      <c r="M26" s="118"/>
      <c r="N26" s="118"/>
      <c r="O26" s="174"/>
      <c r="P26" s="174"/>
      <c r="Q26" s="174"/>
      <c r="R26" s="174"/>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4"/>
      <c r="D27" s="179"/>
      <c r="E27" s="179"/>
      <c r="F27" s="7"/>
      <c r="G27" s="7"/>
      <c r="H27" s="7"/>
      <c r="I27" s="7"/>
      <c r="J27" s="118"/>
      <c r="K27" s="118"/>
      <c r="L27" s="118"/>
      <c r="M27" s="118"/>
      <c r="N27" s="118"/>
      <c r="O27" s="174"/>
      <c r="P27" s="179"/>
      <c r="Q27" s="179"/>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4"/>
      <c r="D28" s="179"/>
      <c r="E28" s="179"/>
      <c r="F28" s="118"/>
      <c r="G28" s="118"/>
      <c r="H28" s="118"/>
      <c r="I28" s="118"/>
      <c r="J28" s="118"/>
      <c r="K28" s="118"/>
      <c r="L28" s="118"/>
      <c r="M28" s="118"/>
      <c r="N28" s="118"/>
      <c r="O28" s="174"/>
      <c r="P28" s="179"/>
      <c r="Q28" s="179"/>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4"/>
      <c r="D29" s="179"/>
      <c r="E29" s="179"/>
      <c r="F29" s="118"/>
      <c r="G29" s="118"/>
      <c r="H29" s="118"/>
      <c r="I29" s="118"/>
      <c r="J29" s="118"/>
      <c r="K29" s="118"/>
      <c r="L29" s="118"/>
      <c r="M29" s="118"/>
      <c r="N29" s="118"/>
      <c r="O29" s="174"/>
      <c r="P29" s="179"/>
      <c r="Q29" s="179"/>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127</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78" t="s">
        <v>110</v>
      </c>
      <c r="C44" s="178"/>
      <c r="D44" s="178"/>
      <c r="E44" s="178"/>
      <c r="F44" s="178"/>
      <c r="G44" s="178"/>
      <c r="H44" s="178"/>
      <c r="I44" s="178"/>
      <c r="J44" s="178"/>
      <c r="K44" s="178"/>
      <c r="L44" s="178"/>
      <c r="M44" s="178"/>
      <c r="N44" s="178"/>
      <c r="O44" s="178"/>
      <c r="P44" s="178"/>
      <c r="Q44" s="178"/>
      <c r="R44" s="178"/>
      <c r="S44" s="178"/>
      <c r="T44" s="178"/>
      <c r="U44" s="178"/>
      <c r="V44" s="178"/>
      <c r="W44" s="178"/>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A5" zoomScale="91" zoomScaleNormal="85" workbookViewId="0">
      <selection activeCell="G8" sqref="G8:BE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121</v>
      </c>
    </row>
    <row r="2" spans="1:57" ht="54" x14ac:dyDescent="0.4">
      <c r="A2" s="79" t="s">
        <v>108</v>
      </c>
      <c r="B2" s="80" t="s">
        <v>122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ht="13" x14ac:dyDescent="0.25">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ht="13" x14ac:dyDescent="0.25">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50.363699608386803</v>
      </c>
      <c r="H8" s="123">
        <v>61.409014432261998</v>
      </c>
      <c r="I8" s="123">
        <v>66.410551425366904</v>
      </c>
      <c r="J8" s="123">
        <v>66.8318476056847</v>
      </c>
      <c r="K8" s="123">
        <v>64.032233472014994</v>
      </c>
      <c r="L8" s="124">
        <v>61.809424402135797</v>
      </c>
      <c r="M8" s="125"/>
      <c r="N8" s="126">
        <v>71.9953147426329</v>
      </c>
      <c r="O8" s="127">
        <v>72.737026614330901</v>
      </c>
      <c r="P8" s="128">
        <v>72.366155412192597</v>
      </c>
      <c r="Q8" s="125"/>
      <c r="R8" s="129">
        <v>64.825587222557303</v>
      </c>
      <c r="S8" s="130"/>
      <c r="T8" s="122">
        <v>-0.45477060832413202</v>
      </c>
      <c r="U8" s="123">
        <v>3.6946633720444999</v>
      </c>
      <c r="V8" s="123">
        <v>4.0211808776862998</v>
      </c>
      <c r="W8" s="123">
        <v>2.51645578388456</v>
      </c>
      <c r="X8" s="123">
        <v>-0.24652055546620399</v>
      </c>
      <c r="Y8" s="124">
        <v>1.9823961021499801</v>
      </c>
      <c r="Z8" s="125"/>
      <c r="AA8" s="126">
        <v>-2.17103631037177</v>
      </c>
      <c r="AB8" s="127">
        <v>-0.833390599421309</v>
      </c>
      <c r="AC8" s="128">
        <v>-1.5033471471398401</v>
      </c>
      <c r="AD8" s="125"/>
      <c r="AE8" s="129">
        <v>0.84373744127579298</v>
      </c>
      <c r="AF8" s="29"/>
      <c r="AG8" s="122">
        <v>51.410381012824097</v>
      </c>
      <c r="AH8" s="123">
        <v>60.040465432705098</v>
      </c>
      <c r="AI8" s="123">
        <v>64.239089423722803</v>
      </c>
      <c r="AJ8" s="123">
        <v>67.126705526247093</v>
      </c>
      <c r="AK8" s="123">
        <v>65.649345330039296</v>
      </c>
      <c r="AL8" s="124">
        <v>61.689963155645202</v>
      </c>
      <c r="AM8" s="125"/>
      <c r="AN8" s="126">
        <v>71.834528007712706</v>
      </c>
      <c r="AO8" s="127">
        <v>73.688972032461905</v>
      </c>
      <c r="AP8" s="128">
        <v>72.761736977167004</v>
      </c>
      <c r="AQ8" s="125"/>
      <c r="AR8" s="129">
        <v>64.851021208475601</v>
      </c>
      <c r="AS8" s="130"/>
      <c r="AT8" s="122">
        <v>-0.49302289250967801</v>
      </c>
      <c r="AU8" s="123">
        <v>0.59264204389467501</v>
      </c>
      <c r="AV8" s="123">
        <v>-2.8100896683796699</v>
      </c>
      <c r="AW8" s="123">
        <v>-0.62934377729014901</v>
      </c>
      <c r="AX8" s="123">
        <v>-0.63768285580029804</v>
      </c>
      <c r="AY8" s="124">
        <v>-0.83538454846838395</v>
      </c>
      <c r="AZ8" s="125"/>
      <c r="BA8" s="126">
        <v>-0.88449673626292002</v>
      </c>
      <c r="BB8" s="127">
        <v>-0.66602538329928396</v>
      </c>
      <c r="BC8" s="128">
        <v>-0.77401079257637095</v>
      </c>
      <c r="BD8" s="125"/>
      <c r="BE8" s="129">
        <v>-0.81696477423720903</v>
      </c>
    </row>
    <row r="9" spans="1:57" x14ac:dyDescent="0.25">
      <c r="A9" s="20" t="s">
        <v>18</v>
      </c>
      <c r="B9" s="3" t="str">
        <f>TRIM(A9)</f>
        <v>Virginia</v>
      </c>
      <c r="C9" s="10"/>
      <c r="D9" s="24" t="s">
        <v>16</v>
      </c>
      <c r="E9" s="27" t="s">
        <v>17</v>
      </c>
      <c r="F9" s="3"/>
      <c r="G9" s="131">
        <v>48.790479173191301</v>
      </c>
      <c r="H9" s="125">
        <v>59.897275289696204</v>
      </c>
      <c r="I9" s="125">
        <v>64.309426871280905</v>
      </c>
      <c r="J9" s="125">
        <v>64.832445975571503</v>
      </c>
      <c r="K9" s="125">
        <v>61.998747259630399</v>
      </c>
      <c r="L9" s="132">
        <v>59.965674913873997</v>
      </c>
      <c r="M9" s="125"/>
      <c r="N9" s="133">
        <v>75.047290948950803</v>
      </c>
      <c r="O9" s="134">
        <v>74.934544315690502</v>
      </c>
      <c r="P9" s="135">
        <v>74.990917632320702</v>
      </c>
      <c r="Q9" s="125"/>
      <c r="R9" s="136">
        <v>64.258601404858794</v>
      </c>
      <c r="S9" s="130"/>
      <c r="T9" s="131">
        <v>1.14111746745995</v>
      </c>
      <c r="U9" s="125">
        <v>5.1191879155783697</v>
      </c>
      <c r="V9" s="125">
        <v>3.5426970279818599</v>
      </c>
      <c r="W9" s="125">
        <v>0.24069598041731499</v>
      </c>
      <c r="X9" s="125">
        <v>-1.3157961257497599</v>
      </c>
      <c r="Y9" s="132">
        <v>1.6948132154751701</v>
      </c>
      <c r="Z9" s="125"/>
      <c r="AA9" s="133">
        <v>0.238448288731505</v>
      </c>
      <c r="AB9" s="134">
        <v>2.4486070449300601</v>
      </c>
      <c r="AC9" s="135">
        <v>1.3306469375002301</v>
      </c>
      <c r="AD9" s="125"/>
      <c r="AE9" s="136">
        <v>1.57523635865745</v>
      </c>
      <c r="AF9" s="30"/>
      <c r="AG9" s="131">
        <v>50.327862443212403</v>
      </c>
      <c r="AH9" s="125">
        <v>60.106164185383797</v>
      </c>
      <c r="AI9" s="125">
        <v>64.648014426317701</v>
      </c>
      <c r="AJ9" s="125">
        <v>67.794375067460706</v>
      </c>
      <c r="AK9" s="125">
        <v>65.974930427477901</v>
      </c>
      <c r="AL9" s="132">
        <v>61.7696585366158</v>
      </c>
      <c r="AM9" s="125"/>
      <c r="AN9" s="133">
        <v>74.223361037197606</v>
      </c>
      <c r="AO9" s="134">
        <v>76.971377887904893</v>
      </c>
      <c r="AP9" s="135">
        <v>75.5973694625512</v>
      </c>
      <c r="AQ9" s="125"/>
      <c r="AR9" s="136">
        <v>65.720048184877598</v>
      </c>
      <c r="AS9" s="130"/>
      <c r="AT9" s="131">
        <v>0.142285397674489</v>
      </c>
      <c r="AU9" s="125">
        <v>3.1076556228493399</v>
      </c>
      <c r="AV9" s="125">
        <v>-1.14278931378367</v>
      </c>
      <c r="AW9" s="125">
        <v>0.79555383560522597</v>
      </c>
      <c r="AX9" s="125">
        <v>0.58580675906375701</v>
      </c>
      <c r="AY9" s="132">
        <v>0.66940975723348195</v>
      </c>
      <c r="AZ9" s="125"/>
      <c r="BA9" s="133">
        <v>1.6849295297687099</v>
      </c>
      <c r="BB9" s="134">
        <v>2.0482205838749099</v>
      </c>
      <c r="BC9" s="135">
        <v>1.8695527187754699</v>
      </c>
      <c r="BD9" s="125"/>
      <c r="BE9" s="136">
        <v>1.06045059243286</v>
      </c>
    </row>
    <row r="10" spans="1:57" x14ac:dyDescent="0.25">
      <c r="A10" s="21" t="s">
        <v>19</v>
      </c>
      <c r="B10" s="3" t="str">
        <f t="shared" ref="B10:B45" si="0">TRIM(A10)</f>
        <v>Norfolk/Virginia Beach, VA</v>
      </c>
      <c r="C10" s="3"/>
      <c r="D10" s="24" t="s">
        <v>16</v>
      </c>
      <c r="E10" s="27" t="s">
        <v>17</v>
      </c>
      <c r="F10" s="3"/>
      <c r="G10" s="131">
        <v>44.653126780995798</v>
      </c>
      <c r="H10" s="125">
        <v>48.494896637479897</v>
      </c>
      <c r="I10" s="125">
        <v>50.968861717009403</v>
      </c>
      <c r="J10" s="125">
        <v>51.766747836899597</v>
      </c>
      <c r="K10" s="125">
        <v>56.214703901352202</v>
      </c>
      <c r="L10" s="132">
        <v>50.419667374747398</v>
      </c>
      <c r="M10" s="125"/>
      <c r="N10" s="133">
        <v>72.345992435625007</v>
      </c>
      <c r="O10" s="134">
        <v>72.3667167504274</v>
      </c>
      <c r="P10" s="135">
        <v>72.356354593026197</v>
      </c>
      <c r="Q10" s="125"/>
      <c r="R10" s="136">
        <v>56.687292294255599</v>
      </c>
      <c r="S10" s="130"/>
      <c r="T10" s="131">
        <v>-8.5714902923921699</v>
      </c>
      <c r="U10" s="125">
        <v>-9.6765196064987595</v>
      </c>
      <c r="V10" s="125">
        <v>-9.7707993816626395</v>
      </c>
      <c r="W10" s="125">
        <v>-14.860678875727601</v>
      </c>
      <c r="X10" s="125">
        <v>-11.3001434926868</v>
      </c>
      <c r="Y10" s="132">
        <v>-10.981144741286901</v>
      </c>
      <c r="Z10" s="125"/>
      <c r="AA10" s="133">
        <v>-7.8277176340533003</v>
      </c>
      <c r="AB10" s="134">
        <v>-5.0970126043490902</v>
      </c>
      <c r="AC10" s="135">
        <v>-6.4820994403728003</v>
      </c>
      <c r="AD10" s="125"/>
      <c r="AE10" s="136">
        <v>-9.3805727969796795</v>
      </c>
      <c r="AF10" s="30"/>
      <c r="AG10" s="131">
        <v>46.218351774624601</v>
      </c>
      <c r="AH10" s="125">
        <v>51.755915478404603</v>
      </c>
      <c r="AI10" s="125">
        <v>55.1902510849349</v>
      </c>
      <c r="AJ10" s="125">
        <v>57.433113609926302</v>
      </c>
      <c r="AK10" s="125">
        <v>60.633966653741702</v>
      </c>
      <c r="AL10" s="132">
        <v>54.244382378094301</v>
      </c>
      <c r="AM10" s="125"/>
      <c r="AN10" s="133">
        <v>73.353366938089593</v>
      </c>
      <c r="AO10" s="134">
        <v>75.854336306061697</v>
      </c>
      <c r="AP10" s="135">
        <v>74.603851622075695</v>
      </c>
      <c r="AQ10" s="125"/>
      <c r="AR10" s="136">
        <v>60.059322862927999</v>
      </c>
      <c r="AS10" s="130"/>
      <c r="AT10" s="131">
        <v>-5.3426687947084002</v>
      </c>
      <c r="AU10" s="125">
        <v>-3.2483769868274499</v>
      </c>
      <c r="AV10" s="125">
        <v>-5.4500132789936897</v>
      </c>
      <c r="AW10" s="125">
        <v>-6.3600737884179601</v>
      </c>
      <c r="AX10" s="125">
        <v>-3.86549205674832</v>
      </c>
      <c r="AY10" s="132">
        <v>-4.8653169542037702</v>
      </c>
      <c r="AZ10" s="125"/>
      <c r="BA10" s="133">
        <v>1.1260518297553701</v>
      </c>
      <c r="BB10" s="134">
        <v>0.69446113760330797</v>
      </c>
      <c r="BC10" s="135">
        <v>0.90617806511254995</v>
      </c>
      <c r="BD10" s="125"/>
      <c r="BE10" s="136">
        <v>-2.8955071100006999</v>
      </c>
    </row>
    <row r="11" spans="1:57" x14ac:dyDescent="0.25">
      <c r="A11" s="21" t="s">
        <v>20</v>
      </c>
      <c r="B11" s="2" t="s">
        <v>71</v>
      </c>
      <c r="C11" s="3"/>
      <c r="D11" s="24" t="s">
        <v>16</v>
      </c>
      <c r="E11" s="27" t="s">
        <v>17</v>
      </c>
      <c r="F11" s="3"/>
      <c r="G11" s="131">
        <v>50.569586718474</v>
      </c>
      <c r="H11" s="125">
        <v>61.709643235605697</v>
      </c>
      <c r="I11" s="125">
        <v>68.173790180148302</v>
      </c>
      <c r="J11" s="125">
        <v>68.421052631578902</v>
      </c>
      <c r="K11" s="125">
        <v>64.773931472977694</v>
      </c>
      <c r="L11" s="132">
        <v>62.729600847756899</v>
      </c>
      <c r="M11" s="125"/>
      <c r="N11" s="133">
        <v>87.270399152243002</v>
      </c>
      <c r="O11" s="134">
        <v>85.336453549982295</v>
      </c>
      <c r="P11" s="135">
        <v>86.303426351112606</v>
      </c>
      <c r="Q11" s="125"/>
      <c r="R11" s="136">
        <v>69.464979563001407</v>
      </c>
      <c r="S11" s="130"/>
      <c r="T11" s="131">
        <v>3.7495749479511198</v>
      </c>
      <c r="U11" s="125">
        <v>6.7018946906309296</v>
      </c>
      <c r="V11" s="125">
        <v>5.1526650160466199</v>
      </c>
      <c r="W11" s="125">
        <v>2.50810826022414</v>
      </c>
      <c r="X11" s="125">
        <v>2.9840731894651502</v>
      </c>
      <c r="Y11" s="132">
        <v>4.1837126284245398</v>
      </c>
      <c r="Z11" s="125"/>
      <c r="AA11" s="133">
        <v>5.9381169390598698</v>
      </c>
      <c r="AB11" s="134">
        <v>8.7803208857778792</v>
      </c>
      <c r="AC11" s="135">
        <v>7.3244905875865696</v>
      </c>
      <c r="AD11" s="125"/>
      <c r="AE11" s="136">
        <v>5.2773349417074904</v>
      </c>
      <c r="AF11" s="30"/>
      <c r="AG11" s="131">
        <v>51.352216531261</v>
      </c>
      <c r="AH11" s="125">
        <v>61.619127516778498</v>
      </c>
      <c r="AI11" s="125">
        <v>67.032409042740994</v>
      </c>
      <c r="AJ11" s="125">
        <v>70.020531614270496</v>
      </c>
      <c r="AK11" s="125">
        <v>66.596388202048701</v>
      </c>
      <c r="AL11" s="132">
        <v>63.324134581419898</v>
      </c>
      <c r="AM11" s="125"/>
      <c r="AN11" s="133">
        <v>77.955007064641407</v>
      </c>
      <c r="AO11" s="134">
        <v>81.979645001766102</v>
      </c>
      <c r="AP11" s="135">
        <v>79.967326033203804</v>
      </c>
      <c r="AQ11" s="125"/>
      <c r="AR11" s="136">
        <v>68.079332139072505</v>
      </c>
      <c r="AS11" s="130"/>
      <c r="AT11" s="131">
        <v>-0.56898840596252798</v>
      </c>
      <c r="AU11" s="125">
        <v>0.19527114177000501</v>
      </c>
      <c r="AV11" s="125">
        <v>-3.5450921188955502</v>
      </c>
      <c r="AW11" s="125">
        <v>-1.1563235240611101</v>
      </c>
      <c r="AX11" s="125">
        <v>-0.97431648924493797</v>
      </c>
      <c r="AY11" s="132">
        <v>-1.28723218509935</v>
      </c>
      <c r="AZ11" s="125"/>
      <c r="BA11" s="133">
        <v>3.3730583113136099</v>
      </c>
      <c r="BB11" s="134">
        <v>7.2521966049750297</v>
      </c>
      <c r="BC11" s="135">
        <v>5.32571982472518</v>
      </c>
      <c r="BD11" s="125"/>
      <c r="BE11" s="136">
        <v>0.83593515364503501</v>
      </c>
    </row>
    <row r="12" spans="1:57" x14ac:dyDescent="0.25">
      <c r="A12" s="21" t="s">
        <v>21</v>
      </c>
      <c r="B12" s="3" t="str">
        <f t="shared" si="0"/>
        <v>Virginia Area</v>
      </c>
      <c r="C12" s="3"/>
      <c r="D12" s="24" t="s">
        <v>16</v>
      </c>
      <c r="E12" s="27" t="s">
        <v>17</v>
      </c>
      <c r="F12" s="3"/>
      <c r="G12" s="131">
        <v>44.804879739377498</v>
      </c>
      <c r="H12" s="125">
        <v>54.927104272082403</v>
      </c>
      <c r="I12" s="125">
        <v>56.752385573346203</v>
      </c>
      <c r="J12" s="125">
        <v>60.754141540167701</v>
      </c>
      <c r="K12" s="125">
        <v>61.8100321157089</v>
      </c>
      <c r="L12" s="132">
        <v>55.8097086481365</v>
      </c>
      <c r="M12" s="125"/>
      <c r="N12" s="133">
        <v>75.564335389662901</v>
      </c>
      <c r="O12" s="134">
        <v>73.385550241445401</v>
      </c>
      <c r="P12" s="135">
        <v>74.474942815554101</v>
      </c>
      <c r="Q12" s="125"/>
      <c r="R12" s="136">
        <v>61.1426326959701</v>
      </c>
      <c r="S12" s="130"/>
      <c r="T12" s="131">
        <v>2.4910731321089101</v>
      </c>
      <c r="U12" s="125">
        <v>4.25325663386523</v>
      </c>
      <c r="V12" s="125">
        <v>3.1277943484595498</v>
      </c>
      <c r="W12" s="125">
        <v>2.7897233980704801</v>
      </c>
      <c r="X12" s="125">
        <v>4.7696957614670898</v>
      </c>
      <c r="Y12" s="132">
        <v>3.5298687792692198</v>
      </c>
      <c r="Z12" s="125"/>
      <c r="AA12" s="133">
        <v>5.97419268993964</v>
      </c>
      <c r="AB12" s="134">
        <v>6.2874586709742299</v>
      </c>
      <c r="AC12" s="135">
        <v>6.12830339755517</v>
      </c>
      <c r="AD12" s="125"/>
      <c r="AE12" s="136">
        <v>4.41965865589441</v>
      </c>
      <c r="AF12" s="30"/>
      <c r="AG12" s="131">
        <v>48.125922339051797</v>
      </c>
      <c r="AH12" s="125">
        <v>58.147136137243997</v>
      </c>
      <c r="AI12" s="125">
        <v>60.093271536616797</v>
      </c>
      <c r="AJ12" s="125">
        <v>64.0698056534046</v>
      </c>
      <c r="AK12" s="125">
        <v>64.672850858733995</v>
      </c>
      <c r="AL12" s="132">
        <v>59.021562925879799</v>
      </c>
      <c r="AM12" s="125"/>
      <c r="AN12" s="133">
        <v>74.840446691610893</v>
      </c>
      <c r="AO12" s="134">
        <v>76.559644399347306</v>
      </c>
      <c r="AP12" s="135">
        <v>75.700045545479099</v>
      </c>
      <c r="AQ12" s="125"/>
      <c r="AR12" s="136">
        <v>63.786619975820003</v>
      </c>
      <c r="AS12" s="130"/>
      <c r="AT12" s="131">
        <v>3.34868881538844</v>
      </c>
      <c r="AU12" s="125">
        <v>5.9952073112391</v>
      </c>
      <c r="AV12" s="125">
        <v>0.100046061572602</v>
      </c>
      <c r="AW12" s="125">
        <v>3.4593903741075098</v>
      </c>
      <c r="AX12" s="125">
        <v>3.9766039182177302</v>
      </c>
      <c r="AY12" s="132">
        <v>3.3390151862630302</v>
      </c>
      <c r="AZ12" s="125"/>
      <c r="BA12" s="133">
        <v>2.2418167362864101</v>
      </c>
      <c r="BB12" s="134">
        <v>1.8399062540836899</v>
      </c>
      <c r="BC12" s="135">
        <v>2.03818388905652</v>
      </c>
      <c r="BD12" s="125"/>
      <c r="BE12" s="136">
        <v>2.8961212982716602</v>
      </c>
    </row>
    <row r="13" spans="1:57" x14ac:dyDescent="0.25">
      <c r="A13" s="34" t="s">
        <v>22</v>
      </c>
      <c r="B13" s="2" t="s">
        <v>87</v>
      </c>
      <c r="C13" s="3"/>
      <c r="D13" s="24" t="s">
        <v>16</v>
      </c>
      <c r="E13" s="27" t="s">
        <v>17</v>
      </c>
      <c r="F13" s="3"/>
      <c r="G13" s="131">
        <v>56.016897582657897</v>
      </c>
      <c r="H13" s="125">
        <v>71.589836756651806</v>
      </c>
      <c r="I13" s="125">
        <v>79.176992477224402</v>
      </c>
      <c r="J13" s="125">
        <v>75.951811904152905</v>
      </c>
      <c r="K13" s="125">
        <v>66.261277548968494</v>
      </c>
      <c r="L13" s="132">
        <v>69.799363253931105</v>
      </c>
      <c r="M13" s="125"/>
      <c r="N13" s="133">
        <v>75.633438869731606</v>
      </c>
      <c r="O13" s="134">
        <v>79.3710148250712</v>
      </c>
      <c r="P13" s="135">
        <v>77.502226847401403</v>
      </c>
      <c r="Q13" s="125"/>
      <c r="R13" s="136">
        <v>72.000181423493999</v>
      </c>
      <c r="S13" s="130"/>
      <c r="T13" s="131">
        <v>1.5791855994389901</v>
      </c>
      <c r="U13" s="125">
        <v>14.8011003147704</v>
      </c>
      <c r="V13" s="125">
        <v>16.355319705871501</v>
      </c>
      <c r="W13" s="125">
        <v>10.0684818997366</v>
      </c>
      <c r="X13" s="125">
        <v>0.46830141596737102</v>
      </c>
      <c r="Y13" s="132">
        <v>8.8881834223324994</v>
      </c>
      <c r="Z13" s="125"/>
      <c r="AA13" s="133">
        <v>0.65337559426250602</v>
      </c>
      <c r="AB13" s="134">
        <v>7.1791096135537504</v>
      </c>
      <c r="AC13" s="135">
        <v>3.8924503353833502</v>
      </c>
      <c r="AD13" s="125"/>
      <c r="AE13" s="136">
        <v>7.30156478181864</v>
      </c>
      <c r="AF13" s="30"/>
      <c r="AG13" s="131">
        <v>57.633583578617802</v>
      </c>
      <c r="AH13" s="125">
        <v>68.619902768131695</v>
      </c>
      <c r="AI13" s="125">
        <v>75.287230876078894</v>
      </c>
      <c r="AJ13" s="125">
        <v>79.090123380574795</v>
      </c>
      <c r="AK13" s="125">
        <v>73.373519477197902</v>
      </c>
      <c r="AL13" s="132">
        <v>70.800876805788207</v>
      </c>
      <c r="AM13" s="125"/>
      <c r="AN13" s="133">
        <v>76.1595040083253</v>
      </c>
      <c r="AO13" s="134">
        <v>79.937207312878598</v>
      </c>
      <c r="AP13" s="135">
        <v>78.048355660601899</v>
      </c>
      <c r="AQ13" s="125"/>
      <c r="AR13" s="136">
        <v>72.871587006663802</v>
      </c>
      <c r="AS13" s="130"/>
      <c r="AT13" s="131">
        <v>6.4259780327326297</v>
      </c>
      <c r="AU13" s="125">
        <v>10.5942949510028</v>
      </c>
      <c r="AV13" s="125">
        <v>4.6545472242236503</v>
      </c>
      <c r="AW13" s="125">
        <v>6.4266561312975004</v>
      </c>
      <c r="AX13" s="125">
        <v>3.8404817290247699</v>
      </c>
      <c r="AY13" s="132">
        <v>6.2682005554042197</v>
      </c>
      <c r="AZ13" s="125"/>
      <c r="BA13" s="133">
        <v>2.4293983699384398</v>
      </c>
      <c r="BB13" s="134">
        <v>3.9341727554067201</v>
      </c>
      <c r="BC13" s="135">
        <v>3.1945100608735801</v>
      </c>
      <c r="BD13" s="125"/>
      <c r="BE13" s="136">
        <v>5.3076881719370901</v>
      </c>
    </row>
    <row r="14" spans="1:57" x14ac:dyDescent="0.25">
      <c r="A14" s="21" t="s">
        <v>23</v>
      </c>
      <c r="B14" s="3" t="str">
        <f t="shared" si="0"/>
        <v>Arlington, VA</v>
      </c>
      <c r="C14" s="3"/>
      <c r="D14" s="24" t="s">
        <v>16</v>
      </c>
      <c r="E14" s="27" t="s">
        <v>17</v>
      </c>
      <c r="F14" s="3"/>
      <c r="G14" s="131">
        <v>61.460697338559903</v>
      </c>
      <c r="H14" s="125">
        <v>85.320817000206304</v>
      </c>
      <c r="I14" s="125">
        <v>92.871879513100794</v>
      </c>
      <c r="J14" s="125">
        <v>91.107901794924601</v>
      </c>
      <c r="K14" s="125">
        <v>78.182380854136497</v>
      </c>
      <c r="L14" s="132">
        <v>81.788735300185607</v>
      </c>
      <c r="M14" s="125"/>
      <c r="N14" s="133">
        <v>84.691561790798403</v>
      </c>
      <c r="O14" s="134">
        <v>88.972560346606102</v>
      </c>
      <c r="P14" s="135">
        <v>86.832061068702203</v>
      </c>
      <c r="Q14" s="125"/>
      <c r="R14" s="136">
        <v>83.229685519761802</v>
      </c>
      <c r="S14" s="130"/>
      <c r="T14" s="131">
        <v>7.4066135242197699</v>
      </c>
      <c r="U14" s="125">
        <v>13.262478888645299</v>
      </c>
      <c r="V14" s="125">
        <v>9.2106595778905298</v>
      </c>
      <c r="W14" s="125">
        <v>9.2979062008181792</v>
      </c>
      <c r="X14" s="125">
        <v>3.7152525647812298</v>
      </c>
      <c r="Y14" s="132">
        <v>8.6659569185446603</v>
      </c>
      <c r="Z14" s="125"/>
      <c r="AA14" s="133">
        <v>5.2616846468861702</v>
      </c>
      <c r="AB14" s="134">
        <v>25.282878814369699</v>
      </c>
      <c r="AC14" s="135">
        <v>14.6483667158725</v>
      </c>
      <c r="AD14" s="125"/>
      <c r="AE14" s="136">
        <v>10.3828518112153</v>
      </c>
      <c r="AF14" s="30"/>
      <c r="AG14" s="131">
        <v>60.617392201361604</v>
      </c>
      <c r="AH14" s="125">
        <v>73.940066020218595</v>
      </c>
      <c r="AI14" s="125">
        <v>80.921188363936395</v>
      </c>
      <c r="AJ14" s="125">
        <v>86.517433463998302</v>
      </c>
      <c r="AK14" s="125">
        <v>79.544047864658495</v>
      </c>
      <c r="AL14" s="132">
        <v>76.308025582834702</v>
      </c>
      <c r="AM14" s="125"/>
      <c r="AN14" s="133">
        <v>81.099133484629604</v>
      </c>
      <c r="AO14" s="134">
        <v>84.872085826284206</v>
      </c>
      <c r="AP14" s="135">
        <v>82.985609655456898</v>
      </c>
      <c r="AQ14" s="125"/>
      <c r="AR14" s="136">
        <v>78.215906746440993</v>
      </c>
      <c r="AS14" s="130"/>
      <c r="AT14" s="131">
        <v>-1.0394971633305601</v>
      </c>
      <c r="AU14" s="125">
        <v>4.6247346328869998</v>
      </c>
      <c r="AV14" s="125">
        <v>-3.9686350406180799</v>
      </c>
      <c r="AW14" s="125">
        <v>0.49761379872023997</v>
      </c>
      <c r="AX14" s="125">
        <v>0.61547351029667297</v>
      </c>
      <c r="AY14" s="132">
        <v>5.3083321338275299E-2</v>
      </c>
      <c r="AZ14" s="125"/>
      <c r="BA14" s="133">
        <v>1.1404235646954499</v>
      </c>
      <c r="BB14" s="134">
        <v>6.66583535881575</v>
      </c>
      <c r="BC14" s="135">
        <v>3.8924681550306399</v>
      </c>
      <c r="BD14" s="125"/>
      <c r="BE14" s="136">
        <v>1.18663254622776</v>
      </c>
    </row>
    <row r="15" spans="1:57" x14ac:dyDescent="0.25">
      <c r="A15" s="21" t="s">
        <v>24</v>
      </c>
      <c r="B15" s="3" t="str">
        <f t="shared" si="0"/>
        <v>Suburban Virginia Area</v>
      </c>
      <c r="C15" s="3"/>
      <c r="D15" s="24" t="s">
        <v>16</v>
      </c>
      <c r="E15" s="27" t="s">
        <v>17</v>
      </c>
      <c r="F15" s="3"/>
      <c r="G15" s="131">
        <v>54.320060105183998</v>
      </c>
      <c r="H15" s="125">
        <v>67.355371900826398</v>
      </c>
      <c r="I15" s="125">
        <v>70.010017530678596</v>
      </c>
      <c r="J15" s="125">
        <v>69.208615076383595</v>
      </c>
      <c r="K15" s="125">
        <v>62.546957175056299</v>
      </c>
      <c r="L15" s="132">
        <v>64.688204357625807</v>
      </c>
      <c r="M15" s="125"/>
      <c r="N15" s="133">
        <v>71.587778612571995</v>
      </c>
      <c r="O15" s="134">
        <v>75.770097670924102</v>
      </c>
      <c r="P15" s="135">
        <v>73.678938141748006</v>
      </c>
      <c r="Q15" s="125"/>
      <c r="R15" s="136">
        <v>67.256985438803596</v>
      </c>
      <c r="S15" s="130"/>
      <c r="T15" s="131">
        <v>2.9978238908274801</v>
      </c>
      <c r="U15" s="125">
        <v>10.1214413658316</v>
      </c>
      <c r="V15" s="125">
        <v>6.3607846059131203</v>
      </c>
      <c r="W15" s="125">
        <v>4.3229124092432603</v>
      </c>
      <c r="X15" s="125">
        <v>0.81438867960994299</v>
      </c>
      <c r="Y15" s="132">
        <v>4.97607478353813</v>
      </c>
      <c r="Z15" s="125"/>
      <c r="AA15" s="133">
        <v>-3.2465992517609199</v>
      </c>
      <c r="AB15" s="134">
        <v>3.2891080559147801</v>
      </c>
      <c r="AC15" s="135">
        <v>7.2238048122074596E-3</v>
      </c>
      <c r="AD15" s="125"/>
      <c r="AE15" s="136">
        <v>3.3685745521404802</v>
      </c>
      <c r="AF15" s="30"/>
      <c r="AG15" s="131">
        <v>53.207275459412003</v>
      </c>
      <c r="AH15" s="125">
        <v>64.574398146698798</v>
      </c>
      <c r="AI15" s="125">
        <v>68.378048398710206</v>
      </c>
      <c r="AJ15" s="125">
        <v>70.808289506636598</v>
      </c>
      <c r="AK15" s="125">
        <v>68.100425745053798</v>
      </c>
      <c r="AL15" s="132">
        <v>65.013743058033796</v>
      </c>
      <c r="AM15" s="125"/>
      <c r="AN15" s="133">
        <v>75.184698221888297</v>
      </c>
      <c r="AO15" s="134">
        <v>79.968069120961601</v>
      </c>
      <c r="AP15" s="135">
        <v>77.576383671424907</v>
      </c>
      <c r="AQ15" s="125"/>
      <c r="AR15" s="136">
        <v>68.603117103821404</v>
      </c>
      <c r="AS15" s="130"/>
      <c r="AT15" s="131">
        <v>-0.126415000280412</v>
      </c>
      <c r="AU15" s="125">
        <v>0.60255118111445405</v>
      </c>
      <c r="AV15" s="125">
        <v>4.0878593327259197E-2</v>
      </c>
      <c r="AW15" s="125">
        <v>2.4648433848962599</v>
      </c>
      <c r="AX15" s="125">
        <v>0.83850565400244503</v>
      </c>
      <c r="AY15" s="132">
        <v>0.81166989245440802</v>
      </c>
      <c r="AZ15" s="125"/>
      <c r="BA15" s="133">
        <v>-1.93453492742591</v>
      </c>
      <c r="BB15" s="134">
        <v>-0.17895262057908101</v>
      </c>
      <c r="BC15" s="135">
        <v>-1.0374636033087199</v>
      </c>
      <c r="BD15" s="125"/>
      <c r="BE15" s="136">
        <v>0.20680026400889001</v>
      </c>
    </row>
    <row r="16" spans="1:57" x14ac:dyDescent="0.25">
      <c r="A16" s="21" t="s">
        <v>25</v>
      </c>
      <c r="B16" s="3" t="str">
        <f t="shared" si="0"/>
        <v>Alexandria, VA</v>
      </c>
      <c r="C16" s="3"/>
      <c r="D16" s="24" t="s">
        <v>16</v>
      </c>
      <c r="E16" s="27" t="s">
        <v>17</v>
      </c>
      <c r="F16" s="3"/>
      <c r="G16" s="131">
        <v>53.456061132337602</v>
      </c>
      <c r="H16" s="125">
        <v>69.468565474122897</v>
      </c>
      <c r="I16" s="125">
        <v>79.819381729767201</v>
      </c>
      <c r="J16" s="125">
        <v>77.654278105823707</v>
      </c>
      <c r="K16" s="125">
        <v>64.316313534792101</v>
      </c>
      <c r="L16" s="132">
        <v>68.942919995368698</v>
      </c>
      <c r="M16" s="125"/>
      <c r="N16" s="133">
        <v>75.199722125738106</v>
      </c>
      <c r="O16" s="134">
        <v>76.033344911427506</v>
      </c>
      <c r="P16" s="135">
        <v>75.616533518582798</v>
      </c>
      <c r="Q16" s="125"/>
      <c r="R16" s="136">
        <v>70.849666716287004</v>
      </c>
      <c r="S16" s="130"/>
      <c r="T16" s="131">
        <v>11.975258663052101</v>
      </c>
      <c r="U16" s="125">
        <v>28.621684125254301</v>
      </c>
      <c r="V16" s="125">
        <v>34.375417479359797</v>
      </c>
      <c r="W16" s="125">
        <v>18.311557868263701</v>
      </c>
      <c r="X16" s="125">
        <v>7.9301715148549103</v>
      </c>
      <c r="Y16" s="132">
        <v>20.371525250566901</v>
      </c>
      <c r="Z16" s="125"/>
      <c r="AA16" s="133">
        <v>8.2340237617234102</v>
      </c>
      <c r="AB16" s="134">
        <v>2.0415571120468399</v>
      </c>
      <c r="AC16" s="135">
        <v>5.0295591587753403</v>
      </c>
      <c r="AD16" s="125"/>
      <c r="AE16" s="136">
        <v>15.238448174787999</v>
      </c>
      <c r="AF16" s="30"/>
      <c r="AG16" s="131">
        <v>52.602176681718099</v>
      </c>
      <c r="AH16" s="125">
        <v>64.669445409285601</v>
      </c>
      <c r="AI16" s="125">
        <v>74.238740303346006</v>
      </c>
      <c r="AJ16" s="125">
        <v>79.188375593377302</v>
      </c>
      <c r="AK16" s="125">
        <v>71.897070742155805</v>
      </c>
      <c r="AL16" s="132">
        <v>68.519161745976604</v>
      </c>
      <c r="AM16" s="125"/>
      <c r="AN16" s="133">
        <v>74.041912701169295</v>
      </c>
      <c r="AO16" s="134">
        <v>78.875767048743697</v>
      </c>
      <c r="AP16" s="135">
        <v>76.458839874956496</v>
      </c>
      <c r="AQ16" s="125"/>
      <c r="AR16" s="136">
        <v>70.787641211399404</v>
      </c>
      <c r="AS16" s="130"/>
      <c r="AT16" s="131">
        <v>1.5899558389428099</v>
      </c>
      <c r="AU16" s="125">
        <v>9.6780221420990706</v>
      </c>
      <c r="AV16" s="125">
        <v>9.2983617587387304</v>
      </c>
      <c r="AW16" s="125">
        <v>11.101687560391101</v>
      </c>
      <c r="AX16" s="125">
        <v>7.0321035413981097</v>
      </c>
      <c r="AY16" s="132">
        <v>8.0355785242516298</v>
      </c>
      <c r="AZ16" s="125"/>
      <c r="BA16" s="133">
        <v>3.3334552813762599</v>
      </c>
      <c r="BB16" s="134">
        <v>2.0234632002220398</v>
      </c>
      <c r="BC16" s="135">
        <v>2.65358100633199</v>
      </c>
      <c r="BD16" s="125"/>
      <c r="BE16" s="136">
        <v>6.3154223576965904</v>
      </c>
    </row>
    <row r="17" spans="1:57" x14ac:dyDescent="0.25">
      <c r="A17" s="21" t="s">
        <v>26</v>
      </c>
      <c r="B17" s="3" t="str">
        <f t="shared" si="0"/>
        <v>Fairfax/Tysons Corner, VA</v>
      </c>
      <c r="C17" s="3"/>
      <c r="D17" s="24" t="s">
        <v>16</v>
      </c>
      <c r="E17" s="27" t="s">
        <v>17</v>
      </c>
      <c r="F17" s="3"/>
      <c r="G17" s="131">
        <v>51.646447140381198</v>
      </c>
      <c r="H17" s="125">
        <v>69.324090121317099</v>
      </c>
      <c r="I17" s="125">
        <v>81.201617562102797</v>
      </c>
      <c r="J17" s="125">
        <v>77.816291161178498</v>
      </c>
      <c r="K17" s="125">
        <v>62.172154823801201</v>
      </c>
      <c r="L17" s="132">
        <v>68.432120161756202</v>
      </c>
      <c r="M17" s="125"/>
      <c r="N17" s="133">
        <v>66.366262276140901</v>
      </c>
      <c r="O17" s="134">
        <v>69.601386481802393</v>
      </c>
      <c r="P17" s="135">
        <v>67.983824378971605</v>
      </c>
      <c r="Q17" s="125"/>
      <c r="R17" s="136">
        <v>68.304035652389203</v>
      </c>
      <c r="S17" s="130"/>
      <c r="T17" s="131">
        <v>8.7201054616540006</v>
      </c>
      <c r="U17" s="125">
        <v>17.105343726308501</v>
      </c>
      <c r="V17" s="125">
        <v>14.5052628943193</v>
      </c>
      <c r="W17" s="125">
        <v>13.8306598561255</v>
      </c>
      <c r="X17" s="125">
        <v>4.4222358716288303E-2</v>
      </c>
      <c r="Y17" s="132">
        <v>11.046609390556499</v>
      </c>
      <c r="Z17" s="125"/>
      <c r="AA17" s="133">
        <v>-2.6883033314598599</v>
      </c>
      <c r="AB17" s="134">
        <v>-4.3464509109864702</v>
      </c>
      <c r="AC17" s="135">
        <v>-3.5442222845116702</v>
      </c>
      <c r="AD17" s="125"/>
      <c r="AE17" s="136">
        <v>6.466701105147</v>
      </c>
      <c r="AF17" s="30"/>
      <c r="AG17" s="131">
        <v>53.740612362796</v>
      </c>
      <c r="AH17" s="125">
        <v>68.636626227614002</v>
      </c>
      <c r="AI17" s="125">
        <v>78.700173310225296</v>
      </c>
      <c r="AJ17" s="125">
        <v>79.659156556903497</v>
      </c>
      <c r="AK17" s="125">
        <v>66.637781629116105</v>
      </c>
      <c r="AL17" s="132">
        <v>69.474870017331</v>
      </c>
      <c r="AM17" s="125"/>
      <c r="AN17" s="133">
        <v>67.5707683419988</v>
      </c>
      <c r="AO17" s="134">
        <v>71.282495667244305</v>
      </c>
      <c r="AP17" s="135">
        <v>69.426632004621595</v>
      </c>
      <c r="AQ17" s="125"/>
      <c r="AR17" s="136">
        <v>69.461087727985401</v>
      </c>
      <c r="AS17" s="130"/>
      <c r="AT17" s="131">
        <v>8.3829548794307094</v>
      </c>
      <c r="AU17" s="125">
        <v>13.117761069086299</v>
      </c>
      <c r="AV17" s="125">
        <v>8.7582418183064803</v>
      </c>
      <c r="AW17" s="125">
        <v>9.4977311429842501</v>
      </c>
      <c r="AX17" s="125">
        <v>2.5898798698458299</v>
      </c>
      <c r="AY17" s="132">
        <v>8.4430761834301595</v>
      </c>
      <c r="AZ17" s="125"/>
      <c r="BA17" s="133">
        <v>0.37031054439718503</v>
      </c>
      <c r="BB17" s="134">
        <v>0.35035463082398699</v>
      </c>
      <c r="BC17" s="135">
        <v>0.36006487261109099</v>
      </c>
      <c r="BD17" s="125"/>
      <c r="BE17" s="136">
        <v>6.0049571700337303</v>
      </c>
    </row>
    <row r="18" spans="1:57" x14ac:dyDescent="0.25">
      <c r="A18" s="21" t="s">
        <v>27</v>
      </c>
      <c r="B18" s="3" t="str">
        <f t="shared" si="0"/>
        <v>I-95 Fredericksburg, VA</v>
      </c>
      <c r="C18" s="3"/>
      <c r="D18" s="24" t="s">
        <v>16</v>
      </c>
      <c r="E18" s="27" t="s">
        <v>17</v>
      </c>
      <c r="F18" s="3"/>
      <c r="G18" s="131">
        <v>49.049474554256697</v>
      </c>
      <c r="H18" s="125">
        <v>56.145944031172498</v>
      </c>
      <c r="I18" s="125">
        <v>59.086078639744898</v>
      </c>
      <c r="J18" s="125">
        <v>60.136970126343101</v>
      </c>
      <c r="K18" s="125">
        <v>57.173219978745998</v>
      </c>
      <c r="L18" s="132">
        <v>56.318337466052597</v>
      </c>
      <c r="M18" s="125"/>
      <c r="N18" s="133">
        <v>65.332388711772296</v>
      </c>
      <c r="O18" s="134">
        <v>70.315267445979401</v>
      </c>
      <c r="P18" s="135">
        <v>67.823828078875906</v>
      </c>
      <c r="Q18" s="125"/>
      <c r="R18" s="136">
        <v>59.605620498287799</v>
      </c>
      <c r="S18" s="130"/>
      <c r="T18" s="131">
        <v>-2.0530516469586599</v>
      </c>
      <c r="U18" s="125">
        <v>6.0984825511238698</v>
      </c>
      <c r="V18" s="125">
        <v>3.6791120161590798</v>
      </c>
      <c r="W18" s="125">
        <v>-3.3632459719208798</v>
      </c>
      <c r="X18" s="125">
        <v>-8.23144974861939</v>
      </c>
      <c r="Y18" s="132">
        <v>-1.0282132765957901</v>
      </c>
      <c r="Z18" s="125"/>
      <c r="AA18" s="133">
        <v>-7.2548008407868201</v>
      </c>
      <c r="AB18" s="134">
        <v>-5.8905583328055702</v>
      </c>
      <c r="AC18" s="135">
        <v>-6.5525973985619297</v>
      </c>
      <c r="AD18" s="125"/>
      <c r="AE18" s="136">
        <v>-2.8945385231121099</v>
      </c>
      <c r="AF18" s="30"/>
      <c r="AG18" s="131">
        <v>52.367457787223898</v>
      </c>
      <c r="AH18" s="125">
        <v>57.828551186680798</v>
      </c>
      <c r="AI18" s="125">
        <v>61.778250088558202</v>
      </c>
      <c r="AJ18" s="125">
        <v>65.724997048057602</v>
      </c>
      <c r="AK18" s="125">
        <v>64.774471602314307</v>
      </c>
      <c r="AL18" s="132">
        <v>60.494745542567003</v>
      </c>
      <c r="AM18" s="125"/>
      <c r="AN18" s="133">
        <v>69.961034360609204</v>
      </c>
      <c r="AO18" s="134">
        <v>73.128468532294207</v>
      </c>
      <c r="AP18" s="135">
        <v>71.544751446451698</v>
      </c>
      <c r="AQ18" s="125"/>
      <c r="AR18" s="136">
        <v>63.651890086534003</v>
      </c>
      <c r="AS18" s="130"/>
      <c r="AT18" s="131">
        <v>-5.6591668945569298</v>
      </c>
      <c r="AU18" s="125">
        <v>-1.5170862015595099</v>
      </c>
      <c r="AV18" s="125">
        <v>-2.6897719672619602</v>
      </c>
      <c r="AW18" s="125">
        <v>0.95190011812664399</v>
      </c>
      <c r="AX18" s="125">
        <v>1.2169414269340799</v>
      </c>
      <c r="AY18" s="132">
        <v>-1.4215815655334501</v>
      </c>
      <c r="AZ18" s="125"/>
      <c r="BA18" s="133">
        <v>-0.60835668929460196</v>
      </c>
      <c r="BB18" s="134">
        <v>-3.7594951583438201</v>
      </c>
      <c r="BC18" s="135">
        <v>-2.2441597322933502</v>
      </c>
      <c r="BD18" s="125"/>
      <c r="BE18" s="136">
        <v>-1.69081308376632</v>
      </c>
    </row>
    <row r="19" spans="1:57" x14ac:dyDescent="0.25">
      <c r="A19" s="21" t="s">
        <v>28</v>
      </c>
      <c r="B19" s="3" t="str">
        <f t="shared" si="0"/>
        <v>Dulles Airport Area, VA</v>
      </c>
      <c r="C19" s="3"/>
      <c r="D19" s="24" t="s">
        <v>16</v>
      </c>
      <c r="E19" s="27" t="s">
        <v>17</v>
      </c>
      <c r="F19" s="3"/>
      <c r="G19" s="131">
        <v>56.668563839878502</v>
      </c>
      <c r="H19" s="125">
        <v>78.324796053879695</v>
      </c>
      <c r="I19" s="125">
        <v>85.496110794915495</v>
      </c>
      <c r="J19" s="125">
        <v>79.700246632517505</v>
      </c>
      <c r="K19" s="125">
        <v>66.970214380572898</v>
      </c>
      <c r="L19" s="132">
        <v>73.431986340352793</v>
      </c>
      <c r="M19" s="125"/>
      <c r="N19" s="133">
        <v>67.624739138683296</v>
      </c>
      <c r="O19" s="134">
        <v>66.827926389679305</v>
      </c>
      <c r="P19" s="135">
        <v>67.226332764181294</v>
      </c>
      <c r="Q19" s="125"/>
      <c r="R19" s="136">
        <v>71.658942461446699</v>
      </c>
      <c r="S19" s="130"/>
      <c r="T19" s="131">
        <v>3.0177616830487999</v>
      </c>
      <c r="U19" s="125">
        <v>10.049313607890101</v>
      </c>
      <c r="V19" s="125">
        <v>3.2771857453878699</v>
      </c>
      <c r="W19" s="125">
        <v>1.8918263400436499</v>
      </c>
      <c r="X19" s="125">
        <v>-5.67802271209084</v>
      </c>
      <c r="Y19" s="132">
        <v>2.50529661016949</v>
      </c>
      <c r="Z19" s="125"/>
      <c r="AA19" s="133">
        <v>-8.3911590850681002</v>
      </c>
      <c r="AB19" s="134">
        <v>-6.87376074025115</v>
      </c>
      <c r="AC19" s="135">
        <v>-7.6431875936665099</v>
      </c>
      <c r="AD19" s="125"/>
      <c r="AE19" s="136">
        <v>-0.42743894401867899</v>
      </c>
      <c r="AF19" s="30"/>
      <c r="AG19" s="131">
        <v>56.789508632138102</v>
      </c>
      <c r="AH19" s="125">
        <v>73.373173970783498</v>
      </c>
      <c r="AI19" s="125">
        <v>80.914437488142596</v>
      </c>
      <c r="AJ19" s="125">
        <v>82.444033390248507</v>
      </c>
      <c r="AK19" s="125">
        <v>73.961297666476895</v>
      </c>
      <c r="AL19" s="132">
        <v>73.496490229557907</v>
      </c>
      <c r="AM19" s="125"/>
      <c r="AN19" s="133">
        <v>71.392999430847993</v>
      </c>
      <c r="AO19" s="134">
        <v>73.126541453234594</v>
      </c>
      <c r="AP19" s="135">
        <v>72.259770442041301</v>
      </c>
      <c r="AQ19" s="125"/>
      <c r="AR19" s="136">
        <v>73.143141718838905</v>
      </c>
      <c r="AS19" s="130"/>
      <c r="AT19" s="131">
        <v>5.8711702550952696</v>
      </c>
      <c r="AU19" s="125">
        <v>8.7254454088624893</v>
      </c>
      <c r="AV19" s="125">
        <v>-0.131713742133762</v>
      </c>
      <c r="AW19" s="125">
        <v>2.38551023413341</v>
      </c>
      <c r="AX19" s="125">
        <v>-0.53895461938323097</v>
      </c>
      <c r="AY19" s="132">
        <v>2.9272083585182598</v>
      </c>
      <c r="AZ19" s="125"/>
      <c r="BA19" s="133">
        <v>0.21971437131728699</v>
      </c>
      <c r="BB19" s="134">
        <v>-0.18127670594328599</v>
      </c>
      <c r="BC19" s="135">
        <v>1.6412007024338999E-2</v>
      </c>
      <c r="BD19" s="125"/>
      <c r="BE19" s="136">
        <v>2.0885740765258798</v>
      </c>
    </row>
    <row r="20" spans="1:57" x14ac:dyDescent="0.25">
      <c r="A20" s="21" t="s">
        <v>29</v>
      </c>
      <c r="B20" s="3" t="str">
        <f t="shared" si="0"/>
        <v>Williamsburg, VA</v>
      </c>
      <c r="C20" s="3"/>
      <c r="D20" s="24" t="s">
        <v>16</v>
      </c>
      <c r="E20" s="27" t="s">
        <v>17</v>
      </c>
      <c r="F20" s="3"/>
      <c r="G20" s="131">
        <v>36.8641297240748</v>
      </c>
      <c r="H20" s="125">
        <v>34.353341179547499</v>
      </c>
      <c r="I20" s="125">
        <v>33.424872499019202</v>
      </c>
      <c r="J20" s="125">
        <v>35.569504380802897</v>
      </c>
      <c r="K20" s="125">
        <v>46.148816529357902</v>
      </c>
      <c r="L20" s="132">
        <v>37.272132862560397</v>
      </c>
      <c r="M20" s="125"/>
      <c r="N20" s="133">
        <v>73.898260755851894</v>
      </c>
      <c r="O20" s="134">
        <v>74.839806460049601</v>
      </c>
      <c r="P20" s="135">
        <v>74.369033607950797</v>
      </c>
      <c r="Q20" s="125"/>
      <c r="R20" s="136">
        <v>47.871247361243398</v>
      </c>
      <c r="S20" s="130"/>
      <c r="T20" s="131">
        <v>5.7266539290020004</v>
      </c>
      <c r="U20" s="125">
        <v>-4.36268535900121</v>
      </c>
      <c r="V20" s="125">
        <v>-4.7056637277776598</v>
      </c>
      <c r="W20" s="125">
        <v>-17.763562459532199</v>
      </c>
      <c r="X20" s="125">
        <v>-14.4015681833081</v>
      </c>
      <c r="Y20" s="132">
        <v>-8.2098847477699799</v>
      </c>
      <c r="Z20" s="125"/>
      <c r="AA20" s="133">
        <v>-4.0308253023782896</v>
      </c>
      <c r="AB20" s="134">
        <v>1.2786402693001799</v>
      </c>
      <c r="AC20" s="135">
        <v>-1.43075617948517</v>
      </c>
      <c r="AD20" s="125"/>
      <c r="AE20" s="136">
        <v>-5.3195914296652997</v>
      </c>
      <c r="AF20" s="30"/>
      <c r="AG20" s="131">
        <v>40.190513472956198</v>
      </c>
      <c r="AH20" s="125">
        <v>39.087884126052003</v>
      </c>
      <c r="AI20" s="125">
        <v>39.756638611600401</v>
      </c>
      <c r="AJ20" s="125">
        <v>43.284800208931799</v>
      </c>
      <c r="AK20" s="125">
        <v>53.878297205536597</v>
      </c>
      <c r="AL20" s="132">
        <v>43.238092751882803</v>
      </c>
      <c r="AM20" s="125"/>
      <c r="AN20" s="133">
        <v>73.2306085139723</v>
      </c>
      <c r="AO20" s="134">
        <v>77.0697310002611</v>
      </c>
      <c r="AP20" s="135">
        <v>75.1501697571167</v>
      </c>
      <c r="AQ20" s="125"/>
      <c r="AR20" s="136">
        <v>52.3530234509767</v>
      </c>
      <c r="AS20" s="130"/>
      <c r="AT20" s="131">
        <v>2.2133200614592599</v>
      </c>
      <c r="AU20" s="125">
        <v>5.3067557136469503</v>
      </c>
      <c r="AV20" s="125">
        <v>2.1413782123432701</v>
      </c>
      <c r="AW20" s="125">
        <v>-2.3366092532507499</v>
      </c>
      <c r="AX20" s="125">
        <v>3.9185035052893</v>
      </c>
      <c r="AY20" s="132">
        <v>2.2067253453001499</v>
      </c>
      <c r="AZ20" s="125"/>
      <c r="BA20" s="133">
        <v>6.9121776608630601</v>
      </c>
      <c r="BB20" s="134">
        <v>6.4541422683483596</v>
      </c>
      <c r="BC20" s="135">
        <v>6.6768188775583202</v>
      </c>
      <c r="BD20" s="125"/>
      <c r="BE20" s="136">
        <v>3.9916490311892501</v>
      </c>
    </row>
    <row r="21" spans="1:57" x14ac:dyDescent="0.25">
      <c r="A21" s="21" t="s">
        <v>30</v>
      </c>
      <c r="B21" s="3" t="str">
        <f t="shared" si="0"/>
        <v>Virginia Beach, VA</v>
      </c>
      <c r="C21" s="3"/>
      <c r="D21" s="24" t="s">
        <v>16</v>
      </c>
      <c r="E21" s="27" t="s">
        <v>17</v>
      </c>
      <c r="F21" s="3"/>
      <c r="G21" s="131">
        <v>37.808</v>
      </c>
      <c r="H21" s="125">
        <v>41.887999999999998</v>
      </c>
      <c r="I21" s="125">
        <v>43.295999999999999</v>
      </c>
      <c r="J21" s="125">
        <v>44.584000000000003</v>
      </c>
      <c r="K21" s="125">
        <v>53.024000000000001</v>
      </c>
      <c r="L21" s="132">
        <v>44.12</v>
      </c>
      <c r="M21" s="125"/>
      <c r="N21" s="133">
        <v>73.391999999999996</v>
      </c>
      <c r="O21" s="134">
        <v>72.936000000000007</v>
      </c>
      <c r="P21" s="135">
        <v>73.164000000000001</v>
      </c>
      <c r="Q21" s="125"/>
      <c r="R21" s="136">
        <v>52.418285714285702</v>
      </c>
      <c r="S21" s="130"/>
      <c r="T21" s="131">
        <v>-19.783267469879501</v>
      </c>
      <c r="U21" s="125">
        <v>-17.646989473684201</v>
      </c>
      <c r="V21" s="125">
        <v>-14.5654246838482</v>
      </c>
      <c r="W21" s="125">
        <v>-20.545472314587201</v>
      </c>
      <c r="X21" s="125">
        <v>-9.90670599586492</v>
      </c>
      <c r="Y21" s="132">
        <v>-16.325542324379199</v>
      </c>
      <c r="Z21" s="125"/>
      <c r="AA21" s="133">
        <v>-5.9566710567575996</v>
      </c>
      <c r="AB21" s="134">
        <v>-4.8198398978071104</v>
      </c>
      <c r="AC21" s="135">
        <v>-5.3934416961130696</v>
      </c>
      <c r="AD21" s="125"/>
      <c r="AE21" s="136">
        <v>-12.242662861584501</v>
      </c>
      <c r="AF21" s="30"/>
      <c r="AG21" s="131">
        <v>40.868892766497403</v>
      </c>
      <c r="AH21" s="125">
        <v>45.739865803787602</v>
      </c>
      <c r="AI21" s="125">
        <v>48.848612379401999</v>
      </c>
      <c r="AJ21" s="125">
        <v>50.697979637289201</v>
      </c>
      <c r="AK21" s="125">
        <v>54.977330575882903</v>
      </c>
      <c r="AL21" s="132">
        <v>48.221690843515098</v>
      </c>
      <c r="AM21" s="125"/>
      <c r="AN21" s="133">
        <v>70.798202354438402</v>
      </c>
      <c r="AO21" s="134">
        <v>74.962217626471499</v>
      </c>
      <c r="AP21" s="135">
        <v>72.880209990454901</v>
      </c>
      <c r="AQ21" s="125"/>
      <c r="AR21" s="136">
        <v>55.260663238082202</v>
      </c>
      <c r="AS21" s="130"/>
      <c r="AT21" s="131">
        <v>-9.0491658054090696</v>
      </c>
      <c r="AU21" s="125">
        <v>-5.6889162061200498</v>
      </c>
      <c r="AV21" s="125">
        <v>-8.0106850531264406</v>
      </c>
      <c r="AW21" s="125">
        <v>-10.1635800667837</v>
      </c>
      <c r="AX21" s="125">
        <v>-5.1109837834977396</v>
      </c>
      <c r="AY21" s="132">
        <v>-7.5850577681238596</v>
      </c>
      <c r="AZ21" s="125"/>
      <c r="BA21" s="133">
        <v>2.9208818693001399</v>
      </c>
      <c r="BB21" s="134">
        <v>1.79270906230655</v>
      </c>
      <c r="BC21" s="135">
        <v>2.33757526637191</v>
      </c>
      <c r="BD21" s="125"/>
      <c r="BE21" s="136">
        <v>-4.0856803166314704</v>
      </c>
    </row>
    <row r="22" spans="1:57" x14ac:dyDescent="0.25">
      <c r="A22" s="34" t="s">
        <v>31</v>
      </c>
      <c r="B22" s="3" t="str">
        <f t="shared" si="0"/>
        <v>Norfolk/Portsmouth, VA</v>
      </c>
      <c r="C22" s="3"/>
      <c r="D22" s="24" t="s">
        <v>16</v>
      </c>
      <c r="E22" s="27" t="s">
        <v>17</v>
      </c>
      <c r="F22" s="3"/>
      <c r="G22" s="131">
        <v>45.880906376251502</v>
      </c>
      <c r="H22" s="125">
        <v>53.908308448972399</v>
      </c>
      <c r="I22" s="125">
        <v>60.635868610574299</v>
      </c>
      <c r="J22" s="125">
        <v>57.649745301247101</v>
      </c>
      <c r="K22" s="125">
        <v>56.349903390128198</v>
      </c>
      <c r="L22" s="132">
        <v>54.884946425434698</v>
      </c>
      <c r="M22" s="125"/>
      <c r="N22" s="133">
        <v>62.8139820832601</v>
      </c>
      <c r="O22" s="134">
        <v>61.935710521693302</v>
      </c>
      <c r="P22" s="135">
        <v>62.374846302476698</v>
      </c>
      <c r="Q22" s="125"/>
      <c r="R22" s="136">
        <v>57.024917818875302</v>
      </c>
      <c r="S22" s="130"/>
      <c r="T22" s="131">
        <v>-10.899311124659199</v>
      </c>
      <c r="U22" s="125">
        <v>-2.0599771172834198</v>
      </c>
      <c r="V22" s="125">
        <v>-13.0631324606071</v>
      </c>
      <c r="W22" s="125">
        <v>-21.796389357793402</v>
      </c>
      <c r="X22" s="125">
        <v>-22.206245428908499</v>
      </c>
      <c r="Y22" s="132">
        <v>-14.889904905580901</v>
      </c>
      <c r="Z22" s="125"/>
      <c r="AA22" s="133">
        <v>-21.832709659397299</v>
      </c>
      <c r="AB22" s="134">
        <v>-17.515661139569801</v>
      </c>
      <c r="AC22" s="135">
        <v>-19.747372252780799</v>
      </c>
      <c r="AD22" s="125"/>
      <c r="AE22" s="136">
        <v>-16.4699523703074</v>
      </c>
      <c r="AF22" s="30"/>
      <c r="AG22" s="131">
        <v>49.565255577024402</v>
      </c>
      <c r="AH22" s="125">
        <v>57.900052696293599</v>
      </c>
      <c r="AI22" s="125">
        <v>63.867907957140297</v>
      </c>
      <c r="AJ22" s="125">
        <v>66.081152292288706</v>
      </c>
      <c r="AK22" s="125">
        <v>64.315826453539401</v>
      </c>
      <c r="AL22" s="132">
        <v>60.346038995257302</v>
      </c>
      <c r="AM22" s="125"/>
      <c r="AN22" s="133">
        <v>71.772352011241793</v>
      </c>
      <c r="AO22" s="134">
        <v>71.148779202529397</v>
      </c>
      <c r="AP22" s="135">
        <v>71.460565606885595</v>
      </c>
      <c r="AQ22" s="125"/>
      <c r="AR22" s="136">
        <v>63.521618027151099</v>
      </c>
      <c r="AS22" s="130"/>
      <c r="AT22" s="131">
        <v>-10.1368260091024</v>
      </c>
      <c r="AU22" s="125">
        <v>-6.2731319026509098</v>
      </c>
      <c r="AV22" s="125">
        <v>-9.8540370486534297</v>
      </c>
      <c r="AW22" s="125">
        <v>-9.40352409280238</v>
      </c>
      <c r="AX22" s="125">
        <v>-10.350022242305201</v>
      </c>
      <c r="AY22" s="132">
        <v>-9.2437667055935595</v>
      </c>
      <c r="AZ22" s="125"/>
      <c r="BA22" s="133">
        <v>-4.8052597814310198</v>
      </c>
      <c r="BB22" s="134">
        <v>-4.0845873122630101</v>
      </c>
      <c r="BC22" s="135">
        <v>-4.4478544861211304</v>
      </c>
      <c r="BD22" s="125"/>
      <c r="BE22" s="136">
        <v>-7.7556137157609104</v>
      </c>
    </row>
    <row r="23" spans="1:57" x14ac:dyDescent="0.25">
      <c r="A23" s="35" t="s">
        <v>32</v>
      </c>
      <c r="B23" s="3" t="str">
        <f t="shared" si="0"/>
        <v>Newport News/Hampton, VA</v>
      </c>
      <c r="C23" s="3"/>
      <c r="D23" s="24" t="s">
        <v>16</v>
      </c>
      <c r="E23" s="27" t="s">
        <v>17</v>
      </c>
      <c r="F23" s="3"/>
      <c r="G23" s="131">
        <v>56.081761911616503</v>
      </c>
      <c r="H23" s="125">
        <v>56.153735425363401</v>
      </c>
      <c r="I23" s="125">
        <v>59.622858787966003</v>
      </c>
      <c r="J23" s="125">
        <v>62.703325176335099</v>
      </c>
      <c r="K23" s="125">
        <v>64.718583561249403</v>
      </c>
      <c r="L23" s="132">
        <v>59.856052972506099</v>
      </c>
      <c r="M23" s="125"/>
      <c r="N23" s="133">
        <v>74.694112566575498</v>
      </c>
      <c r="O23" s="134">
        <v>76.579818626745293</v>
      </c>
      <c r="P23" s="135">
        <v>75.636965596660403</v>
      </c>
      <c r="Q23" s="125"/>
      <c r="R23" s="136">
        <v>64.364885150835903</v>
      </c>
      <c r="S23" s="130"/>
      <c r="T23" s="131">
        <v>1.3409835531629599</v>
      </c>
      <c r="U23" s="125">
        <v>-11.428795973796699</v>
      </c>
      <c r="V23" s="125">
        <v>-8.0240624203401403</v>
      </c>
      <c r="W23" s="125">
        <v>-7.3058078031539697</v>
      </c>
      <c r="X23" s="125">
        <v>-6.0261821141982699</v>
      </c>
      <c r="Y23" s="132">
        <v>-6.4976266799378299</v>
      </c>
      <c r="Z23" s="125"/>
      <c r="AA23" s="133">
        <v>-8.0809964377317396</v>
      </c>
      <c r="AB23" s="134">
        <v>-3.5219256901855398</v>
      </c>
      <c r="AC23" s="135">
        <v>-5.8282166534187496</v>
      </c>
      <c r="AD23" s="125"/>
      <c r="AE23" s="136">
        <v>-6.2739355031121002</v>
      </c>
      <c r="AF23" s="30"/>
      <c r="AG23" s="131">
        <v>52.4794875485821</v>
      </c>
      <c r="AH23" s="125">
        <v>58.240967324024702</v>
      </c>
      <c r="AI23" s="125">
        <v>62.210306607168498</v>
      </c>
      <c r="AJ23" s="125">
        <v>64.851734561681297</v>
      </c>
      <c r="AK23" s="125">
        <v>67.694688354685397</v>
      </c>
      <c r="AL23" s="132">
        <v>61.095436879228401</v>
      </c>
      <c r="AM23" s="125"/>
      <c r="AN23" s="133">
        <v>77.745789549445803</v>
      </c>
      <c r="AO23" s="134">
        <v>79.286022743630298</v>
      </c>
      <c r="AP23" s="135">
        <v>78.515906146538001</v>
      </c>
      <c r="AQ23" s="125"/>
      <c r="AR23" s="136">
        <v>66.072713812745405</v>
      </c>
      <c r="AS23" s="130"/>
      <c r="AT23" s="131">
        <v>0.28948070894549399</v>
      </c>
      <c r="AU23" s="125">
        <v>-2.5682920683021599</v>
      </c>
      <c r="AV23" s="125">
        <v>-3.8832087376901998</v>
      </c>
      <c r="AW23" s="125">
        <v>-3.6841015904319598</v>
      </c>
      <c r="AX23" s="125">
        <v>-1.6688037028475</v>
      </c>
      <c r="AY23" s="132">
        <v>-2.40462226994384</v>
      </c>
      <c r="AZ23" s="125"/>
      <c r="BA23" s="133">
        <v>-0.86662767672060004</v>
      </c>
      <c r="BB23" s="134">
        <v>-1.5539854313106101</v>
      </c>
      <c r="BC23" s="135">
        <v>-1.2148729656811501</v>
      </c>
      <c r="BD23" s="125"/>
      <c r="BE23" s="136">
        <v>-2.0039030869583701</v>
      </c>
    </row>
    <row r="24" spans="1:57" x14ac:dyDescent="0.25">
      <c r="A24" s="36" t="s">
        <v>33</v>
      </c>
      <c r="B24" s="3" t="str">
        <f t="shared" si="0"/>
        <v>Chesapeake/Suffolk, VA</v>
      </c>
      <c r="C24" s="3"/>
      <c r="D24" s="25" t="s">
        <v>16</v>
      </c>
      <c r="E24" s="28" t="s">
        <v>17</v>
      </c>
      <c r="F24" s="3"/>
      <c r="G24" s="137">
        <v>54.754944110060102</v>
      </c>
      <c r="H24" s="138">
        <v>66.844368013757503</v>
      </c>
      <c r="I24" s="138">
        <v>70.730868443680095</v>
      </c>
      <c r="J24" s="138">
        <v>69.681857265692102</v>
      </c>
      <c r="K24" s="138">
        <v>66.018916595012797</v>
      </c>
      <c r="L24" s="139">
        <v>65.606190885640501</v>
      </c>
      <c r="M24" s="125"/>
      <c r="N24" s="140">
        <v>74.582975064488295</v>
      </c>
      <c r="O24" s="141">
        <v>73.069647463456505</v>
      </c>
      <c r="P24" s="142">
        <v>73.8263112639724</v>
      </c>
      <c r="Q24" s="125"/>
      <c r="R24" s="143">
        <v>67.954796708021107</v>
      </c>
      <c r="S24" s="130"/>
      <c r="T24" s="137">
        <v>-9.88019259149047</v>
      </c>
      <c r="U24" s="138">
        <v>-5.2127659121407603</v>
      </c>
      <c r="V24" s="138">
        <v>-5.01760020907306</v>
      </c>
      <c r="W24" s="138">
        <v>-4.9777769222783004</v>
      </c>
      <c r="X24" s="138">
        <v>-5.8938719385004097</v>
      </c>
      <c r="Y24" s="139">
        <v>-6.0706483444571697</v>
      </c>
      <c r="Z24" s="125"/>
      <c r="AA24" s="140">
        <v>-2.1621729165497001</v>
      </c>
      <c r="AB24" s="141">
        <v>-3.8389332622954799</v>
      </c>
      <c r="AC24" s="142">
        <v>-2.9992064484840602</v>
      </c>
      <c r="AD24" s="125"/>
      <c r="AE24" s="143">
        <v>-5.1382940949777796</v>
      </c>
      <c r="AF24" s="31"/>
      <c r="AG24" s="137">
        <v>55.004299226139203</v>
      </c>
      <c r="AH24" s="138">
        <v>67.717110920034301</v>
      </c>
      <c r="AI24" s="138">
        <v>72.381771281169307</v>
      </c>
      <c r="AJ24" s="138">
        <v>73.297506448839201</v>
      </c>
      <c r="AK24" s="138">
        <v>69.720550300945803</v>
      </c>
      <c r="AL24" s="139">
        <v>67.624247635425604</v>
      </c>
      <c r="AM24" s="125"/>
      <c r="AN24" s="140">
        <v>75.339638865004204</v>
      </c>
      <c r="AO24" s="141">
        <v>76.689595872742899</v>
      </c>
      <c r="AP24" s="142">
        <v>76.014617368873601</v>
      </c>
      <c r="AQ24" s="125"/>
      <c r="AR24" s="143">
        <v>70.021496130696406</v>
      </c>
      <c r="AS24" s="75"/>
      <c r="AT24" s="137">
        <v>-7.5498297882516701</v>
      </c>
      <c r="AU24" s="138">
        <v>-3.9157038463345399</v>
      </c>
      <c r="AV24" s="138">
        <v>-4.49725851581867</v>
      </c>
      <c r="AW24" s="138">
        <v>-3.5279802491545</v>
      </c>
      <c r="AX24" s="138">
        <v>-5.3252217885300697</v>
      </c>
      <c r="AY24" s="139">
        <v>-4.8573185841131403</v>
      </c>
      <c r="AZ24" s="125"/>
      <c r="BA24" s="140">
        <v>-0.95970334821451697</v>
      </c>
      <c r="BB24" s="141">
        <v>-1.3646392705916699</v>
      </c>
      <c r="BC24" s="142">
        <v>-1.16438385418063</v>
      </c>
      <c r="BD24" s="125"/>
      <c r="BE24" s="143">
        <v>-3.74175642519545</v>
      </c>
    </row>
    <row r="25" spans="1:57" ht="13" x14ac:dyDescent="0.3">
      <c r="A25" s="35" t="s">
        <v>111</v>
      </c>
      <c r="B25" s="3" t="s">
        <v>111</v>
      </c>
      <c r="C25" s="9"/>
      <c r="D25" s="23" t="s">
        <v>16</v>
      </c>
      <c r="E25" s="26" t="s">
        <v>17</v>
      </c>
      <c r="F25" s="3"/>
      <c r="G25" s="122">
        <v>43.582282573553101</v>
      </c>
      <c r="H25" s="123">
        <v>62.9162625282896</v>
      </c>
      <c r="I25" s="123">
        <v>77.368250889104402</v>
      </c>
      <c r="J25" s="123">
        <v>75.816359521500104</v>
      </c>
      <c r="K25" s="123">
        <v>60.588425476883202</v>
      </c>
      <c r="L25" s="124">
        <v>64.0543161978661</v>
      </c>
      <c r="M25" s="125"/>
      <c r="N25" s="126">
        <v>94.309731652117605</v>
      </c>
      <c r="O25" s="127">
        <v>87.390882638215302</v>
      </c>
      <c r="P25" s="128">
        <v>90.850307145166497</v>
      </c>
      <c r="Q25" s="125"/>
      <c r="R25" s="129">
        <v>71.710313611380499</v>
      </c>
      <c r="S25" s="130"/>
      <c r="T25" s="122">
        <v>12.2398001665278</v>
      </c>
      <c r="U25" s="123">
        <v>30.5164319248826</v>
      </c>
      <c r="V25" s="123">
        <v>17.765748031495999</v>
      </c>
      <c r="W25" s="123">
        <v>7.4702108157653502</v>
      </c>
      <c r="X25" s="123">
        <v>-4.63104325699745</v>
      </c>
      <c r="Y25" s="124">
        <v>11.6672303009807</v>
      </c>
      <c r="Z25" s="125"/>
      <c r="AA25" s="126">
        <v>6.4210142283838003</v>
      </c>
      <c r="AB25" s="127">
        <v>9.0359015732149999</v>
      </c>
      <c r="AC25" s="128">
        <v>7.6628352490421401</v>
      </c>
      <c r="AD25" s="125"/>
      <c r="AE25" s="129">
        <v>10.183805265772399</v>
      </c>
      <c r="AF25" s="29"/>
      <c r="AG25" s="122">
        <v>49.547365017781999</v>
      </c>
      <c r="AH25" s="123">
        <v>62.188813449725103</v>
      </c>
      <c r="AI25" s="123">
        <v>69.665373423860302</v>
      </c>
      <c r="AJ25" s="123">
        <v>76.236663433559599</v>
      </c>
      <c r="AK25" s="123">
        <v>67.895247332686694</v>
      </c>
      <c r="AL25" s="124">
        <v>65.106692531522697</v>
      </c>
      <c r="AM25" s="125"/>
      <c r="AN25" s="126">
        <v>81.886517943743897</v>
      </c>
      <c r="AO25" s="127">
        <v>84.844810863239502</v>
      </c>
      <c r="AP25" s="128">
        <v>83.365664403491706</v>
      </c>
      <c r="AQ25" s="125"/>
      <c r="AR25" s="129">
        <v>70.323541637799593</v>
      </c>
      <c r="AS25" s="130"/>
      <c r="AT25" s="122">
        <v>17.120773545068602</v>
      </c>
      <c r="AU25" s="123">
        <v>13.6800962999821</v>
      </c>
      <c r="AV25" s="123">
        <v>1.1290310453462</v>
      </c>
      <c r="AW25" s="123">
        <v>0.50391717895462596</v>
      </c>
      <c r="AX25" s="123">
        <v>-1.9317728096045199</v>
      </c>
      <c r="AY25" s="124">
        <v>4.6024994427951196</v>
      </c>
      <c r="AZ25" s="125"/>
      <c r="BA25" s="126">
        <v>6.4874675653046099</v>
      </c>
      <c r="BB25" s="127">
        <v>11.598339942441299</v>
      </c>
      <c r="BC25" s="128">
        <v>9.0283514687118895</v>
      </c>
      <c r="BD25" s="125"/>
      <c r="BE25" s="129">
        <v>6.04545562142133</v>
      </c>
    </row>
    <row r="26" spans="1:57" x14ac:dyDescent="0.25">
      <c r="A26" s="35" t="s">
        <v>43</v>
      </c>
      <c r="B26" s="3" t="str">
        <f t="shared" si="0"/>
        <v>Richmond North/Glen Allen, VA</v>
      </c>
      <c r="C26" s="10"/>
      <c r="D26" s="24" t="s">
        <v>16</v>
      </c>
      <c r="E26" s="27" t="s">
        <v>17</v>
      </c>
      <c r="F26" s="3"/>
      <c r="G26" s="131">
        <v>49.977349943374797</v>
      </c>
      <c r="H26" s="125">
        <v>60.158550396375901</v>
      </c>
      <c r="I26" s="125">
        <v>67.3386183465458</v>
      </c>
      <c r="J26" s="125">
        <v>67.474518686296705</v>
      </c>
      <c r="K26" s="125">
        <v>65.787089467723604</v>
      </c>
      <c r="L26" s="132">
        <v>62.147225368063403</v>
      </c>
      <c r="M26" s="125"/>
      <c r="N26" s="133">
        <v>89.0373725934314</v>
      </c>
      <c r="O26" s="134">
        <v>87.451868629671495</v>
      </c>
      <c r="P26" s="135">
        <v>88.244620611551497</v>
      </c>
      <c r="Q26" s="125"/>
      <c r="R26" s="136">
        <v>69.603624009059999</v>
      </c>
      <c r="S26" s="130"/>
      <c r="T26" s="131">
        <v>7.82219875339793</v>
      </c>
      <c r="U26" s="125">
        <v>6.0451049657636302</v>
      </c>
      <c r="V26" s="125">
        <v>4.0819245979371601</v>
      </c>
      <c r="W26" s="125">
        <v>1.49390145252366</v>
      </c>
      <c r="X26" s="125">
        <v>2.0491790270079302</v>
      </c>
      <c r="Y26" s="132">
        <v>4.0204605745695501</v>
      </c>
      <c r="Z26" s="125"/>
      <c r="AA26" s="133">
        <v>4.5347667897317603</v>
      </c>
      <c r="AB26" s="134">
        <v>7.0550735500615804</v>
      </c>
      <c r="AC26" s="135">
        <v>5.76859226211368</v>
      </c>
      <c r="AD26" s="125"/>
      <c r="AE26" s="136">
        <v>4.6469769859839696</v>
      </c>
      <c r="AF26" s="30"/>
      <c r="AG26" s="131">
        <v>48.4314835787089</v>
      </c>
      <c r="AH26" s="125">
        <v>60.099093997734897</v>
      </c>
      <c r="AI26" s="125">
        <v>67.624575311438207</v>
      </c>
      <c r="AJ26" s="125">
        <v>70.144394110985203</v>
      </c>
      <c r="AK26" s="125">
        <v>66.180634201585505</v>
      </c>
      <c r="AL26" s="132">
        <v>62.496036240090604</v>
      </c>
      <c r="AM26" s="125"/>
      <c r="AN26" s="133">
        <v>79.170441676104105</v>
      </c>
      <c r="AO26" s="134">
        <v>83.584371460928594</v>
      </c>
      <c r="AP26" s="135">
        <v>81.377406568516406</v>
      </c>
      <c r="AQ26" s="125"/>
      <c r="AR26" s="136">
        <v>67.890713476783603</v>
      </c>
      <c r="AS26" s="130"/>
      <c r="AT26" s="131">
        <v>1.7414669631564501</v>
      </c>
      <c r="AU26" s="125">
        <v>2.3311300254289602</v>
      </c>
      <c r="AV26" s="125">
        <v>-0.51193469836709704</v>
      </c>
      <c r="AW26" s="125">
        <v>2.34935126186098</v>
      </c>
      <c r="AX26" s="125">
        <v>2.2463265091686901</v>
      </c>
      <c r="AY26" s="132">
        <v>1.5977588041803801</v>
      </c>
      <c r="AZ26" s="125"/>
      <c r="BA26" s="133">
        <v>4.6835779978534502</v>
      </c>
      <c r="BB26" s="134">
        <v>8.3462767997084306</v>
      </c>
      <c r="BC26" s="135">
        <v>6.5331152439362796</v>
      </c>
      <c r="BD26" s="125"/>
      <c r="BE26" s="136">
        <v>3.2356652248316502</v>
      </c>
    </row>
    <row r="27" spans="1:57" x14ac:dyDescent="0.25">
      <c r="A27" s="21" t="s">
        <v>44</v>
      </c>
      <c r="B27" s="3" t="str">
        <f t="shared" si="0"/>
        <v>Richmond West/Midlothian, VA</v>
      </c>
      <c r="C27" s="3"/>
      <c r="D27" s="24" t="s">
        <v>16</v>
      </c>
      <c r="E27" s="27" t="s">
        <v>17</v>
      </c>
      <c r="F27" s="3"/>
      <c r="G27" s="131">
        <v>44.693314955203299</v>
      </c>
      <c r="H27" s="125">
        <v>56.512749827705001</v>
      </c>
      <c r="I27" s="125">
        <v>62.439696760854503</v>
      </c>
      <c r="J27" s="125">
        <v>62.026188835286</v>
      </c>
      <c r="K27" s="125">
        <v>64.334941419710503</v>
      </c>
      <c r="L27" s="132">
        <v>58.001378359751797</v>
      </c>
      <c r="M27" s="125"/>
      <c r="N27" s="133">
        <v>90.558235699517496</v>
      </c>
      <c r="O27" s="134">
        <v>90.248104755341103</v>
      </c>
      <c r="P27" s="135">
        <v>90.4031702274293</v>
      </c>
      <c r="Q27" s="125"/>
      <c r="R27" s="136">
        <v>67.259033179088306</v>
      </c>
      <c r="S27" s="130"/>
      <c r="T27" s="131">
        <v>-11.2863700410064</v>
      </c>
      <c r="U27" s="125">
        <v>-4.5503934185529404</v>
      </c>
      <c r="V27" s="125">
        <v>1.3291105800102301</v>
      </c>
      <c r="W27" s="125">
        <v>-5.37824954112076</v>
      </c>
      <c r="X27" s="125">
        <v>2.00728819965039</v>
      </c>
      <c r="Y27" s="132">
        <v>-3.2754472436569801</v>
      </c>
      <c r="Z27" s="125"/>
      <c r="AA27" s="133">
        <v>3.1496007575023399</v>
      </c>
      <c r="AB27" s="134">
        <v>8.6875015741234698</v>
      </c>
      <c r="AC27" s="135">
        <v>5.84141851414822</v>
      </c>
      <c r="AD27" s="125"/>
      <c r="AE27" s="136">
        <v>3.3582939079255802E-2</v>
      </c>
      <c r="AF27" s="30"/>
      <c r="AG27" s="131">
        <v>47.846312887663601</v>
      </c>
      <c r="AH27" s="125">
        <v>55.970020675396199</v>
      </c>
      <c r="AI27" s="125">
        <v>61.535148173673299</v>
      </c>
      <c r="AJ27" s="125">
        <v>62.8101309441764</v>
      </c>
      <c r="AK27" s="125">
        <v>62.637835975189503</v>
      </c>
      <c r="AL27" s="132">
        <v>58.159889731219799</v>
      </c>
      <c r="AM27" s="125"/>
      <c r="AN27" s="133">
        <v>81.874569262577495</v>
      </c>
      <c r="AO27" s="134">
        <v>87.413852515506505</v>
      </c>
      <c r="AP27" s="135">
        <v>84.644210889042</v>
      </c>
      <c r="AQ27" s="125"/>
      <c r="AR27" s="136">
        <v>65.726838633454705</v>
      </c>
      <c r="AS27" s="130"/>
      <c r="AT27" s="131">
        <v>-7.86566575416688</v>
      </c>
      <c r="AU27" s="125">
        <v>-9.3602904042165491</v>
      </c>
      <c r="AV27" s="125">
        <v>-8.7319116718308791</v>
      </c>
      <c r="AW27" s="125">
        <v>-8.6627154378279307</v>
      </c>
      <c r="AX27" s="125">
        <v>-9.0045213134378805</v>
      </c>
      <c r="AY27" s="132">
        <v>-8.7564618769069096</v>
      </c>
      <c r="AZ27" s="125"/>
      <c r="BA27" s="133">
        <v>-0.71660009973872196</v>
      </c>
      <c r="BB27" s="134">
        <v>5.3288344427003098</v>
      </c>
      <c r="BC27" s="135">
        <v>2.3157240986701</v>
      </c>
      <c r="BD27" s="125"/>
      <c r="BE27" s="136">
        <v>-4.9726813554025497</v>
      </c>
    </row>
    <row r="28" spans="1:57" x14ac:dyDescent="0.25">
      <c r="A28" s="21" t="s">
        <v>45</v>
      </c>
      <c r="B28" s="3" t="str">
        <f t="shared" si="0"/>
        <v>Petersburg/Chester, VA</v>
      </c>
      <c r="C28" s="3"/>
      <c r="D28" s="24" t="s">
        <v>16</v>
      </c>
      <c r="E28" s="27" t="s">
        <v>17</v>
      </c>
      <c r="F28" s="3"/>
      <c r="G28" s="131">
        <v>56.647180841033297</v>
      </c>
      <c r="H28" s="125">
        <v>64.868942108240603</v>
      </c>
      <c r="I28" s="125">
        <v>66.811238921365202</v>
      </c>
      <c r="J28" s="125">
        <v>68.150103714878298</v>
      </c>
      <c r="K28" s="125">
        <v>64.039223081274699</v>
      </c>
      <c r="L28" s="132">
        <v>64.103337733358401</v>
      </c>
      <c r="M28" s="125"/>
      <c r="N28" s="133">
        <v>77.729587026211505</v>
      </c>
      <c r="O28" s="134">
        <v>77.239298510277195</v>
      </c>
      <c r="P28" s="135">
        <v>77.484442768244307</v>
      </c>
      <c r="Q28" s="125"/>
      <c r="R28" s="136">
        <v>67.926510600468703</v>
      </c>
      <c r="S28" s="130"/>
      <c r="T28" s="131">
        <v>0.15905901053854499</v>
      </c>
      <c r="U28" s="125">
        <v>3.1054165816952599</v>
      </c>
      <c r="V28" s="125">
        <v>2.5723828311985901</v>
      </c>
      <c r="W28" s="125">
        <v>5.08718070637814</v>
      </c>
      <c r="X28" s="125">
        <v>9.9454761861312004</v>
      </c>
      <c r="Y28" s="132">
        <v>4.1634757654554404</v>
      </c>
      <c r="Z28" s="125"/>
      <c r="AA28" s="133">
        <v>12.5157126486562</v>
      </c>
      <c r="AB28" s="134">
        <v>9.2840665549544994</v>
      </c>
      <c r="AC28" s="135">
        <v>10.8814581602063</v>
      </c>
      <c r="AD28" s="125"/>
      <c r="AE28" s="136">
        <v>6.2617589378245002</v>
      </c>
      <c r="AF28" s="30"/>
      <c r="AG28" s="131">
        <v>58.537620214972598</v>
      </c>
      <c r="AH28" s="125">
        <v>66.952668300961705</v>
      </c>
      <c r="AI28" s="125">
        <v>68.159532340184796</v>
      </c>
      <c r="AJ28" s="125">
        <v>70.417688101074802</v>
      </c>
      <c r="AK28" s="125">
        <v>67.475957005468601</v>
      </c>
      <c r="AL28" s="132">
        <v>66.308693192532502</v>
      </c>
      <c r="AM28" s="125"/>
      <c r="AN28" s="133">
        <v>72.515557231755594</v>
      </c>
      <c r="AO28" s="134">
        <v>75.820290401659406</v>
      </c>
      <c r="AP28" s="135">
        <v>74.1679238167075</v>
      </c>
      <c r="AQ28" s="125"/>
      <c r="AR28" s="136">
        <v>68.554187656582499</v>
      </c>
      <c r="AS28" s="130"/>
      <c r="AT28" s="131">
        <v>-6.8454482293292198</v>
      </c>
      <c r="AU28" s="125">
        <v>-3.7518288581222801</v>
      </c>
      <c r="AV28" s="125">
        <v>-6.2806430322458899</v>
      </c>
      <c r="AW28" s="125">
        <v>-3.1819952757352801</v>
      </c>
      <c r="AX28" s="125">
        <v>-0.77979000577295199</v>
      </c>
      <c r="AY28" s="132">
        <v>-4.1414350966585101</v>
      </c>
      <c r="AZ28" s="125"/>
      <c r="BA28" s="133">
        <v>2.9461056322565802</v>
      </c>
      <c r="BB28" s="134">
        <v>4.1781368084864896</v>
      </c>
      <c r="BC28" s="135">
        <v>3.57218236613733</v>
      </c>
      <c r="BD28" s="125"/>
      <c r="BE28" s="136">
        <v>-1.8826502391255899</v>
      </c>
    </row>
    <row r="29" spans="1:57" x14ac:dyDescent="0.25">
      <c r="A29" s="77" t="s">
        <v>97</v>
      </c>
      <c r="B29" s="37" t="s">
        <v>70</v>
      </c>
      <c r="C29" s="3"/>
      <c r="D29" s="24" t="s">
        <v>16</v>
      </c>
      <c r="E29" s="27" t="s">
        <v>17</v>
      </c>
      <c r="F29" s="3"/>
      <c r="G29" s="131">
        <v>45.103264490339697</v>
      </c>
      <c r="H29" s="125">
        <v>55.234971557423201</v>
      </c>
      <c r="I29" s="125">
        <v>56.664787577512399</v>
      </c>
      <c r="J29" s="125">
        <v>61.077230564239201</v>
      </c>
      <c r="K29" s="125">
        <v>59.534669194895699</v>
      </c>
      <c r="L29" s="132">
        <v>55.522984676881997</v>
      </c>
      <c r="M29" s="125"/>
      <c r="N29" s="133">
        <v>67.457592374314501</v>
      </c>
      <c r="O29" s="134">
        <v>67.221852098600905</v>
      </c>
      <c r="P29" s="135">
        <v>67.339722236457703</v>
      </c>
      <c r="Q29" s="125"/>
      <c r="R29" s="136">
        <v>58.899195408189399</v>
      </c>
      <c r="S29" s="130"/>
      <c r="T29" s="131">
        <v>3.90239054466833</v>
      </c>
      <c r="U29" s="125">
        <v>8.2153414275662708</v>
      </c>
      <c r="V29" s="125">
        <v>6.6319839443892903</v>
      </c>
      <c r="W29" s="125">
        <v>5.3827679802520096</v>
      </c>
      <c r="X29" s="125">
        <v>11.410074022634999</v>
      </c>
      <c r="Y29" s="132">
        <v>7.1928434430545103</v>
      </c>
      <c r="Z29" s="125"/>
      <c r="AA29" s="133">
        <v>6.7809794208115104</v>
      </c>
      <c r="AB29" s="134">
        <v>5.1215882761902902</v>
      </c>
      <c r="AC29" s="135">
        <v>5.94623878622816</v>
      </c>
      <c r="AD29" s="125"/>
      <c r="AE29" s="136">
        <v>6.7824155608524999</v>
      </c>
      <c r="AF29" s="30"/>
      <c r="AG29" s="131">
        <v>47.822990844354003</v>
      </c>
      <c r="AH29" s="125">
        <v>56.585707019328503</v>
      </c>
      <c r="AI29" s="125">
        <v>58.509664292980602</v>
      </c>
      <c r="AJ29" s="125">
        <v>62.763397461198601</v>
      </c>
      <c r="AK29" s="125">
        <v>61.548745241338899</v>
      </c>
      <c r="AL29" s="132">
        <v>57.443728021740299</v>
      </c>
      <c r="AM29" s="125"/>
      <c r="AN29" s="133">
        <v>70.183725697406402</v>
      </c>
      <c r="AO29" s="134">
        <v>72.559554882163397</v>
      </c>
      <c r="AP29" s="135">
        <v>71.371640289784906</v>
      </c>
      <c r="AQ29" s="125"/>
      <c r="AR29" s="136">
        <v>61.4209829771453</v>
      </c>
      <c r="AS29" s="130"/>
      <c r="AT29" s="131">
        <v>4.0805115053436998</v>
      </c>
      <c r="AU29" s="125">
        <v>5.6685296666832903</v>
      </c>
      <c r="AV29" s="125">
        <v>1.6562752716275599</v>
      </c>
      <c r="AW29" s="125">
        <v>5.8677073683703798</v>
      </c>
      <c r="AX29" s="125">
        <v>6.5034394714180799</v>
      </c>
      <c r="AY29" s="132">
        <v>4.7795826049201997</v>
      </c>
      <c r="AZ29" s="125"/>
      <c r="BA29" s="133">
        <v>3.7912348899052399</v>
      </c>
      <c r="BB29" s="134">
        <v>2.3938915061223298</v>
      </c>
      <c r="BC29" s="135">
        <v>3.0762013141117599</v>
      </c>
      <c r="BD29" s="125"/>
      <c r="BE29" s="136">
        <v>4.2068413845142603</v>
      </c>
    </row>
    <row r="30" spans="1:57" x14ac:dyDescent="0.25">
      <c r="A30" s="21" t="s">
        <v>47</v>
      </c>
      <c r="B30" s="3" t="str">
        <f t="shared" si="0"/>
        <v>Roanoke, VA</v>
      </c>
      <c r="C30" s="3"/>
      <c r="D30" s="24" t="s">
        <v>16</v>
      </c>
      <c r="E30" s="27" t="s">
        <v>17</v>
      </c>
      <c r="F30" s="3"/>
      <c r="G30" s="131">
        <v>48.7765089722675</v>
      </c>
      <c r="H30" s="125">
        <v>59.108210984230503</v>
      </c>
      <c r="I30" s="125">
        <v>65.887257567518503</v>
      </c>
      <c r="J30" s="125">
        <v>67.736088453869797</v>
      </c>
      <c r="K30" s="125">
        <v>67.572956316838798</v>
      </c>
      <c r="L30" s="132">
        <v>61.816204458945002</v>
      </c>
      <c r="M30" s="125"/>
      <c r="N30" s="133">
        <v>82.744245060721397</v>
      </c>
      <c r="O30" s="134">
        <v>72.756933115823799</v>
      </c>
      <c r="P30" s="135">
        <v>77.750589088272605</v>
      </c>
      <c r="Q30" s="125"/>
      <c r="R30" s="136">
        <v>66.368885781610004</v>
      </c>
      <c r="S30" s="130"/>
      <c r="T30" s="131">
        <v>19.7629870037111</v>
      </c>
      <c r="U30" s="125">
        <v>17.088960508500499</v>
      </c>
      <c r="V30" s="125">
        <v>18.466091836692499</v>
      </c>
      <c r="W30" s="125">
        <v>10.009841890906999</v>
      </c>
      <c r="X30" s="125">
        <v>0.25109498011437398</v>
      </c>
      <c r="Y30" s="132">
        <v>12.066100279874499</v>
      </c>
      <c r="Z30" s="125"/>
      <c r="AA30" s="133">
        <v>4.1826956220309004</v>
      </c>
      <c r="AB30" s="134">
        <v>2.4663186623656301</v>
      </c>
      <c r="AC30" s="135">
        <v>3.3725233776749102</v>
      </c>
      <c r="AD30" s="125"/>
      <c r="AE30" s="136">
        <v>8.9979073858045204</v>
      </c>
      <c r="AF30" s="30"/>
      <c r="AG30" s="131">
        <v>55.505709624795998</v>
      </c>
      <c r="AH30" s="125">
        <v>65.515678810947904</v>
      </c>
      <c r="AI30" s="125">
        <v>69.263186514409995</v>
      </c>
      <c r="AJ30" s="125">
        <v>73.250860975167598</v>
      </c>
      <c r="AK30" s="125">
        <v>72.394417255754902</v>
      </c>
      <c r="AL30" s="132">
        <v>67.185970636215302</v>
      </c>
      <c r="AM30" s="125"/>
      <c r="AN30" s="133">
        <v>79.119086460032605</v>
      </c>
      <c r="AO30" s="134">
        <v>78.031538879825902</v>
      </c>
      <c r="AP30" s="135">
        <v>78.575312669929303</v>
      </c>
      <c r="AQ30" s="125"/>
      <c r="AR30" s="136">
        <v>70.440068360133594</v>
      </c>
      <c r="AS30" s="130"/>
      <c r="AT30" s="131">
        <v>15.323525076192499</v>
      </c>
      <c r="AU30" s="125">
        <v>16.174339096206999</v>
      </c>
      <c r="AV30" s="125">
        <v>8.4369025422091308</v>
      </c>
      <c r="AW30" s="125">
        <v>10.5198693147697</v>
      </c>
      <c r="AX30" s="125">
        <v>8.6707271275712099</v>
      </c>
      <c r="AY30" s="132">
        <v>11.5259028803845</v>
      </c>
      <c r="AZ30" s="125"/>
      <c r="BA30" s="133">
        <v>1.5785824578624501</v>
      </c>
      <c r="BB30" s="134">
        <v>1.75567642684781</v>
      </c>
      <c r="BC30" s="135">
        <v>1.6664395446192799</v>
      </c>
      <c r="BD30" s="125"/>
      <c r="BE30" s="136">
        <v>8.1942020418089303</v>
      </c>
    </row>
    <row r="31" spans="1:57" x14ac:dyDescent="0.25">
      <c r="A31" s="21" t="s">
        <v>48</v>
      </c>
      <c r="B31" s="3" t="str">
        <f t="shared" si="0"/>
        <v>Charlottesville, VA</v>
      </c>
      <c r="C31" s="3"/>
      <c r="D31" s="24" t="s">
        <v>16</v>
      </c>
      <c r="E31" s="27" t="s">
        <v>17</v>
      </c>
      <c r="F31" s="3"/>
      <c r="G31" s="131">
        <v>51.282051282051199</v>
      </c>
      <c r="H31" s="125">
        <v>58.489258489258397</v>
      </c>
      <c r="I31" s="125">
        <v>60.267960267960198</v>
      </c>
      <c r="J31" s="125">
        <v>65.996765996765902</v>
      </c>
      <c r="K31" s="125">
        <v>72.303072303072298</v>
      </c>
      <c r="L31" s="132">
        <v>61.667821667821599</v>
      </c>
      <c r="M31" s="125"/>
      <c r="N31" s="133">
        <v>94.294294294294204</v>
      </c>
      <c r="O31" s="134">
        <v>94.987294987294902</v>
      </c>
      <c r="P31" s="135">
        <v>94.640794640794596</v>
      </c>
      <c r="Q31" s="125"/>
      <c r="R31" s="136">
        <v>71.088671088671006</v>
      </c>
      <c r="S31" s="130"/>
      <c r="T31" s="131">
        <v>-7.5079819624107103</v>
      </c>
      <c r="U31" s="125">
        <v>-13.4671026562918</v>
      </c>
      <c r="V31" s="125">
        <v>-7.59205073501181</v>
      </c>
      <c r="W31" s="125">
        <v>4.6169118752796798</v>
      </c>
      <c r="X31" s="125">
        <v>4.5838880430506999</v>
      </c>
      <c r="Y31" s="132">
        <v>-3.7866936889738101</v>
      </c>
      <c r="Z31" s="125"/>
      <c r="AA31" s="133">
        <v>8.5633571293227106</v>
      </c>
      <c r="AB31" s="134">
        <v>12.5903960549629</v>
      </c>
      <c r="AC31" s="135">
        <v>10.5475819345848</v>
      </c>
      <c r="AD31" s="125"/>
      <c r="AE31" s="136">
        <v>1.20488494433005</v>
      </c>
      <c r="AF31" s="30"/>
      <c r="AG31" s="131">
        <v>53.228228228228197</v>
      </c>
      <c r="AH31" s="125">
        <v>62.583737583737502</v>
      </c>
      <c r="AI31" s="125">
        <v>66.574266574266503</v>
      </c>
      <c r="AJ31" s="125">
        <v>71.396396396396298</v>
      </c>
      <c r="AK31" s="125">
        <v>78.701778701778693</v>
      </c>
      <c r="AL31" s="132">
        <v>66.4968814968814</v>
      </c>
      <c r="AM31" s="125"/>
      <c r="AN31" s="133">
        <v>92.423192423192404</v>
      </c>
      <c r="AO31" s="134">
        <v>90.835065835065805</v>
      </c>
      <c r="AP31" s="135">
        <v>91.629129129129097</v>
      </c>
      <c r="AQ31" s="125"/>
      <c r="AR31" s="136">
        <v>73.677523677523595</v>
      </c>
      <c r="AS31" s="130"/>
      <c r="AT31" s="131">
        <v>-2.6334026334026301</v>
      </c>
      <c r="AU31" s="125">
        <v>-3.4795265585605799</v>
      </c>
      <c r="AV31" s="125">
        <v>-4.8777852167682596</v>
      </c>
      <c r="AW31" s="125">
        <v>0.51296286266226099</v>
      </c>
      <c r="AX31" s="125">
        <v>1.9055363575753701</v>
      </c>
      <c r="AY31" s="132">
        <v>-1.5613544377636599</v>
      </c>
      <c r="AZ31" s="125"/>
      <c r="BA31" s="133">
        <v>4.0293093167116796</v>
      </c>
      <c r="BB31" s="134">
        <v>2.2622335723297202</v>
      </c>
      <c r="BC31" s="135">
        <v>3.1458599310376898</v>
      </c>
      <c r="BD31" s="125"/>
      <c r="BE31" s="136">
        <v>6.12345591114535E-2</v>
      </c>
    </row>
    <row r="32" spans="1:57" x14ac:dyDescent="0.25">
      <c r="A32" s="21" t="s">
        <v>49</v>
      </c>
      <c r="B32" t="s">
        <v>72</v>
      </c>
      <c r="C32" s="3"/>
      <c r="D32" s="24" t="s">
        <v>16</v>
      </c>
      <c r="E32" s="27" t="s">
        <v>17</v>
      </c>
      <c r="F32" s="3"/>
      <c r="G32" s="131">
        <v>45.079648652672297</v>
      </c>
      <c r="H32" s="125">
        <v>61.262468363852904</v>
      </c>
      <c r="I32" s="125">
        <v>62.870329015929698</v>
      </c>
      <c r="J32" s="125">
        <v>59.237754950126501</v>
      </c>
      <c r="K32" s="125">
        <v>56.007146047342502</v>
      </c>
      <c r="L32" s="132">
        <v>56.8914694059848</v>
      </c>
      <c r="M32" s="125"/>
      <c r="N32" s="133">
        <v>63.8826857227929</v>
      </c>
      <c r="O32" s="134">
        <v>57.064165550096703</v>
      </c>
      <c r="P32" s="135">
        <v>60.473425636444802</v>
      </c>
      <c r="Q32" s="125"/>
      <c r="R32" s="136">
        <v>57.914885471830502</v>
      </c>
      <c r="S32" s="130"/>
      <c r="T32" s="131">
        <v>3.8604281266183902</v>
      </c>
      <c r="U32" s="125">
        <v>8.5870000799591608</v>
      </c>
      <c r="V32" s="125">
        <v>1.26270249482563</v>
      </c>
      <c r="W32" s="125">
        <v>-6.6191273429467099</v>
      </c>
      <c r="X32" s="125">
        <v>-2.8738658741529699</v>
      </c>
      <c r="Y32" s="132">
        <v>0.51164333235414805</v>
      </c>
      <c r="Z32" s="125"/>
      <c r="AA32" s="133">
        <v>2.9178625593835599</v>
      </c>
      <c r="AB32" s="134">
        <v>2.1124300695969498</v>
      </c>
      <c r="AC32" s="135">
        <v>2.5362725786895899</v>
      </c>
      <c r="AD32" s="125"/>
      <c r="AE32" s="136">
        <v>1.1072459332616</v>
      </c>
      <c r="AF32" s="30"/>
      <c r="AG32" s="131">
        <v>45.221080839660502</v>
      </c>
      <c r="AH32" s="125">
        <v>57.886705374423101</v>
      </c>
      <c r="AI32" s="125">
        <v>61.593717433377897</v>
      </c>
      <c r="AJ32" s="125">
        <v>62.505582849486302</v>
      </c>
      <c r="AK32" s="125">
        <v>59.621110614857798</v>
      </c>
      <c r="AL32" s="132">
        <v>57.365639422361099</v>
      </c>
      <c r="AM32" s="125"/>
      <c r="AN32" s="133">
        <v>67.708798570790506</v>
      </c>
      <c r="AO32" s="134">
        <v>65.721304153640006</v>
      </c>
      <c r="AP32" s="135">
        <v>66.715051362215206</v>
      </c>
      <c r="AQ32" s="125"/>
      <c r="AR32" s="136">
        <v>60.036899976605199</v>
      </c>
      <c r="AS32" s="130"/>
      <c r="AT32" s="131">
        <v>3.5754486459248902</v>
      </c>
      <c r="AU32" s="125">
        <v>2.3679085529717998</v>
      </c>
      <c r="AV32" s="125">
        <v>-1.5406364742846901</v>
      </c>
      <c r="AW32" s="125">
        <v>-1.3870717961632399</v>
      </c>
      <c r="AX32" s="125">
        <v>4.02525822662613E-2</v>
      </c>
      <c r="AY32" s="132">
        <v>0.3783252583003</v>
      </c>
      <c r="AZ32" s="125"/>
      <c r="BA32" s="133">
        <v>3.5198442671561199</v>
      </c>
      <c r="BB32" s="134">
        <v>0.94492733706668397</v>
      </c>
      <c r="BC32" s="135">
        <v>2.2353500196057401</v>
      </c>
      <c r="BD32" s="125"/>
      <c r="BE32" s="136">
        <v>0.96057046695472403</v>
      </c>
    </row>
    <row r="33" spans="1:57" x14ac:dyDescent="0.25">
      <c r="A33" s="21" t="s">
        <v>50</v>
      </c>
      <c r="B33" s="3" t="str">
        <f t="shared" si="0"/>
        <v>Staunton &amp; Harrisonburg, VA</v>
      </c>
      <c r="C33" s="3"/>
      <c r="D33" s="24" t="s">
        <v>16</v>
      </c>
      <c r="E33" s="27" t="s">
        <v>17</v>
      </c>
      <c r="F33" s="3"/>
      <c r="G33" s="131">
        <v>43.336339044183902</v>
      </c>
      <c r="H33" s="125">
        <v>50.676284941388602</v>
      </c>
      <c r="I33" s="125">
        <v>51.704238052299303</v>
      </c>
      <c r="J33" s="125">
        <v>56.086564472497699</v>
      </c>
      <c r="K33" s="125">
        <v>59.296663660955801</v>
      </c>
      <c r="L33" s="132">
        <v>52.220018034265102</v>
      </c>
      <c r="M33" s="125"/>
      <c r="N33" s="133">
        <v>86.853020739404798</v>
      </c>
      <c r="O33" s="134">
        <v>86.618575293056793</v>
      </c>
      <c r="P33" s="135">
        <v>86.735798016230802</v>
      </c>
      <c r="Q33" s="125"/>
      <c r="R33" s="136">
        <v>62.081669457683802</v>
      </c>
      <c r="S33" s="130"/>
      <c r="T33" s="131">
        <v>-3.29805487569238</v>
      </c>
      <c r="U33" s="125">
        <v>-4.2684002161120604</v>
      </c>
      <c r="V33" s="125">
        <v>-10.292900846740499</v>
      </c>
      <c r="W33" s="125">
        <v>-10.369702434625699</v>
      </c>
      <c r="X33" s="125">
        <v>-0.22318860127871701</v>
      </c>
      <c r="Y33" s="132">
        <v>-5.8731161907921701</v>
      </c>
      <c r="Z33" s="125"/>
      <c r="AA33" s="133">
        <v>9.8370262276952101</v>
      </c>
      <c r="AB33" s="134">
        <v>14.189474590581501</v>
      </c>
      <c r="AC33" s="135">
        <v>11.968030166407001</v>
      </c>
      <c r="AD33" s="125"/>
      <c r="AE33" s="136">
        <v>0.52055885238437005</v>
      </c>
      <c r="AF33" s="30"/>
      <c r="AG33" s="131">
        <v>45.885015844273397</v>
      </c>
      <c r="AH33" s="125">
        <v>55.821638750565803</v>
      </c>
      <c r="AI33" s="125">
        <v>56.287913082842898</v>
      </c>
      <c r="AJ33" s="125">
        <v>60.072332730560497</v>
      </c>
      <c r="AK33" s="125">
        <v>62.3598553345388</v>
      </c>
      <c r="AL33" s="132">
        <v>56.088136820197199</v>
      </c>
      <c r="AM33" s="125"/>
      <c r="AN33" s="133">
        <v>80.596745027124697</v>
      </c>
      <c r="AO33" s="134">
        <v>85.013562386980098</v>
      </c>
      <c r="AP33" s="135">
        <v>82.805153707052398</v>
      </c>
      <c r="AQ33" s="125"/>
      <c r="AR33" s="136">
        <v>63.7260096930533</v>
      </c>
      <c r="AS33" s="130"/>
      <c r="AT33" s="131">
        <v>-5.7119407552554602</v>
      </c>
      <c r="AU33" s="125">
        <v>-0.996950835573854</v>
      </c>
      <c r="AV33" s="125">
        <v>-10.10049055685</v>
      </c>
      <c r="AW33" s="125">
        <v>-7.61872207089319</v>
      </c>
      <c r="AX33" s="125">
        <v>-3.30530266924085</v>
      </c>
      <c r="AY33" s="132">
        <v>-5.6322513745769198</v>
      </c>
      <c r="AZ33" s="125"/>
      <c r="BA33" s="133">
        <v>3.54794784402588</v>
      </c>
      <c r="BB33" s="134">
        <v>4.7131115398491001</v>
      </c>
      <c r="BC33" s="135">
        <v>4.1428095623765797</v>
      </c>
      <c r="BD33" s="125"/>
      <c r="BE33" s="136">
        <v>-2.2180523668949199</v>
      </c>
    </row>
    <row r="34" spans="1:57" x14ac:dyDescent="0.25">
      <c r="A34" s="21" t="s">
        <v>51</v>
      </c>
      <c r="B34" s="3" t="str">
        <f t="shared" si="0"/>
        <v>Blacksburg &amp; Wytheville, VA</v>
      </c>
      <c r="C34" s="3"/>
      <c r="D34" s="24" t="s">
        <v>16</v>
      </c>
      <c r="E34" s="27" t="s">
        <v>17</v>
      </c>
      <c r="F34" s="3"/>
      <c r="G34" s="131">
        <v>39.047619047619001</v>
      </c>
      <c r="H34" s="125">
        <v>50.700280112044801</v>
      </c>
      <c r="I34" s="125">
        <v>48.683473389355697</v>
      </c>
      <c r="J34" s="125">
        <v>52.063492063491999</v>
      </c>
      <c r="K34" s="125">
        <v>50.5695611577964</v>
      </c>
      <c r="L34" s="132">
        <v>48.212885154061603</v>
      </c>
      <c r="M34" s="125"/>
      <c r="N34" s="133">
        <v>64.108309990662903</v>
      </c>
      <c r="O34" s="134">
        <v>64.873949579831901</v>
      </c>
      <c r="P34" s="135">
        <v>64.491129785247395</v>
      </c>
      <c r="Q34" s="125"/>
      <c r="R34" s="136">
        <v>52.863812191543197</v>
      </c>
      <c r="S34" s="130"/>
      <c r="T34" s="131">
        <v>-2.9457684713229502</v>
      </c>
      <c r="U34" s="125">
        <v>1.73606227232037</v>
      </c>
      <c r="V34" s="125">
        <v>-3.9745036935554898</v>
      </c>
      <c r="W34" s="125">
        <v>-7.2467203265682301</v>
      </c>
      <c r="X34" s="125">
        <v>-8.29151364979489</v>
      </c>
      <c r="Y34" s="132">
        <v>-4.3535927803497598</v>
      </c>
      <c r="Z34" s="125"/>
      <c r="AA34" s="133">
        <v>-4.0887577091794602</v>
      </c>
      <c r="AB34" s="134">
        <v>-4.5775296419937801</v>
      </c>
      <c r="AC34" s="135">
        <v>-4.3352186175952596</v>
      </c>
      <c r="AD34" s="125"/>
      <c r="AE34" s="136">
        <v>-4.3467229753820602</v>
      </c>
      <c r="AF34" s="30"/>
      <c r="AG34" s="131">
        <v>42.101551480959003</v>
      </c>
      <c r="AH34" s="125">
        <v>53.7376586741889</v>
      </c>
      <c r="AI34" s="125">
        <v>52.820874471086</v>
      </c>
      <c r="AJ34" s="125">
        <v>57.303001876172601</v>
      </c>
      <c r="AK34" s="125">
        <v>58.494371482176298</v>
      </c>
      <c r="AL34" s="132">
        <v>52.896195396899898</v>
      </c>
      <c r="AM34" s="125"/>
      <c r="AN34" s="133">
        <v>63.409943714821701</v>
      </c>
      <c r="AO34" s="134">
        <v>65.825515947467096</v>
      </c>
      <c r="AP34" s="135">
        <v>64.617729831144402</v>
      </c>
      <c r="AQ34" s="125"/>
      <c r="AR34" s="136">
        <v>56.248574686430999</v>
      </c>
      <c r="AS34" s="130"/>
      <c r="AT34" s="131">
        <v>1.05754676538845</v>
      </c>
      <c r="AU34" s="125">
        <v>6.7038386905275704</v>
      </c>
      <c r="AV34" s="125">
        <v>-3.8986058456983099</v>
      </c>
      <c r="AW34" s="125">
        <v>0.56451381262279599</v>
      </c>
      <c r="AX34" s="125">
        <v>0.65800137896483801</v>
      </c>
      <c r="AY34" s="132">
        <v>0.90453071031721799</v>
      </c>
      <c r="AZ34" s="125"/>
      <c r="BA34" s="133">
        <v>-7.0769436448773098</v>
      </c>
      <c r="BB34" s="134">
        <v>-5.4613451581102499</v>
      </c>
      <c r="BC34" s="135">
        <v>-6.26100615749914</v>
      </c>
      <c r="BD34" s="125"/>
      <c r="BE34" s="136">
        <v>-1.5649942987457199</v>
      </c>
    </row>
    <row r="35" spans="1:57" x14ac:dyDescent="0.25">
      <c r="A35" s="21" t="s">
        <v>52</v>
      </c>
      <c r="B35" s="3" t="str">
        <f t="shared" si="0"/>
        <v>Lynchburg, VA</v>
      </c>
      <c r="C35" s="3"/>
      <c r="D35" s="24" t="s">
        <v>16</v>
      </c>
      <c r="E35" s="27" t="s">
        <v>17</v>
      </c>
      <c r="F35" s="3"/>
      <c r="G35" s="131">
        <v>39.245532759761701</v>
      </c>
      <c r="H35" s="125">
        <v>55.493050959629301</v>
      </c>
      <c r="I35" s="125">
        <v>59.1661151555261</v>
      </c>
      <c r="J35" s="125">
        <v>62.375909993381804</v>
      </c>
      <c r="K35" s="125">
        <v>75.479814692256696</v>
      </c>
      <c r="L35" s="132">
        <v>58.3520847121111</v>
      </c>
      <c r="M35" s="125"/>
      <c r="N35" s="133">
        <v>87.557908669755093</v>
      </c>
      <c r="O35" s="134">
        <v>74.189278623428095</v>
      </c>
      <c r="P35" s="135">
        <v>80.873593646591601</v>
      </c>
      <c r="Q35" s="125"/>
      <c r="R35" s="136">
        <v>64.786801550534094</v>
      </c>
      <c r="S35" s="130"/>
      <c r="T35" s="131">
        <v>0.83739311935438798</v>
      </c>
      <c r="U35" s="125">
        <v>8.6871546201026693</v>
      </c>
      <c r="V35" s="125">
        <v>8.2891434621392595</v>
      </c>
      <c r="W35" s="125">
        <v>12.8864378148777</v>
      </c>
      <c r="X35" s="125">
        <v>6.6434347353126801</v>
      </c>
      <c r="Y35" s="132">
        <v>7.8008634846204501</v>
      </c>
      <c r="Z35" s="125"/>
      <c r="AA35" s="133">
        <v>8.7572568076626904</v>
      </c>
      <c r="AB35" s="134">
        <v>11.5379908071403</v>
      </c>
      <c r="AC35" s="135">
        <v>10.015295828232</v>
      </c>
      <c r="AD35" s="125"/>
      <c r="AE35" s="136">
        <v>8.5803574720327696</v>
      </c>
      <c r="AF35" s="30"/>
      <c r="AG35" s="131">
        <v>44.010589013897999</v>
      </c>
      <c r="AH35" s="125">
        <v>60.506287227001899</v>
      </c>
      <c r="AI35" s="125">
        <v>64.121442753143597</v>
      </c>
      <c r="AJ35" s="125">
        <v>64.551621442753103</v>
      </c>
      <c r="AK35" s="125">
        <v>65.9083388484447</v>
      </c>
      <c r="AL35" s="132">
        <v>59.819655857048303</v>
      </c>
      <c r="AM35" s="125"/>
      <c r="AN35" s="133">
        <v>81.725678358702794</v>
      </c>
      <c r="AO35" s="134">
        <v>82.875579086697499</v>
      </c>
      <c r="AP35" s="135">
        <v>82.300628722700097</v>
      </c>
      <c r="AQ35" s="125"/>
      <c r="AR35" s="136">
        <v>66.2427909615202</v>
      </c>
      <c r="AS35" s="130"/>
      <c r="AT35" s="131">
        <v>7.4648709095818804</v>
      </c>
      <c r="AU35" s="125">
        <v>17.550700583895701</v>
      </c>
      <c r="AV35" s="125">
        <v>8.6546421728206901</v>
      </c>
      <c r="AW35" s="125">
        <v>5.7112351151507603</v>
      </c>
      <c r="AX35" s="125">
        <v>2.3686253632907102</v>
      </c>
      <c r="AY35" s="132">
        <v>8.0216262369381308</v>
      </c>
      <c r="AZ35" s="125"/>
      <c r="BA35" s="133">
        <v>3.6924069348859798</v>
      </c>
      <c r="BB35" s="134">
        <v>3.8119451883915501</v>
      </c>
      <c r="BC35" s="135">
        <v>3.7525591774197</v>
      </c>
      <c r="BD35" s="125"/>
      <c r="BE35" s="136">
        <v>6.4665777326107801</v>
      </c>
    </row>
    <row r="36" spans="1:57" x14ac:dyDescent="0.25">
      <c r="A36" s="21" t="s">
        <v>77</v>
      </c>
      <c r="B36" s="3" t="str">
        <f t="shared" si="0"/>
        <v>Central Virginia</v>
      </c>
      <c r="C36" s="3"/>
      <c r="D36" s="24" t="s">
        <v>16</v>
      </c>
      <c r="E36" s="27" t="s">
        <v>17</v>
      </c>
      <c r="F36" s="3"/>
      <c r="G36" s="131">
        <v>48.458629969002203</v>
      </c>
      <c r="H36" s="125">
        <v>59.471335626937297</v>
      </c>
      <c r="I36" s="125">
        <v>64.843137922812204</v>
      </c>
      <c r="J36" s="125">
        <v>66.733658071328804</v>
      </c>
      <c r="K36" s="125">
        <v>65.960418298872497</v>
      </c>
      <c r="L36" s="132">
        <v>61.093435977790598</v>
      </c>
      <c r="M36" s="125"/>
      <c r="N36" s="133">
        <v>87.464659195421802</v>
      </c>
      <c r="O36" s="134">
        <v>84.869026126647796</v>
      </c>
      <c r="P36" s="135">
        <v>86.166842661034806</v>
      </c>
      <c r="Q36" s="125"/>
      <c r="R36" s="136">
        <v>68.257266458717496</v>
      </c>
      <c r="S36" s="130"/>
      <c r="T36" s="131">
        <v>0.87979969471739206</v>
      </c>
      <c r="U36" s="125">
        <v>2.9390337530980402</v>
      </c>
      <c r="V36" s="125">
        <v>2.7670528830121399</v>
      </c>
      <c r="W36" s="125">
        <v>3.22052488852888</v>
      </c>
      <c r="X36" s="125">
        <v>3.5747589118095799</v>
      </c>
      <c r="Y36" s="132">
        <v>2.7671716821477501</v>
      </c>
      <c r="Z36" s="125"/>
      <c r="AA36" s="133">
        <v>6.6834317764853299</v>
      </c>
      <c r="AB36" s="134">
        <v>9.2551953596183694</v>
      </c>
      <c r="AC36" s="135">
        <v>7.9346377989074997</v>
      </c>
      <c r="AD36" s="125"/>
      <c r="AE36" s="136">
        <v>4.5729287106404399</v>
      </c>
      <c r="AF36" s="30"/>
      <c r="AG36" s="131">
        <v>49.850972510815097</v>
      </c>
      <c r="AH36" s="125">
        <v>60.522192322103699</v>
      </c>
      <c r="AI36" s="125">
        <v>65.515890588275298</v>
      </c>
      <c r="AJ36" s="125">
        <v>68.747658139455595</v>
      </c>
      <c r="AK36" s="125">
        <v>67.487311373777899</v>
      </c>
      <c r="AL36" s="132">
        <v>62.424804986885498</v>
      </c>
      <c r="AM36" s="125"/>
      <c r="AN36" s="133">
        <v>79.851483462206602</v>
      </c>
      <c r="AO36" s="134">
        <v>82.774125421534805</v>
      </c>
      <c r="AP36" s="135">
        <v>81.312804441870696</v>
      </c>
      <c r="AQ36" s="125"/>
      <c r="AR36" s="136">
        <v>67.8213762597384</v>
      </c>
      <c r="AS36" s="130"/>
      <c r="AT36" s="131">
        <v>-1.08844034665064</v>
      </c>
      <c r="AU36" s="125">
        <v>0.247274772773111</v>
      </c>
      <c r="AV36" s="125">
        <v>-3.1386372086307102</v>
      </c>
      <c r="AW36" s="125">
        <v>-0.50932370015415895</v>
      </c>
      <c r="AX36" s="125">
        <v>-0.38910792714926101</v>
      </c>
      <c r="AY36" s="132">
        <v>-0.99529476939154904</v>
      </c>
      <c r="AZ36" s="125"/>
      <c r="BA36" s="133">
        <v>3.1428760318614302</v>
      </c>
      <c r="BB36" s="134">
        <v>5.5629254878711496</v>
      </c>
      <c r="BC36" s="135">
        <v>4.3606175956832498</v>
      </c>
      <c r="BD36" s="125"/>
      <c r="BE36" s="136">
        <v>0.77636286114737096</v>
      </c>
    </row>
    <row r="37" spans="1:57" x14ac:dyDescent="0.25">
      <c r="A37" s="21" t="s">
        <v>78</v>
      </c>
      <c r="B37" s="3" t="str">
        <f t="shared" si="0"/>
        <v>Chesapeake Bay</v>
      </c>
      <c r="C37" s="3"/>
      <c r="D37" s="24" t="s">
        <v>16</v>
      </c>
      <c r="E37" s="27" t="s">
        <v>17</v>
      </c>
      <c r="F37" s="3"/>
      <c r="G37" s="131">
        <v>50.882079851439102</v>
      </c>
      <c r="H37" s="125">
        <v>54.503249767873697</v>
      </c>
      <c r="I37" s="125">
        <v>60.909935004642499</v>
      </c>
      <c r="J37" s="125">
        <v>61.931290622098402</v>
      </c>
      <c r="K37" s="125">
        <v>57.288765088207903</v>
      </c>
      <c r="L37" s="132">
        <v>57.103064066852298</v>
      </c>
      <c r="M37" s="125"/>
      <c r="N37" s="133">
        <v>63.881151346332402</v>
      </c>
      <c r="O37" s="134">
        <v>66.388115134633196</v>
      </c>
      <c r="P37" s="135">
        <v>65.134633240482799</v>
      </c>
      <c r="Q37" s="125"/>
      <c r="R37" s="136">
        <v>59.397798116460997</v>
      </c>
      <c r="S37" s="130"/>
      <c r="T37" s="131">
        <v>-0.36363636363636298</v>
      </c>
      <c r="U37" s="125">
        <v>-1.6750418760468999</v>
      </c>
      <c r="V37" s="125">
        <v>2.5</v>
      </c>
      <c r="W37" s="125">
        <v>-0.59612518628912003</v>
      </c>
      <c r="X37" s="125">
        <v>8.8183421516754805</v>
      </c>
      <c r="Y37" s="132">
        <v>1.65289256198347</v>
      </c>
      <c r="Z37" s="125"/>
      <c r="AA37" s="133">
        <v>-1.99430199430199</v>
      </c>
      <c r="AB37" s="134">
        <v>1.7069701280227501</v>
      </c>
      <c r="AC37" s="135">
        <v>-0.14234875444839801</v>
      </c>
      <c r="AD37" s="125"/>
      <c r="AE37" s="136">
        <v>1.0835214446952499</v>
      </c>
      <c r="AF37" s="30"/>
      <c r="AG37" s="131">
        <v>48.653667595171697</v>
      </c>
      <c r="AH37" s="125">
        <v>58.472609099350002</v>
      </c>
      <c r="AI37" s="125">
        <v>62.604456824512503</v>
      </c>
      <c r="AJ37" s="125">
        <v>65.157845868152194</v>
      </c>
      <c r="AK37" s="125">
        <v>61.072423398328603</v>
      </c>
      <c r="AL37" s="132">
        <v>59.192200557103</v>
      </c>
      <c r="AM37" s="125"/>
      <c r="AN37" s="133">
        <v>71.193129062209806</v>
      </c>
      <c r="AO37" s="134">
        <v>73.189415041782695</v>
      </c>
      <c r="AP37" s="135">
        <v>72.191272051996194</v>
      </c>
      <c r="AQ37" s="125"/>
      <c r="AR37" s="136">
        <v>62.906220984215402</v>
      </c>
      <c r="AS37" s="130"/>
      <c r="AT37" s="131">
        <v>-0.71056371387967698</v>
      </c>
      <c r="AU37" s="125">
        <v>-2.9287090558766802</v>
      </c>
      <c r="AV37" s="125">
        <v>-3.2639885222381602</v>
      </c>
      <c r="AW37" s="125">
        <v>-7.1199715201139102E-2</v>
      </c>
      <c r="AX37" s="125">
        <v>-1.2016522718738201</v>
      </c>
      <c r="AY37" s="132">
        <v>-1.6658954187875901</v>
      </c>
      <c r="AZ37" s="125"/>
      <c r="BA37" s="133">
        <v>0.55737704918032704</v>
      </c>
      <c r="BB37" s="134">
        <v>0.44600191143676299</v>
      </c>
      <c r="BC37" s="135">
        <v>0.5008886734529</v>
      </c>
      <c r="BD37" s="125"/>
      <c r="BE37" s="136">
        <v>-0.96580527277473205</v>
      </c>
    </row>
    <row r="38" spans="1:57" x14ac:dyDescent="0.25">
      <c r="A38" s="21" t="s">
        <v>79</v>
      </c>
      <c r="B38" s="3" t="str">
        <f t="shared" si="0"/>
        <v>Coastal Virginia - Eastern Shore</v>
      </c>
      <c r="C38" s="3"/>
      <c r="D38" s="24" t="s">
        <v>16</v>
      </c>
      <c r="E38" s="27" t="s">
        <v>17</v>
      </c>
      <c r="F38" s="3"/>
      <c r="G38" s="131">
        <v>39.290882778581697</v>
      </c>
      <c r="H38" s="125">
        <v>49.927641099855201</v>
      </c>
      <c r="I38" s="125">
        <v>53.256150506512299</v>
      </c>
      <c r="J38" s="125">
        <v>54.703328509406603</v>
      </c>
      <c r="K38" s="125">
        <v>53.907380607814702</v>
      </c>
      <c r="L38" s="132">
        <v>50.217076700434099</v>
      </c>
      <c r="M38" s="125"/>
      <c r="N38" s="133">
        <v>63.892908827785803</v>
      </c>
      <c r="O38" s="134">
        <v>61.577424023154798</v>
      </c>
      <c r="P38" s="135">
        <v>62.735166425470297</v>
      </c>
      <c r="Q38" s="125"/>
      <c r="R38" s="136">
        <v>53.793673764730201</v>
      </c>
      <c r="S38" s="130"/>
      <c r="T38" s="131">
        <v>-24.055944055944</v>
      </c>
      <c r="U38" s="125">
        <v>-1.4285714285714199</v>
      </c>
      <c r="V38" s="125">
        <v>6.8214804063860601</v>
      </c>
      <c r="W38" s="125">
        <v>-0.52631578947368396</v>
      </c>
      <c r="X38" s="125">
        <v>5.0775740479548599</v>
      </c>
      <c r="Y38" s="132">
        <v>-2.88273159809683</v>
      </c>
      <c r="Z38" s="125"/>
      <c r="AA38" s="133">
        <v>3.39578454332552</v>
      </c>
      <c r="AB38" s="134">
        <v>-2.5200458190148902</v>
      </c>
      <c r="AC38" s="135">
        <v>0.40532715691951299</v>
      </c>
      <c r="AD38" s="125"/>
      <c r="AE38" s="136">
        <v>-1.8113207547169801</v>
      </c>
      <c r="AF38" s="30"/>
      <c r="AG38" s="131">
        <v>42.934687445281</v>
      </c>
      <c r="AH38" s="125">
        <v>50.971808790054197</v>
      </c>
      <c r="AI38" s="125">
        <v>53.633339170022701</v>
      </c>
      <c r="AJ38" s="125">
        <v>58.053097345132699</v>
      </c>
      <c r="AK38" s="125">
        <v>55.0973451327433</v>
      </c>
      <c r="AL38" s="132">
        <v>52.119016635599401</v>
      </c>
      <c r="AM38" s="125"/>
      <c r="AN38" s="133">
        <v>65.646017699115006</v>
      </c>
      <c r="AO38" s="134">
        <v>66.513274336283104</v>
      </c>
      <c r="AP38" s="135">
        <v>66.079646017699105</v>
      </c>
      <c r="AQ38" s="125"/>
      <c r="AR38" s="136">
        <v>56.089396723126796</v>
      </c>
      <c r="AS38" s="130"/>
      <c r="AT38" s="131">
        <v>-9.8860712973171605</v>
      </c>
      <c r="AU38" s="125">
        <v>-6.4588688946015402</v>
      </c>
      <c r="AV38" s="125">
        <v>-7.3591053773682003</v>
      </c>
      <c r="AW38" s="125">
        <v>-4.5679371544951897</v>
      </c>
      <c r="AX38" s="125">
        <v>-7.2407628128724602</v>
      </c>
      <c r="AY38" s="132">
        <v>-6.9811448710304802</v>
      </c>
      <c r="AZ38" s="125"/>
      <c r="BA38" s="133">
        <v>-5.88683075361583</v>
      </c>
      <c r="BB38" s="134">
        <v>-7.23278202912861</v>
      </c>
      <c r="BC38" s="135">
        <v>-6.5690690690690596</v>
      </c>
      <c r="BD38" s="125"/>
      <c r="BE38" s="136">
        <v>-6.8534243040776301</v>
      </c>
    </row>
    <row r="39" spans="1:57" x14ac:dyDescent="0.25">
      <c r="A39" s="21" t="s">
        <v>80</v>
      </c>
      <c r="B39" s="3" t="str">
        <f t="shared" si="0"/>
        <v>Coastal Virginia - Hampton Roads</v>
      </c>
      <c r="C39" s="3"/>
      <c r="D39" s="24" t="s">
        <v>16</v>
      </c>
      <c r="E39" s="27" t="s">
        <v>17</v>
      </c>
      <c r="F39" s="3"/>
      <c r="G39" s="131">
        <v>44.760728288307597</v>
      </c>
      <c r="H39" s="125">
        <v>48.3001235297276</v>
      </c>
      <c r="I39" s="125">
        <v>50.628390353939501</v>
      </c>
      <c r="J39" s="125">
        <v>51.587088458026699</v>
      </c>
      <c r="K39" s="125">
        <v>56.082496374671003</v>
      </c>
      <c r="L39" s="132">
        <v>50.271765400934498</v>
      </c>
      <c r="M39" s="125"/>
      <c r="N39" s="133">
        <v>72.149417261936705</v>
      </c>
      <c r="O39" s="134">
        <v>72.1896986948815</v>
      </c>
      <c r="P39" s="135">
        <v>72.169557978409102</v>
      </c>
      <c r="Q39" s="125"/>
      <c r="R39" s="136">
        <v>56.528277565927198</v>
      </c>
      <c r="S39" s="130"/>
      <c r="T39" s="131">
        <v>-8.1074558239876104</v>
      </c>
      <c r="U39" s="125">
        <v>-9.7849313345509508</v>
      </c>
      <c r="V39" s="125">
        <v>-10.1778381951145</v>
      </c>
      <c r="W39" s="125">
        <v>-14.974856937034801</v>
      </c>
      <c r="X39" s="125">
        <v>-11.616481314890899</v>
      </c>
      <c r="Y39" s="132">
        <v>-11.0990072899344</v>
      </c>
      <c r="Z39" s="125"/>
      <c r="AA39" s="133">
        <v>-8.1656416582440503</v>
      </c>
      <c r="AB39" s="134">
        <v>-5.3586078321817698</v>
      </c>
      <c r="AC39" s="135">
        <v>-6.7828603940214496</v>
      </c>
      <c r="AD39" s="125"/>
      <c r="AE39" s="136">
        <v>-9.5604935426862507</v>
      </c>
      <c r="AF39" s="30"/>
      <c r="AG39" s="131">
        <v>46.207427233188298</v>
      </c>
      <c r="AH39" s="125">
        <v>51.727669486987203</v>
      </c>
      <c r="AI39" s="125">
        <v>55.060511941737097</v>
      </c>
      <c r="AJ39" s="125">
        <v>57.235872565043799</v>
      </c>
      <c r="AK39" s="125">
        <v>60.545001473701099</v>
      </c>
      <c r="AL39" s="132">
        <v>54.153309712614501</v>
      </c>
      <c r="AM39" s="125"/>
      <c r="AN39" s="133">
        <v>73.147825620963999</v>
      </c>
      <c r="AO39" s="134">
        <v>75.668524423246893</v>
      </c>
      <c r="AP39" s="135">
        <v>74.408175022105496</v>
      </c>
      <c r="AQ39" s="125"/>
      <c r="AR39" s="136">
        <v>59.938299358122002</v>
      </c>
      <c r="AS39" s="130"/>
      <c r="AT39" s="131">
        <v>-5.0037675161511599</v>
      </c>
      <c r="AU39" s="125">
        <v>-3.00811161345844</v>
      </c>
      <c r="AV39" s="125">
        <v>-5.4485464592895498</v>
      </c>
      <c r="AW39" s="125">
        <v>-6.49026248821768</v>
      </c>
      <c r="AX39" s="125">
        <v>-3.90541624347797</v>
      </c>
      <c r="AY39" s="132">
        <v>-4.7987926751713896</v>
      </c>
      <c r="AZ39" s="125"/>
      <c r="BA39" s="133">
        <v>0.87719879709015702</v>
      </c>
      <c r="BB39" s="134">
        <v>0.465558246158086</v>
      </c>
      <c r="BC39" s="135">
        <v>0.66747161271530797</v>
      </c>
      <c r="BD39" s="125"/>
      <c r="BE39" s="136">
        <v>-2.9306582559813199</v>
      </c>
    </row>
    <row r="40" spans="1:57" x14ac:dyDescent="0.25">
      <c r="A40" s="20" t="s">
        <v>81</v>
      </c>
      <c r="B40" s="3" t="str">
        <f t="shared" si="0"/>
        <v>Northern Virginia</v>
      </c>
      <c r="C40" s="3"/>
      <c r="D40" s="24" t="s">
        <v>16</v>
      </c>
      <c r="E40" s="27" t="s">
        <v>17</v>
      </c>
      <c r="F40" s="3"/>
      <c r="G40" s="131">
        <v>54.875129657703603</v>
      </c>
      <c r="H40" s="125">
        <v>72.031835953083799</v>
      </c>
      <c r="I40" s="125">
        <v>79.240804276709397</v>
      </c>
      <c r="J40" s="125">
        <v>76.908960344690001</v>
      </c>
      <c r="K40" s="125">
        <v>65.919971275831799</v>
      </c>
      <c r="L40" s="132">
        <v>69.795340301603702</v>
      </c>
      <c r="M40" s="125"/>
      <c r="N40" s="133">
        <v>72.153514721136204</v>
      </c>
      <c r="O40" s="134">
        <v>74.196122237293494</v>
      </c>
      <c r="P40" s="135">
        <v>73.174818479214807</v>
      </c>
      <c r="Q40" s="125"/>
      <c r="R40" s="136">
        <v>70.760905495206899</v>
      </c>
      <c r="S40" s="130"/>
      <c r="T40" s="131">
        <v>5.5873481189649103</v>
      </c>
      <c r="U40" s="125">
        <v>13.926411547852201</v>
      </c>
      <c r="V40" s="125">
        <v>10.5883195352638</v>
      </c>
      <c r="W40" s="125">
        <v>6.9750563910171799</v>
      </c>
      <c r="X40" s="125">
        <v>-0.69411982422575502</v>
      </c>
      <c r="Y40" s="132">
        <v>7.33555724051699</v>
      </c>
      <c r="Z40" s="125"/>
      <c r="AA40" s="133">
        <v>-1.00851622736019</v>
      </c>
      <c r="AB40" s="134">
        <v>1.8422497842076799</v>
      </c>
      <c r="AC40" s="135">
        <v>0.41652801357174601</v>
      </c>
      <c r="AD40" s="125"/>
      <c r="AE40" s="136">
        <v>5.1939928757273002</v>
      </c>
      <c r="AF40" s="30"/>
      <c r="AG40" s="131">
        <v>55.122751549666603</v>
      </c>
      <c r="AH40" s="125">
        <v>67.726540565609596</v>
      </c>
      <c r="AI40" s="125">
        <v>74.971948914609996</v>
      </c>
      <c r="AJ40" s="125">
        <v>78.232964972472601</v>
      </c>
      <c r="AK40" s="125">
        <v>71.310739647331005</v>
      </c>
      <c r="AL40" s="132">
        <v>69.4729996997916</v>
      </c>
      <c r="AM40" s="125"/>
      <c r="AN40" s="133">
        <v>73.139411952445499</v>
      </c>
      <c r="AO40" s="134">
        <v>76.489068858214296</v>
      </c>
      <c r="AP40" s="135">
        <v>74.814240405329897</v>
      </c>
      <c r="AQ40" s="125"/>
      <c r="AR40" s="136">
        <v>70.999071734346401</v>
      </c>
      <c r="AS40" s="130"/>
      <c r="AT40" s="131">
        <v>1.23749292018442</v>
      </c>
      <c r="AU40" s="125">
        <v>6.0931323923829597</v>
      </c>
      <c r="AV40" s="125">
        <v>1.44041796322731</v>
      </c>
      <c r="AW40" s="125">
        <v>4.2193094169343297</v>
      </c>
      <c r="AX40" s="125">
        <v>1.7327168418388299</v>
      </c>
      <c r="AY40" s="132">
        <v>2.9671756824456699</v>
      </c>
      <c r="AZ40" s="125"/>
      <c r="BA40" s="133">
        <v>0.53730856169993302</v>
      </c>
      <c r="BB40" s="134">
        <v>0.87959128235081496</v>
      </c>
      <c r="BC40" s="135">
        <v>0.71199047830238704</v>
      </c>
      <c r="BD40" s="125"/>
      <c r="BE40" s="136">
        <v>2.2776627351535499</v>
      </c>
    </row>
    <row r="41" spans="1:57" x14ac:dyDescent="0.25">
      <c r="A41" s="22" t="s">
        <v>82</v>
      </c>
      <c r="B41" s="3" t="str">
        <f t="shared" si="0"/>
        <v>Shenandoah Valley</v>
      </c>
      <c r="C41" s="3"/>
      <c r="D41" s="25" t="s">
        <v>16</v>
      </c>
      <c r="E41" s="28" t="s">
        <v>17</v>
      </c>
      <c r="F41" s="3"/>
      <c r="G41" s="137">
        <v>44.622066161522802</v>
      </c>
      <c r="H41" s="138">
        <v>51.3213823692478</v>
      </c>
      <c r="I41" s="138">
        <v>52.023655516540302</v>
      </c>
      <c r="J41" s="138">
        <v>57.226021068194399</v>
      </c>
      <c r="K41" s="138">
        <v>59.018665681020103</v>
      </c>
      <c r="L41" s="139">
        <v>52.8423581593051</v>
      </c>
      <c r="M41" s="125"/>
      <c r="N41" s="140">
        <v>78.414341156902594</v>
      </c>
      <c r="O41" s="141">
        <v>77.961559785621802</v>
      </c>
      <c r="P41" s="142">
        <v>78.187950471262198</v>
      </c>
      <c r="Q41" s="125"/>
      <c r="R41" s="143">
        <v>60.083955962721397</v>
      </c>
      <c r="S41" s="130"/>
      <c r="T41" s="137">
        <v>2.2876489465246301</v>
      </c>
      <c r="U41" s="138">
        <v>4.1329546833767203</v>
      </c>
      <c r="V41" s="138">
        <v>-0.35762488268775799</v>
      </c>
      <c r="W41" s="138">
        <v>-3.8255702911824399</v>
      </c>
      <c r="X41" s="138">
        <v>1.8872983771002301</v>
      </c>
      <c r="Y41" s="139">
        <v>0.63420208403979705</v>
      </c>
      <c r="Z41" s="125"/>
      <c r="AA41" s="140">
        <v>8.5120757861224092</v>
      </c>
      <c r="AB41" s="141">
        <v>9.5716464781011599</v>
      </c>
      <c r="AC41" s="142">
        <v>9.0377532248910697</v>
      </c>
      <c r="AD41" s="125"/>
      <c r="AE41" s="143">
        <v>3.6029360561569499</v>
      </c>
      <c r="AF41" s="31"/>
      <c r="AG41" s="137">
        <v>48.013108442570299</v>
      </c>
      <c r="AH41" s="138">
        <v>54.276285635713599</v>
      </c>
      <c r="AI41" s="138">
        <v>55.032541937849402</v>
      </c>
      <c r="AJ41" s="138">
        <v>59.483687553018299</v>
      </c>
      <c r="AK41" s="138">
        <v>62.106518100740502</v>
      </c>
      <c r="AL41" s="139">
        <v>55.781555133811899</v>
      </c>
      <c r="AM41" s="125"/>
      <c r="AN41" s="140">
        <v>77.701354976270693</v>
      </c>
      <c r="AO41" s="141">
        <v>80.970722424742604</v>
      </c>
      <c r="AP41" s="142">
        <v>79.336038700506606</v>
      </c>
      <c r="AQ41" s="125"/>
      <c r="AR41" s="143">
        <v>62.510151419888899</v>
      </c>
      <c r="AS41" s="75"/>
      <c r="AT41" s="137">
        <v>-0.95994904482712595</v>
      </c>
      <c r="AU41" s="138">
        <v>5.6208478739906802E-2</v>
      </c>
      <c r="AV41" s="138">
        <v>-6.5214269968827399</v>
      </c>
      <c r="AW41" s="138">
        <v>-2.8031533083894198</v>
      </c>
      <c r="AX41" s="138">
        <v>0.57561661372944595</v>
      </c>
      <c r="AY41" s="139">
        <v>-1.9799629269688499</v>
      </c>
      <c r="AZ41" s="125"/>
      <c r="BA41" s="140">
        <v>3.9364053963590999</v>
      </c>
      <c r="BB41" s="141">
        <v>3.8361386015357</v>
      </c>
      <c r="BC41" s="142">
        <v>3.8852148397897799</v>
      </c>
      <c r="BD41" s="125"/>
      <c r="BE41" s="143">
        <v>6.7774772165325597E-2</v>
      </c>
    </row>
    <row r="42" spans="1:57" ht="13" x14ac:dyDescent="0.3">
      <c r="A42" s="19" t="s">
        <v>83</v>
      </c>
      <c r="B42" s="3" t="str">
        <f t="shared" si="0"/>
        <v>Southern Virginia</v>
      </c>
      <c r="C42" s="9"/>
      <c r="D42" s="23" t="s">
        <v>16</v>
      </c>
      <c r="E42" s="26" t="s">
        <v>17</v>
      </c>
      <c r="F42" s="3"/>
      <c r="G42" s="122">
        <v>49.310949636682501</v>
      </c>
      <c r="H42" s="123">
        <v>63.217238787271299</v>
      </c>
      <c r="I42" s="123">
        <v>65.171636181408104</v>
      </c>
      <c r="J42" s="123">
        <v>66.098722124780707</v>
      </c>
      <c r="K42" s="123">
        <v>60.235529942370299</v>
      </c>
      <c r="L42" s="124">
        <v>60.806815334502602</v>
      </c>
      <c r="M42" s="125"/>
      <c r="N42" s="126">
        <v>62.841393134552703</v>
      </c>
      <c r="O42" s="127">
        <v>66.850413430217898</v>
      </c>
      <c r="P42" s="128">
        <v>64.845903282385294</v>
      </c>
      <c r="Q42" s="125"/>
      <c r="R42" s="129">
        <v>61.9608404624691</v>
      </c>
      <c r="S42" s="130"/>
      <c r="T42" s="122">
        <v>6.8403908794788197</v>
      </c>
      <c r="U42" s="123">
        <v>6.3211125158027803</v>
      </c>
      <c r="V42" s="123">
        <v>4.7945205479451998</v>
      </c>
      <c r="W42" s="123">
        <v>2.6059898872034202</v>
      </c>
      <c r="X42" s="123">
        <v>10.07326007326</v>
      </c>
      <c r="Y42" s="124">
        <v>5.9552916521131598</v>
      </c>
      <c r="Z42" s="125"/>
      <c r="AA42" s="126">
        <v>2.9979466119096498</v>
      </c>
      <c r="AB42" s="127">
        <v>3.6116504854368898</v>
      </c>
      <c r="AC42" s="128">
        <v>3.31337325349301</v>
      </c>
      <c r="AD42" s="125"/>
      <c r="AE42" s="129">
        <v>5.1512574413801397</v>
      </c>
      <c r="AF42" s="29"/>
      <c r="AG42" s="122">
        <v>52.129792032072103</v>
      </c>
      <c r="AH42" s="123">
        <v>64.056627411676203</v>
      </c>
      <c r="AI42" s="123">
        <v>66.343021799047804</v>
      </c>
      <c r="AJ42" s="123">
        <v>68.378852417940294</v>
      </c>
      <c r="AK42" s="123">
        <v>63.380105236782697</v>
      </c>
      <c r="AL42" s="124">
        <v>62.857679779503798</v>
      </c>
      <c r="AM42" s="125"/>
      <c r="AN42" s="126">
        <v>66.418190929591503</v>
      </c>
      <c r="AO42" s="127">
        <v>70.608869957404096</v>
      </c>
      <c r="AP42" s="128">
        <v>68.5135304434978</v>
      </c>
      <c r="AQ42" s="125"/>
      <c r="AR42" s="129">
        <v>64.473637112073504</v>
      </c>
      <c r="AS42" s="130"/>
      <c r="AT42" s="122">
        <v>9.4136208256639406</v>
      </c>
      <c r="AU42" s="123">
        <v>12.3859764809319</v>
      </c>
      <c r="AV42" s="123">
        <v>7.1529745042492898</v>
      </c>
      <c r="AW42" s="123">
        <v>8.9529893202914401</v>
      </c>
      <c r="AX42" s="123">
        <v>9.6921075455333892</v>
      </c>
      <c r="AY42" s="124">
        <v>9.4715482632221999</v>
      </c>
      <c r="AZ42" s="125"/>
      <c r="BA42" s="126">
        <v>2.1778934181362599</v>
      </c>
      <c r="BB42" s="127">
        <v>2.66217055639364E-2</v>
      </c>
      <c r="BC42" s="128">
        <v>1.0579321814653899</v>
      </c>
      <c r="BD42" s="125"/>
      <c r="BE42" s="129">
        <v>6.7725777290376099</v>
      </c>
    </row>
    <row r="43" spans="1:57" x14ac:dyDescent="0.25">
      <c r="A43" s="20" t="s">
        <v>84</v>
      </c>
      <c r="B43" s="3" t="str">
        <f t="shared" si="0"/>
        <v>Southwest Virginia - Blue Ridge Highlands</v>
      </c>
      <c r="C43" s="10"/>
      <c r="D43" s="24" t="s">
        <v>16</v>
      </c>
      <c r="E43" s="27" t="s">
        <v>17</v>
      </c>
      <c r="F43" s="3"/>
      <c r="G43" s="131">
        <v>39.209456024402598</v>
      </c>
      <c r="H43" s="125">
        <v>51.499745805795598</v>
      </c>
      <c r="I43" s="125">
        <v>49.669547534316202</v>
      </c>
      <c r="J43" s="125">
        <v>51.601423487544402</v>
      </c>
      <c r="K43" s="125">
        <v>50.838840874428001</v>
      </c>
      <c r="L43" s="132">
        <v>48.563802745297401</v>
      </c>
      <c r="M43" s="125"/>
      <c r="N43" s="133">
        <v>59.201830198271402</v>
      </c>
      <c r="O43" s="134">
        <v>59.557702084392403</v>
      </c>
      <c r="P43" s="135">
        <v>59.379766141331899</v>
      </c>
      <c r="Q43" s="125"/>
      <c r="R43" s="136">
        <v>51.654078001307198</v>
      </c>
      <c r="S43" s="130"/>
      <c r="T43" s="131">
        <v>-1.58163387163363</v>
      </c>
      <c r="U43" s="125">
        <v>6.8636733312335103</v>
      </c>
      <c r="V43" s="125">
        <v>6.5407077215304393E-2</v>
      </c>
      <c r="W43" s="125">
        <v>-5.0548316195672802</v>
      </c>
      <c r="X43" s="125">
        <v>-4.2136714522832097</v>
      </c>
      <c r="Y43" s="132">
        <v>-0.92711749794299203</v>
      </c>
      <c r="Z43" s="125"/>
      <c r="AA43" s="133">
        <v>-3.3246054175450301</v>
      </c>
      <c r="AB43" s="134">
        <v>-1.47321793369831</v>
      </c>
      <c r="AC43" s="135">
        <v>-2.4049176417161902</v>
      </c>
      <c r="AD43" s="125"/>
      <c r="AE43" s="136">
        <v>-1.4171771293616999</v>
      </c>
      <c r="AF43" s="30"/>
      <c r="AG43" s="131">
        <v>43.174126811825502</v>
      </c>
      <c r="AH43" s="125">
        <v>53.716237788136098</v>
      </c>
      <c r="AI43" s="125">
        <v>53.547027648298297</v>
      </c>
      <c r="AJ43" s="125">
        <v>57.200688512048899</v>
      </c>
      <c r="AK43" s="125">
        <v>57.761698329720701</v>
      </c>
      <c r="AL43" s="132">
        <v>53.082764341777803</v>
      </c>
      <c r="AM43" s="125"/>
      <c r="AN43" s="133">
        <v>62.456967996939902</v>
      </c>
      <c r="AO43" s="134">
        <v>64.095371669004194</v>
      </c>
      <c r="AP43" s="135">
        <v>63.276169832972002</v>
      </c>
      <c r="AQ43" s="125"/>
      <c r="AR43" s="136">
        <v>55.9971565795109</v>
      </c>
      <c r="AS43" s="130"/>
      <c r="AT43" s="131">
        <v>3.1231664551976901</v>
      </c>
      <c r="AU43" s="125">
        <v>7.4737243670483302</v>
      </c>
      <c r="AV43" s="125">
        <v>-1.0780974098010701</v>
      </c>
      <c r="AW43" s="125">
        <v>1.2800837246869301</v>
      </c>
      <c r="AX43" s="125">
        <v>0.472564750053097</v>
      </c>
      <c r="AY43" s="132">
        <v>2.09609149683943</v>
      </c>
      <c r="AZ43" s="125"/>
      <c r="BA43" s="133">
        <v>-3.4391531560516202</v>
      </c>
      <c r="BB43" s="134">
        <v>-3.9412986927558298</v>
      </c>
      <c r="BC43" s="135">
        <v>-3.6941308228665499</v>
      </c>
      <c r="BD43" s="125"/>
      <c r="BE43" s="136">
        <v>0.15239118309084099</v>
      </c>
    </row>
    <row r="44" spans="1:57" x14ac:dyDescent="0.25">
      <c r="A44" s="21" t="s">
        <v>85</v>
      </c>
      <c r="B44" s="3" t="str">
        <f t="shared" si="0"/>
        <v>Southwest Virginia - Heart of Appalachia</v>
      </c>
      <c r="C44" s="3"/>
      <c r="D44" s="24" t="s">
        <v>16</v>
      </c>
      <c r="E44" s="27" t="s">
        <v>17</v>
      </c>
      <c r="F44" s="3"/>
      <c r="G44" s="131">
        <v>47.773851590105998</v>
      </c>
      <c r="H44" s="125">
        <v>60.918727915194303</v>
      </c>
      <c r="I44" s="125">
        <v>62.4028268551236</v>
      </c>
      <c r="J44" s="125">
        <v>60.636042402826803</v>
      </c>
      <c r="K44" s="125">
        <v>57.879858657243801</v>
      </c>
      <c r="L44" s="132">
        <v>57.922261484098897</v>
      </c>
      <c r="M44" s="125"/>
      <c r="N44" s="133">
        <v>57.385159010600702</v>
      </c>
      <c r="O44" s="134">
        <v>56.395759717314398</v>
      </c>
      <c r="P44" s="135">
        <v>56.890459363957497</v>
      </c>
      <c r="Q44" s="125"/>
      <c r="R44" s="136">
        <v>57.627460878344202</v>
      </c>
      <c r="S44" s="130"/>
      <c r="T44" s="131">
        <v>17.975567190226801</v>
      </c>
      <c r="U44" s="125">
        <v>7.2139303482586996</v>
      </c>
      <c r="V44" s="125">
        <v>6.0024009603841497</v>
      </c>
      <c r="W44" s="125">
        <v>3.3734939759036102</v>
      </c>
      <c r="X44" s="125">
        <v>16.833095577746001</v>
      </c>
      <c r="Y44" s="132">
        <v>9.5429029671210905</v>
      </c>
      <c r="Z44" s="125"/>
      <c r="AA44" s="133">
        <v>3.04568527918781</v>
      </c>
      <c r="AB44" s="134">
        <v>3.5019455252918199</v>
      </c>
      <c r="AC44" s="135">
        <v>3.2713277742142299</v>
      </c>
      <c r="AD44" s="125"/>
      <c r="AE44" s="136">
        <v>7.6981132075471601</v>
      </c>
      <c r="AF44" s="30"/>
      <c r="AG44" s="131">
        <v>46.484098939929297</v>
      </c>
      <c r="AH44" s="125">
        <v>60.671378091872697</v>
      </c>
      <c r="AI44" s="125">
        <v>64.381625441696102</v>
      </c>
      <c r="AJ44" s="125">
        <v>65.512367491166003</v>
      </c>
      <c r="AK44" s="125">
        <v>60.777385159010599</v>
      </c>
      <c r="AL44" s="132">
        <v>59.565371024734901</v>
      </c>
      <c r="AM44" s="125"/>
      <c r="AN44" s="133">
        <v>63.551236749116597</v>
      </c>
      <c r="AO44" s="134">
        <v>62.897526501766698</v>
      </c>
      <c r="AP44" s="135">
        <v>63.224381625441602</v>
      </c>
      <c r="AQ44" s="125"/>
      <c r="AR44" s="136">
        <v>60.610802624936902</v>
      </c>
      <c r="AS44" s="130"/>
      <c r="AT44" s="131">
        <v>3.0552291421856599</v>
      </c>
      <c r="AU44" s="125">
        <v>1.80847909872517</v>
      </c>
      <c r="AV44" s="125">
        <v>0.80221300138312501</v>
      </c>
      <c r="AW44" s="125">
        <v>2.4026512013255998</v>
      </c>
      <c r="AX44" s="125">
        <v>7.2653570314935996</v>
      </c>
      <c r="AY44" s="132">
        <v>2.9812450363491898</v>
      </c>
      <c r="AZ44" s="125"/>
      <c r="BA44" s="133">
        <v>4.6552225778295</v>
      </c>
      <c r="BB44" s="134">
        <v>5.8893515764425901</v>
      </c>
      <c r="BC44" s="135">
        <v>5.2654802176790696</v>
      </c>
      <c r="BD44" s="125"/>
      <c r="BE44" s="136">
        <v>3.6515883977900501</v>
      </c>
    </row>
    <row r="45" spans="1:57" x14ac:dyDescent="0.25">
      <c r="A45" s="22" t="s">
        <v>86</v>
      </c>
      <c r="B45" s="3" t="str">
        <f t="shared" si="0"/>
        <v>Virginia Mountains</v>
      </c>
      <c r="C45" s="3"/>
      <c r="D45" s="25" t="s">
        <v>16</v>
      </c>
      <c r="E45" s="28" t="s">
        <v>17</v>
      </c>
      <c r="F45" s="3"/>
      <c r="G45" s="137">
        <v>44.318516337945198</v>
      </c>
      <c r="H45" s="138">
        <v>54.651162790697597</v>
      </c>
      <c r="I45" s="138">
        <v>60.671180453341101</v>
      </c>
      <c r="J45" s="138">
        <v>65.675596114218393</v>
      </c>
      <c r="K45" s="138">
        <v>67.250515160435597</v>
      </c>
      <c r="L45" s="139">
        <v>58.513394171327597</v>
      </c>
      <c r="M45" s="125"/>
      <c r="N45" s="140">
        <v>79.952899617309299</v>
      </c>
      <c r="O45" s="141">
        <v>69.767441860465098</v>
      </c>
      <c r="P45" s="142">
        <v>74.860170738887206</v>
      </c>
      <c r="Q45" s="125"/>
      <c r="R45" s="143">
        <v>63.183901762058902</v>
      </c>
      <c r="S45" s="130"/>
      <c r="T45" s="137">
        <v>12.964657686424999</v>
      </c>
      <c r="U45" s="138">
        <v>12.3652281908505</v>
      </c>
      <c r="V45" s="138">
        <v>14.991333902234601</v>
      </c>
      <c r="W45" s="138">
        <v>14.5318322479662</v>
      </c>
      <c r="X45" s="138">
        <v>8.8026690669990302</v>
      </c>
      <c r="Y45" s="139">
        <v>12.619720089681</v>
      </c>
      <c r="Z45" s="125"/>
      <c r="AA45" s="140">
        <v>10.173051645720101</v>
      </c>
      <c r="AB45" s="141">
        <v>5.0409250357281996</v>
      </c>
      <c r="AC45" s="142">
        <v>7.7205496185199598</v>
      </c>
      <c r="AD45" s="125"/>
      <c r="AE45" s="143">
        <v>10.912146500867101</v>
      </c>
      <c r="AF45" s="31"/>
      <c r="AG45" s="137">
        <v>50.864759666580902</v>
      </c>
      <c r="AH45" s="138">
        <v>60.331215804354997</v>
      </c>
      <c r="AI45" s="138">
        <v>63.470789116145802</v>
      </c>
      <c r="AJ45" s="138">
        <v>68.450062467847403</v>
      </c>
      <c r="AK45" s="138">
        <v>68.446387888586699</v>
      </c>
      <c r="AL45" s="139">
        <v>62.3109302342665</v>
      </c>
      <c r="AM45" s="125"/>
      <c r="AN45" s="140">
        <v>75.512603806864107</v>
      </c>
      <c r="AO45" s="141">
        <v>73.756154920261594</v>
      </c>
      <c r="AP45" s="142">
        <v>74.6343793635628</v>
      </c>
      <c r="AQ45" s="125"/>
      <c r="AR45" s="143">
        <v>65.830862480648605</v>
      </c>
      <c r="AS45" s="130"/>
      <c r="AT45" s="137">
        <v>11.6331918627794</v>
      </c>
      <c r="AU45" s="138">
        <v>12.368815656562401</v>
      </c>
      <c r="AV45" s="138">
        <v>5.5621010498419103</v>
      </c>
      <c r="AW45" s="138">
        <v>11.0758367046051</v>
      </c>
      <c r="AX45" s="138">
        <v>9.4693529624085802</v>
      </c>
      <c r="AY45" s="139">
        <v>9.9102142587831104</v>
      </c>
      <c r="AZ45" s="125"/>
      <c r="BA45" s="140">
        <v>4.0688407159070898</v>
      </c>
      <c r="BB45" s="141">
        <v>2.0207563928079999</v>
      </c>
      <c r="BC45" s="142">
        <v>3.0466719392909898</v>
      </c>
      <c r="BD45" s="125"/>
      <c r="BE45" s="143">
        <v>7.5981903294742104</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Normal="100" workbookViewId="0">
      <selection activeCell="G8" sqref="G8:BE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144.201982740277</v>
      </c>
      <c r="H6" s="145">
        <v>147.689300895858</v>
      </c>
      <c r="I6" s="145">
        <v>153.15755828094399</v>
      </c>
      <c r="J6" s="145">
        <v>153.07459173676301</v>
      </c>
      <c r="K6" s="145">
        <v>150.02540420445101</v>
      </c>
      <c r="L6" s="146">
        <v>149.94462461735799</v>
      </c>
      <c r="M6" s="147"/>
      <c r="N6" s="148">
        <v>167.021769881014</v>
      </c>
      <c r="O6" s="149">
        <v>170.88746180066701</v>
      </c>
      <c r="P6" s="150">
        <v>168.96444156024401</v>
      </c>
      <c r="Q6" s="147"/>
      <c r="R6" s="151">
        <v>156.01088014768499</v>
      </c>
      <c r="S6" s="130"/>
      <c r="T6" s="122">
        <v>4.9016961328933997</v>
      </c>
      <c r="U6" s="123">
        <v>5.1143431965319497</v>
      </c>
      <c r="V6" s="123">
        <v>5.8950443487354596</v>
      </c>
      <c r="W6" s="123">
        <v>5.73855772152824</v>
      </c>
      <c r="X6" s="123">
        <v>3.5581777467448199</v>
      </c>
      <c r="Y6" s="124">
        <v>5.0709805942128199</v>
      </c>
      <c r="Z6" s="125"/>
      <c r="AA6" s="126">
        <v>2.54104823304435</v>
      </c>
      <c r="AB6" s="127">
        <v>2.2509865370488402</v>
      </c>
      <c r="AC6" s="128">
        <v>2.40229188697952</v>
      </c>
      <c r="AD6" s="125"/>
      <c r="AE6" s="129">
        <v>4.0155761528609899</v>
      </c>
      <c r="AF6" s="29"/>
      <c r="AG6" s="144">
        <v>145.99502135212299</v>
      </c>
      <c r="AH6" s="145">
        <v>149.20532164345499</v>
      </c>
      <c r="AI6" s="145">
        <v>155.02863611765201</v>
      </c>
      <c r="AJ6" s="145">
        <v>156.87279336567599</v>
      </c>
      <c r="AK6" s="145">
        <v>155.28411167348801</v>
      </c>
      <c r="AL6" s="146">
        <v>152.84288522120499</v>
      </c>
      <c r="AM6" s="147"/>
      <c r="AN6" s="148">
        <v>170.53361866881599</v>
      </c>
      <c r="AO6" s="149">
        <v>174.02434823200699</v>
      </c>
      <c r="AP6" s="150">
        <v>172.30120054287201</v>
      </c>
      <c r="AQ6" s="147"/>
      <c r="AR6" s="151">
        <v>159.07602321964399</v>
      </c>
      <c r="AS6" s="130"/>
      <c r="AT6" s="122">
        <v>3.0231339898232199</v>
      </c>
      <c r="AU6" s="123">
        <v>3.73300075341677</v>
      </c>
      <c r="AV6" s="123">
        <v>2.8059115622694102</v>
      </c>
      <c r="AW6" s="123">
        <v>3.9118291844975999</v>
      </c>
      <c r="AX6" s="123">
        <v>3.9032778156341998</v>
      </c>
      <c r="AY6" s="124">
        <v>3.4817437937435201</v>
      </c>
      <c r="AZ6" s="125"/>
      <c r="BA6" s="126">
        <v>3.7407571857995201</v>
      </c>
      <c r="BB6" s="127">
        <v>3.3360426983722999</v>
      </c>
      <c r="BC6" s="128">
        <v>3.53473477148937</v>
      </c>
      <c r="BD6" s="125"/>
      <c r="BE6" s="129">
        <v>3.5008390619316399</v>
      </c>
    </row>
    <row r="7" spans="1:57" x14ac:dyDescent="0.25">
      <c r="A7" s="20" t="s">
        <v>18</v>
      </c>
      <c r="B7" s="3" t="str">
        <f>TRIM(A7)</f>
        <v>Virginia</v>
      </c>
      <c r="C7" s="10"/>
      <c r="D7" s="24" t="s">
        <v>16</v>
      </c>
      <c r="E7" s="27" t="s">
        <v>17</v>
      </c>
      <c r="F7" s="3"/>
      <c r="G7" s="152">
        <v>114.280257064728</v>
      </c>
      <c r="H7" s="147">
        <v>124.452306051701</v>
      </c>
      <c r="I7" s="147">
        <v>130.74874603973799</v>
      </c>
      <c r="J7" s="147">
        <v>128.33703992947201</v>
      </c>
      <c r="K7" s="147">
        <v>121.558699594871</v>
      </c>
      <c r="L7" s="153">
        <v>124.38919703661701</v>
      </c>
      <c r="M7" s="147"/>
      <c r="N7" s="154">
        <v>143.575231989016</v>
      </c>
      <c r="O7" s="155">
        <v>143.46008926383101</v>
      </c>
      <c r="P7" s="156">
        <v>143.517703904847</v>
      </c>
      <c r="Q7" s="147"/>
      <c r="R7" s="157">
        <v>130.76728384578101</v>
      </c>
      <c r="S7" s="130"/>
      <c r="T7" s="131">
        <v>4.9883968215862202</v>
      </c>
      <c r="U7" s="125">
        <v>7.4991451198288104</v>
      </c>
      <c r="V7" s="125">
        <v>8.5546139701239508</v>
      </c>
      <c r="W7" s="125">
        <v>7.1560759215749998</v>
      </c>
      <c r="X7" s="125">
        <v>2.6409974441617901</v>
      </c>
      <c r="Y7" s="132">
        <v>6.2551764177276903</v>
      </c>
      <c r="Z7" s="125"/>
      <c r="AA7" s="133">
        <v>5.7281423720077802</v>
      </c>
      <c r="AB7" s="134">
        <v>6.2322601584361799</v>
      </c>
      <c r="AC7" s="135">
        <v>5.9760992477094801</v>
      </c>
      <c r="AD7" s="125"/>
      <c r="AE7" s="136">
        <v>6.1417875041036103</v>
      </c>
      <c r="AF7" s="30"/>
      <c r="AG7" s="152">
        <v>117.350456143049</v>
      </c>
      <c r="AH7" s="147">
        <v>126.952861368006</v>
      </c>
      <c r="AI7" s="147">
        <v>132.94874220432499</v>
      </c>
      <c r="AJ7" s="147">
        <v>133.10465164992601</v>
      </c>
      <c r="AK7" s="147">
        <v>129.57839420085699</v>
      </c>
      <c r="AL7" s="153">
        <v>128.55396859267799</v>
      </c>
      <c r="AM7" s="147"/>
      <c r="AN7" s="154">
        <v>143.35545575165199</v>
      </c>
      <c r="AO7" s="155">
        <v>145.34597835089201</v>
      </c>
      <c r="AP7" s="156">
        <v>144.36880627078901</v>
      </c>
      <c r="AQ7" s="147"/>
      <c r="AR7" s="157">
        <v>133.75109394562301</v>
      </c>
      <c r="AS7" s="130"/>
      <c r="AT7" s="131">
        <v>4.6949923065633197</v>
      </c>
      <c r="AU7" s="125">
        <v>6.7461646873136702</v>
      </c>
      <c r="AV7" s="125">
        <v>6.6878408352312801</v>
      </c>
      <c r="AW7" s="125">
        <v>6.9373036086227904</v>
      </c>
      <c r="AX7" s="125">
        <v>6.8133021715218502</v>
      </c>
      <c r="AY7" s="132">
        <v>6.4677000206180102</v>
      </c>
      <c r="AZ7" s="125"/>
      <c r="BA7" s="133">
        <v>3.9867379459974899</v>
      </c>
      <c r="BB7" s="134">
        <v>4.0185772225810696</v>
      </c>
      <c r="BC7" s="135">
        <v>4.0043039753667404</v>
      </c>
      <c r="BD7" s="125"/>
      <c r="BE7" s="136">
        <v>5.6197854267269802</v>
      </c>
    </row>
    <row r="8" spans="1:57" x14ac:dyDescent="0.25">
      <c r="A8" s="21" t="s">
        <v>19</v>
      </c>
      <c r="B8" s="3" t="str">
        <f t="shared" ref="B8:B43" si="0">TRIM(A8)</f>
        <v>Norfolk/Virginia Beach, VA</v>
      </c>
      <c r="C8" s="3"/>
      <c r="D8" s="24" t="s">
        <v>16</v>
      </c>
      <c r="E8" s="27" t="s">
        <v>17</v>
      </c>
      <c r="F8" s="3"/>
      <c r="G8" s="152">
        <v>100.737711556535</v>
      </c>
      <c r="H8" s="147">
        <v>99.420874332264901</v>
      </c>
      <c r="I8" s="147">
        <v>99.567182993646696</v>
      </c>
      <c r="J8" s="147">
        <v>101.226669243857</v>
      </c>
      <c r="K8" s="147">
        <v>103.97400491705</v>
      </c>
      <c r="L8" s="153">
        <v>101.06979874839401</v>
      </c>
      <c r="M8" s="147"/>
      <c r="N8" s="154">
        <v>127.761249167472</v>
      </c>
      <c r="O8" s="155">
        <v>129.484604761052</v>
      </c>
      <c r="P8" s="156">
        <v>128.62305036518501</v>
      </c>
      <c r="Q8" s="147"/>
      <c r="R8" s="157">
        <v>111.118172471715</v>
      </c>
      <c r="S8" s="130"/>
      <c r="T8" s="131">
        <v>3.6214226097334099</v>
      </c>
      <c r="U8" s="125">
        <v>2.5493295621953602</v>
      </c>
      <c r="V8" s="125">
        <v>1.28230340027467</v>
      </c>
      <c r="W8" s="125">
        <v>-0.99966904930410705</v>
      </c>
      <c r="X8" s="125">
        <v>-3.5178714097877202</v>
      </c>
      <c r="Y8" s="132">
        <v>0.24332181735696501</v>
      </c>
      <c r="Z8" s="125"/>
      <c r="AA8" s="133">
        <v>-1.21247602366147</v>
      </c>
      <c r="AB8" s="134">
        <v>-4.6885311005251902E-2</v>
      </c>
      <c r="AC8" s="135">
        <v>-0.62790059824547495</v>
      </c>
      <c r="AD8" s="125"/>
      <c r="AE8" s="136">
        <v>0.17639632288463</v>
      </c>
      <c r="AF8" s="30"/>
      <c r="AG8" s="152">
        <v>99.655819392415594</v>
      </c>
      <c r="AH8" s="147">
        <v>101.97357105673601</v>
      </c>
      <c r="AI8" s="147">
        <v>104.02801521629701</v>
      </c>
      <c r="AJ8" s="147">
        <v>106.152346253038</v>
      </c>
      <c r="AK8" s="147">
        <v>109.557568052224</v>
      </c>
      <c r="AL8" s="153">
        <v>104.575596437451</v>
      </c>
      <c r="AM8" s="147"/>
      <c r="AN8" s="154">
        <v>134.79104958196399</v>
      </c>
      <c r="AO8" s="155">
        <v>138.81186151716199</v>
      </c>
      <c r="AP8" s="156">
        <v>136.83515329862601</v>
      </c>
      <c r="AQ8" s="147"/>
      <c r="AR8" s="157">
        <v>116.02065548403399</v>
      </c>
      <c r="AS8" s="130"/>
      <c r="AT8" s="131">
        <v>3.13906810759743</v>
      </c>
      <c r="AU8" s="125">
        <v>4.0303922658007698</v>
      </c>
      <c r="AV8" s="125">
        <v>2.8713474699063402</v>
      </c>
      <c r="AW8" s="125">
        <v>3.1502497275864001</v>
      </c>
      <c r="AX8" s="125">
        <v>3.3174690352037999</v>
      </c>
      <c r="AY8" s="132">
        <v>3.2920738708509298</v>
      </c>
      <c r="AZ8" s="125"/>
      <c r="BA8" s="133">
        <v>5.7124811611959698</v>
      </c>
      <c r="BB8" s="134">
        <v>6.1842925157487496</v>
      </c>
      <c r="BC8" s="135">
        <v>5.9524573663300799</v>
      </c>
      <c r="BD8" s="125"/>
      <c r="BE8" s="136">
        <v>4.7395362016269296</v>
      </c>
    </row>
    <row r="9" spans="1:57" ht="16" x14ac:dyDescent="0.45">
      <c r="A9" s="21" t="s">
        <v>20</v>
      </c>
      <c r="B9" s="81" t="s">
        <v>71</v>
      </c>
      <c r="C9" s="3"/>
      <c r="D9" s="24" t="s">
        <v>16</v>
      </c>
      <c r="E9" s="27" t="s">
        <v>17</v>
      </c>
      <c r="F9" s="3"/>
      <c r="G9" s="152">
        <v>100.362233449751</v>
      </c>
      <c r="H9" s="147">
        <v>108.261972738981</v>
      </c>
      <c r="I9" s="147">
        <v>114.244012338082</v>
      </c>
      <c r="J9" s="147">
        <v>112.455910970573</v>
      </c>
      <c r="K9" s="147">
        <v>110.226926237218</v>
      </c>
      <c r="L9" s="153">
        <v>109.609225670444</v>
      </c>
      <c r="M9" s="147"/>
      <c r="N9" s="154">
        <v>147.92298835314901</v>
      </c>
      <c r="O9" s="155">
        <v>141.44631059657399</v>
      </c>
      <c r="P9" s="156">
        <v>144.72093291977799</v>
      </c>
      <c r="Q9" s="147"/>
      <c r="R9" s="157">
        <v>122.072898155765</v>
      </c>
      <c r="S9" s="130"/>
      <c r="T9" s="131">
        <v>5.0039869246558899</v>
      </c>
      <c r="U9" s="125">
        <v>7.0662870112311804</v>
      </c>
      <c r="V9" s="125">
        <v>6.3342652454475603</v>
      </c>
      <c r="W9" s="125">
        <v>4.0677063955718502</v>
      </c>
      <c r="X9" s="125">
        <v>1.8705755738885801</v>
      </c>
      <c r="Y9" s="132">
        <v>4.7873203913856797</v>
      </c>
      <c r="Z9" s="125"/>
      <c r="AA9" s="133">
        <v>5.9734485843509599</v>
      </c>
      <c r="AB9" s="134">
        <v>6.1494839243703101</v>
      </c>
      <c r="AC9" s="135">
        <v>6.0258789970846003</v>
      </c>
      <c r="AD9" s="125"/>
      <c r="AE9" s="136">
        <v>5.5015367522363903</v>
      </c>
      <c r="AF9" s="30"/>
      <c r="AG9" s="152">
        <v>101.729371382816</v>
      </c>
      <c r="AH9" s="147">
        <v>109.08582440614801</v>
      </c>
      <c r="AI9" s="147">
        <v>113.900770847742</v>
      </c>
      <c r="AJ9" s="147">
        <v>114.796025882427</v>
      </c>
      <c r="AK9" s="147">
        <v>110.68510182990499</v>
      </c>
      <c r="AL9" s="153">
        <v>110.511267444471</v>
      </c>
      <c r="AM9" s="147"/>
      <c r="AN9" s="154">
        <v>128.83852403109501</v>
      </c>
      <c r="AO9" s="155">
        <v>129.484690997347</v>
      </c>
      <c r="AP9" s="156">
        <v>129.169737672547</v>
      </c>
      <c r="AQ9" s="147"/>
      <c r="AR9" s="157">
        <v>116.77315517846</v>
      </c>
      <c r="AS9" s="130"/>
      <c r="AT9" s="131">
        <v>5.87107148013901</v>
      </c>
      <c r="AU9" s="125">
        <v>7.01755455296626</v>
      </c>
      <c r="AV9" s="125">
        <v>5.9249544194766699</v>
      </c>
      <c r="AW9" s="125">
        <v>5.3348365452676996</v>
      </c>
      <c r="AX9" s="125">
        <v>3.7388918806221301</v>
      </c>
      <c r="AY9" s="132">
        <v>5.4877551061490903</v>
      </c>
      <c r="AZ9" s="125"/>
      <c r="BA9" s="133">
        <v>4.9904451448847498</v>
      </c>
      <c r="BB9" s="134">
        <v>5.6771788759181403</v>
      </c>
      <c r="BC9" s="135">
        <v>5.3407211640463403</v>
      </c>
      <c r="BD9" s="125"/>
      <c r="BE9" s="136">
        <v>5.67514282360988</v>
      </c>
    </row>
    <row r="10" spans="1:57" x14ac:dyDescent="0.25">
      <c r="A10" s="21" t="s">
        <v>21</v>
      </c>
      <c r="B10" s="3" t="str">
        <f t="shared" si="0"/>
        <v>Virginia Area</v>
      </c>
      <c r="C10" s="3"/>
      <c r="D10" s="24" t="s">
        <v>16</v>
      </c>
      <c r="E10" s="27" t="s">
        <v>17</v>
      </c>
      <c r="F10" s="3"/>
      <c r="G10" s="152">
        <v>103.144961324257</v>
      </c>
      <c r="H10" s="147">
        <v>104.303077020148</v>
      </c>
      <c r="I10" s="147">
        <v>106.132041688718</v>
      </c>
      <c r="J10" s="147">
        <v>107.696429359193</v>
      </c>
      <c r="K10" s="147">
        <v>114.469901689593</v>
      </c>
      <c r="L10" s="153">
        <v>107.479874974125</v>
      </c>
      <c r="M10" s="147"/>
      <c r="N10" s="154">
        <v>165.26702339091801</v>
      </c>
      <c r="O10" s="155">
        <v>168.974774888231</v>
      </c>
      <c r="P10" s="156">
        <v>167.09378131446999</v>
      </c>
      <c r="Q10" s="147"/>
      <c r="R10" s="157">
        <v>128.22641031731399</v>
      </c>
      <c r="S10" s="130"/>
      <c r="T10" s="131">
        <v>4.5530484140334601E-2</v>
      </c>
      <c r="U10" s="125">
        <v>2.2654177204377</v>
      </c>
      <c r="V10" s="125">
        <v>2.1315818552374299</v>
      </c>
      <c r="W10" s="125">
        <v>4.5580855093909598</v>
      </c>
      <c r="X10" s="125">
        <v>3.81192617922063</v>
      </c>
      <c r="Y10" s="132">
        <v>2.7561456227091399</v>
      </c>
      <c r="Z10" s="125"/>
      <c r="AA10" s="133">
        <v>11.1996385770085</v>
      </c>
      <c r="AB10" s="134">
        <v>13.904036639325</v>
      </c>
      <c r="AC10" s="135">
        <v>12.530659946561901</v>
      </c>
      <c r="AD10" s="125"/>
      <c r="AE10" s="136">
        <v>7.1898637422202301</v>
      </c>
      <c r="AF10" s="30"/>
      <c r="AG10" s="152">
        <v>107.951338803377</v>
      </c>
      <c r="AH10" s="147">
        <v>109.064857091871</v>
      </c>
      <c r="AI10" s="147">
        <v>110.135110173149</v>
      </c>
      <c r="AJ10" s="147">
        <v>113.47308644752501</v>
      </c>
      <c r="AK10" s="147">
        <v>125.65596949463701</v>
      </c>
      <c r="AL10" s="153">
        <v>113.693898325281</v>
      </c>
      <c r="AM10" s="147"/>
      <c r="AN10" s="154">
        <v>163.588013758252</v>
      </c>
      <c r="AO10" s="155">
        <v>166.21337347038599</v>
      </c>
      <c r="AP10" s="156">
        <v>164.91559952476601</v>
      </c>
      <c r="AQ10" s="147"/>
      <c r="AR10" s="157">
        <v>131.061190770998</v>
      </c>
      <c r="AS10" s="130"/>
      <c r="AT10" s="131">
        <v>1.7337069291064</v>
      </c>
      <c r="AU10" s="125">
        <v>3.86330784575763</v>
      </c>
      <c r="AV10" s="125">
        <v>2.60275394246767</v>
      </c>
      <c r="AW10" s="125">
        <v>6.1323116869830896</v>
      </c>
      <c r="AX10" s="125">
        <v>10.358932855172499</v>
      </c>
      <c r="AY10" s="132">
        <v>5.2529709629211103</v>
      </c>
      <c r="AZ10" s="125"/>
      <c r="BA10" s="133">
        <v>1.5708924481231199</v>
      </c>
      <c r="BB10" s="134">
        <v>1.8473905689357799</v>
      </c>
      <c r="BC10" s="135">
        <v>1.7103018439139801</v>
      </c>
      <c r="BD10" s="125"/>
      <c r="BE10" s="136">
        <v>3.58879018114841</v>
      </c>
    </row>
    <row r="11" spans="1:57" x14ac:dyDescent="0.25">
      <c r="A11" s="34" t="s">
        <v>22</v>
      </c>
      <c r="B11" s="3" t="str">
        <f t="shared" si="0"/>
        <v>Washington, DC</v>
      </c>
      <c r="C11" s="3"/>
      <c r="D11" s="24" t="s">
        <v>16</v>
      </c>
      <c r="E11" s="27" t="s">
        <v>17</v>
      </c>
      <c r="F11" s="3"/>
      <c r="G11" s="152">
        <v>165.211459766676</v>
      </c>
      <c r="H11" s="147">
        <v>187.54205469664299</v>
      </c>
      <c r="I11" s="147">
        <v>199.166415157388</v>
      </c>
      <c r="J11" s="147">
        <v>194.068637266172</v>
      </c>
      <c r="K11" s="147">
        <v>176.79087498169901</v>
      </c>
      <c r="L11" s="153">
        <v>185.974161081966</v>
      </c>
      <c r="M11" s="147"/>
      <c r="N11" s="154">
        <v>177.863234491604</v>
      </c>
      <c r="O11" s="155">
        <v>185.64174937220801</v>
      </c>
      <c r="P11" s="156">
        <v>181.84627243141099</v>
      </c>
      <c r="Q11" s="147"/>
      <c r="R11" s="157">
        <v>184.704638238824</v>
      </c>
      <c r="S11" s="130"/>
      <c r="T11" s="131">
        <v>-0.83603944081083403</v>
      </c>
      <c r="U11" s="125">
        <v>5.2713891486796101</v>
      </c>
      <c r="V11" s="125">
        <v>11.4502639037912</v>
      </c>
      <c r="W11" s="125">
        <v>8.9755188843963207</v>
      </c>
      <c r="X11" s="125">
        <v>4.5772793539630303</v>
      </c>
      <c r="Y11" s="132">
        <v>6.6393878320001898</v>
      </c>
      <c r="Z11" s="125"/>
      <c r="AA11" s="133">
        <v>11.6210391346868</v>
      </c>
      <c r="AB11" s="134">
        <v>16.821193252599301</v>
      </c>
      <c r="AC11" s="135">
        <v>14.2753616312962</v>
      </c>
      <c r="AD11" s="125"/>
      <c r="AE11" s="136">
        <v>8.9402857137633802</v>
      </c>
      <c r="AF11" s="30"/>
      <c r="AG11" s="152">
        <v>180.054115646518</v>
      </c>
      <c r="AH11" s="147">
        <v>201.91326971458301</v>
      </c>
      <c r="AI11" s="147">
        <v>212.539897267394</v>
      </c>
      <c r="AJ11" s="147">
        <v>213.42674816987099</v>
      </c>
      <c r="AK11" s="147">
        <v>198.26890137924801</v>
      </c>
      <c r="AL11" s="153">
        <v>202.431431478208</v>
      </c>
      <c r="AM11" s="147"/>
      <c r="AN11" s="154">
        <v>182.967628377713</v>
      </c>
      <c r="AO11" s="155">
        <v>183.63534728044999</v>
      </c>
      <c r="AP11" s="156">
        <v>183.30956757619501</v>
      </c>
      <c r="AQ11" s="147"/>
      <c r="AR11" s="157">
        <v>196.57991922516999</v>
      </c>
      <c r="AS11" s="130"/>
      <c r="AT11" s="131">
        <v>5.0939666525777101</v>
      </c>
      <c r="AU11" s="125">
        <v>8.9800740484590502</v>
      </c>
      <c r="AV11" s="125">
        <v>9.0216376647940901</v>
      </c>
      <c r="AW11" s="125">
        <v>8.59256655286414</v>
      </c>
      <c r="AX11" s="125">
        <v>6.8859794320792798</v>
      </c>
      <c r="AY11" s="132">
        <v>7.8719522266246402</v>
      </c>
      <c r="AZ11" s="125"/>
      <c r="BA11" s="133">
        <v>7.36746401967648</v>
      </c>
      <c r="BB11" s="134">
        <v>8.0378824223559207</v>
      </c>
      <c r="BC11" s="135">
        <v>7.7093395520818104</v>
      </c>
      <c r="BD11" s="125"/>
      <c r="BE11" s="136">
        <v>7.8908294525952698</v>
      </c>
    </row>
    <row r="12" spans="1:57" x14ac:dyDescent="0.25">
      <c r="A12" s="21" t="s">
        <v>23</v>
      </c>
      <c r="B12" s="3" t="str">
        <f t="shared" si="0"/>
        <v>Arlington, VA</v>
      </c>
      <c r="C12" s="3"/>
      <c r="D12" s="24" t="s">
        <v>16</v>
      </c>
      <c r="E12" s="27" t="s">
        <v>17</v>
      </c>
      <c r="F12" s="3"/>
      <c r="G12" s="152">
        <v>176.727339711312</v>
      </c>
      <c r="H12" s="147">
        <v>202.25482408414899</v>
      </c>
      <c r="I12" s="147">
        <v>216.86464067533001</v>
      </c>
      <c r="J12" s="147">
        <v>212.437206748188</v>
      </c>
      <c r="K12" s="147">
        <v>180.373357962791</v>
      </c>
      <c r="L12" s="153">
        <v>199.82137048154701</v>
      </c>
      <c r="M12" s="147"/>
      <c r="N12" s="154">
        <v>154.08965286236199</v>
      </c>
      <c r="O12" s="155">
        <v>153.52406724637601</v>
      </c>
      <c r="P12" s="156">
        <v>153.799888921888</v>
      </c>
      <c r="Q12" s="147"/>
      <c r="R12" s="157">
        <v>186.103256489252</v>
      </c>
      <c r="S12" s="130"/>
      <c r="T12" s="131">
        <v>10.376171179745199</v>
      </c>
      <c r="U12" s="125">
        <v>8.4473696018237501</v>
      </c>
      <c r="V12" s="125">
        <v>12.067360887174599</v>
      </c>
      <c r="W12" s="125">
        <v>13.5391838425489</v>
      </c>
      <c r="X12" s="125">
        <v>7.6891824814705299</v>
      </c>
      <c r="Y12" s="132">
        <v>10.7659600864308</v>
      </c>
      <c r="Z12" s="125"/>
      <c r="AA12" s="133">
        <v>3.1317048406030801</v>
      </c>
      <c r="AB12" s="134">
        <v>2.0940821444578601</v>
      </c>
      <c r="AC12" s="135">
        <v>2.62715300171892</v>
      </c>
      <c r="AD12" s="125"/>
      <c r="AE12" s="136">
        <v>8.4291401503759005</v>
      </c>
      <c r="AF12" s="30"/>
      <c r="AG12" s="152">
        <v>195.76584216124201</v>
      </c>
      <c r="AH12" s="147">
        <v>221.06318614628</v>
      </c>
      <c r="AI12" s="147">
        <v>233.85036171840099</v>
      </c>
      <c r="AJ12" s="147">
        <v>225.27628562060301</v>
      </c>
      <c r="AK12" s="147">
        <v>198.933341978991</v>
      </c>
      <c r="AL12" s="153">
        <v>216.09779385721799</v>
      </c>
      <c r="AM12" s="147"/>
      <c r="AN12" s="154">
        <v>168.182549686774</v>
      </c>
      <c r="AO12" s="155">
        <v>172.86099392281901</v>
      </c>
      <c r="AP12" s="156">
        <v>170.574948335068</v>
      </c>
      <c r="AQ12" s="147"/>
      <c r="AR12" s="157">
        <v>202.298112414803</v>
      </c>
      <c r="AS12" s="130"/>
      <c r="AT12" s="131">
        <v>6.1635474646141697</v>
      </c>
      <c r="AU12" s="125">
        <v>5.9367547267381999</v>
      </c>
      <c r="AV12" s="125">
        <v>8.9608770375103308</v>
      </c>
      <c r="AW12" s="125">
        <v>6.3262282759401796</v>
      </c>
      <c r="AX12" s="125">
        <v>5.3381390915626801</v>
      </c>
      <c r="AY12" s="132">
        <v>6.6089345274115301</v>
      </c>
      <c r="AZ12" s="125"/>
      <c r="BA12" s="133">
        <v>2.7304886962679999</v>
      </c>
      <c r="BB12" s="134">
        <v>3.6016944271167599</v>
      </c>
      <c r="BC12" s="135">
        <v>3.2061834665741902</v>
      </c>
      <c r="BD12" s="125"/>
      <c r="BE12" s="136">
        <v>5.5550290682300796</v>
      </c>
    </row>
    <row r="13" spans="1:57" x14ac:dyDescent="0.25">
      <c r="A13" s="21" t="s">
        <v>24</v>
      </c>
      <c r="B13" s="3" t="str">
        <f t="shared" si="0"/>
        <v>Suburban Virginia Area</v>
      </c>
      <c r="C13" s="3"/>
      <c r="D13" s="24" t="s">
        <v>16</v>
      </c>
      <c r="E13" s="27" t="s">
        <v>17</v>
      </c>
      <c r="F13" s="3"/>
      <c r="G13" s="152">
        <v>131.823208852005</v>
      </c>
      <c r="H13" s="147">
        <v>141.354617958728</v>
      </c>
      <c r="I13" s="147">
        <v>142.49396708996599</v>
      </c>
      <c r="J13" s="147">
        <v>140.36219287135799</v>
      </c>
      <c r="K13" s="147">
        <v>143.32829029029</v>
      </c>
      <c r="L13" s="153">
        <v>140.16980216802099</v>
      </c>
      <c r="M13" s="147"/>
      <c r="N13" s="154">
        <v>155.49215497638599</v>
      </c>
      <c r="O13" s="155">
        <v>159.27798710956799</v>
      </c>
      <c r="P13" s="156">
        <v>157.438795887151</v>
      </c>
      <c r="Q13" s="147"/>
      <c r="R13" s="157">
        <v>145.57491728283401</v>
      </c>
      <c r="S13" s="130"/>
      <c r="T13" s="131">
        <v>10.6055967155087</v>
      </c>
      <c r="U13" s="125">
        <v>10.4651966013763</v>
      </c>
      <c r="V13" s="125">
        <v>17.854658887921602</v>
      </c>
      <c r="W13" s="125">
        <v>9.3590197885131694</v>
      </c>
      <c r="X13" s="125">
        <v>15.6948501560579</v>
      </c>
      <c r="Y13" s="132">
        <v>12.844739878561599</v>
      </c>
      <c r="Z13" s="125"/>
      <c r="AA13" s="133">
        <v>3.33791761355329</v>
      </c>
      <c r="AB13" s="134">
        <v>2.8085794334661802</v>
      </c>
      <c r="AC13" s="135">
        <v>3.1110306373707899</v>
      </c>
      <c r="AD13" s="125"/>
      <c r="AE13" s="136">
        <v>9.1049689605353308</v>
      </c>
      <c r="AF13" s="30"/>
      <c r="AG13" s="152">
        <v>133.79256236761501</v>
      </c>
      <c r="AH13" s="147">
        <v>140.130469772628</v>
      </c>
      <c r="AI13" s="147">
        <v>145.19617434300801</v>
      </c>
      <c r="AJ13" s="147">
        <v>145.13715990981001</v>
      </c>
      <c r="AK13" s="147">
        <v>150.39591891146401</v>
      </c>
      <c r="AL13" s="153">
        <v>143.39986007049399</v>
      </c>
      <c r="AM13" s="147"/>
      <c r="AN13" s="154">
        <v>160.807296914685</v>
      </c>
      <c r="AO13" s="155">
        <v>162.717138774711</v>
      </c>
      <c r="AP13" s="156">
        <v>161.79165812517601</v>
      </c>
      <c r="AQ13" s="147"/>
      <c r="AR13" s="157">
        <v>149.34206538461501</v>
      </c>
      <c r="AS13" s="130"/>
      <c r="AT13" s="131">
        <v>11.874991038609799</v>
      </c>
      <c r="AU13" s="125">
        <v>12.600161068035</v>
      </c>
      <c r="AV13" s="125">
        <v>16.009613671045098</v>
      </c>
      <c r="AW13" s="125">
        <v>14.833254728614</v>
      </c>
      <c r="AX13" s="125">
        <v>17.645929081822299</v>
      </c>
      <c r="AY13" s="132">
        <v>14.7909940302438</v>
      </c>
      <c r="AZ13" s="125"/>
      <c r="BA13" s="133">
        <v>4.5235139403331299</v>
      </c>
      <c r="BB13" s="134">
        <v>3.11309773075642</v>
      </c>
      <c r="BC13" s="135">
        <v>3.79930169417413</v>
      </c>
      <c r="BD13" s="125"/>
      <c r="BE13" s="136">
        <v>10.5853706514955</v>
      </c>
    </row>
    <row r="14" spans="1:57" x14ac:dyDescent="0.25">
      <c r="A14" s="21" t="s">
        <v>25</v>
      </c>
      <c r="B14" s="3" t="str">
        <f t="shared" si="0"/>
        <v>Alexandria, VA</v>
      </c>
      <c r="C14" s="3"/>
      <c r="D14" s="24" t="s">
        <v>16</v>
      </c>
      <c r="E14" s="27" t="s">
        <v>17</v>
      </c>
      <c r="F14" s="3"/>
      <c r="G14" s="152">
        <v>137.39251028806501</v>
      </c>
      <c r="H14" s="147">
        <v>154.391858333333</v>
      </c>
      <c r="I14" s="147">
        <v>166.79555265448201</v>
      </c>
      <c r="J14" s="147">
        <v>161.52811241985901</v>
      </c>
      <c r="K14" s="147">
        <v>141.574918091809</v>
      </c>
      <c r="L14" s="153">
        <v>153.844040909548</v>
      </c>
      <c r="M14" s="147"/>
      <c r="N14" s="154">
        <v>141.88675750577301</v>
      </c>
      <c r="O14" s="155">
        <v>143.26172072483601</v>
      </c>
      <c r="P14" s="156">
        <v>142.57802863267401</v>
      </c>
      <c r="Q14" s="147"/>
      <c r="R14" s="157">
        <v>150.40861071553601</v>
      </c>
      <c r="S14" s="130"/>
      <c r="T14" s="131">
        <v>5.99455163382392</v>
      </c>
      <c r="U14" s="125">
        <v>12.560048395295899</v>
      </c>
      <c r="V14" s="125">
        <v>17.1858947472147</v>
      </c>
      <c r="W14" s="125">
        <v>12.0603604134244</v>
      </c>
      <c r="X14" s="125">
        <v>-2.5464411937953102</v>
      </c>
      <c r="Y14" s="132">
        <v>9.6797885457370505</v>
      </c>
      <c r="Z14" s="125"/>
      <c r="AA14" s="133">
        <v>6.1874008143696404</v>
      </c>
      <c r="AB14" s="134">
        <v>1.28734087202301</v>
      </c>
      <c r="AC14" s="135">
        <v>3.5675089644345501</v>
      </c>
      <c r="AD14" s="125"/>
      <c r="AE14" s="136">
        <v>7.8996862427347496</v>
      </c>
      <c r="AF14" s="30"/>
      <c r="AG14" s="152">
        <v>142.13634732845401</v>
      </c>
      <c r="AH14" s="147">
        <v>162.16743979948001</v>
      </c>
      <c r="AI14" s="147">
        <v>173.60553454460299</v>
      </c>
      <c r="AJ14" s="147">
        <v>171.12558922435801</v>
      </c>
      <c r="AK14" s="147">
        <v>157.62379886468801</v>
      </c>
      <c r="AL14" s="153">
        <v>162.687520615072</v>
      </c>
      <c r="AM14" s="147"/>
      <c r="AN14" s="154">
        <v>147.47784128225101</v>
      </c>
      <c r="AO14" s="155">
        <v>148.18863009174299</v>
      </c>
      <c r="AP14" s="156">
        <v>147.844469998107</v>
      </c>
      <c r="AQ14" s="147"/>
      <c r="AR14" s="157">
        <v>158.10688877855</v>
      </c>
      <c r="AS14" s="130"/>
      <c r="AT14" s="131">
        <v>4.2960693872504301</v>
      </c>
      <c r="AU14" s="125">
        <v>6.9068240397618599</v>
      </c>
      <c r="AV14" s="125">
        <v>10.543548064553001</v>
      </c>
      <c r="AW14" s="125">
        <v>8.8846697918224695</v>
      </c>
      <c r="AX14" s="125">
        <v>6.3703682009455802</v>
      </c>
      <c r="AY14" s="132">
        <v>7.8765942334041696</v>
      </c>
      <c r="AZ14" s="125"/>
      <c r="BA14" s="133">
        <v>6.92362523925416</v>
      </c>
      <c r="BB14" s="134">
        <v>4.9103105644935798</v>
      </c>
      <c r="BC14" s="135">
        <v>5.86514681913114</v>
      </c>
      <c r="BD14" s="125"/>
      <c r="BE14" s="136">
        <v>7.3778205654231099</v>
      </c>
    </row>
    <row r="15" spans="1:57" x14ac:dyDescent="0.25">
      <c r="A15" s="21" t="s">
        <v>26</v>
      </c>
      <c r="B15" s="3" t="str">
        <f t="shared" si="0"/>
        <v>Fairfax/Tysons Corner, VA</v>
      </c>
      <c r="C15" s="3"/>
      <c r="D15" s="24" t="s">
        <v>16</v>
      </c>
      <c r="E15" s="27" t="s">
        <v>17</v>
      </c>
      <c r="F15" s="3"/>
      <c r="G15" s="152">
        <v>145.361930648769</v>
      </c>
      <c r="H15" s="147">
        <v>173.50247833333299</v>
      </c>
      <c r="I15" s="147">
        <v>185.41250284575901</v>
      </c>
      <c r="J15" s="147">
        <v>178.08277357089801</v>
      </c>
      <c r="K15" s="147">
        <v>154.086560118937</v>
      </c>
      <c r="L15" s="153">
        <v>169.59509117309301</v>
      </c>
      <c r="M15" s="147"/>
      <c r="N15" s="154">
        <v>130.865731197771</v>
      </c>
      <c r="O15" s="155">
        <v>132.02326693226999</v>
      </c>
      <c r="P15" s="156">
        <v>131.45826988443201</v>
      </c>
      <c r="Q15" s="147"/>
      <c r="R15" s="157">
        <v>158.74993837900499</v>
      </c>
      <c r="S15" s="130"/>
      <c r="T15" s="131">
        <v>5.7106482127006704</v>
      </c>
      <c r="U15" s="125">
        <v>7.0711448068834404</v>
      </c>
      <c r="V15" s="125">
        <v>7.33274135743524</v>
      </c>
      <c r="W15" s="125">
        <v>5.0600472175349998</v>
      </c>
      <c r="X15" s="125">
        <v>2.31536940395626</v>
      </c>
      <c r="Y15" s="132">
        <v>5.9494429714186099</v>
      </c>
      <c r="Z15" s="125"/>
      <c r="AA15" s="133">
        <v>1.7780130753333601</v>
      </c>
      <c r="AB15" s="134">
        <v>1.1096750354570699</v>
      </c>
      <c r="AC15" s="135">
        <v>1.4266207221307901</v>
      </c>
      <c r="AD15" s="125"/>
      <c r="AE15" s="136">
        <v>5.4747730125157696</v>
      </c>
      <c r="AF15" s="30"/>
      <c r="AG15" s="152">
        <v>148.260734211233</v>
      </c>
      <c r="AH15" s="147">
        <v>180.67514434811801</v>
      </c>
      <c r="AI15" s="147">
        <v>195.885669823093</v>
      </c>
      <c r="AJ15" s="147">
        <v>190.42059939081801</v>
      </c>
      <c r="AK15" s="147">
        <v>161.54508322496699</v>
      </c>
      <c r="AL15" s="153">
        <v>177.671556531211</v>
      </c>
      <c r="AM15" s="147"/>
      <c r="AN15" s="154">
        <v>133.799833710939</v>
      </c>
      <c r="AO15" s="155">
        <v>134.36814328551699</v>
      </c>
      <c r="AP15" s="156">
        <v>134.09158432318799</v>
      </c>
      <c r="AQ15" s="147"/>
      <c r="AR15" s="157">
        <v>165.226312347028</v>
      </c>
      <c r="AS15" s="130"/>
      <c r="AT15" s="131">
        <v>4.4212350499379198</v>
      </c>
      <c r="AU15" s="125">
        <v>8.3663129934938691</v>
      </c>
      <c r="AV15" s="125">
        <v>9.0079436631033794</v>
      </c>
      <c r="AW15" s="125">
        <v>7.3386681346008702</v>
      </c>
      <c r="AX15" s="125">
        <v>2.8716910621174101</v>
      </c>
      <c r="AY15" s="132">
        <v>6.8468792244063801</v>
      </c>
      <c r="AZ15" s="125"/>
      <c r="BA15" s="133">
        <v>3.9306643000346799</v>
      </c>
      <c r="BB15" s="134">
        <v>3.6599762522214099</v>
      </c>
      <c r="BC15" s="135">
        <v>3.7912041276057402</v>
      </c>
      <c r="BD15" s="125"/>
      <c r="BE15" s="136">
        <v>6.5304495551066104</v>
      </c>
    </row>
    <row r="16" spans="1:57" x14ac:dyDescent="0.25">
      <c r="A16" s="21" t="s">
        <v>27</v>
      </c>
      <c r="B16" s="3" t="str">
        <f t="shared" si="0"/>
        <v>I-95 Fredericksburg, VA</v>
      </c>
      <c r="C16" s="3"/>
      <c r="D16" s="24" t="s">
        <v>16</v>
      </c>
      <c r="E16" s="27" t="s">
        <v>17</v>
      </c>
      <c r="F16" s="3"/>
      <c r="G16" s="152">
        <v>91.012431391429899</v>
      </c>
      <c r="H16" s="147">
        <v>93.242792849631897</v>
      </c>
      <c r="I16" s="147">
        <v>96.578886890487595</v>
      </c>
      <c r="J16" s="147">
        <v>94.992611427449404</v>
      </c>
      <c r="K16" s="147">
        <v>94.964560099132498</v>
      </c>
      <c r="L16" s="153">
        <v>94.277576316672196</v>
      </c>
      <c r="M16" s="147"/>
      <c r="N16" s="154">
        <v>103.702410988613</v>
      </c>
      <c r="O16" s="155">
        <v>105.53444500419801</v>
      </c>
      <c r="P16" s="156">
        <v>104.65207694986</v>
      </c>
      <c r="Q16" s="147"/>
      <c r="R16" s="157">
        <v>97.650404686438705</v>
      </c>
      <c r="S16" s="130"/>
      <c r="T16" s="131">
        <v>4.4066297466194104</v>
      </c>
      <c r="U16" s="125">
        <v>4.7979500447246499</v>
      </c>
      <c r="V16" s="125">
        <v>5.1280381230916303</v>
      </c>
      <c r="W16" s="125">
        <v>1.4041655274406399</v>
      </c>
      <c r="X16" s="125">
        <v>-0.418344755518338</v>
      </c>
      <c r="Y16" s="132">
        <v>2.85111615930869</v>
      </c>
      <c r="Z16" s="125"/>
      <c r="AA16" s="133">
        <v>1.4149950029491301</v>
      </c>
      <c r="AB16" s="134">
        <v>1.26572965774325</v>
      </c>
      <c r="AC16" s="135">
        <v>1.34392697695862</v>
      </c>
      <c r="AD16" s="125"/>
      <c r="AE16" s="136">
        <v>2.1628848720492</v>
      </c>
      <c r="AF16" s="30"/>
      <c r="AG16" s="152">
        <v>92.578661217587296</v>
      </c>
      <c r="AH16" s="147">
        <v>93.898175599795806</v>
      </c>
      <c r="AI16" s="147">
        <v>96.333651089449504</v>
      </c>
      <c r="AJ16" s="147">
        <v>98.4443853581854</v>
      </c>
      <c r="AK16" s="147">
        <v>98.512840997128905</v>
      </c>
      <c r="AL16" s="153">
        <v>96.143236488200898</v>
      </c>
      <c r="AM16" s="147"/>
      <c r="AN16" s="154">
        <v>108.336420675105</v>
      </c>
      <c r="AO16" s="155">
        <v>108.40792596778699</v>
      </c>
      <c r="AP16" s="156">
        <v>108.372964743259</v>
      </c>
      <c r="AQ16" s="147"/>
      <c r="AR16" s="157">
        <v>100.07072784369799</v>
      </c>
      <c r="AS16" s="130"/>
      <c r="AT16" s="131">
        <v>4.7009464352673902</v>
      </c>
      <c r="AU16" s="125">
        <v>4.4361659616603699</v>
      </c>
      <c r="AV16" s="125">
        <v>3.49619129562979</v>
      </c>
      <c r="AW16" s="125">
        <v>5.3073066749812501</v>
      </c>
      <c r="AX16" s="125">
        <v>6.0475031773799701</v>
      </c>
      <c r="AY16" s="132">
        <v>4.8687633680751601</v>
      </c>
      <c r="AZ16" s="125"/>
      <c r="BA16" s="133">
        <v>6.5425758713289497</v>
      </c>
      <c r="BB16" s="134">
        <v>3.4701022121824998</v>
      </c>
      <c r="BC16" s="135">
        <v>4.9241167639461096</v>
      </c>
      <c r="BD16" s="125"/>
      <c r="BE16" s="136">
        <v>4.8619550551837696</v>
      </c>
    </row>
    <row r="17" spans="1:57" x14ac:dyDescent="0.25">
      <c r="A17" s="21" t="s">
        <v>28</v>
      </c>
      <c r="B17" s="3" t="str">
        <f t="shared" si="0"/>
        <v>Dulles Airport Area, VA</v>
      </c>
      <c r="C17" s="3"/>
      <c r="D17" s="24" t="s">
        <v>16</v>
      </c>
      <c r="E17" s="27" t="s">
        <v>17</v>
      </c>
      <c r="F17" s="3"/>
      <c r="G17" s="152">
        <v>117.400137261466</v>
      </c>
      <c r="H17" s="147">
        <v>139.904619111057</v>
      </c>
      <c r="I17" s="147">
        <v>150.771954953955</v>
      </c>
      <c r="J17" s="147">
        <v>145.18328969293</v>
      </c>
      <c r="K17" s="147">
        <v>126.545056657223</v>
      </c>
      <c r="L17" s="153">
        <v>137.670815635818</v>
      </c>
      <c r="M17" s="147"/>
      <c r="N17" s="154">
        <v>116.427013606396</v>
      </c>
      <c r="O17" s="155">
        <v>109.046706884315</v>
      </c>
      <c r="P17" s="156">
        <v>112.758729363623</v>
      </c>
      <c r="Q17" s="147"/>
      <c r="R17" s="157">
        <v>130.99335892586899</v>
      </c>
      <c r="S17" s="130"/>
      <c r="T17" s="131">
        <v>0.50888213720315001</v>
      </c>
      <c r="U17" s="125">
        <v>6.4844378453781299</v>
      </c>
      <c r="V17" s="125">
        <v>7.3746080361801303</v>
      </c>
      <c r="W17" s="125">
        <v>5.0384436240435697</v>
      </c>
      <c r="X17" s="125">
        <v>0.86609463364526895</v>
      </c>
      <c r="Y17" s="132">
        <v>4.6520085812234404</v>
      </c>
      <c r="Z17" s="125"/>
      <c r="AA17" s="133">
        <v>2.8756551395896399</v>
      </c>
      <c r="AB17" s="134">
        <v>1.00410576013932</v>
      </c>
      <c r="AC17" s="135">
        <v>1.9477446528664999</v>
      </c>
      <c r="AD17" s="125"/>
      <c r="AE17" s="136">
        <v>4.3789726996350202</v>
      </c>
      <c r="AF17" s="30"/>
      <c r="AG17" s="152">
        <v>121.423478932642</v>
      </c>
      <c r="AH17" s="147">
        <v>141.907358435681</v>
      </c>
      <c r="AI17" s="147">
        <v>150.99517497069101</v>
      </c>
      <c r="AJ17" s="147">
        <v>149.84171034086</v>
      </c>
      <c r="AK17" s="147">
        <v>134.850157752981</v>
      </c>
      <c r="AL17" s="153">
        <v>141.102548205988</v>
      </c>
      <c r="AM17" s="147"/>
      <c r="AN17" s="154">
        <v>116.290809167912</v>
      </c>
      <c r="AO17" s="155">
        <v>114.067995200415</v>
      </c>
      <c r="AP17" s="156">
        <v>115.166070625687</v>
      </c>
      <c r="AQ17" s="147"/>
      <c r="AR17" s="157">
        <v>133.78162389243201</v>
      </c>
      <c r="AS17" s="130"/>
      <c r="AT17" s="131">
        <v>5.5704426947888503</v>
      </c>
      <c r="AU17" s="125">
        <v>7.9562129366924497</v>
      </c>
      <c r="AV17" s="125">
        <v>6.2462745273712397</v>
      </c>
      <c r="AW17" s="125">
        <v>6.8660044312063304</v>
      </c>
      <c r="AX17" s="125">
        <v>5.5944405994269699</v>
      </c>
      <c r="AY17" s="132">
        <v>6.4132727395869198</v>
      </c>
      <c r="AZ17" s="125"/>
      <c r="BA17" s="133">
        <v>3.8093844683709901</v>
      </c>
      <c r="BB17" s="134">
        <v>2.6700705993274898</v>
      </c>
      <c r="BC17" s="135">
        <v>3.2361027918077498</v>
      </c>
      <c r="BD17" s="125"/>
      <c r="BE17" s="136">
        <v>5.7261288991650998</v>
      </c>
    </row>
    <row r="18" spans="1:57" x14ac:dyDescent="0.25">
      <c r="A18" s="21" t="s">
        <v>29</v>
      </c>
      <c r="B18" s="3" t="str">
        <f t="shared" si="0"/>
        <v>Williamsburg, VA</v>
      </c>
      <c r="C18" s="3"/>
      <c r="D18" s="24" t="s">
        <v>16</v>
      </c>
      <c r="E18" s="27" t="s">
        <v>17</v>
      </c>
      <c r="F18" s="3"/>
      <c r="G18" s="152">
        <v>129.30173111032201</v>
      </c>
      <c r="H18" s="147">
        <v>114.01610201750999</v>
      </c>
      <c r="I18" s="147">
        <v>99.505203442879406</v>
      </c>
      <c r="J18" s="147">
        <v>102.335290441176</v>
      </c>
      <c r="K18" s="147">
        <v>118.902181921224</v>
      </c>
      <c r="L18" s="153">
        <v>113.41765279629401</v>
      </c>
      <c r="M18" s="147"/>
      <c r="N18" s="154">
        <v>177.90469474429301</v>
      </c>
      <c r="O18" s="155">
        <v>183.62374279224099</v>
      </c>
      <c r="P18" s="156">
        <v>180.782320203973</v>
      </c>
      <c r="Q18" s="147"/>
      <c r="R18" s="157">
        <v>143.31836409755999</v>
      </c>
      <c r="S18" s="130"/>
      <c r="T18" s="131">
        <v>0.59087210937036805</v>
      </c>
      <c r="U18" s="125">
        <v>-4.8712686214667302</v>
      </c>
      <c r="V18" s="125">
        <v>-4.6446961378776104</v>
      </c>
      <c r="W18" s="125">
        <v>-6.1635038599070802</v>
      </c>
      <c r="X18" s="125">
        <v>-8.3206800613416494</v>
      </c>
      <c r="Y18" s="132">
        <v>-4.67561139378659</v>
      </c>
      <c r="Z18" s="125"/>
      <c r="AA18" s="133">
        <v>1.73159638621176</v>
      </c>
      <c r="AB18" s="134">
        <v>1.7352193773920299</v>
      </c>
      <c r="AC18" s="135">
        <v>1.7767384667950299</v>
      </c>
      <c r="AD18" s="125"/>
      <c r="AE18" s="136">
        <v>-0.46257388661163901</v>
      </c>
      <c r="AF18" s="30"/>
      <c r="AG18" s="152">
        <v>115.237679383116</v>
      </c>
      <c r="AH18" s="147">
        <v>111.61601735937199</v>
      </c>
      <c r="AI18" s="147">
        <v>109.980869779272</v>
      </c>
      <c r="AJ18" s="147">
        <v>117.008073007014</v>
      </c>
      <c r="AK18" s="147">
        <v>126.37710433834199</v>
      </c>
      <c r="AL18" s="153">
        <v>116.744942945118</v>
      </c>
      <c r="AM18" s="147"/>
      <c r="AN18" s="154">
        <v>175.37886679743201</v>
      </c>
      <c r="AO18" s="155">
        <v>184.31053625889501</v>
      </c>
      <c r="AP18" s="156">
        <v>179.95877237184999</v>
      </c>
      <c r="AQ18" s="147"/>
      <c r="AR18" s="157">
        <v>142.66277063370401</v>
      </c>
      <c r="AS18" s="130"/>
      <c r="AT18" s="131">
        <v>-2.9528897209521898</v>
      </c>
      <c r="AU18" s="125">
        <v>0.46175920686635002</v>
      </c>
      <c r="AV18" s="125">
        <v>1.6194654415361101</v>
      </c>
      <c r="AW18" s="125">
        <v>4.1017003230235396</v>
      </c>
      <c r="AX18" s="125">
        <v>2.27195115832818</v>
      </c>
      <c r="AY18" s="132">
        <v>1.2345577298010699</v>
      </c>
      <c r="AZ18" s="125"/>
      <c r="BA18" s="133">
        <v>6.7207937731877996</v>
      </c>
      <c r="BB18" s="134">
        <v>6.6647814770778702</v>
      </c>
      <c r="BC18" s="135">
        <v>6.6856310399207803</v>
      </c>
      <c r="BD18" s="125"/>
      <c r="BE18" s="136">
        <v>4.3997082093963504</v>
      </c>
    </row>
    <row r="19" spans="1:57" x14ac:dyDescent="0.25">
      <c r="A19" s="21" t="s">
        <v>30</v>
      </c>
      <c r="B19" s="3" t="str">
        <f t="shared" si="0"/>
        <v>Virginia Beach, VA</v>
      </c>
      <c r="C19" s="3"/>
      <c r="D19" s="24" t="s">
        <v>16</v>
      </c>
      <c r="E19" s="27" t="s">
        <v>17</v>
      </c>
      <c r="F19" s="3"/>
      <c r="G19" s="152">
        <v>105.752245175624</v>
      </c>
      <c r="H19" s="147">
        <v>108.345011134453</v>
      </c>
      <c r="I19" s="147">
        <v>109.76716154841</v>
      </c>
      <c r="J19" s="147">
        <v>110.00268639870799</v>
      </c>
      <c r="K19" s="147">
        <v>114.20948553108001</v>
      </c>
      <c r="L19" s="153">
        <v>109.92438472166801</v>
      </c>
      <c r="M19" s="147"/>
      <c r="N19" s="154">
        <v>130.78838784608601</v>
      </c>
      <c r="O19" s="155">
        <v>129.76646064494801</v>
      </c>
      <c r="P19" s="156">
        <v>130.27901655458899</v>
      </c>
      <c r="Q19" s="147"/>
      <c r="R19" s="157">
        <v>118.04165177909501</v>
      </c>
      <c r="S19" s="130"/>
      <c r="T19" s="131">
        <v>0.216463449821825</v>
      </c>
      <c r="U19" s="125">
        <v>1.6727076068022999</v>
      </c>
      <c r="V19" s="125">
        <v>3.3350518431951701</v>
      </c>
      <c r="W19" s="125">
        <v>0.37936055150151499</v>
      </c>
      <c r="X19" s="125">
        <v>1.30469134209882</v>
      </c>
      <c r="Y19" s="132">
        <v>1.46775359676356</v>
      </c>
      <c r="Z19" s="125"/>
      <c r="AA19" s="133">
        <v>-0.25923729937483397</v>
      </c>
      <c r="AB19" s="134">
        <v>-0.83199083631656101</v>
      </c>
      <c r="AC19" s="135">
        <v>-0.54504602682803405</v>
      </c>
      <c r="AD19" s="125"/>
      <c r="AE19" s="136">
        <v>1.1642705437987799</v>
      </c>
      <c r="AF19" s="30"/>
      <c r="AG19" s="152">
        <v>109.486167362088</v>
      </c>
      <c r="AH19" s="147">
        <v>111.062924326201</v>
      </c>
      <c r="AI19" s="147">
        <v>112.988670045109</v>
      </c>
      <c r="AJ19" s="147">
        <v>114.235422498529</v>
      </c>
      <c r="AK19" s="147">
        <v>117.422038850508</v>
      </c>
      <c r="AL19" s="153">
        <v>113.29998635431301</v>
      </c>
      <c r="AM19" s="147"/>
      <c r="AN19" s="154">
        <v>136.23713696036799</v>
      </c>
      <c r="AO19" s="155">
        <v>138.95473899779799</v>
      </c>
      <c r="AP19" s="156">
        <v>137.63475556889401</v>
      </c>
      <c r="AQ19" s="147"/>
      <c r="AR19" s="157">
        <v>122.461411223363</v>
      </c>
      <c r="AS19" s="130"/>
      <c r="AT19" s="131">
        <v>2.9399172613440498</v>
      </c>
      <c r="AU19" s="125">
        <v>3.0980057797640699</v>
      </c>
      <c r="AV19" s="125">
        <v>1.3518488515290501</v>
      </c>
      <c r="AW19" s="125">
        <v>2.1031531148995799</v>
      </c>
      <c r="AX19" s="125">
        <v>3.7182663592757601</v>
      </c>
      <c r="AY19" s="132">
        <v>2.6536830165741798</v>
      </c>
      <c r="AZ19" s="125"/>
      <c r="BA19" s="133">
        <v>3.1739880014689601</v>
      </c>
      <c r="BB19" s="134">
        <v>4.2236942034492797</v>
      </c>
      <c r="BC19" s="135">
        <v>3.7136106312149701</v>
      </c>
      <c r="BD19" s="125"/>
      <c r="BE19" s="136">
        <v>3.55824882475939</v>
      </c>
    </row>
    <row r="20" spans="1:57" x14ac:dyDescent="0.25">
      <c r="A20" s="34" t="s">
        <v>31</v>
      </c>
      <c r="B20" s="3" t="str">
        <f t="shared" si="0"/>
        <v>Norfolk/Portsmouth, VA</v>
      </c>
      <c r="C20" s="3"/>
      <c r="D20" s="24" t="s">
        <v>16</v>
      </c>
      <c r="E20" s="27" t="s">
        <v>17</v>
      </c>
      <c r="F20" s="3"/>
      <c r="G20" s="152">
        <v>95.201638552833003</v>
      </c>
      <c r="H20" s="147">
        <v>102.14612010426799</v>
      </c>
      <c r="I20" s="147">
        <v>108.892923232908</v>
      </c>
      <c r="J20" s="147">
        <v>115.269806642291</v>
      </c>
      <c r="K20" s="147">
        <v>102.858620760598</v>
      </c>
      <c r="L20" s="153">
        <v>105.379085598156</v>
      </c>
      <c r="M20" s="147"/>
      <c r="N20" s="154">
        <v>112.274765352348</v>
      </c>
      <c r="O20" s="155">
        <v>113.671265598411</v>
      </c>
      <c r="P20" s="156">
        <v>112.968099605744</v>
      </c>
      <c r="Q20" s="147"/>
      <c r="R20" s="157">
        <v>107.750798578657</v>
      </c>
      <c r="S20" s="130"/>
      <c r="T20" s="131">
        <v>3.01586605595493</v>
      </c>
      <c r="U20" s="125">
        <v>10.8463489137291</v>
      </c>
      <c r="V20" s="125">
        <v>0.55217584179991397</v>
      </c>
      <c r="W20" s="125">
        <v>-2.5487158806758901</v>
      </c>
      <c r="X20" s="125">
        <v>-14.699826907129401</v>
      </c>
      <c r="Y20" s="132">
        <v>-2.4697948606120099</v>
      </c>
      <c r="Z20" s="125"/>
      <c r="AA20" s="133">
        <v>-10.417968012280101</v>
      </c>
      <c r="AB20" s="134">
        <v>-7.7565639987994297</v>
      </c>
      <c r="AC20" s="135">
        <v>-9.1285329153088899</v>
      </c>
      <c r="AD20" s="125"/>
      <c r="AE20" s="136">
        <v>-4.9309930376736597</v>
      </c>
      <c r="AF20" s="30"/>
      <c r="AG20" s="152">
        <v>99.715426198281193</v>
      </c>
      <c r="AH20" s="147">
        <v>108.897576632536</v>
      </c>
      <c r="AI20" s="147">
        <v>114.010075261276</v>
      </c>
      <c r="AJ20" s="147">
        <v>116.81083022993</v>
      </c>
      <c r="AK20" s="147">
        <v>110.733941287723</v>
      </c>
      <c r="AL20" s="153">
        <v>110.595892525105</v>
      </c>
      <c r="AM20" s="147"/>
      <c r="AN20" s="154">
        <v>128.32316319138499</v>
      </c>
      <c r="AO20" s="155">
        <v>129.83331921367699</v>
      </c>
      <c r="AP20" s="156">
        <v>129.074946755361</v>
      </c>
      <c r="AQ20" s="147"/>
      <c r="AR20" s="157">
        <v>116.53548424290901</v>
      </c>
      <c r="AS20" s="130"/>
      <c r="AT20" s="131">
        <v>5.0725752250991896</v>
      </c>
      <c r="AU20" s="125">
        <v>6.6847110688877196</v>
      </c>
      <c r="AV20" s="125">
        <v>3.86316043511186</v>
      </c>
      <c r="AW20" s="125">
        <v>3.6714803757777799</v>
      </c>
      <c r="AX20" s="125">
        <v>-1.99970858939414</v>
      </c>
      <c r="AY20" s="132">
        <v>3.1621215999341499</v>
      </c>
      <c r="AZ20" s="125"/>
      <c r="BA20" s="133">
        <v>5.5150534042392803</v>
      </c>
      <c r="BB20" s="134">
        <v>6.5189870696010903</v>
      </c>
      <c r="BC20" s="135">
        <v>6.0158355803653398</v>
      </c>
      <c r="BD20" s="125"/>
      <c r="BE20" s="136">
        <v>4.3111734659241998</v>
      </c>
    </row>
    <row r="21" spans="1:57" x14ac:dyDescent="0.25">
      <c r="A21" s="35" t="s">
        <v>32</v>
      </c>
      <c r="B21" s="3" t="str">
        <f t="shared" si="0"/>
        <v>Newport News/Hampton, VA</v>
      </c>
      <c r="C21" s="3"/>
      <c r="D21" s="24" t="s">
        <v>16</v>
      </c>
      <c r="E21" s="27" t="s">
        <v>17</v>
      </c>
      <c r="F21" s="3"/>
      <c r="G21" s="152">
        <v>88.031984342915806</v>
      </c>
      <c r="H21" s="147">
        <v>83.140940810048704</v>
      </c>
      <c r="I21" s="147">
        <v>85.270007894736807</v>
      </c>
      <c r="J21" s="147">
        <v>86.107958149678595</v>
      </c>
      <c r="K21" s="147">
        <v>88.255903758896693</v>
      </c>
      <c r="L21" s="153">
        <v>86.209350334279193</v>
      </c>
      <c r="M21" s="147"/>
      <c r="N21" s="154">
        <v>99.867297995760197</v>
      </c>
      <c r="O21" s="155">
        <v>102.977288139097</v>
      </c>
      <c r="P21" s="156">
        <v>101.44167686744601</v>
      </c>
      <c r="Q21" s="147"/>
      <c r="R21" s="157">
        <v>91.323616134185301</v>
      </c>
      <c r="S21" s="130"/>
      <c r="T21" s="131">
        <v>13.3129322724349</v>
      </c>
      <c r="U21" s="125">
        <v>4.2217959018868996</v>
      </c>
      <c r="V21" s="125">
        <v>5.04204338491546</v>
      </c>
      <c r="W21" s="125">
        <v>3.4626512577058399</v>
      </c>
      <c r="X21" s="125">
        <v>2.3462338601342099</v>
      </c>
      <c r="Y21" s="132">
        <v>5.3688001803822596</v>
      </c>
      <c r="Z21" s="125"/>
      <c r="AA21" s="133">
        <v>-5.2422976072340104</v>
      </c>
      <c r="AB21" s="134">
        <v>-0.95473339072359698</v>
      </c>
      <c r="AC21" s="135">
        <v>-3.10228941401602</v>
      </c>
      <c r="AD21" s="125"/>
      <c r="AE21" s="136">
        <v>2.0832489300187</v>
      </c>
      <c r="AF21" s="30"/>
      <c r="AG21" s="152">
        <v>83.2084759720222</v>
      </c>
      <c r="AH21" s="147">
        <v>85.489335837864502</v>
      </c>
      <c r="AI21" s="147">
        <v>87.401200005784602</v>
      </c>
      <c r="AJ21" s="147">
        <v>88.405891326785394</v>
      </c>
      <c r="AK21" s="147">
        <v>96.689772755302698</v>
      </c>
      <c r="AL21" s="153">
        <v>88.588071574817903</v>
      </c>
      <c r="AM21" s="147"/>
      <c r="AN21" s="154">
        <v>120.57664440844199</v>
      </c>
      <c r="AO21" s="155">
        <v>123.374277296659</v>
      </c>
      <c r="AP21" s="156">
        <v>121.989181024841</v>
      </c>
      <c r="AQ21" s="147"/>
      <c r="AR21" s="157">
        <v>99.928470976953307</v>
      </c>
      <c r="AS21" s="130"/>
      <c r="AT21" s="131">
        <v>9.4578308068642496</v>
      </c>
      <c r="AU21" s="125">
        <v>7.2284353967992701</v>
      </c>
      <c r="AV21" s="125">
        <v>6.1096152625621896</v>
      </c>
      <c r="AW21" s="125">
        <v>5.0190072144064803</v>
      </c>
      <c r="AX21" s="125">
        <v>8.7374682336464993</v>
      </c>
      <c r="AY21" s="132">
        <v>7.2062069136076303</v>
      </c>
      <c r="AZ21" s="125"/>
      <c r="BA21" s="133">
        <v>7.6276901803852803</v>
      </c>
      <c r="BB21" s="134">
        <v>7.2458879478348903</v>
      </c>
      <c r="BC21" s="135">
        <v>7.4274401822793203</v>
      </c>
      <c r="BD21" s="125"/>
      <c r="BE21" s="136">
        <v>7.39448964161262</v>
      </c>
    </row>
    <row r="22" spans="1:57" x14ac:dyDescent="0.25">
      <c r="A22" s="36" t="s">
        <v>33</v>
      </c>
      <c r="B22" s="3" t="str">
        <f t="shared" si="0"/>
        <v>Chesapeake/Suffolk, VA</v>
      </c>
      <c r="C22" s="3"/>
      <c r="D22" s="25" t="s">
        <v>16</v>
      </c>
      <c r="E22" s="28" t="s">
        <v>17</v>
      </c>
      <c r="F22" s="3"/>
      <c r="G22" s="158">
        <v>88.093578046482406</v>
      </c>
      <c r="H22" s="159">
        <v>91.722340236686307</v>
      </c>
      <c r="I22" s="159">
        <v>92.7552646243617</v>
      </c>
      <c r="J22" s="159">
        <v>93.290671051332595</v>
      </c>
      <c r="K22" s="159">
        <v>91.9199369367022</v>
      </c>
      <c r="L22" s="160">
        <v>91.712268906946207</v>
      </c>
      <c r="M22" s="147"/>
      <c r="N22" s="161">
        <v>102.16516836522899</v>
      </c>
      <c r="O22" s="162">
        <v>102.27085829606899</v>
      </c>
      <c r="P22" s="163">
        <v>102.21747170976001</v>
      </c>
      <c r="Q22" s="147"/>
      <c r="R22" s="164">
        <v>94.973093579407802</v>
      </c>
      <c r="S22" s="130"/>
      <c r="T22" s="137">
        <v>3.85459482078143</v>
      </c>
      <c r="U22" s="138">
        <v>3.27966122675975</v>
      </c>
      <c r="V22" s="138">
        <v>1.17809079913196</v>
      </c>
      <c r="W22" s="138">
        <v>3.6166149435346302</v>
      </c>
      <c r="X22" s="138">
        <v>3.7052280157137401</v>
      </c>
      <c r="Y22" s="139">
        <v>3.10594944706751</v>
      </c>
      <c r="Z22" s="125"/>
      <c r="AA22" s="140">
        <v>3.47634176965567</v>
      </c>
      <c r="AB22" s="141">
        <v>3.5297582174889</v>
      </c>
      <c r="AC22" s="142">
        <v>3.5025515282813</v>
      </c>
      <c r="AD22" s="125"/>
      <c r="AE22" s="143">
        <v>3.3135103899392</v>
      </c>
      <c r="AF22" s="31"/>
      <c r="AG22" s="158">
        <v>87.509267101766397</v>
      </c>
      <c r="AH22" s="159">
        <v>92.483650987238903</v>
      </c>
      <c r="AI22" s="159">
        <v>95.071398521026296</v>
      </c>
      <c r="AJ22" s="159">
        <v>94.973150255146905</v>
      </c>
      <c r="AK22" s="159">
        <v>92.896550841709299</v>
      </c>
      <c r="AL22" s="160">
        <v>92.853207613767793</v>
      </c>
      <c r="AM22" s="147"/>
      <c r="AN22" s="161">
        <v>103.453922203834</v>
      </c>
      <c r="AO22" s="162">
        <v>105.516224800986</v>
      </c>
      <c r="AP22" s="163">
        <v>104.494229701374</v>
      </c>
      <c r="AQ22" s="147"/>
      <c r="AR22" s="164">
        <v>96.463885920409695</v>
      </c>
      <c r="AS22" s="130"/>
      <c r="AT22" s="137">
        <v>3.4087203965435</v>
      </c>
      <c r="AU22" s="138">
        <v>3.1959526161057901</v>
      </c>
      <c r="AV22" s="138">
        <v>3.3803774615708702</v>
      </c>
      <c r="AW22" s="138">
        <v>3.3309798177740499</v>
      </c>
      <c r="AX22" s="138">
        <v>3.29768184409992</v>
      </c>
      <c r="AY22" s="139">
        <v>3.3567711962230402</v>
      </c>
      <c r="AZ22" s="125"/>
      <c r="BA22" s="140">
        <v>4.2802989171073902</v>
      </c>
      <c r="BB22" s="141">
        <v>4.6472842894575104</v>
      </c>
      <c r="BC22" s="142">
        <v>4.4651735573791003</v>
      </c>
      <c r="BD22" s="125"/>
      <c r="BE22" s="143">
        <v>3.8185616058394598</v>
      </c>
    </row>
    <row r="23" spans="1:57" ht="13" x14ac:dyDescent="0.3">
      <c r="A23" s="35" t="s">
        <v>111</v>
      </c>
      <c r="B23" s="3" t="s">
        <v>111</v>
      </c>
      <c r="C23" s="9"/>
      <c r="D23" s="23" t="s">
        <v>16</v>
      </c>
      <c r="E23" s="26" t="s">
        <v>17</v>
      </c>
      <c r="F23" s="3"/>
      <c r="G23" s="144">
        <v>156.913501483679</v>
      </c>
      <c r="H23" s="145">
        <v>166.425308324768</v>
      </c>
      <c r="I23" s="145">
        <v>180.768892603426</v>
      </c>
      <c r="J23" s="145">
        <v>175.88143710021299</v>
      </c>
      <c r="K23" s="145">
        <v>180.97783351120501</v>
      </c>
      <c r="L23" s="146">
        <v>173.587466182111</v>
      </c>
      <c r="M23" s="147"/>
      <c r="N23" s="148">
        <v>296.978532739115</v>
      </c>
      <c r="O23" s="149">
        <v>252.954835368109</v>
      </c>
      <c r="P23" s="150">
        <v>275.80485765124502</v>
      </c>
      <c r="Q23" s="147"/>
      <c r="R23" s="151">
        <v>210.58744943964899</v>
      </c>
      <c r="S23" s="130"/>
      <c r="T23" s="122">
        <v>2.26329722779561</v>
      </c>
      <c r="U23" s="123">
        <v>2.8463074022941801</v>
      </c>
      <c r="V23" s="123">
        <v>3.81760964650802</v>
      </c>
      <c r="W23" s="123">
        <v>-0.184874804666116</v>
      </c>
      <c r="X23" s="123">
        <v>-2.1651470900632499</v>
      </c>
      <c r="Y23" s="124">
        <v>0.82159471268361595</v>
      </c>
      <c r="Z23" s="125"/>
      <c r="AA23" s="126">
        <v>9.6973277340496402</v>
      </c>
      <c r="AB23" s="127">
        <v>1.7783462237486201</v>
      </c>
      <c r="AC23" s="128">
        <v>6.0025113036291504</v>
      </c>
      <c r="AD23" s="125"/>
      <c r="AE23" s="129">
        <v>2.8371042300045799</v>
      </c>
      <c r="AF23" s="29"/>
      <c r="AG23" s="144">
        <v>160.58975367047299</v>
      </c>
      <c r="AH23" s="145">
        <v>170.27013257083399</v>
      </c>
      <c r="AI23" s="145">
        <v>180.426706114398</v>
      </c>
      <c r="AJ23" s="145">
        <v>180.21246819338401</v>
      </c>
      <c r="AK23" s="145">
        <v>178.06077023809499</v>
      </c>
      <c r="AL23" s="146">
        <v>174.92354661700799</v>
      </c>
      <c r="AM23" s="147"/>
      <c r="AN23" s="148">
        <v>222.23588490770899</v>
      </c>
      <c r="AO23" s="149">
        <v>211.12069543679101</v>
      </c>
      <c r="AP23" s="150">
        <v>216.579682470428</v>
      </c>
      <c r="AQ23" s="147"/>
      <c r="AR23" s="151">
        <v>189.03258509432999</v>
      </c>
      <c r="AS23" s="130"/>
      <c r="AT23" s="122">
        <v>1.78287754803097</v>
      </c>
      <c r="AU23" s="123">
        <v>1.4692666267271099</v>
      </c>
      <c r="AV23" s="123">
        <v>2.6858633616701302</v>
      </c>
      <c r="AW23" s="123">
        <v>0.729514172382009</v>
      </c>
      <c r="AX23" s="123">
        <v>0.23285677263893201</v>
      </c>
      <c r="AY23" s="124">
        <v>1.044580824204</v>
      </c>
      <c r="AZ23" s="125"/>
      <c r="BA23" s="126">
        <v>2.3685006850593799</v>
      </c>
      <c r="BB23" s="127">
        <v>-0.50777135928178496</v>
      </c>
      <c r="BC23" s="128">
        <v>0.89427363282877004</v>
      </c>
      <c r="BD23" s="125"/>
      <c r="BE23" s="129">
        <v>1.17687884013658</v>
      </c>
    </row>
    <row r="24" spans="1:57" x14ac:dyDescent="0.25">
      <c r="A24" s="35" t="s">
        <v>43</v>
      </c>
      <c r="B24" s="3" t="str">
        <f t="shared" si="0"/>
        <v>Richmond North/Glen Allen, VA</v>
      </c>
      <c r="C24" s="10"/>
      <c r="D24" s="24" t="s">
        <v>16</v>
      </c>
      <c r="E24" s="27" t="s">
        <v>17</v>
      </c>
      <c r="F24" s="3"/>
      <c r="G24" s="152">
        <v>96.096677996827495</v>
      </c>
      <c r="H24" s="147">
        <v>103.768469503012</v>
      </c>
      <c r="I24" s="147">
        <v>107.217697611839</v>
      </c>
      <c r="J24" s="147">
        <v>105.763225914736</v>
      </c>
      <c r="K24" s="147">
        <v>105.619889826131</v>
      </c>
      <c r="L24" s="153">
        <v>104.10716597419599</v>
      </c>
      <c r="M24" s="147"/>
      <c r="N24" s="154">
        <v>133.547493004324</v>
      </c>
      <c r="O24" s="155">
        <v>134.336785806785</v>
      </c>
      <c r="P24" s="156">
        <v>133.93859407084099</v>
      </c>
      <c r="Q24" s="147"/>
      <c r="R24" s="157">
        <v>114.91310190135199</v>
      </c>
      <c r="S24" s="130"/>
      <c r="T24" s="131">
        <v>3.0382147377656499</v>
      </c>
      <c r="U24" s="125">
        <v>5.1124908609927502</v>
      </c>
      <c r="V24" s="125">
        <v>4.0918850160413101</v>
      </c>
      <c r="W24" s="125">
        <v>3.2052549039273401</v>
      </c>
      <c r="X24" s="125">
        <v>2.40814697464545</v>
      </c>
      <c r="Y24" s="132">
        <v>3.49588497685522</v>
      </c>
      <c r="Z24" s="125"/>
      <c r="AA24" s="133">
        <v>5.0297584364545802</v>
      </c>
      <c r="AB24" s="134">
        <v>7.3552378637934197</v>
      </c>
      <c r="AC24" s="135">
        <v>6.1626306356726701</v>
      </c>
      <c r="AD24" s="125"/>
      <c r="AE24" s="136">
        <v>4.6989078378276004</v>
      </c>
      <c r="AF24" s="30"/>
      <c r="AG24" s="152">
        <v>95.814638138664705</v>
      </c>
      <c r="AH24" s="147">
        <v>104.13566118622499</v>
      </c>
      <c r="AI24" s="147">
        <v>108.894859953945</v>
      </c>
      <c r="AJ24" s="147">
        <v>108.839840565085</v>
      </c>
      <c r="AK24" s="147">
        <v>105.787617967914</v>
      </c>
      <c r="AL24" s="153">
        <v>105.281777598579</v>
      </c>
      <c r="AM24" s="147"/>
      <c r="AN24" s="154">
        <v>121.46805171118901</v>
      </c>
      <c r="AO24" s="155">
        <v>123.817440214077</v>
      </c>
      <c r="AP24" s="156">
        <v>122.674603809689</v>
      </c>
      <c r="AQ24" s="147"/>
      <c r="AR24" s="157">
        <v>111.238338486652</v>
      </c>
      <c r="AS24" s="130"/>
      <c r="AT24" s="131">
        <v>4.2329564375244004</v>
      </c>
      <c r="AU24" s="125">
        <v>6.6235734797928902</v>
      </c>
      <c r="AV24" s="125">
        <v>5.8746939929619302</v>
      </c>
      <c r="AW24" s="125">
        <v>5.7806493483073096</v>
      </c>
      <c r="AX24" s="125">
        <v>4.2526609978933996</v>
      </c>
      <c r="AY24" s="132">
        <v>5.39862628566424</v>
      </c>
      <c r="AZ24" s="125"/>
      <c r="BA24" s="133">
        <v>3.4345339622161202</v>
      </c>
      <c r="BB24" s="134">
        <v>4.6675247977696799</v>
      </c>
      <c r="BC24" s="135">
        <v>4.07653444014292</v>
      </c>
      <c r="BD24" s="125"/>
      <c r="BE24" s="136">
        <v>5.0842367440758496</v>
      </c>
    </row>
    <row r="25" spans="1:57" x14ac:dyDescent="0.25">
      <c r="A25" s="35" t="s">
        <v>44</v>
      </c>
      <c r="B25" s="3" t="str">
        <f t="shared" si="0"/>
        <v>Richmond West/Midlothian, VA</v>
      </c>
      <c r="C25" s="3"/>
      <c r="D25" s="24" t="s">
        <v>16</v>
      </c>
      <c r="E25" s="27" t="s">
        <v>17</v>
      </c>
      <c r="F25" s="3"/>
      <c r="G25" s="152">
        <v>94.5205521202775</v>
      </c>
      <c r="H25" s="147">
        <v>92.313830304877996</v>
      </c>
      <c r="I25" s="147">
        <v>96.312042604856501</v>
      </c>
      <c r="J25" s="147">
        <v>95.082467333333298</v>
      </c>
      <c r="K25" s="147">
        <v>96.4032565077664</v>
      </c>
      <c r="L25" s="153">
        <v>95.014089840779405</v>
      </c>
      <c r="M25" s="147"/>
      <c r="N25" s="154">
        <v>123.952988660578</v>
      </c>
      <c r="O25" s="155">
        <v>127.071965292096</v>
      </c>
      <c r="P25" s="156">
        <v>125.50980203925999</v>
      </c>
      <c r="Q25" s="147"/>
      <c r="R25" s="157">
        <v>106.72535397789601</v>
      </c>
      <c r="S25" s="130"/>
      <c r="T25" s="131">
        <v>10.607075881180601</v>
      </c>
      <c r="U25" s="125">
        <v>5.2048287612025996</v>
      </c>
      <c r="V25" s="125">
        <v>7.8175376053448398</v>
      </c>
      <c r="W25" s="125">
        <v>4.3764805770875101</v>
      </c>
      <c r="X25" s="125">
        <v>7.6312924403556099</v>
      </c>
      <c r="Y25" s="132">
        <v>6.9950848842610602</v>
      </c>
      <c r="Z25" s="125"/>
      <c r="AA25" s="133">
        <v>6.9566091383202799</v>
      </c>
      <c r="AB25" s="134">
        <v>11.4528830087792</v>
      </c>
      <c r="AC25" s="135">
        <v>9.1592427613342906</v>
      </c>
      <c r="AD25" s="125"/>
      <c r="AE25" s="136">
        <v>8.5675517889555994</v>
      </c>
      <c r="AF25" s="30"/>
      <c r="AG25" s="152">
        <v>90.207490097227193</v>
      </c>
      <c r="AH25" s="147">
        <v>92.602927043250702</v>
      </c>
      <c r="AI25" s="147">
        <v>95.472727453450901</v>
      </c>
      <c r="AJ25" s="147">
        <v>94.9160984089973</v>
      </c>
      <c r="AK25" s="147">
        <v>94.574467322239002</v>
      </c>
      <c r="AL25" s="153">
        <v>93.740358294821604</v>
      </c>
      <c r="AM25" s="147"/>
      <c r="AN25" s="154">
        <v>116.826638036616</v>
      </c>
      <c r="AO25" s="155">
        <v>121.604890243421</v>
      </c>
      <c r="AP25" s="156">
        <v>119.293938690142</v>
      </c>
      <c r="AQ25" s="147"/>
      <c r="AR25" s="157">
        <v>103.142747651056</v>
      </c>
      <c r="AS25" s="130"/>
      <c r="AT25" s="131">
        <v>5.8757407217368698</v>
      </c>
      <c r="AU25" s="125">
        <v>5.5910837542921099</v>
      </c>
      <c r="AV25" s="125">
        <v>4.9792750319917003</v>
      </c>
      <c r="AW25" s="125">
        <v>3.8455796208969502</v>
      </c>
      <c r="AX25" s="125">
        <v>4.8660912473457998</v>
      </c>
      <c r="AY25" s="132">
        <v>4.9551940181319596</v>
      </c>
      <c r="AZ25" s="125"/>
      <c r="BA25" s="133">
        <v>8.7813286597895299</v>
      </c>
      <c r="BB25" s="134">
        <v>11.9003082958258</v>
      </c>
      <c r="BC25" s="135">
        <v>10.420320280911399</v>
      </c>
      <c r="BD25" s="125"/>
      <c r="BE25" s="136">
        <v>7.76308191352559</v>
      </c>
    </row>
    <row r="26" spans="1:57" x14ac:dyDescent="0.25">
      <c r="A26" s="35" t="s">
        <v>45</v>
      </c>
      <c r="B26" s="3" t="str">
        <f t="shared" si="0"/>
        <v>Petersburg/Chester, VA</v>
      </c>
      <c r="C26" s="3"/>
      <c r="D26" s="24" t="s">
        <v>16</v>
      </c>
      <c r="E26" s="27" t="s">
        <v>17</v>
      </c>
      <c r="F26" s="3"/>
      <c r="G26" s="152">
        <v>84.335670306258294</v>
      </c>
      <c r="H26" s="147">
        <v>90.663863168604607</v>
      </c>
      <c r="I26" s="147">
        <v>92.278004318374201</v>
      </c>
      <c r="J26" s="147">
        <v>91.984196236856604</v>
      </c>
      <c r="K26" s="147">
        <v>89.146939929328596</v>
      </c>
      <c r="L26" s="153">
        <v>89.859557886685806</v>
      </c>
      <c r="M26" s="147"/>
      <c r="N26" s="154">
        <v>97.451727462396804</v>
      </c>
      <c r="O26" s="155">
        <v>99.691198193359298</v>
      </c>
      <c r="P26" s="156">
        <v>98.567920223898696</v>
      </c>
      <c r="Q26" s="147"/>
      <c r="R26" s="157">
        <v>92.697762197104794</v>
      </c>
      <c r="S26" s="130"/>
      <c r="T26" s="131">
        <v>1.7058426392577699</v>
      </c>
      <c r="U26" s="125">
        <v>3.4855564785368802</v>
      </c>
      <c r="V26" s="125">
        <v>4.0764820481225401</v>
      </c>
      <c r="W26" s="125">
        <v>4.9315161194644102</v>
      </c>
      <c r="X26" s="125">
        <v>3.1408086251813301</v>
      </c>
      <c r="Y26" s="132">
        <v>3.5736430021661101</v>
      </c>
      <c r="Z26" s="125"/>
      <c r="AA26" s="133">
        <v>1.5769248866976999</v>
      </c>
      <c r="AB26" s="134">
        <v>3.6538885805139798</v>
      </c>
      <c r="AC26" s="135">
        <v>2.6115551238821002</v>
      </c>
      <c r="AD26" s="125"/>
      <c r="AE26" s="136">
        <v>3.3835933998641798</v>
      </c>
      <c r="AF26" s="30"/>
      <c r="AG26" s="152">
        <v>87.531037778851498</v>
      </c>
      <c r="AH26" s="147">
        <v>92.727083720602707</v>
      </c>
      <c r="AI26" s="147">
        <v>94.531719345690902</v>
      </c>
      <c r="AJ26" s="147">
        <v>95.954205416080796</v>
      </c>
      <c r="AK26" s="147">
        <v>90.130923398309207</v>
      </c>
      <c r="AL26" s="153">
        <v>92.337713969030304</v>
      </c>
      <c r="AM26" s="147"/>
      <c r="AN26" s="154">
        <v>95.757924697698598</v>
      </c>
      <c r="AO26" s="155">
        <v>98.093402039420496</v>
      </c>
      <c r="AP26" s="156">
        <v>96.951679094231594</v>
      </c>
      <c r="AQ26" s="147"/>
      <c r="AR26" s="157">
        <v>93.763940122995905</v>
      </c>
      <c r="AS26" s="130"/>
      <c r="AT26" s="131">
        <v>4.1205989964837197</v>
      </c>
      <c r="AU26" s="125">
        <v>6.4579052467648799</v>
      </c>
      <c r="AV26" s="125">
        <v>6.8873185352257398</v>
      </c>
      <c r="AW26" s="125">
        <v>7.9160589384937596</v>
      </c>
      <c r="AX26" s="125">
        <v>4.3520053459154804</v>
      </c>
      <c r="AY26" s="132">
        <v>6.0500904096607204</v>
      </c>
      <c r="AZ26" s="125"/>
      <c r="BA26" s="133">
        <v>4.7428355191606597</v>
      </c>
      <c r="BB26" s="134">
        <v>4.7522293719098503</v>
      </c>
      <c r="BC26" s="135">
        <v>4.7551678797405597</v>
      </c>
      <c r="BD26" s="125"/>
      <c r="BE26" s="136">
        <v>5.73903144487715</v>
      </c>
    </row>
    <row r="27" spans="1:57" x14ac:dyDescent="0.25">
      <c r="A27" s="35" t="s">
        <v>97</v>
      </c>
      <c r="B27" s="3" t="s">
        <v>70</v>
      </c>
      <c r="C27" s="3"/>
      <c r="D27" s="24" t="s">
        <v>16</v>
      </c>
      <c r="E27" s="27" t="s">
        <v>17</v>
      </c>
      <c r="F27" s="3"/>
      <c r="G27" s="152">
        <v>102.41236450403299</v>
      </c>
      <c r="H27" s="147">
        <v>103.859986082761</v>
      </c>
      <c r="I27" s="147">
        <v>104.21343040607699</v>
      </c>
      <c r="J27" s="147">
        <v>106.28489763383099</v>
      </c>
      <c r="K27" s="147">
        <v>108.91638633037699</v>
      </c>
      <c r="L27" s="153">
        <v>105.314783186575</v>
      </c>
      <c r="M27" s="147"/>
      <c r="N27" s="154">
        <v>134.831653118589</v>
      </c>
      <c r="O27" s="155">
        <v>134.76250972021001</v>
      </c>
      <c r="P27" s="156">
        <v>134.797141933028</v>
      </c>
      <c r="Q27" s="147"/>
      <c r="R27" s="157">
        <v>114.94544517781</v>
      </c>
      <c r="S27" s="130"/>
      <c r="T27" s="131">
        <v>2.1591651816038699</v>
      </c>
      <c r="U27" s="125">
        <v>5.1046065626343902</v>
      </c>
      <c r="V27" s="125">
        <v>4.7761858132556503</v>
      </c>
      <c r="W27" s="125">
        <v>7.7488622585648796</v>
      </c>
      <c r="X27" s="125">
        <v>5.2398616548527004</v>
      </c>
      <c r="Y27" s="132">
        <v>5.1941040729149801</v>
      </c>
      <c r="Z27" s="125"/>
      <c r="AA27" s="133">
        <v>2.3104555258088002</v>
      </c>
      <c r="AB27" s="134">
        <v>2.7265638628176498</v>
      </c>
      <c r="AC27" s="135">
        <v>2.5195051155266102</v>
      </c>
      <c r="AD27" s="125"/>
      <c r="AE27" s="136">
        <v>4.0769376802788004</v>
      </c>
      <c r="AF27" s="30"/>
      <c r="AG27" s="152">
        <v>108.12607477132499</v>
      </c>
      <c r="AH27" s="147">
        <v>107.486261489022</v>
      </c>
      <c r="AI27" s="147">
        <v>107.228589715726</v>
      </c>
      <c r="AJ27" s="147">
        <v>110.076824221523</v>
      </c>
      <c r="AK27" s="147">
        <v>117.634643884073</v>
      </c>
      <c r="AL27" s="153">
        <v>110.279071604172</v>
      </c>
      <c r="AM27" s="147"/>
      <c r="AN27" s="154">
        <v>142.35106870090499</v>
      </c>
      <c r="AO27" s="155">
        <v>145.25114565968801</v>
      </c>
      <c r="AP27" s="156">
        <v>143.82524172256299</v>
      </c>
      <c r="AQ27" s="147"/>
      <c r="AR27" s="157">
        <v>121.41045828684</v>
      </c>
      <c r="AS27" s="130"/>
      <c r="AT27" s="131">
        <v>2.54640641654745</v>
      </c>
      <c r="AU27" s="125">
        <v>3.4994534111051201</v>
      </c>
      <c r="AV27" s="125">
        <v>1.8410101269826999</v>
      </c>
      <c r="AW27" s="125">
        <v>5.7346074972576497</v>
      </c>
      <c r="AX27" s="125">
        <v>7.9648223294620601</v>
      </c>
      <c r="AY27" s="132">
        <v>4.4793622902596404</v>
      </c>
      <c r="AZ27" s="125"/>
      <c r="BA27" s="133">
        <v>2.2104813127863299</v>
      </c>
      <c r="BB27" s="134">
        <v>3.5309603999229</v>
      </c>
      <c r="BC27" s="135">
        <v>2.88157462350547</v>
      </c>
      <c r="BD27" s="125"/>
      <c r="BE27" s="136">
        <v>3.7329815746669399</v>
      </c>
    </row>
    <row r="28" spans="1:57" x14ac:dyDescent="0.25">
      <c r="A28" s="35" t="s">
        <v>47</v>
      </c>
      <c r="B28" s="3" t="str">
        <f t="shared" si="0"/>
        <v>Roanoke, VA</v>
      </c>
      <c r="C28" s="3"/>
      <c r="D28" s="24" t="s">
        <v>16</v>
      </c>
      <c r="E28" s="27" t="s">
        <v>17</v>
      </c>
      <c r="F28" s="3"/>
      <c r="G28" s="152">
        <v>88.640182088442899</v>
      </c>
      <c r="H28" s="147">
        <v>95.107589696412106</v>
      </c>
      <c r="I28" s="147">
        <v>102.130407152682</v>
      </c>
      <c r="J28" s="147">
        <v>103.012526090446</v>
      </c>
      <c r="K28" s="147">
        <v>101.883468347639</v>
      </c>
      <c r="L28" s="153">
        <v>98.797794393619498</v>
      </c>
      <c r="M28" s="147"/>
      <c r="N28" s="154">
        <v>123.225406352683</v>
      </c>
      <c r="O28" s="155">
        <v>118.209294967613</v>
      </c>
      <c r="P28" s="156">
        <v>120.878434549481</v>
      </c>
      <c r="Q28" s="147"/>
      <c r="R28" s="157">
        <v>106.188446802699</v>
      </c>
      <c r="S28" s="130"/>
      <c r="T28" s="131">
        <v>0.260491584707431</v>
      </c>
      <c r="U28" s="125">
        <v>2.3905332022464099</v>
      </c>
      <c r="V28" s="125">
        <v>-0.48080237847281998</v>
      </c>
      <c r="W28" s="125">
        <v>2.4603853817790502</v>
      </c>
      <c r="X28" s="125">
        <v>-2.4745147228350701</v>
      </c>
      <c r="Y28" s="132">
        <v>7.0616680660397196E-2</v>
      </c>
      <c r="Z28" s="125"/>
      <c r="AA28" s="133">
        <v>3.5956241639080999</v>
      </c>
      <c r="AB28" s="134">
        <v>-0.66819979092912696</v>
      </c>
      <c r="AC28" s="135">
        <v>1.59993989466842</v>
      </c>
      <c r="AD28" s="125"/>
      <c r="AE28" s="136">
        <v>0.29726856207602698</v>
      </c>
      <c r="AF28" s="30"/>
      <c r="AG28" s="152">
        <v>95.482814923667206</v>
      </c>
      <c r="AH28" s="147">
        <v>102.312703693456</v>
      </c>
      <c r="AI28" s="147">
        <v>105.969372587504</v>
      </c>
      <c r="AJ28" s="147">
        <v>107.80442128054401</v>
      </c>
      <c r="AK28" s="147">
        <v>113.34201677516199</v>
      </c>
      <c r="AL28" s="153">
        <v>105.512504013057</v>
      </c>
      <c r="AM28" s="147"/>
      <c r="AN28" s="154">
        <v>119.392258877434</v>
      </c>
      <c r="AO28" s="155">
        <v>121.507569105691</v>
      </c>
      <c r="AP28" s="156">
        <v>120.442594579008</v>
      </c>
      <c r="AQ28" s="147"/>
      <c r="AR28" s="157">
        <v>110.27090182239201</v>
      </c>
      <c r="AS28" s="130"/>
      <c r="AT28" s="131">
        <v>0.87563832193469204</v>
      </c>
      <c r="AU28" s="125">
        <v>5.48709016731312</v>
      </c>
      <c r="AV28" s="125">
        <v>2.5281513921854701</v>
      </c>
      <c r="AW28" s="125">
        <v>4.9023179263057202</v>
      </c>
      <c r="AX28" s="125">
        <v>9.4290880957293499</v>
      </c>
      <c r="AY28" s="132">
        <v>4.7947981803216004</v>
      </c>
      <c r="AZ28" s="125"/>
      <c r="BA28" s="133">
        <v>-5.2707332170882202</v>
      </c>
      <c r="BB28" s="134">
        <v>-5.6834264594189099</v>
      </c>
      <c r="BC28" s="135">
        <v>-5.4770116146897401</v>
      </c>
      <c r="BD28" s="125"/>
      <c r="BE28" s="136">
        <v>0.48395567833734798</v>
      </c>
    </row>
    <row r="29" spans="1:57" x14ac:dyDescent="0.25">
      <c r="A29" s="35" t="s">
        <v>48</v>
      </c>
      <c r="B29" s="3" t="str">
        <f t="shared" si="0"/>
        <v>Charlottesville, VA</v>
      </c>
      <c r="C29" s="3"/>
      <c r="D29" s="24" t="s">
        <v>16</v>
      </c>
      <c r="E29" s="27" t="s">
        <v>17</v>
      </c>
      <c r="F29" s="3"/>
      <c r="G29" s="152">
        <v>144.628292792792</v>
      </c>
      <c r="H29" s="147">
        <v>135.07651263823001</v>
      </c>
      <c r="I29" s="147">
        <v>135.855458029896</v>
      </c>
      <c r="J29" s="147">
        <v>135.60718235911699</v>
      </c>
      <c r="K29" s="147">
        <v>161.28712140575001</v>
      </c>
      <c r="L29" s="153">
        <v>143.07715313155501</v>
      </c>
      <c r="M29" s="147"/>
      <c r="N29" s="154">
        <v>332.44843214110699</v>
      </c>
      <c r="O29" s="155">
        <v>344.56444795719801</v>
      </c>
      <c r="P29" s="156">
        <v>338.52861972174702</v>
      </c>
      <c r="Q29" s="147"/>
      <c r="R29" s="157">
        <v>217.42165769195</v>
      </c>
      <c r="S29" s="130"/>
      <c r="T29" s="131">
        <v>1.0736048301857499</v>
      </c>
      <c r="U29" s="125">
        <v>-0.76567763875585104</v>
      </c>
      <c r="V29" s="125">
        <v>-0.96743326904467197</v>
      </c>
      <c r="W29" s="125">
        <v>-0.14589389975671499</v>
      </c>
      <c r="X29" s="125">
        <v>4.7140929421429396</v>
      </c>
      <c r="Y29" s="132">
        <v>1.22686902113493</v>
      </c>
      <c r="Z29" s="125"/>
      <c r="AA29" s="133">
        <v>25.555558370879901</v>
      </c>
      <c r="AB29" s="134">
        <v>30.587298771359901</v>
      </c>
      <c r="AC29" s="135">
        <v>28.0721623353041</v>
      </c>
      <c r="AD29" s="125"/>
      <c r="AE29" s="136">
        <v>18.055401164925499</v>
      </c>
      <c r="AF29" s="30"/>
      <c r="AG29" s="152">
        <v>144.633779971791</v>
      </c>
      <c r="AH29" s="147">
        <v>141.330732675094</v>
      </c>
      <c r="AI29" s="147">
        <v>144.07721807772299</v>
      </c>
      <c r="AJ29" s="147">
        <v>149.195684704359</v>
      </c>
      <c r="AK29" s="147">
        <v>178.55899765189301</v>
      </c>
      <c r="AL29" s="153">
        <v>152.91058551751601</v>
      </c>
      <c r="AM29" s="147"/>
      <c r="AN29" s="154">
        <v>316.72972069482603</v>
      </c>
      <c r="AO29" s="155">
        <v>320.04695721279103</v>
      </c>
      <c r="AP29" s="156">
        <v>318.37396527274399</v>
      </c>
      <c r="AQ29" s="147"/>
      <c r="AR29" s="157">
        <v>211.70450115333699</v>
      </c>
      <c r="AS29" s="130"/>
      <c r="AT29" s="131">
        <v>2.1083029001329101</v>
      </c>
      <c r="AU29" s="125">
        <v>4.4717068317464603</v>
      </c>
      <c r="AV29" s="125">
        <v>5.7094283303360998</v>
      </c>
      <c r="AW29" s="125">
        <v>7.20123014744257</v>
      </c>
      <c r="AX29" s="125">
        <v>12.0917851864601</v>
      </c>
      <c r="AY29" s="132">
        <v>7.0564406645409896</v>
      </c>
      <c r="AZ29" s="125"/>
      <c r="BA29" s="133">
        <v>9.54479721706163</v>
      </c>
      <c r="BB29" s="134">
        <v>8.46062944099954</v>
      </c>
      <c r="BC29" s="135">
        <v>8.9923841341030695</v>
      </c>
      <c r="BD29" s="125"/>
      <c r="BE29" s="136">
        <v>8.9647288544952008</v>
      </c>
    </row>
    <row r="30" spans="1:57" x14ac:dyDescent="0.25">
      <c r="A30" s="21" t="s">
        <v>49</v>
      </c>
      <c r="B30" t="s">
        <v>72</v>
      </c>
      <c r="C30" s="3"/>
      <c r="D30" s="24" t="s">
        <v>16</v>
      </c>
      <c r="E30" s="27" t="s">
        <v>17</v>
      </c>
      <c r="F30" s="3"/>
      <c r="G30" s="152">
        <v>94.805409511228504</v>
      </c>
      <c r="H30" s="147">
        <v>102.29756014580801</v>
      </c>
      <c r="I30" s="147">
        <v>105.609038598152</v>
      </c>
      <c r="J30" s="147">
        <v>102.380238753455</v>
      </c>
      <c r="K30" s="147">
        <v>99.334290271132303</v>
      </c>
      <c r="L30" s="153">
        <v>101.27590830585601</v>
      </c>
      <c r="M30" s="147"/>
      <c r="N30" s="154">
        <v>110.065558144954</v>
      </c>
      <c r="O30" s="155">
        <v>105.712796764936</v>
      </c>
      <c r="P30" s="156">
        <v>108.011873461349</v>
      </c>
      <c r="Q30" s="147"/>
      <c r="R30" s="157">
        <v>103.285492269839</v>
      </c>
      <c r="S30" s="130"/>
      <c r="T30" s="131">
        <v>3.8595786634371101</v>
      </c>
      <c r="U30" s="125">
        <v>5.3129308375565696</v>
      </c>
      <c r="V30" s="125">
        <v>4.1486014460359003E-2</v>
      </c>
      <c r="W30" s="125">
        <v>2.0982064890696601</v>
      </c>
      <c r="X30" s="125">
        <v>2.5862315737360899</v>
      </c>
      <c r="Y30" s="132">
        <v>2.5795550385855299</v>
      </c>
      <c r="Z30" s="125"/>
      <c r="AA30" s="133">
        <v>5.4653912497206196</v>
      </c>
      <c r="AB30" s="134">
        <v>1.7151145717</v>
      </c>
      <c r="AC30" s="135">
        <v>3.7006791661902998</v>
      </c>
      <c r="AD30" s="125"/>
      <c r="AE30" s="136">
        <v>2.9498770422799101</v>
      </c>
      <c r="AF30" s="30"/>
      <c r="AG30" s="152">
        <v>96.51021563786</v>
      </c>
      <c r="AH30" s="147">
        <v>102.40095801453</v>
      </c>
      <c r="AI30" s="147">
        <v>106.22727052994099</v>
      </c>
      <c r="AJ30" s="147">
        <v>104.56446230796701</v>
      </c>
      <c r="AK30" s="147">
        <v>103.965962919033</v>
      </c>
      <c r="AL30" s="153">
        <v>103.090672289625</v>
      </c>
      <c r="AM30" s="147"/>
      <c r="AN30" s="154">
        <v>115.62434971416</v>
      </c>
      <c r="AO30" s="155">
        <v>115.39067561445199</v>
      </c>
      <c r="AP30" s="156">
        <v>115.50925299860501</v>
      </c>
      <c r="AQ30" s="147"/>
      <c r="AR30" s="157">
        <v>107.03351529911799</v>
      </c>
      <c r="AS30" s="130"/>
      <c r="AT30" s="131">
        <v>2.8014866831432599</v>
      </c>
      <c r="AU30" s="125">
        <v>2.32426281443378</v>
      </c>
      <c r="AV30" s="125">
        <v>1.7780835257564001</v>
      </c>
      <c r="AW30" s="125">
        <v>1.32120585187618</v>
      </c>
      <c r="AX30" s="125">
        <v>4.0828090728854596</v>
      </c>
      <c r="AY30" s="132">
        <v>2.3502469298740301</v>
      </c>
      <c r="AZ30" s="125"/>
      <c r="BA30" s="133">
        <v>4.8772278493843899</v>
      </c>
      <c r="BB30" s="134">
        <v>2.9277423612713398</v>
      </c>
      <c r="BC30" s="135">
        <v>3.8978941556647899</v>
      </c>
      <c r="BD30" s="125"/>
      <c r="BE30" s="136">
        <v>2.91624095607387</v>
      </c>
    </row>
    <row r="31" spans="1:57" x14ac:dyDescent="0.25">
      <c r="A31" s="21" t="s">
        <v>50</v>
      </c>
      <c r="B31" s="3" t="str">
        <f t="shared" si="0"/>
        <v>Staunton &amp; Harrisonburg, VA</v>
      </c>
      <c r="C31" s="3"/>
      <c r="D31" s="24" t="s">
        <v>16</v>
      </c>
      <c r="E31" s="27" t="s">
        <v>17</v>
      </c>
      <c r="F31" s="3"/>
      <c r="G31" s="152">
        <v>93.707490636704094</v>
      </c>
      <c r="H31" s="147">
        <v>95.215405693950103</v>
      </c>
      <c r="I31" s="147">
        <v>100.352092779909</v>
      </c>
      <c r="J31" s="147">
        <v>100.52887459807</v>
      </c>
      <c r="K31" s="147">
        <v>100.94204379561999</v>
      </c>
      <c r="L31" s="153">
        <v>98.424235391628599</v>
      </c>
      <c r="M31" s="147"/>
      <c r="N31" s="154">
        <v>150.69237126245801</v>
      </c>
      <c r="O31" s="155">
        <v>159.42168436393899</v>
      </c>
      <c r="P31" s="156">
        <v>155.05112901549001</v>
      </c>
      <c r="Q31" s="147"/>
      <c r="R31" s="157">
        <v>121.028463709175</v>
      </c>
      <c r="S31" s="130"/>
      <c r="T31" s="131">
        <v>-5.1586676867289603</v>
      </c>
      <c r="U31" s="125">
        <v>-2.4880876875614999</v>
      </c>
      <c r="V31" s="125">
        <v>0.61962090494248201</v>
      </c>
      <c r="W31" s="125">
        <v>-1.2726839193761399</v>
      </c>
      <c r="X31" s="125">
        <v>-4.19307190488842</v>
      </c>
      <c r="Y31" s="132">
        <v>-2.4170620889522798</v>
      </c>
      <c r="Z31" s="125"/>
      <c r="AA31" s="133">
        <v>7.9064628127507399</v>
      </c>
      <c r="AB31" s="134">
        <v>15.904455275771801</v>
      </c>
      <c r="AC31" s="135">
        <v>11.8531818975083</v>
      </c>
      <c r="AD31" s="125"/>
      <c r="AE31" s="136">
        <v>5.8002326713496997</v>
      </c>
      <c r="AF31" s="30"/>
      <c r="AG31" s="152">
        <v>96.934933898973895</v>
      </c>
      <c r="AH31" s="147">
        <v>100.403288459978</v>
      </c>
      <c r="AI31" s="147">
        <v>101.137109538362</v>
      </c>
      <c r="AJ31" s="147">
        <v>102.152611378687</v>
      </c>
      <c r="AK31" s="147">
        <v>107.541336088154</v>
      </c>
      <c r="AL31" s="153">
        <v>101.946878176274</v>
      </c>
      <c r="AM31" s="147"/>
      <c r="AN31" s="154">
        <v>151.29546331613099</v>
      </c>
      <c r="AO31" s="155">
        <v>161.35093751661699</v>
      </c>
      <c r="AP31" s="156">
        <v>156.45728987524899</v>
      </c>
      <c r="AQ31" s="147"/>
      <c r="AR31" s="157">
        <v>122.195924089397</v>
      </c>
      <c r="AS31" s="130"/>
      <c r="AT31" s="131">
        <v>-3.65110225091047</v>
      </c>
      <c r="AU31" s="125">
        <v>0.46961144094910601</v>
      </c>
      <c r="AV31" s="125">
        <v>-1.1166275470103899</v>
      </c>
      <c r="AW31" s="125">
        <v>-0.56998520217515802</v>
      </c>
      <c r="AX31" s="125">
        <v>-0.63014649164586201</v>
      </c>
      <c r="AY31" s="132">
        <v>-0.97533160545140396</v>
      </c>
      <c r="AZ31" s="125"/>
      <c r="BA31" s="133">
        <v>-4.0673408092478498</v>
      </c>
      <c r="BB31" s="134">
        <v>-1.2576183770484399</v>
      </c>
      <c r="BC31" s="135">
        <v>-2.5904656405879898</v>
      </c>
      <c r="BD31" s="125"/>
      <c r="BE31" s="136">
        <v>-0.69614743763943199</v>
      </c>
    </row>
    <row r="32" spans="1:57" x14ac:dyDescent="0.25">
      <c r="A32" s="21" t="s">
        <v>51</v>
      </c>
      <c r="B32" s="3" t="str">
        <f t="shared" si="0"/>
        <v>Blacksburg &amp; Wytheville, VA</v>
      </c>
      <c r="C32" s="3"/>
      <c r="D32" s="24" t="s">
        <v>16</v>
      </c>
      <c r="E32" s="27" t="s">
        <v>17</v>
      </c>
      <c r="F32" s="3"/>
      <c r="G32" s="152">
        <v>91.568990913438498</v>
      </c>
      <c r="H32" s="147">
        <v>95.507749539594798</v>
      </c>
      <c r="I32" s="147">
        <v>93.797955504411206</v>
      </c>
      <c r="J32" s="147">
        <v>94.514433285509298</v>
      </c>
      <c r="K32" s="147">
        <v>95.773293943870001</v>
      </c>
      <c r="L32" s="153">
        <v>94.365627856534203</v>
      </c>
      <c r="M32" s="147"/>
      <c r="N32" s="154">
        <v>145.499784445091</v>
      </c>
      <c r="O32" s="155">
        <v>155.32944156591799</v>
      </c>
      <c r="P32" s="156">
        <v>150.44378746199499</v>
      </c>
      <c r="Q32" s="147"/>
      <c r="R32" s="157">
        <v>113.91204733548599</v>
      </c>
      <c r="S32" s="130"/>
      <c r="T32" s="131">
        <v>0.133056444476987</v>
      </c>
      <c r="U32" s="125">
        <v>5.4534824713545396</v>
      </c>
      <c r="V32" s="125">
        <v>2.0667998355008299</v>
      </c>
      <c r="W32" s="125">
        <v>2.0277489601722198</v>
      </c>
      <c r="X32" s="125">
        <v>5.5011197322794303E-2</v>
      </c>
      <c r="Y32" s="132">
        <v>1.94647730247194</v>
      </c>
      <c r="Z32" s="125"/>
      <c r="AA32" s="133">
        <v>5.4831423092308604</v>
      </c>
      <c r="AB32" s="134">
        <v>7.7738854895909402</v>
      </c>
      <c r="AC32" s="135">
        <v>6.6544626119516703</v>
      </c>
      <c r="AD32" s="125"/>
      <c r="AE32" s="136">
        <v>4.0638715239410903</v>
      </c>
      <c r="AF32" s="30"/>
      <c r="AG32" s="152">
        <v>97.605500837520907</v>
      </c>
      <c r="AH32" s="147">
        <v>99.257408573928203</v>
      </c>
      <c r="AI32" s="147">
        <v>98.503971517578904</v>
      </c>
      <c r="AJ32" s="147">
        <v>109.267327494474</v>
      </c>
      <c r="AK32" s="147">
        <v>132.899606286584</v>
      </c>
      <c r="AL32" s="153">
        <v>108.467206968814</v>
      </c>
      <c r="AM32" s="147"/>
      <c r="AN32" s="154">
        <v>137.91454397514599</v>
      </c>
      <c r="AO32" s="155">
        <v>136.57281388057501</v>
      </c>
      <c r="AP32" s="156">
        <v>137.23113962181901</v>
      </c>
      <c r="AQ32" s="147"/>
      <c r="AR32" s="157">
        <v>117.917757718128</v>
      </c>
      <c r="AS32" s="130"/>
      <c r="AT32" s="131">
        <v>5.3559012181545897</v>
      </c>
      <c r="AU32" s="125">
        <v>7.2982807404846497</v>
      </c>
      <c r="AV32" s="125">
        <v>3.66684416609723</v>
      </c>
      <c r="AW32" s="125">
        <v>16.865960866007899</v>
      </c>
      <c r="AX32" s="125">
        <v>32.203755963682298</v>
      </c>
      <c r="AY32" s="132">
        <v>14.1144850041736</v>
      </c>
      <c r="AZ32" s="125"/>
      <c r="BA32" s="133">
        <v>-12.195582149009701</v>
      </c>
      <c r="BB32" s="134">
        <v>-14.073537434988699</v>
      </c>
      <c r="BC32" s="135">
        <v>-13.1532373619309</v>
      </c>
      <c r="BD32" s="125"/>
      <c r="BE32" s="136">
        <v>0.98486921819053497</v>
      </c>
    </row>
    <row r="33" spans="1:64" x14ac:dyDescent="0.25">
      <c r="A33" s="21" t="s">
        <v>52</v>
      </c>
      <c r="B33" s="3" t="str">
        <f t="shared" si="0"/>
        <v>Lynchburg, VA</v>
      </c>
      <c r="C33" s="3"/>
      <c r="D33" s="24" t="s">
        <v>16</v>
      </c>
      <c r="E33" s="27" t="s">
        <v>17</v>
      </c>
      <c r="F33" s="3"/>
      <c r="G33" s="152">
        <v>103.373077571669</v>
      </c>
      <c r="H33" s="147">
        <v>108.035605247465</v>
      </c>
      <c r="I33" s="147">
        <v>110.012192393736</v>
      </c>
      <c r="J33" s="147">
        <v>114.926063660477</v>
      </c>
      <c r="K33" s="147">
        <v>140.778329679964</v>
      </c>
      <c r="L33" s="153">
        <v>117.753088352047</v>
      </c>
      <c r="M33" s="147"/>
      <c r="N33" s="154">
        <v>183.46759259259201</v>
      </c>
      <c r="O33" s="155">
        <v>179.58921052631501</v>
      </c>
      <c r="P33" s="156">
        <v>181.68867839607199</v>
      </c>
      <c r="Q33" s="147"/>
      <c r="R33" s="157">
        <v>140.55623786939</v>
      </c>
      <c r="S33" s="130"/>
      <c r="T33" s="131">
        <v>1.14130503576818</v>
      </c>
      <c r="U33" s="125">
        <v>4.5164259416315504</v>
      </c>
      <c r="V33" s="125">
        <v>3.8373109589727399</v>
      </c>
      <c r="W33" s="125">
        <v>8.6826789949820196</v>
      </c>
      <c r="X33" s="125">
        <v>16.770417700765002</v>
      </c>
      <c r="Y33" s="132">
        <v>8.3260122516073807</v>
      </c>
      <c r="Z33" s="125"/>
      <c r="AA33" s="133">
        <v>26.805349840236801</v>
      </c>
      <c r="AB33" s="134">
        <v>29.566939578613901</v>
      </c>
      <c r="AC33" s="135">
        <v>28.0083249822484</v>
      </c>
      <c r="AD33" s="125"/>
      <c r="AE33" s="136">
        <v>16.7405113939381</v>
      </c>
      <c r="AF33" s="30"/>
      <c r="AG33" s="152">
        <v>110.27515037593901</v>
      </c>
      <c r="AH33" s="147">
        <v>114.138442712605</v>
      </c>
      <c r="AI33" s="147">
        <v>116.415652173913</v>
      </c>
      <c r="AJ33" s="147">
        <v>115.936557734204</v>
      </c>
      <c r="AK33" s="147">
        <v>128.550660223421</v>
      </c>
      <c r="AL33" s="153">
        <v>117.622076061402</v>
      </c>
      <c r="AM33" s="147"/>
      <c r="AN33" s="154">
        <v>169.42396396396299</v>
      </c>
      <c r="AO33" s="155">
        <v>171.425555000998</v>
      </c>
      <c r="AP33" s="156">
        <v>170.43175101774099</v>
      </c>
      <c r="AQ33" s="147"/>
      <c r="AR33" s="157">
        <v>136.36813512452699</v>
      </c>
      <c r="AS33" s="130"/>
      <c r="AT33" s="131">
        <v>4.7466002609321798</v>
      </c>
      <c r="AU33" s="125">
        <v>6.7254170341762602</v>
      </c>
      <c r="AV33" s="125">
        <v>6.1186164094704401</v>
      </c>
      <c r="AW33" s="125">
        <v>5.3723991446335404</v>
      </c>
      <c r="AX33" s="125">
        <v>9.8435582962711194</v>
      </c>
      <c r="AY33" s="132">
        <v>6.6276443564396503</v>
      </c>
      <c r="AZ33" s="125"/>
      <c r="BA33" s="133">
        <v>7.1819483845943299</v>
      </c>
      <c r="BB33" s="134">
        <v>8.0416950526106099</v>
      </c>
      <c r="BC33" s="135">
        <v>7.6157483467375</v>
      </c>
      <c r="BD33" s="125"/>
      <c r="BE33" s="136">
        <v>6.6899579818079697</v>
      </c>
    </row>
    <row r="34" spans="1:64" x14ac:dyDescent="0.25">
      <c r="A34" s="21" t="s">
        <v>77</v>
      </c>
      <c r="B34" s="3" t="str">
        <f t="shared" si="0"/>
        <v>Central Virginia</v>
      </c>
      <c r="C34" s="3"/>
      <c r="D34" s="24" t="s">
        <v>16</v>
      </c>
      <c r="E34" s="27" t="s">
        <v>17</v>
      </c>
      <c r="F34" s="3"/>
      <c r="G34" s="152">
        <v>106.805007732321</v>
      </c>
      <c r="H34" s="147">
        <v>110.962274471619</v>
      </c>
      <c r="I34" s="147">
        <v>115.376891153603</v>
      </c>
      <c r="J34" s="147">
        <v>115.02068551886001</v>
      </c>
      <c r="K34" s="147">
        <v>120.37505370791099</v>
      </c>
      <c r="L34" s="153">
        <v>114.159035639412</v>
      </c>
      <c r="M34" s="147"/>
      <c r="N34" s="154">
        <v>177.959355064844</v>
      </c>
      <c r="O34" s="155">
        <v>175.84552478426599</v>
      </c>
      <c r="P34" s="156">
        <v>176.918358831435</v>
      </c>
      <c r="Q34" s="147"/>
      <c r="R34" s="157">
        <v>136.795129965494</v>
      </c>
      <c r="S34" s="130"/>
      <c r="T34" s="131">
        <v>2.5356021605190202</v>
      </c>
      <c r="U34" s="125">
        <v>3.76446451253334</v>
      </c>
      <c r="V34" s="125">
        <v>3.8802665504094001</v>
      </c>
      <c r="W34" s="125">
        <v>3.1810252796062</v>
      </c>
      <c r="X34" s="125">
        <v>3.3191401216096699</v>
      </c>
      <c r="Y34" s="132">
        <v>3.4020641011551098</v>
      </c>
      <c r="Z34" s="125"/>
      <c r="AA34" s="133">
        <v>11.2459024433614</v>
      </c>
      <c r="AB34" s="134">
        <v>13.636446192088201</v>
      </c>
      <c r="AC34" s="135">
        <v>12.3811268047354</v>
      </c>
      <c r="AD34" s="125"/>
      <c r="AE34" s="136">
        <v>7.8524147578410197</v>
      </c>
      <c r="AF34" s="30"/>
      <c r="AG34" s="152">
        <v>108.952983481098</v>
      </c>
      <c r="AH34" s="147">
        <v>113.637937104263</v>
      </c>
      <c r="AI34" s="147">
        <v>117.49502300673301</v>
      </c>
      <c r="AJ34" s="147">
        <v>119.12373657545599</v>
      </c>
      <c r="AK34" s="147">
        <v>122.92154588701401</v>
      </c>
      <c r="AL34" s="153">
        <v>116.914879938666</v>
      </c>
      <c r="AM34" s="147"/>
      <c r="AN34" s="154">
        <v>163.23867854705199</v>
      </c>
      <c r="AO34" s="155">
        <v>162.93279783950601</v>
      </c>
      <c r="AP34" s="156">
        <v>163.082989610824</v>
      </c>
      <c r="AQ34" s="147"/>
      <c r="AR34" s="157">
        <v>132.729777753462</v>
      </c>
      <c r="AS34" s="130"/>
      <c r="AT34" s="131">
        <v>4.6522393890459499</v>
      </c>
      <c r="AU34" s="125">
        <v>5.8214018200568596</v>
      </c>
      <c r="AV34" s="125">
        <v>5.2822419995618999</v>
      </c>
      <c r="AW34" s="125">
        <v>5.2602065855706304</v>
      </c>
      <c r="AX34" s="125">
        <v>5.6178320654667999</v>
      </c>
      <c r="AY34" s="132">
        <v>5.3591990774550498</v>
      </c>
      <c r="AZ34" s="125"/>
      <c r="BA34" s="133">
        <v>5.2045993129357804</v>
      </c>
      <c r="BB34" s="134">
        <v>4.7324488029053002</v>
      </c>
      <c r="BC34" s="135">
        <v>4.9655676740098604</v>
      </c>
      <c r="BD34" s="125"/>
      <c r="BE34" s="136">
        <v>5.6304661105484204</v>
      </c>
    </row>
    <row r="35" spans="1:64" x14ac:dyDescent="0.25">
      <c r="A35" s="21" t="s">
        <v>78</v>
      </c>
      <c r="B35" s="3" t="str">
        <f t="shared" si="0"/>
        <v>Chesapeake Bay</v>
      </c>
      <c r="C35" s="3"/>
      <c r="D35" s="24" t="s">
        <v>16</v>
      </c>
      <c r="E35" s="27" t="s">
        <v>17</v>
      </c>
      <c r="F35" s="3"/>
      <c r="G35" s="152">
        <v>110.301496350364</v>
      </c>
      <c r="H35" s="147">
        <v>92.816848381601304</v>
      </c>
      <c r="I35" s="147">
        <v>96.327286585365798</v>
      </c>
      <c r="J35" s="147">
        <v>96.951484257871002</v>
      </c>
      <c r="K35" s="147">
        <v>103.18322528362999</v>
      </c>
      <c r="L35" s="153">
        <v>99.658569105691001</v>
      </c>
      <c r="M35" s="147"/>
      <c r="N35" s="154">
        <v>129.842485465116</v>
      </c>
      <c r="O35" s="155">
        <v>129.39041958041901</v>
      </c>
      <c r="P35" s="156">
        <v>129.612102637205</v>
      </c>
      <c r="Q35" s="147"/>
      <c r="R35" s="157">
        <v>109.043296114336</v>
      </c>
      <c r="S35" s="130"/>
      <c r="T35" s="131">
        <v>10.288301858978899</v>
      </c>
      <c r="U35" s="125">
        <v>-3.9317315317861601</v>
      </c>
      <c r="V35" s="125">
        <v>-0.97491420620921299</v>
      </c>
      <c r="W35" s="125">
        <v>-2.7307308063221001</v>
      </c>
      <c r="X35" s="125">
        <v>-2.7114162257836401</v>
      </c>
      <c r="Y35" s="132">
        <v>-0.16276018970166001</v>
      </c>
      <c r="Z35" s="125"/>
      <c r="AA35" s="133">
        <v>-3.29613742653894</v>
      </c>
      <c r="AB35" s="134">
        <v>-4.4001849693835702</v>
      </c>
      <c r="AC35" s="135">
        <v>-3.8538681227709501</v>
      </c>
      <c r="AD35" s="125"/>
      <c r="AE35" s="136">
        <v>-1.6894307340430299</v>
      </c>
      <c r="AF35" s="30"/>
      <c r="AG35" s="152">
        <v>107.28874522900701</v>
      </c>
      <c r="AH35" s="147">
        <v>100.14561333862601</v>
      </c>
      <c r="AI35" s="147">
        <v>101.87619577308099</v>
      </c>
      <c r="AJ35" s="147">
        <v>102.429918061987</v>
      </c>
      <c r="AK35" s="147">
        <v>110.579049790954</v>
      </c>
      <c r="AL35" s="153">
        <v>104.34183294117599</v>
      </c>
      <c r="AM35" s="147"/>
      <c r="AN35" s="154">
        <v>139.17715030974799</v>
      </c>
      <c r="AO35" s="155">
        <v>140.52485886457299</v>
      </c>
      <c r="AP35" s="156">
        <v>139.86032154340799</v>
      </c>
      <c r="AQ35" s="147"/>
      <c r="AR35" s="157">
        <v>115.987852925672</v>
      </c>
      <c r="AS35" s="130"/>
      <c r="AT35" s="131">
        <v>4.4460994181361402</v>
      </c>
      <c r="AU35" s="125">
        <v>-6.6863349605540696</v>
      </c>
      <c r="AV35" s="125">
        <v>-5.8825959111784503</v>
      </c>
      <c r="AW35" s="125">
        <v>-0.56878783138011402</v>
      </c>
      <c r="AX35" s="125">
        <v>-1.76175444986139</v>
      </c>
      <c r="AY35" s="132">
        <v>-2.4062312223320799</v>
      </c>
      <c r="AZ35" s="125"/>
      <c r="BA35" s="133">
        <v>-2.34294887806182</v>
      </c>
      <c r="BB35" s="134">
        <v>-0.28733485506986201</v>
      </c>
      <c r="BC35" s="135">
        <v>-1.3063769245735699</v>
      </c>
      <c r="BD35" s="125"/>
      <c r="BE35" s="136">
        <v>-1.83618480581592</v>
      </c>
    </row>
    <row r="36" spans="1:64" x14ac:dyDescent="0.25">
      <c r="A36" s="21" t="s">
        <v>79</v>
      </c>
      <c r="B36" s="3" t="str">
        <f t="shared" si="0"/>
        <v>Coastal Virginia - Eastern Shore</v>
      </c>
      <c r="C36" s="3"/>
      <c r="D36" s="24" t="s">
        <v>16</v>
      </c>
      <c r="E36" s="27" t="s">
        <v>17</v>
      </c>
      <c r="F36" s="3"/>
      <c r="G36" s="152">
        <v>97.619779005524805</v>
      </c>
      <c r="H36" s="147">
        <v>97.360652173912996</v>
      </c>
      <c r="I36" s="147">
        <v>98.293410326086899</v>
      </c>
      <c r="J36" s="147">
        <v>98.685661375661297</v>
      </c>
      <c r="K36" s="147">
        <v>99.208268456375805</v>
      </c>
      <c r="L36" s="153">
        <v>98.284397694524401</v>
      </c>
      <c r="M36" s="147"/>
      <c r="N36" s="154">
        <v>121.153250283125</v>
      </c>
      <c r="O36" s="155">
        <v>121.238390129259</v>
      </c>
      <c r="P36" s="156">
        <v>121.19503460207601</v>
      </c>
      <c r="Q36" s="147"/>
      <c r="R36" s="157">
        <v>105.91834166026101</v>
      </c>
      <c r="S36" s="130"/>
      <c r="T36" s="131">
        <v>-7.7449002072619102</v>
      </c>
      <c r="U36" s="125">
        <v>7.0886282955217095E-2</v>
      </c>
      <c r="V36" s="125">
        <v>0.45331701735740998</v>
      </c>
      <c r="W36" s="125">
        <v>-8.7478593387399606E-2</v>
      </c>
      <c r="X36" s="125">
        <v>-2.4548420906478898</v>
      </c>
      <c r="Y36" s="132">
        <v>-2.0052449613770902</v>
      </c>
      <c r="Z36" s="125"/>
      <c r="AA36" s="133">
        <v>-5.5932447313737397</v>
      </c>
      <c r="AB36" s="134">
        <v>-4.0883586814356798</v>
      </c>
      <c r="AC36" s="135">
        <v>-4.8391933339979696</v>
      </c>
      <c r="AD36" s="125"/>
      <c r="AE36" s="136">
        <v>-2.9286294925953702</v>
      </c>
      <c r="AF36" s="30"/>
      <c r="AG36" s="152">
        <v>102.159885807504</v>
      </c>
      <c r="AH36" s="147">
        <v>100.927351425626</v>
      </c>
      <c r="AI36" s="147">
        <v>100.50026444661999</v>
      </c>
      <c r="AJ36" s="147">
        <v>102.98062195121901</v>
      </c>
      <c r="AK36" s="147">
        <v>108.983841953099</v>
      </c>
      <c r="AL36" s="153">
        <v>103.189892030501</v>
      </c>
      <c r="AM36" s="147"/>
      <c r="AN36" s="154">
        <v>132.66331895389499</v>
      </c>
      <c r="AO36" s="155">
        <v>131.68509845662501</v>
      </c>
      <c r="AP36" s="156">
        <v>132.170999062541</v>
      </c>
      <c r="AQ36" s="147"/>
      <c r="AR36" s="157">
        <v>112.9001103832</v>
      </c>
      <c r="AS36" s="130"/>
      <c r="AT36" s="131">
        <v>-4.3790875614445701</v>
      </c>
      <c r="AU36" s="125">
        <v>-1.71871428529153</v>
      </c>
      <c r="AV36" s="125">
        <v>-2.5318704339410201</v>
      </c>
      <c r="AW36" s="125">
        <v>-0.49423963819490901</v>
      </c>
      <c r="AX36" s="125">
        <v>2.3584187954418199</v>
      </c>
      <c r="AY36" s="132">
        <v>-1.2150528574093</v>
      </c>
      <c r="AZ36" s="125"/>
      <c r="BA36" s="133">
        <v>-1.9293350656839201</v>
      </c>
      <c r="BB36" s="134">
        <v>-3.0806886976344101</v>
      </c>
      <c r="BC36" s="135">
        <v>-2.5116059436889602</v>
      </c>
      <c r="BD36" s="125"/>
      <c r="BE36" s="136">
        <v>-1.71423347874192</v>
      </c>
    </row>
    <row r="37" spans="1:64" x14ac:dyDescent="0.25">
      <c r="A37" s="21" t="s">
        <v>80</v>
      </c>
      <c r="B37" s="3" t="str">
        <f t="shared" si="0"/>
        <v>Coastal Virginia - Hampton Roads</v>
      </c>
      <c r="C37" s="3"/>
      <c r="D37" s="24" t="s">
        <v>16</v>
      </c>
      <c r="E37" s="27" t="s">
        <v>17</v>
      </c>
      <c r="F37" s="3"/>
      <c r="G37" s="152">
        <v>100.458925485961</v>
      </c>
      <c r="H37" s="147">
        <v>99.019009229400595</v>
      </c>
      <c r="I37" s="147">
        <v>98.891009918845796</v>
      </c>
      <c r="J37" s="147">
        <v>100.858120770432</v>
      </c>
      <c r="K37" s="147">
        <v>103.603434686841</v>
      </c>
      <c r="L37" s="153">
        <v>100.649951496244</v>
      </c>
      <c r="M37" s="147"/>
      <c r="N37" s="154">
        <v>127.40893400826199</v>
      </c>
      <c r="O37" s="155">
        <v>129.34826501004301</v>
      </c>
      <c r="P37" s="156">
        <v>128.37887011851299</v>
      </c>
      <c r="Q37" s="147"/>
      <c r="R37" s="157">
        <v>110.764655581947</v>
      </c>
      <c r="S37" s="130"/>
      <c r="T37" s="131">
        <v>3.47295866660256</v>
      </c>
      <c r="U37" s="125">
        <v>2.2758844765447401</v>
      </c>
      <c r="V37" s="125">
        <v>0.61007382701034896</v>
      </c>
      <c r="W37" s="125">
        <v>-1.36380397186182</v>
      </c>
      <c r="X37" s="125">
        <v>-3.8954076871631802</v>
      </c>
      <c r="Y37" s="132">
        <v>-0.13804687796199699</v>
      </c>
      <c r="Z37" s="125"/>
      <c r="AA37" s="133">
        <v>-1.58588315963871</v>
      </c>
      <c r="AB37" s="134">
        <v>-0.27380775435136201</v>
      </c>
      <c r="AC37" s="135">
        <v>-0.92766258387157696</v>
      </c>
      <c r="AD37" s="125"/>
      <c r="AE37" s="136">
        <v>-0.18084831856187</v>
      </c>
      <c r="AF37" s="30"/>
      <c r="AG37" s="152">
        <v>99.073673342311395</v>
      </c>
      <c r="AH37" s="147">
        <v>101.551448296388</v>
      </c>
      <c r="AI37" s="147">
        <v>103.50943153083</v>
      </c>
      <c r="AJ37" s="147">
        <v>105.740267426618</v>
      </c>
      <c r="AK37" s="147">
        <v>109.27501980439</v>
      </c>
      <c r="AL37" s="153">
        <v>104.137744932223</v>
      </c>
      <c r="AM37" s="147"/>
      <c r="AN37" s="154">
        <v>134.58972508654</v>
      </c>
      <c r="AO37" s="155">
        <v>138.68008826055001</v>
      </c>
      <c r="AP37" s="156">
        <v>136.66954861157899</v>
      </c>
      <c r="AQ37" s="147"/>
      <c r="AR37" s="157">
        <v>115.672213917842</v>
      </c>
      <c r="AS37" s="130"/>
      <c r="AT37" s="131">
        <v>2.7087690379557299</v>
      </c>
      <c r="AU37" s="125">
        <v>3.6691355898034601</v>
      </c>
      <c r="AV37" s="125">
        <v>2.41049438225923</v>
      </c>
      <c r="AW37" s="125">
        <v>2.7847839085389401</v>
      </c>
      <c r="AX37" s="125">
        <v>3.0466474606374399</v>
      </c>
      <c r="AY37" s="132">
        <v>2.9145077588130102</v>
      </c>
      <c r="AZ37" s="125"/>
      <c r="BA37" s="133">
        <v>5.4515456446374699</v>
      </c>
      <c r="BB37" s="134">
        <v>5.9606312592512998</v>
      </c>
      <c r="BC37" s="135">
        <v>5.7108824045418904</v>
      </c>
      <c r="BD37" s="125"/>
      <c r="BE37" s="136">
        <v>4.40136200654368</v>
      </c>
    </row>
    <row r="38" spans="1:64" x14ac:dyDescent="0.25">
      <c r="A38" s="20" t="s">
        <v>81</v>
      </c>
      <c r="B38" s="3" t="str">
        <f t="shared" si="0"/>
        <v>Northern Virginia</v>
      </c>
      <c r="C38" s="3"/>
      <c r="D38" s="24" t="s">
        <v>16</v>
      </c>
      <c r="E38" s="27" t="s">
        <v>17</v>
      </c>
      <c r="F38" s="3"/>
      <c r="G38" s="152">
        <v>135.52056379498299</v>
      </c>
      <c r="H38" s="147">
        <v>156.192984686106</v>
      </c>
      <c r="I38" s="147">
        <v>167.11491353052199</v>
      </c>
      <c r="J38" s="147">
        <v>161.95882404813699</v>
      </c>
      <c r="K38" s="147">
        <v>143.23215844100801</v>
      </c>
      <c r="L38" s="153">
        <v>154.24479751241699</v>
      </c>
      <c r="M38" s="147"/>
      <c r="N38" s="154">
        <v>133.910636956762</v>
      </c>
      <c r="O38" s="155">
        <v>133.53230777502901</v>
      </c>
      <c r="P38" s="156">
        <v>133.71883218842001</v>
      </c>
      <c r="Q38" s="147"/>
      <c r="R38" s="157">
        <v>148.180174373884</v>
      </c>
      <c r="S38" s="130"/>
      <c r="T38" s="131">
        <v>7.0621910056256896</v>
      </c>
      <c r="U38" s="125">
        <v>9.1745433488225299</v>
      </c>
      <c r="V38" s="125">
        <v>11.615729550469601</v>
      </c>
      <c r="W38" s="125">
        <v>9.7249276192637506</v>
      </c>
      <c r="X38" s="125">
        <v>4.7374140801142399</v>
      </c>
      <c r="Y38" s="132">
        <v>8.9198447017388993</v>
      </c>
      <c r="Z38" s="125"/>
      <c r="AA38" s="133">
        <v>4.0400402113531699</v>
      </c>
      <c r="AB38" s="134">
        <v>3.0576962192496002</v>
      </c>
      <c r="AC38" s="135">
        <v>3.54527070425701</v>
      </c>
      <c r="AD38" s="125"/>
      <c r="AE38" s="136">
        <v>7.5697768572897797</v>
      </c>
      <c r="AF38" s="30"/>
      <c r="AG38" s="152">
        <v>141.656128953463</v>
      </c>
      <c r="AH38" s="147">
        <v>161.444992194978</v>
      </c>
      <c r="AI38" s="147">
        <v>172.005377580002</v>
      </c>
      <c r="AJ38" s="147">
        <v>168.88492921296</v>
      </c>
      <c r="AK38" s="147">
        <v>153.12398893690801</v>
      </c>
      <c r="AL38" s="153">
        <v>160.551373316373</v>
      </c>
      <c r="AM38" s="147"/>
      <c r="AN38" s="154">
        <v>138.79274305389799</v>
      </c>
      <c r="AO38" s="155">
        <v>139.70436504935299</v>
      </c>
      <c r="AP38" s="156">
        <v>139.25875806123699</v>
      </c>
      <c r="AQ38" s="147"/>
      <c r="AR38" s="157">
        <v>154.14084990201701</v>
      </c>
      <c r="AS38" s="130"/>
      <c r="AT38" s="131">
        <v>6.1267525018807101</v>
      </c>
      <c r="AU38" s="125">
        <v>8.0421074183707706</v>
      </c>
      <c r="AV38" s="125">
        <v>9.0649202826788198</v>
      </c>
      <c r="AW38" s="125">
        <v>7.9739262239245603</v>
      </c>
      <c r="AX38" s="125">
        <v>6.7134086515088498</v>
      </c>
      <c r="AY38" s="132">
        <v>7.7609378097784703</v>
      </c>
      <c r="AZ38" s="125"/>
      <c r="BA38" s="133">
        <v>4.6439704847780696</v>
      </c>
      <c r="BB38" s="134">
        <v>4.1832407518697003</v>
      </c>
      <c r="BC38" s="135">
        <v>4.4081587052041602</v>
      </c>
      <c r="BD38" s="125"/>
      <c r="BE38" s="136">
        <v>6.8819563113240898</v>
      </c>
    </row>
    <row r="39" spans="1:64" x14ac:dyDescent="0.25">
      <c r="A39" s="22" t="s">
        <v>82</v>
      </c>
      <c r="B39" s="3" t="str">
        <f t="shared" si="0"/>
        <v>Shenandoah Valley</v>
      </c>
      <c r="C39" s="3"/>
      <c r="D39" s="25" t="s">
        <v>16</v>
      </c>
      <c r="E39" s="28" t="s">
        <v>17</v>
      </c>
      <c r="F39" s="3"/>
      <c r="G39" s="158">
        <v>94.886164837440404</v>
      </c>
      <c r="H39" s="159">
        <v>96.395264674108702</v>
      </c>
      <c r="I39" s="159">
        <v>98.218429840141994</v>
      </c>
      <c r="J39" s="159">
        <v>99.922992087841095</v>
      </c>
      <c r="K39" s="159">
        <v>101.795534679818</v>
      </c>
      <c r="L39" s="160">
        <v>98.469748539852404</v>
      </c>
      <c r="M39" s="147"/>
      <c r="N39" s="161">
        <v>136.18690784821999</v>
      </c>
      <c r="O39" s="162">
        <v>139.52874481450701</v>
      </c>
      <c r="P39" s="163">
        <v>137.85298824085501</v>
      </c>
      <c r="Q39" s="147"/>
      <c r="R39" s="164">
        <v>113.112567888215</v>
      </c>
      <c r="S39" s="130"/>
      <c r="T39" s="137">
        <v>-3.73999409584551</v>
      </c>
      <c r="U39" s="138">
        <v>-0.33858163062018598</v>
      </c>
      <c r="V39" s="138">
        <v>0.92570550729970802</v>
      </c>
      <c r="W39" s="138">
        <v>1.0926783566987199</v>
      </c>
      <c r="X39" s="138">
        <v>-0.84269710328769998</v>
      </c>
      <c r="Y39" s="139">
        <v>-0.474301559802985</v>
      </c>
      <c r="Z39" s="125"/>
      <c r="AA39" s="140">
        <v>3.05384886190881</v>
      </c>
      <c r="AB39" s="141">
        <v>6.4145471559533602</v>
      </c>
      <c r="AC39" s="142">
        <v>4.7207423820518803</v>
      </c>
      <c r="AD39" s="125"/>
      <c r="AE39" s="143">
        <v>2.3727759874974201</v>
      </c>
      <c r="AF39" s="31"/>
      <c r="AG39" s="158">
        <v>99.825955801632304</v>
      </c>
      <c r="AH39" s="159">
        <v>101.14172817091701</v>
      </c>
      <c r="AI39" s="159">
        <v>101.23976055634201</v>
      </c>
      <c r="AJ39" s="159">
        <v>102.630231258431</v>
      </c>
      <c r="AK39" s="159">
        <v>106.91003986858099</v>
      </c>
      <c r="AL39" s="160">
        <v>102.536042996967</v>
      </c>
      <c r="AM39" s="147"/>
      <c r="AN39" s="161">
        <v>141.36896167123999</v>
      </c>
      <c r="AO39" s="162">
        <v>146.565549735254</v>
      </c>
      <c r="AP39" s="163">
        <v>144.020792393942</v>
      </c>
      <c r="AQ39" s="147"/>
      <c r="AR39" s="164">
        <v>117.57644058651201</v>
      </c>
      <c r="AS39" s="130"/>
      <c r="AT39" s="137">
        <v>-1.09707284333591</v>
      </c>
      <c r="AU39" s="138">
        <v>0.59366959306758205</v>
      </c>
      <c r="AV39" s="138">
        <v>-0.46218502726203298</v>
      </c>
      <c r="AW39" s="138">
        <v>0.71583714748109895</v>
      </c>
      <c r="AX39" s="138">
        <v>0.93620688181106804</v>
      </c>
      <c r="AY39" s="139">
        <v>0.22134047232159501</v>
      </c>
      <c r="AZ39" s="125"/>
      <c r="BA39" s="140">
        <v>-1.4182251324255599</v>
      </c>
      <c r="BB39" s="141">
        <v>-0.29702652991822998</v>
      </c>
      <c r="BC39" s="142">
        <v>-0.83972396300499097</v>
      </c>
      <c r="BD39" s="125"/>
      <c r="BE39" s="143">
        <v>0.232873714851416</v>
      </c>
    </row>
    <row r="40" spans="1:64" ht="13" x14ac:dyDescent="0.3">
      <c r="A40" s="19" t="s">
        <v>83</v>
      </c>
      <c r="B40" s="3" t="str">
        <f t="shared" si="0"/>
        <v>Southern Virginia</v>
      </c>
      <c r="C40" s="9"/>
      <c r="D40" s="23" t="s">
        <v>16</v>
      </c>
      <c r="E40" s="26" t="s">
        <v>17</v>
      </c>
      <c r="F40" s="3"/>
      <c r="G40" s="144">
        <v>89.921803861788604</v>
      </c>
      <c r="H40" s="145">
        <v>96.839310344827496</v>
      </c>
      <c r="I40" s="145">
        <v>100.803502499038</v>
      </c>
      <c r="J40" s="145">
        <v>101.32240333586</v>
      </c>
      <c r="K40" s="145">
        <v>98.402583194675501</v>
      </c>
      <c r="L40" s="146">
        <v>97.851484259106599</v>
      </c>
      <c r="M40" s="147"/>
      <c r="N40" s="148">
        <v>106.154142743221</v>
      </c>
      <c r="O40" s="149">
        <v>108.213639430284</v>
      </c>
      <c r="P40" s="150">
        <v>107.215722565687</v>
      </c>
      <c r="Q40" s="147"/>
      <c r="R40" s="151">
        <v>100.651559214326</v>
      </c>
      <c r="S40" s="130"/>
      <c r="T40" s="122">
        <v>8.5177451956532302</v>
      </c>
      <c r="U40" s="123">
        <v>8.5294352014035404</v>
      </c>
      <c r="V40" s="123">
        <v>9.2721037471946506</v>
      </c>
      <c r="W40" s="123">
        <v>11.6122161552414</v>
      </c>
      <c r="X40" s="123">
        <v>12.1314226824478</v>
      </c>
      <c r="Y40" s="124">
        <v>10.0352756317196</v>
      </c>
      <c r="Z40" s="125"/>
      <c r="AA40" s="126">
        <v>9.3867804098723706</v>
      </c>
      <c r="AB40" s="127">
        <v>9.6146250168448102</v>
      </c>
      <c r="AC40" s="128">
        <v>9.50798256373972</v>
      </c>
      <c r="AD40" s="125"/>
      <c r="AE40" s="129">
        <v>9.8095204671890492</v>
      </c>
      <c r="AF40" s="29"/>
      <c r="AG40" s="144">
        <v>99.528193943763497</v>
      </c>
      <c r="AH40" s="145">
        <v>99.991624291022802</v>
      </c>
      <c r="AI40" s="145">
        <v>101.758743272589</v>
      </c>
      <c r="AJ40" s="145">
        <v>104.11725448882299</v>
      </c>
      <c r="AK40" s="145">
        <v>113.432669499901</v>
      </c>
      <c r="AL40" s="146">
        <v>103.895930679847</v>
      </c>
      <c r="AM40" s="147"/>
      <c r="AN40" s="148">
        <v>116.88036404791001</v>
      </c>
      <c r="AO40" s="149">
        <v>124.146721078779</v>
      </c>
      <c r="AP40" s="150">
        <v>120.624655542857</v>
      </c>
      <c r="AQ40" s="147"/>
      <c r="AR40" s="151">
        <v>108.975056490117</v>
      </c>
      <c r="AS40" s="130"/>
      <c r="AT40" s="122">
        <v>7.0999794371523199</v>
      </c>
      <c r="AU40" s="123">
        <v>10.0908259959942</v>
      </c>
      <c r="AV40" s="123">
        <v>9.6097166623060897</v>
      </c>
      <c r="AW40" s="123">
        <v>11.912829172734799</v>
      </c>
      <c r="AX40" s="123">
        <v>21.791217669322801</v>
      </c>
      <c r="AY40" s="124">
        <v>12.2508994381588</v>
      </c>
      <c r="AZ40" s="125"/>
      <c r="BA40" s="126">
        <v>6.0220230764759002</v>
      </c>
      <c r="BB40" s="127">
        <v>7.8032134247374803</v>
      </c>
      <c r="BC40" s="128">
        <v>6.9344796872561796</v>
      </c>
      <c r="BD40" s="125"/>
      <c r="BE40" s="129">
        <v>10.018739237588701</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99.8327811993517</v>
      </c>
      <c r="H41" s="147">
        <v>107.15346989141101</v>
      </c>
      <c r="I41" s="147">
        <v>107.657743091095</v>
      </c>
      <c r="J41" s="147">
        <v>107.292716748768</v>
      </c>
      <c r="K41" s="147">
        <v>110.93028</v>
      </c>
      <c r="L41" s="153">
        <v>106.894844281601</v>
      </c>
      <c r="M41" s="147"/>
      <c r="N41" s="154">
        <v>145.474240017174</v>
      </c>
      <c r="O41" s="155">
        <v>143.98782757148899</v>
      </c>
      <c r="P41" s="156">
        <v>144.72880672088999</v>
      </c>
      <c r="Q41" s="147"/>
      <c r="R41" s="157">
        <v>119.32131076663499</v>
      </c>
      <c r="S41" s="130"/>
      <c r="T41" s="131">
        <v>-1.4979658565517999</v>
      </c>
      <c r="U41" s="125">
        <v>7.1828835931786799</v>
      </c>
      <c r="V41" s="125">
        <v>4.83184447068985</v>
      </c>
      <c r="W41" s="125">
        <v>8.6559621072766397</v>
      </c>
      <c r="X41" s="125">
        <v>7.6026850367080199</v>
      </c>
      <c r="Y41" s="132">
        <v>5.6778768917812696</v>
      </c>
      <c r="Z41" s="125"/>
      <c r="AA41" s="133">
        <v>4.7963501483092603</v>
      </c>
      <c r="AB41" s="134">
        <v>1.2972324604627401</v>
      </c>
      <c r="AC41" s="135">
        <v>3.0324014306464901</v>
      </c>
      <c r="AD41" s="125"/>
      <c r="AE41" s="136">
        <v>4.4885546322348997</v>
      </c>
      <c r="AF41" s="30"/>
      <c r="AG41" s="152">
        <v>104.199909783332</v>
      </c>
      <c r="AH41" s="147">
        <v>109.33278216939</v>
      </c>
      <c r="AI41" s="147">
        <v>109.10019735273001</v>
      </c>
      <c r="AJ41" s="147">
        <v>115.620851490665</v>
      </c>
      <c r="AK41" s="147">
        <v>132.74149163953399</v>
      </c>
      <c r="AL41" s="153">
        <v>114.90722837977501</v>
      </c>
      <c r="AM41" s="147"/>
      <c r="AN41" s="154">
        <v>140.98013269368101</v>
      </c>
      <c r="AO41" s="155">
        <v>137.63026854982999</v>
      </c>
      <c r="AP41" s="156">
        <v>139.283516195657</v>
      </c>
      <c r="AQ41" s="147"/>
      <c r="AR41" s="157">
        <v>122.782589512401</v>
      </c>
      <c r="AS41" s="130"/>
      <c r="AT41" s="131">
        <v>-1.2186473638189399</v>
      </c>
      <c r="AU41" s="125">
        <v>4.9282981738437996</v>
      </c>
      <c r="AV41" s="125">
        <v>1.2152826206065399</v>
      </c>
      <c r="AW41" s="125">
        <v>10.924016542771099</v>
      </c>
      <c r="AX41" s="125">
        <v>20.732041492346699</v>
      </c>
      <c r="AY41" s="132">
        <v>7.9614115315163199</v>
      </c>
      <c r="AZ41" s="125"/>
      <c r="BA41" s="133">
        <v>-7.5232126723683104</v>
      </c>
      <c r="BB41" s="134">
        <v>-9.6987886827221903</v>
      </c>
      <c r="BC41" s="135">
        <v>-8.6249237106215499</v>
      </c>
      <c r="BD41" s="125"/>
      <c r="BE41" s="136">
        <v>0.73730022305623799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85.571952662721799</v>
      </c>
      <c r="H42" s="147">
        <v>87.301566125289995</v>
      </c>
      <c r="I42" s="147">
        <v>87.848244620611496</v>
      </c>
      <c r="J42" s="147">
        <v>86.223170163170096</v>
      </c>
      <c r="K42" s="147">
        <v>87.150793650793602</v>
      </c>
      <c r="L42" s="153">
        <v>86.878128355295203</v>
      </c>
      <c r="M42" s="147"/>
      <c r="N42" s="154">
        <v>97.171551724137899</v>
      </c>
      <c r="O42" s="155">
        <v>96.153671679197899</v>
      </c>
      <c r="P42" s="156">
        <v>96.667037267080701</v>
      </c>
      <c r="Q42" s="147"/>
      <c r="R42" s="157">
        <v>89.639190609670607</v>
      </c>
      <c r="S42" s="130"/>
      <c r="T42" s="131">
        <v>8.1829906789525602</v>
      </c>
      <c r="U42" s="125">
        <v>5.5712484169427503</v>
      </c>
      <c r="V42" s="125">
        <v>5.5578635252085302</v>
      </c>
      <c r="W42" s="125">
        <v>5.0976741209157996</v>
      </c>
      <c r="X42" s="125">
        <v>7.8789392860534297</v>
      </c>
      <c r="Y42" s="132">
        <v>6.2615050893470503</v>
      </c>
      <c r="Z42" s="125"/>
      <c r="AA42" s="133">
        <v>7.1968515924313001</v>
      </c>
      <c r="AB42" s="134">
        <v>4.2401082139863302</v>
      </c>
      <c r="AC42" s="135">
        <v>5.7204808293678404</v>
      </c>
      <c r="AD42" s="125"/>
      <c r="AE42" s="136">
        <v>5.94962337095828</v>
      </c>
      <c r="AF42" s="30"/>
      <c r="AG42" s="152">
        <v>85.652652983656395</v>
      </c>
      <c r="AH42" s="147">
        <v>88.375002912055905</v>
      </c>
      <c r="AI42" s="147">
        <v>89.095675082327105</v>
      </c>
      <c r="AJ42" s="147">
        <v>89.101604638619193</v>
      </c>
      <c r="AK42" s="147">
        <v>90.338953488371999</v>
      </c>
      <c r="AL42" s="153">
        <v>88.666505309366997</v>
      </c>
      <c r="AM42" s="147"/>
      <c r="AN42" s="154">
        <v>100.777881567973</v>
      </c>
      <c r="AO42" s="155">
        <v>100.68895786516801</v>
      </c>
      <c r="AP42" s="156">
        <v>100.733649573843</v>
      </c>
      <c r="AQ42" s="147"/>
      <c r="AR42" s="157">
        <v>92.262930373948507</v>
      </c>
      <c r="AS42" s="130"/>
      <c r="AT42" s="131">
        <v>3.8804788153438898</v>
      </c>
      <c r="AU42" s="125">
        <v>5.9004769189153903</v>
      </c>
      <c r="AV42" s="125">
        <v>5.3574951697743396</v>
      </c>
      <c r="AW42" s="125">
        <v>5.7343752307972498</v>
      </c>
      <c r="AX42" s="125">
        <v>7.4839826323247998</v>
      </c>
      <c r="AY42" s="132">
        <v>5.7574006821057102</v>
      </c>
      <c r="AZ42" s="125"/>
      <c r="BA42" s="133">
        <v>5.1276872087463197</v>
      </c>
      <c r="BB42" s="134">
        <v>3.4543840187246202</v>
      </c>
      <c r="BC42" s="135">
        <v>4.2936525834331203</v>
      </c>
      <c r="BD42" s="125"/>
      <c r="BE42" s="136">
        <v>5.3466267436876098</v>
      </c>
      <c r="BF42" s="76"/>
      <c r="BG42" s="76"/>
      <c r="BH42" s="76"/>
      <c r="BI42" s="76"/>
      <c r="BJ42" s="76"/>
      <c r="BK42" s="76"/>
      <c r="BL42" s="76"/>
    </row>
    <row r="43" spans="1:64" x14ac:dyDescent="0.25">
      <c r="A43" s="22" t="s">
        <v>86</v>
      </c>
      <c r="B43" s="3" t="str">
        <f t="shared" si="0"/>
        <v>Virginia Mountains</v>
      </c>
      <c r="C43" s="3"/>
      <c r="D43" s="25" t="s">
        <v>16</v>
      </c>
      <c r="E43" s="28" t="s">
        <v>17</v>
      </c>
      <c r="F43" s="3"/>
      <c r="G43" s="158">
        <v>98.6994187977416</v>
      </c>
      <c r="H43" s="159">
        <v>101.633762456234</v>
      </c>
      <c r="I43" s="159">
        <v>105.542399320718</v>
      </c>
      <c r="J43" s="159">
        <v>108.439437471985</v>
      </c>
      <c r="K43" s="159">
        <v>108.30362004814999</v>
      </c>
      <c r="L43" s="160">
        <v>105.060717915178</v>
      </c>
      <c r="M43" s="147"/>
      <c r="N43" s="161">
        <v>132.289977908689</v>
      </c>
      <c r="O43" s="162">
        <v>134.86681223628599</v>
      </c>
      <c r="P43" s="163">
        <v>133.49074419976401</v>
      </c>
      <c r="Q43" s="147"/>
      <c r="R43" s="164">
        <v>114.684673034044</v>
      </c>
      <c r="S43" s="130"/>
      <c r="T43" s="137">
        <v>1.95025223344538</v>
      </c>
      <c r="U43" s="138">
        <v>4.4550762898445999</v>
      </c>
      <c r="V43" s="138">
        <v>0.79212924733257895</v>
      </c>
      <c r="W43" s="138">
        <v>4.88227598939703</v>
      </c>
      <c r="X43" s="138">
        <v>-0.63834186926588299</v>
      </c>
      <c r="Y43" s="139">
        <v>2.1397238153800902</v>
      </c>
      <c r="Z43" s="125"/>
      <c r="AA43" s="140">
        <v>0.27163558700468898</v>
      </c>
      <c r="AB43" s="141">
        <v>1.0522302996139601</v>
      </c>
      <c r="AC43" s="142">
        <v>0.62381785231468201</v>
      </c>
      <c r="AD43" s="125"/>
      <c r="AE43" s="143">
        <v>1.2689933703562499</v>
      </c>
      <c r="AF43" s="31"/>
      <c r="AG43" s="158">
        <v>106.06926075656899</v>
      </c>
      <c r="AH43" s="159">
        <v>109.44786183810101</v>
      </c>
      <c r="AI43" s="159">
        <v>112.204288689615</v>
      </c>
      <c r="AJ43" s="159">
        <v>115.289067532746</v>
      </c>
      <c r="AK43" s="159">
        <v>122.174750630804</v>
      </c>
      <c r="AL43" s="160">
        <v>113.53545931479999</v>
      </c>
      <c r="AM43" s="147"/>
      <c r="AN43" s="161">
        <v>136.61743357664199</v>
      </c>
      <c r="AO43" s="162">
        <v>142.047182642487</v>
      </c>
      <c r="AP43" s="163">
        <v>139.300362119048</v>
      </c>
      <c r="AQ43" s="147"/>
      <c r="AR43" s="164">
        <v>121.878798826568</v>
      </c>
      <c r="AS43" s="130"/>
      <c r="AT43" s="137">
        <v>3.1894051594637101</v>
      </c>
      <c r="AU43" s="138">
        <v>6.1184535632041097</v>
      </c>
      <c r="AV43" s="138">
        <v>3.6869968903835502</v>
      </c>
      <c r="AW43" s="138">
        <v>7.4635038329421199</v>
      </c>
      <c r="AX43" s="138">
        <v>10.432938491058</v>
      </c>
      <c r="AY43" s="139">
        <v>6.4005180985453496</v>
      </c>
      <c r="AZ43" s="125"/>
      <c r="BA43" s="140">
        <v>-1.1641824758286199</v>
      </c>
      <c r="BB43" s="141">
        <v>0.88717373991913795</v>
      </c>
      <c r="BC43" s="142">
        <v>-0.15026692985714099</v>
      </c>
      <c r="BD43" s="125"/>
      <c r="BE43" s="143">
        <v>3.4749463781011301</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12" activePane="bottomRight" state="frozen"/>
      <selection activeCell="G8" sqref="G8:BE45"/>
      <selection pane="topRight" activeCell="G8" sqref="G8:BE45"/>
      <selection pane="bottomLeft" activeCell="G8" sqref="G8:BE45"/>
      <selection pane="bottomRight" activeCell="G8" sqref="G8:BE45"/>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72.625453416651297</v>
      </c>
      <c r="H6" s="145">
        <v>90.694544102044802</v>
      </c>
      <c r="I6" s="145">
        <v>101.712779004003</v>
      </c>
      <c r="J6" s="145">
        <v>102.302577872537</v>
      </c>
      <c r="K6" s="145">
        <v>96.064617087528305</v>
      </c>
      <c r="L6" s="146">
        <v>92.679909397932505</v>
      </c>
      <c r="M6" s="147"/>
      <c r="N6" s="148">
        <v>120.24784891455199</v>
      </c>
      <c r="O6" s="149">
        <v>124.29845857050501</v>
      </c>
      <c r="P6" s="150">
        <v>122.273070370829</v>
      </c>
      <c r="Q6" s="147"/>
      <c r="R6" s="151">
        <v>101.134969186817</v>
      </c>
      <c r="S6" s="130"/>
      <c r="T6" s="122">
        <v>4.4246340512474998</v>
      </c>
      <c r="U6" s="123">
        <v>8.9979643333793593</v>
      </c>
      <c r="V6" s="123">
        <v>10.1532756225042</v>
      </c>
      <c r="W6" s="123">
        <v>8.3994217731077594</v>
      </c>
      <c r="X6" s="123">
        <v>3.3028855517328699</v>
      </c>
      <c r="Y6" s="124">
        <v>7.1539036180032598</v>
      </c>
      <c r="Z6" s="125"/>
      <c r="AA6" s="126">
        <v>0.314844842869131</v>
      </c>
      <c r="AB6" s="127">
        <v>1.3988364274335301</v>
      </c>
      <c r="AC6" s="128">
        <v>0.86282995329080303</v>
      </c>
      <c r="AD6" s="125"/>
      <c r="AE6" s="129">
        <v>4.8931945136214097</v>
      </c>
      <c r="AG6" s="144">
        <v>75.056596736880493</v>
      </c>
      <c r="AH6" s="145">
        <v>89.583569565095502</v>
      </c>
      <c r="AI6" s="145">
        <v>99.588984187996999</v>
      </c>
      <c r="AJ6" s="145">
        <v>105.30353805337499</v>
      </c>
      <c r="AK6" s="145">
        <v>101.943002715212</v>
      </c>
      <c r="AL6" s="146">
        <v>94.2887195789868</v>
      </c>
      <c r="AM6" s="147"/>
      <c r="AN6" s="148">
        <v>122.502020065217</v>
      </c>
      <c r="AO6" s="149">
        <v>128.236753298358</v>
      </c>
      <c r="AP6" s="150">
        <v>125.369346347505</v>
      </c>
      <c r="AQ6" s="147"/>
      <c r="AR6" s="151">
        <v>103.16242555577099</v>
      </c>
      <c r="AS6" s="130"/>
      <c r="AT6" s="122">
        <v>2.5152063546724799</v>
      </c>
      <c r="AU6" s="123">
        <v>4.3477661292750902</v>
      </c>
      <c r="AV6" s="123">
        <v>-8.3026737025459305E-2</v>
      </c>
      <c r="AW6" s="123">
        <v>3.2578665536565898</v>
      </c>
      <c r="AX6" s="123">
        <v>3.2407044263893501</v>
      </c>
      <c r="AY6" s="124">
        <v>2.61727329560494</v>
      </c>
      <c r="AZ6" s="125"/>
      <c r="BA6" s="126">
        <v>2.8231735743166801</v>
      </c>
      <c r="BB6" s="127">
        <v>2.6477984239041601</v>
      </c>
      <c r="BC6" s="128">
        <v>2.7333647502927199</v>
      </c>
      <c r="BD6" s="125"/>
      <c r="BE6" s="129">
        <v>2.6552736657557099</v>
      </c>
    </row>
    <row r="7" spans="1:57" x14ac:dyDescent="0.25">
      <c r="A7" s="20" t="s">
        <v>18</v>
      </c>
      <c r="B7" s="3" t="str">
        <f>TRIM(A7)</f>
        <v>Virginia</v>
      </c>
      <c r="C7" s="10"/>
      <c r="D7" s="24" t="s">
        <v>16</v>
      </c>
      <c r="E7" s="27" t="s">
        <v>17</v>
      </c>
      <c r="F7" s="3"/>
      <c r="G7" s="152">
        <v>55.757885022236103</v>
      </c>
      <c r="H7" s="147">
        <v>74.543540360162794</v>
      </c>
      <c r="I7" s="147">
        <v>84.083769219542702</v>
      </c>
      <c r="J7" s="147">
        <v>83.204042078922598</v>
      </c>
      <c r="K7" s="147">
        <v>75.364870933917899</v>
      </c>
      <c r="L7" s="153">
        <v>74.590821522956404</v>
      </c>
      <c r="M7" s="147"/>
      <c r="N7" s="154">
        <v>107.74932208142801</v>
      </c>
      <c r="O7" s="155">
        <v>107.501164164735</v>
      </c>
      <c r="P7" s="156">
        <v>107.62524312308101</v>
      </c>
      <c r="Q7" s="147"/>
      <c r="R7" s="157">
        <v>84.029227694420797</v>
      </c>
      <c r="S7" s="130"/>
      <c r="T7" s="131">
        <v>6.1864377565235102</v>
      </c>
      <c r="U7" s="125">
        <v>13.0022283661531</v>
      </c>
      <c r="V7" s="125">
        <v>12.400375052980699</v>
      </c>
      <c r="W7" s="125">
        <v>7.4139962890911599</v>
      </c>
      <c r="X7" s="125">
        <v>1.2904511763605999</v>
      </c>
      <c r="Y7" s="132">
        <v>8.0560031897817996</v>
      </c>
      <c r="Z7" s="125"/>
      <c r="AA7" s="133">
        <v>5.9802493182014498</v>
      </c>
      <c r="AB7" s="134">
        <v>8.8334707646640798</v>
      </c>
      <c r="AC7" s="135">
        <v>7.3862669668313403</v>
      </c>
      <c r="AD7" s="125"/>
      <c r="AE7" s="136">
        <v>7.8137715325971797</v>
      </c>
      <c r="AG7" s="152">
        <v>59.059976144156202</v>
      </c>
      <c r="AH7" s="147">
        <v>76.306495291896695</v>
      </c>
      <c r="AI7" s="147">
        <v>85.948722039860002</v>
      </c>
      <c r="AJ7" s="147">
        <v>90.237466771787993</v>
      </c>
      <c r="AK7" s="147">
        <v>85.489255423058793</v>
      </c>
      <c r="AL7" s="153">
        <v>79.4073474349657</v>
      </c>
      <c r="AM7" s="147"/>
      <c r="AN7" s="154">
        <v>106.403237489069</v>
      </c>
      <c r="AO7" s="155">
        <v>111.874802241338</v>
      </c>
      <c r="AP7" s="156">
        <v>109.139019865203</v>
      </c>
      <c r="AQ7" s="147"/>
      <c r="AR7" s="157">
        <v>87.901283388864499</v>
      </c>
      <c r="AS7" s="130"/>
      <c r="AT7" s="131">
        <v>4.8439579927119896</v>
      </c>
      <c r="AU7" s="125">
        <v>10.063467876395</v>
      </c>
      <c r="AV7" s="125">
        <v>5.4686235910597096</v>
      </c>
      <c r="AW7" s="125">
        <v>7.7880474291739903</v>
      </c>
      <c r="AX7" s="125">
        <v>7.4390217152218199</v>
      </c>
      <c r="AY7" s="132">
        <v>7.1804051928581103</v>
      </c>
      <c r="AZ7" s="125"/>
      <c r="BA7" s="133">
        <v>5.7388412006928098</v>
      </c>
      <c r="BB7" s="134">
        <v>6.1491071323077904</v>
      </c>
      <c r="BC7" s="135">
        <v>5.94871926798172</v>
      </c>
      <c r="BD7" s="125"/>
      <c r="BE7" s="136">
        <v>6.7398310670110302</v>
      </c>
    </row>
    <row r="8" spans="1:57" x14ac:dyDescent="0.25">
      <c r="A8" s="21" t="s">
        <v>19</v>
      </c>
      <c r="B8" s="3" t="str">
        <f t="shared" ref="B8:B43" si="0">TRIM(A8)</f>
        <v>Norfolk/Virginia Beach, VA</v>
      </c>
      <c r="C8" s="3"/>
      <c r="D8" s="24" t="s">
        <v>16</v>
      </c>
      <c r="E8" s="27" t="s">
        <v>17</v>
      </c>
      <c r="F8" s="3"/>
      <c r="G8" s="152">
        <v>44.982538057613503</v>
      </c>
      <c r="H8" s="147">
        <v>48.214050243510599</v>
      </c>
      <c r="I8" s="147">
        <v>50.748259815553503</v>
      </c>
      <c r="J8" s="147">
        <v>52.401754611160001</v>
      </c>
      <c r="K8" s="147">
        <v>58.4486789984974</v>
      </c>
      <c r="L8" s="153">
        <v>50.959056345267001</v>
      </c>
      <c r="M8" s="147"/>
      <c r="N8" s="154">
        <v>92.430143658359597</v>
      </c>
      <c r="O8" s="155">
        <v>93.703757162841299</v>
      </c>
      <c r="P8" s="156">
        <v>93.066950410600398</v>
      </c>
      <c r="Q8" s="147"/>
      <c r="R8" s="157">
        <v>62.989883221076603</v>
      </c>
      <c r="S8" s="130"/>
      <c r="T8" s="131">
        <v>-5.2604775700985504</v>
      </c>
      <c r="U8" s="125">
        <v>-7.3738764192234996</v>
      </c>
      <c r="V8" s="125">
        <v>-8.6137872740930295</v>
      </c>
      <c r="W8" s="125">
        <v>-15.7117903177946</v>
      </c>
      <c r="X8" s="125">
        <v>-14.420490385280299</v>
      </c>
      <c r="Y8" s="132">
        <v>-10.7645424448811</v>
      </c>
      <c r="Z8" s="125"/>
      <c r="AA8" s="133">
        <v>-8.9452844582019502</v>
      </c>
      <c r="AB8" s="134">
        <v>-5.1415081651428096</v>
      </c>
      <c r="AC8" s="135">
        <v>-7.0692988974533097</v>
      </c>
      <c r="AD8" s="125"/>
      <c r="AE8" s="136">
        <v>-9.2207234595744403</v>
      </c>
      <c r="AG8" s="152">
        <v>46.059277170671201</v>
      </c>
      <c r="AH8" s="147">
        <v>52.777355246435199</v>
      </c>
      <c r="AI8" s="147">
        <v>57.413322796548798</v>
      </c>
      <c r="AJ8" s="147">
        <v>60.966597623109699</v>
      </c>
      <c r="AK8" s="147">
        <v>66.4290992794364</v>
      </c>
      <c r="AL8" s="153">
        <v>56.7263864057037</v>
      </c>
      <c r="AM8" s="147"/>
      <c r="AN8" s="154">
        <v>98.873773199560503</v>
      </c>
      <c r="AO8" s="155">
        <v>105.294816267933</v>
      </c>
      <c r="AP8" s="156">
        <v>102.08429473374601</v>
      </c>
      <c r="AQ8" s="147"/>
      <c r="AR8" s="157">
        <v>69.681220064841597</v>
      </c>
      <c r="AS8" s="130"/>
      <c r="AT8" s="131">
        <v>-2.3713106993402202</v>
      </c>
      <c r="AU8" s="125">
        <v>0.651092944132174</v>
      </c>
      <c r="AV8" s="125">
        <v>-2.7351546274832899</v>
      </c>
      <c r="AW8" s="125">
        <v>-3.4101822680254799</v>
      </c>
      <c r="AX8" s="125">
        <v>-0.67625952358540298</v>
      </c>
      <c r="AY8" s="132">
        <v>-1.73341291153626</v>
      </c>
      <c r="AZ8" s="125"/>
      <c r="BA8" s="133">
        <v>6.9028584895914298</v>
      </c>
      <c r="BB8" s="134">
        <v>6.92170116150964</v>
      </c>
      <c r="BC8" s="135">
        <v>6.9125752944314902</v>
      </c>
      <c r="BD8" s="125"/>
      <c r="BE8" s="136">
        <v>1.70679548392706</v>
      </c>
    </row>
    <row r="9" spans="1:57" x14ac:dyDescent="0.25">
      <c r="A9" s="21" t="s">
        <v>20</v>
      </c>
      <c r="B9" s="3" t="s">
        <v>71</v>
      </c>
      <c r="C9" s="3"/>
      <c r="D9" s="24" t="s">
        <v>16</v>
      </c>
      <c r="E9" s="27" t="s">
        <v>17</v>
      </c>
      <c r="F9" s="3"/>
      <c r="G9" s="152">
        <v>50.752766676969202</v>
      </c>
      <c r="H9" s="147">
        <v>66.808077137053999</v>
      </c>
      <c r="I9" s="147">
        <v>77.884473264747399</v>
      </c>
      <c r="J9" s="147">
        <v>76.943518032497295</v>
      </c>
      <c r="K9" s="147">
        <v>71.398313665665796</v>
      </c>
      <c r="L9" s="153">
        <v>68.757429755386696</v>
      </c>
      <c r="M9" s="147"/>
      <c r="N9" s="154">
        <v>129.092982373719</v>
      </c>
      <c r="O9" s="155">
        <v>120.705265140409</v>
      </c>
      <c r="P9" s="156">
        <v>124.899123757064</v>
      </c>
      <c r="Q9" s="147"/>
      <c r="R9" s="157">
        <v>84.797913755866105</v>
      </c>
      <c r="S9" s="130"/>
      <c r="T9" s="131">
        <v>8.9411901127326594</v>
      </c>
      <c r="U9" s="125">
        <v>14.241756815892501</v>
      </c>
      <c r="V9" s="125">
        <v>11.8133137308199</v>
      </c>
      <c r="W9" s="125">
        <v>6.6778371359050004</v>
      </c>
      <c r="X9" s="125">
        <v>4.9104681075428296</v>
      </c>
      <c r="Y9" s="132">
        <v>9.1713207475877603</v>
      </c>
      <c r="Z9" s="125"/>
      <c r="AA9" s="133">
        <v>12.2662758856442</v>
      </c>
      <c r="AB9" s="134">
        <v>15.469749231527199</v>
      </c>
      <c r="AC9" s="135">
        <v>13.791734524632</v>
      </c>
      <c r="AD9" s="125"/>
      <c r="AE9" s="136">
        <v>11.0692062153005</v>
      </c>
      <c r="AG9" s="152">
        <v>52.240287068394501</v>
      </c>
      <c r="AH9" s="147">
        <v>67.217733243553496</v>
      </c>
      <c r="AI9" s="147">
        <v>76.350430617493799</v>
      </c>
      <c r="AJ9" s="147">
        <v>80.380787594931107</v>
      </c>
      <c r="AK9" s="147">
        <v>73.712280096476505</v>
      </c>
      <c r="AL9" s="153">
        <v>69.9803037241699</v>
      </c>
      <c r="AM9" s="147"/>
      <c r="AN9" s="154">
        <v>100.43608051042</v>
      </c>
      <c r="AO9" s="155">
        <v>106.151090011259</v>
      </c>
      <c r="AP9" s="156">
        <v>103.293585260839</v>
      </c>
      <c r="AQ9" s="147"/>
      <c r="AR9" s="157">
        <v>79.498384163218404</v>
      </c>
      <c r="AS9" s="130"/>
      <c r="AT9" s="131">
        <v>5.2686773581487101</v>
      </c>
      <c r="AU9" s="125">
        <v>7.2265289536361701</v>
      </c>
      <c r="AV9" s="125">
        <v>2.1698172084081002</v>
      </c>
      <c r="AW9" s="125">
        <v>4.1168250512634401</v>
      </c>
      <c r="AX9" s="125">
        <v>2.7281467512692501</v>
      </c>
      <c r="AY9" s="132">
        <v>4.1298827710839499</v>
      </c>
      <c r="AZ9" s="125"/>
      <c r="BA9" s="133">
        <v>8.5318340809294497</v>
      </c>
      <c r="BB9" s="134">
        <v>13.3410956545908</v>
      </c>
      <c r="BC9" s="135">
        <v>10.950872834588401</v>
      </c>
      <c r="BD9" s="125"/>
      <c r="BE9" s="136">
        <v>6.5585184911370398</v>
      </c>
    </row>
    <row r="10" spans="1:57" x14ac:dyDescent="0.25">
      <c r="A10" s="21" t="s">
        <v>21</v>
      </c>
      <c r="B10" s="3" t="str">
        <f t="shared" si="0"/>
        <v>Virginia Area</v>
      </c>
      <c r="C10" s="3"/>
      <c r="D10" s="24" t="s">
        <v>16</v>
      </c>
      <c r="E10" s="27" t="s">
        <v>17</v>
      </c>
      <c r="F10" s="3"/>
      <c r="G10" s="152">
        <v>46.213975878561001</v>
      </c>
      <c r="H10" s="147">
        <v>57.290659873847602</v>
      </c>
      <c r="I10" s="147">
        <v>60.232465516046297</v>
      </c>
      <c r="J10" s="147">
        <v>65.430041126591306</v>
      </c>
      <c r="K10" s="147">
        <v>70.753882997158101</v>
      </c>
      <c r="L10" s="153">
        <v>59.984205078440802</v>
      </c>
      <c r="M10" s="147"/>
      <c r="N10" s="154">
        <v>124.88292784362601</v>
      </c>
      <c r="O10" s="155">
        <v>124.00306832097201</v>
      </c>
      <c r="P10" s="156">
        <v>124.442998082299</v>
      </c>
      <c r="Q10" s="147"/>
      <c r="R10" s="157">
        <v>78.401003079543301</v>
      </c>
      <c r="S10" s="130"/>
      <c r="T10" s="131">
        <v>2.53773781390659</v>
      </c>
      <c r="U10" s="125">
        <v>6.6150283837822101</v>
      </c>
      <c r="V10" s="125">
        <v>5.3260477004978899</v>
      </c>
      <c r="W10" s="125">
        <v>7.4749668854209901</v>
      </c>
      <c r="X10" s="125">
        <v>8.7634392220882606</v>
      </c>
      <c r="Y10" s="132">
        <v>6.3833027258255601</v>
      </c>
      <c r="Z10" s="125"/>
      <c r="AA10" s="133">
        <v>17.842919256115501</v>
      </c>
      <c r="AB10" s="134">
        <v>21.065705867593898</v>
      </c>
      <c r="AC10" s="135">
        <v>19.426880203358301</v>
      </c>
      <c r="AD10" s="125"/>
      <c r="AE10" s="136">
        <v>11.9272898333446</v>
      </c>
      <c r="AG10" s="152">
        <v>51.9525774764803</v>
      </c>
      <c r="AH10" s="147">
        <v>63.418090931101197</v>
      </c>
      <c r="AI10" s="147">
        <v>66.183790813502995</v>
      </c>
      <c r="AJ10" s="147">
        <v>72.701985955849693</v>
      </c>
      <c r="AK10" s="147">
        <v>81.265297746363501</v>
      </c>
      <c r="AL10" s="153">
        <v>67.103915742941993</v>
      </c>
      <c r="AM10" s="147"/>
      <c r="AN10" s="154">
        <v>122.43000023061001</v>
      </c>
      <c r="AO10" s="155">
        <v>127.25236767308699</v>
      </c>
      <c r="AP10" s="156">
        <v>124.841183951848</v>
      </c>
      <c r="AQ10" s="147"/>
      <c r="AR10" s="157">
        <v>83.599503692881399</v>
      </c>
      <c r="AS10" s="130"/>
      <c r="AT10" s="131">
        <v>5.1404521945214396</v>
      </c>
      <c r="AU10" s="125">
        <v>10.090128471421201</v>
      </c>
      <c r="AV10" s="125">
        <v>2.7054039568521402</v>
      </c>
      <c r="AW10" s="125">
        <v>9.8038426613003598</v>
      </c>
      <c r="AX10" s="125">
        <v>14.747470503194601</v>
      </c>
      <c r="AY10" s="132">
        <v>8.7673836473660707</v>
      </c>
      <c r="AZ10" s="125"/>
      <c r="BA10" s="133">
        <v>3.84792571422062</v>
      </c>
      <c r="BB10" s="134">
        <v>3.7212870776346798</v>
      </c>
      <c r="BC10" s="135">
        <v>3.7833448296074002</v>
      </c>
      <c r="BD10" s="125"/>
      <c r="BE10" s="136">
        <v>6.5888471962065998</v>
      </c>
    </row>
    <row r="11" spans="1:57" x14ac:dyDescent="0.25">
      <c r="A11" s="34" t="s">
        <v>22</v>
      </c>
      <c r="B11" s="3" t="str">
        <f t="shared" si="0"/>
        <v>Washington, DC</v>
      </c>
      <c r="C11" s="3"/>
      <c r="D11" s="24" t="s">
        <v>16</v>
      </c>
      <c r="E11" s="27" t="s">
        <v>17</v>
      </c>
      <c r="F11" s="3"/>
      <c r="G11" s="152">
        <v>92.546334212313297</v>
      </c>
      <c r="H11" s="147">
        <v>134.261050807397</v>
      </c>
      <c r="I11" s="147">
        <v>157.693977546322</v>
      </c>
      <c r="J11" s="147">
        <v>147.398646341355</v>
      </c>
      <c r="K11" s="147">
        <v>117.143892352873</v>
      </c>
      <c r="L11" s="153">
        <v>129.808780252052</v>
      </c>
      <c r="M11" s="147"/>
      <c r="N11" s="154">
        <v>134.524080730935</v>
      </c>
      <c r="O11" s="155">
        <v>147.345740415736</v>
      </c>
      <c r="P11" s="156">
        <v>140.934910573336</v>
      </c>
      <c r="Q11" s="147"/>
      <c r="R11" s="157">
        <v>132.98767462956201</v>
      </c>
      <c r="S11" s="130"/>
      <c r="T11" s="131">
        <v>0.72994354417324303</v>
      </c>
      <c r="U11" s="125">
        <v>20.852713059328</v>
      </c>
      <c r="V11" s="125">
        <v>29.6783108782938</v>
      </c>
      <c r="W11" s="125">
        <v>19.947699278415801</v>
      </c>
      <c r="X11" s="125">
        <v>5.0670162339577898</v>
      </c>
      <c r="Y11" s="132">
        <v>16.117692222960901</v>
      </c>
      <c r="Z11" s="125"/>
      <c r="AA11" s="133">
        <v>12.3503437624551</v>
      </c>
      <c r="AB11" s="134">
        <v>25.207914768064899</v>
      </c>
      <c r="AC11" s="135">
        <v>18.723473328374201</v>
      </c>
      <c r="AD11" s="125"/>
      <c r="AE11" s="136">
        <v>16.8946312486521</v>
      </c>
      <c r="AG11" s="152">
        <v>103.771639227877</v>
      </c>
      <c r="AH11" s="147">
        <v>138.552689354102</v>
      </c>
      <c r="AI11" s="147">
        <v>160.01540315948401</v>
      </c>
      <c r="AJ11" s="147">
        <v>168.79947845469999</v>
      </c>
      <c r="AK11" s="147">
        <v>145.47687097072901</v>
      </c>
      <c r="AL11" s="153">
        <v>143.32322841707901</v>
      </c>
      <c r="AM11" s="147"/>
      <c r="AN11" s="154">
        <v>139.347238268262</v>
      </c>
      <c r="AO11" s="155">
        <v>146.79296825529801</v>
      </c>
      <c r="AP11" s="156">
        <v>143.07010326177999</v>
      </c>
      <c r="AQ11" s="147"/>
      <c r="AR11" s="157">
        <v>143.25090687579899</v>
      </c>
      <c r="AS11" s="130"/>
      <c r="AT11" s="131">
        <v>11.847281863399701</v>
      </c>
      <c r="AU11" s="125">
        <v>20.525744530973999</v>
      </c>
      <c r="AV11" s="125">
        <v>14.0961012745239</v>
      </c>
      <c r="AW11" s="125">
        <v>15.5714373893671</v>
      </c>
      <c r="AX11" s="125">
        <v>10.9909159430574</v>
      </c>
      <c r="AY11" s="132">
        <v>14.633582535219301</v>
      </c>
      <c r="AZ11" s="125"/>
      <c r="BA11" s="133">
        <v>9.9758474404147499</v>
      </c>
      <c r="BB11" s="134">
        <v>12.288279358134499</v>
      </c>
      <c r="BC11" s="135">
        <v>11.1501252405735</v>
      </c>
      <c r="BD11" s="125"/>
      <c r="BE11" s="136">
        <v>13.6173382460555</v>
      </c>
    </row>
    <row r="12" spans="1:57" x14ac:dyDescent="0.25">
      <c r="A12" s="21" t="s">
        <v>23</v>
      </c>
      <c r="B12" s="3" t="str">
        <f t="shared" si="0"/>
        <v>Arlington, VA</v>
      </c>
      <c r="C12" s="3"/>
      <c r="D12" s="24" t="s">
        <v>16</v>
      </c>
      <c r="E12" s="27" t="s">
        <v>17</v>
      </c>
      <c r="F12" s="3"/>
      <c r="G12" s="152">
        <v>108.617855374458</v>
      </c>
      <c r="H12" s="147">
        <v>172.565468330926</v>
      </c>
      <c r="I12" s="147">
        <v>201.40626779451199</v>
      </c>
      <c r="J12" s="147">
        <v>193.54708170001999</v>
      </c>
      <c r="K12" s="147">
        <v>141.020185681865</v>
      </c>
      <c r="L12" s="153">
        <v>163.431371776356</v>
      </c>
      <c r="M12" s="147"/>
      <c r="N12" s="154">
        <v>130.50093356715399</v>
      </c>
      <c r="O12" s="155">
        <v>136.59429337734599</v>
      </c>
      <c r="P12" s="156">
        <v>133.54761347224999</v>
      </c>
      <c r="Q12" s="147"/>
      <c r="R12" s="157">
        <v>154.89315511804</v>
      </c>
      <c r="S12" s="130"/>
      <c r="T12" s="131">
        <v>18.551307601860199</v>
      </c>
      <c r="U12" s="125">
        <v>22.830179100556801</v>
      </c>
      <c r="V12" s="125">
        <v>22.389503996418298</v>
      </c>
      <c r="W12" s="125">
        <v>24.095950657403598</v>
      </c>
      <c r="X12" s="125">
        <v>11.6901075956053</v>
      </c>
      <c r="Y12" s="132">
        <v>20.3648904679333</v>
      </c>
      <c r="Z12" s="125"/>
      <c r="AA12" s="133">
        <v>8.5581699202730608</v>
      </c>
      <c r="AB12" s="134">
        <v>27.906405209684198</v>
      </c>
      <c r="AC12" s="135">
        <v>17.660354723470299</v>
      </c>
      <c r="AD12" s="125"/>
      <c r="AE12" s="136">
        <v>19.687177092364401</v>
      </c>
      <c r="AG12" s="152">
        <v>118.668148339178</v>
      </c>
      <c r="AH12" s="147">
        <v>163.454265782958</v>
      </c>
      <c r="AI12" s="147">
        <v>189.23449169589401</v>
      </c>
      <c r="AJ12" s="147">
        <v>194.90326052197199</v>
      </c>
      <c r="AK12" s="147">
        <v>158.23963276253301</v>
      </c>
      <c r="AL12" s="153">
        <v>164.89995982050701</v>
      </c>
      <c r="AM12" s="147"/>
      <c r="AN12" s="154">
        <v>136.39459046832999</v>
      </c>
      <c r="AO12" s="155">
        <v>146.71073112234299</v>
      </c>
      <c r="AP12" s="156">
        <v>141.552660795337</v>
      </c>
      <c r="AQ12" s="147"/>
      <c r="AR12" s="157">
        <v>158.229302956173</v>
      </c>
      <c r="AS12" s="130"/>
      <c r="AT12" s="131">
        <v>5.0599804002284099</v>
      </c>
      <c r="AU12" s="125">
        <v>10.836048511542201</v>
      </c>
      <c r="AV12" s="125">
        <v>4.6366174908349098</v>
      </c>
      <c r="AW12" s="125">
        <v>6.8553222595000403</v>
      </c>
      <c r="AX12" s="125">
        <v>5.9864674339107102</v>
      </c>
      <c r="AY12" s="132">
        <v>6.6655260907020297</v>
      </c>
      <c r="AZ12" s="125"/>
      <c r="BA12" s="133">
        <v>3.9020513974870399</v>
      </c>
      <c r="BB12" s="134">
        <v>10.5076128065717</v>
      </c>
      <c r="BC12" s="135">
        <v>7.22345129203309</v>
      </c>
      <c r="BD12" s="125"/>
      <c r="BE12" s="136">
        <v>6.8075793973338801</v>
      </c>
    </row>
    <row r="13" spans="1:57" x14ac:dyDescent="0.25">
      <c r="A13" s="21" t="s">
        <v>24</v>
      </c>
      <c r="B13" s="3" t="str">
        <f t="shared" si="0"/>
        <v>Suburban Virginia Area</v>
      </c>
      <c r="C13" s="3"/>
      <c r="D13" s="24" t="s">
        <v>16</v>
      </c>
      <c r="E13" s="27" t="s">
        <v>17</v>
      </c>
      <c r="F13" s="3"/>
      <c r="G13" s="152">
        <v>71.606446280991705</v>
      </c>
      <c r="H13" s="147">
        <v>95.209928625093895</v>
      </c>
      <c r="I13" s="147">
        <v>99.760051339844694</v>
      </c>
      <c r="J13" s="147">
        <v>97.142729777109906</v>
      </c>
      <c r="K13" s="147">
        <v>89.647484347608298</v>
      </c>
      <c r="L13" s="153">
        <v>90.673328074129699</v>
      </c>
      <c r="M13" s="147"/>
      <c r="N13" s="154">
        <v>111.313379664412</v>
      </c>
      <c r="O13" s="155">
        <v>120.685086401202</v>
      </c>
      <c r="P13" s="156">
        <v>115.999233032807</v>
      </c>
      <c r="Q13" s="147"/>
      <c r="R13" s="157">
        <v>97.909300919466205</v>
      </c>
      <c r="S13" s="130"/>
      <c r="T13" s="131">
        <v>13.9213577184385</v>
      </c>
      <c r="U13" s="125">
        <v>21.645866705035299</v>
      </c>
      <c r="V13" s="125">
        <v>25.351139887815901</v>
      </c>
      <c r="W13" s="125">
        <v>14.086514425577599</v>
      </c>
      <c r="X13" s="125">
        <v>16.637055918620501</v>
      </c>
      <c r="Y13" s="132">
        <v>18.459978524207902</v>
      </c>
      <c r="Z13" s="125"/>
      <c r="AA13" s="133">
        <v>-1.70504464736525E-2</v>
      </c>
      <c r="AB13" s="134">
        <v>6.1900647017838697</v>
      </c>
      <c r="AC13" s="135">
        <v>3.11847917696389</v>
      </c>
      <c r="AD13" s="125"/>
      <c r="AE13" s="136">
        <v>12.7802511800607</v>
      </c>
      <c r="AG13" s="152">
        <v>71.187377203143001</v>
      </c>
      <c r="AH13" s="147">
        <v>90.488407475816203</v>
      </c>
      <c r="AI13" s="147">
        <v>99.282310365338205</v>
      </c>
      <c r="AJ13" s="147">
        <v>102.769140370648</v>
      </c>
      <c r="AK13" s="147">
        <v>102.420261081893</v>
      </c>
      <c r="AL13" s="153">
        <v>93.229616571811306</v>
      </c>
      <c r="AM13" s="147"/>
      <c r="AN13" s="154">
        <v>120.902480904082</v>
      </c>
      <c r="AO13" s="155">
        <v>130.12175400701199</v>
      </c>
      <c r="AP13" s="156">
        <v>125.512117455547</v>
      </c>
      <c r="AQ13" s="147"/>
      <c r="AR13" s="157">
        <v>102.453312001073</v>
      </c>
      <c r="AS13" s="130"/>
      <c r="AT13" s="131">
        <v>11.7335642683746</v>
      </c>
      <c r="AU13" s="125">
        <v>13.2786346684872</v>
      </c>
      <c r="AV13" s="125">
        <v>16.057036769238199</v>
      </c>
      <c r="AW13" s="125">
        <v>17.663714611453301</v>
      </c>
      <c r="AX13" s="125">
        <v>18.632396848877001</v>
      </c>
      <c r="AY13" s="132">
        <v>15.722717968036401</v>
      </c>
      <c r="AZ13" s="125"/>
      <c r="BA13" s="133">
        <v>2.5014700557844902</v>
      </c>
      <c r="BB13" s="134">
        <v>2.9285741402069601</v>
      </c>
      <c r="BC13" s="135">
        <v>2.7224217186084498</v>
      </c>
      <c r="BD13" s="125"/>
      <c r="BE13" s="136">
        <v>10.814061489958</v>
      </c>
    </row>
    <row r="14" spans="1:57" x14ac:dyDescent="0.25">
      <c r="A14" s="21" t="s">
        <v>25</v>
      </c>
      <c r="B14" s="3" t="str">
        <f t="shared" si="0"/>
        <v>Alexandria, VA</v>
      </c>
      <c r="C14" s="3"/>
      <c r="D14" s="24" t="s">
        <v>16</v>
      </c>
      <c r="E14" s="27" t="s">
        <v>17</v>
      </c>
      <c r="F14" s="3"/>
      <c r="G14" s="152">
        <v>73.444624290841702</v>
      </c>
      <c r="H14" s="147">
        <v>107.25380919300601</v>
      </c>
      <c r="I14" s="147">
        <v>133.13517888155599</v>
      </c>
      <c r="J14" s="147">
        <v>125.43348963760501</v>
      </c>
      <c r="K14" s="147">
        <v>91.055768206553196</v>
      </c>
      <c r="L14" s="153">
        <v>106.064574041912</v>
      </c>
      <c r="M14" s="147"/>
      <c r="N14" s="154">
        <v>106.698447377561</v>
      </c>
      <c r="O14" s="155">
        <v>108.92667824476</v>
      </c>
      <c r="P14" s="156">
        <v>107.812562811161</v>
      </c>
      <c r="Q14" s="147"/>
      <c r="R14" s="157">
        <v>106.56399940455501</v>
      </c>
      <c r="S14" s="130"/>
      <c r="T14" s="131">
        <v>18.687673360716701</v>
      </c>
      <c r="U14" s="125">
        <v>44.776629898230802</v>
      </c>
      <c r="V14" s="125">
        <v>57.469035293493</v>
      </c>
      <c r="W14" s="125">
        <v>32.580358157913501</v>
      </c>
      <c r="X14" s="125">
        <v>5.1817931668667097</v>
      </c>
      <c r="Y14" s="132">
        <v>32.023234364100297</v>
      </c>
      <c r="Z14" s="125"/>
      <c r="AA14" s="133">
        <v>14.9308966293813</v>
      </c>
      <c r="AB14" s="134">
        <v>3.3551797831989298</v>
      </c>
      <c r="AC14" s="135">
        <v>8.7764980970707391</v>
      </c>
      <c r="AD14" s="125"/>
      <c r="AE14" s="136">
        <v>24.341924011592798</v>
      </c>
      <c r="AG14" s="152">
        <v>74.766812550654095</v>
      </c>
      <c r="AH14" s="147">
        <v>104.872783952761</v>
      </c>
      <c r="AI14" s="147">
        <v>128.88256194280399</v>
      </c>
      <c r="AJ14" s="147">
        <v>135.51157433136501</v>
      </c>
      <c r="AK14" s="147">
        <v>113.326894176218</v>
      </c>
      <c r="AL14" s="153">
        <v>111.47212539076</v>
      </c>
      <c r="AM14" s="147"/>
      <c r="AN14" s="154">
        <v>109.19541449577299</v>
      </c>
      <c r="AO14" s="155">
        <v>116.88491866388701</v>
      </c>
      <c r="AP14" s="156">
        <v>113.04016657983</v>
      </c>
      <c r="AQ14" s="147"/>
      <c r="AR14" s="157">
        <v>111.920137159066</v>
      </c>
      <c r="AS14" s="130"/>
      <c r="AT14" s="131">
        <v>5.9543308322608599</v>
      </c>
      <c r="AU14" s="125">
        <v>17.253290141744898</v>
      </c>
      <c r="AV14" s="125">
        <v>20.822287064540301</v>
      </c>
      <c r="AW14" s="125">
        <v>20.972705633274199</v>
      </c>
      <c r="AX14" s="125">
        <v>13.8504426302024</v>
      </c>
      <c r="AY14" s="132">
        <v>16.545102672317601</v>
      </c>
      <c r="AZ14" s="125"/>
      <c r="BA14" s="133">
        <v>10.487876471830999</v>
      </c>
      <c r="BB14" s="134">
        <v>7.0331320920047702</v>
      </c>
      <c r="BC14" s="135">
        <v>8.6743642474490894</v>
      </c>
      <c r="BD14" s="125"/>
      <c r="BE14" s="136">
        <v>14.1591834526191</v>
      </c>
    </row>
    <row r="15" spans="1:57" x14ac:dyDescent="0.25">
      <c r="A15" s="21" t="s">
        <v>26</v>
      </c>
      <c r="B15" s="3" t="str">
        <f t="shared" si="0"/>
        <v>Fairfax/Tysons Corner, VA</v>
      </c>
      <c r="C15" s="3"/>
      <c r="D15" s="24" t="s">
        <v>16</v>
      </c>
      <c r="E15" s="27" t="s">
        <v>17</v>
      </c>
      <c r="F15" s="3"/>
      <c r="G15" s="152">
        <v>75.074272674754397</v>
      </c>
      <c r="H15" s="147">
        <v>120.279014442518</v>
      </c>
      <c r="I15" s="147">
        <v>150.557951473136</v>
      </c>
      <c r="J15" s="147">
        <v>138.577409589832</v>
      </c>
      <c r="K15" s="147">
        <v>95.798934719815094</v>
      </c>
      <c r="L15" s="153">
        <v>116.057516580011</v>
      </c>
      <c r="M15" s="147"/>
      <c r="N15" s="154">
        <v>86.8506943963027</v>
      </c>
      <c r="O15" s="155">
        <v>91.890024263431499</v>
      </c>
      <c r="P15" s="156">
        <v>89.3703593298671</v>
      </c>
      <c r="Q15" s="147"/>
      <c r="R15" s="157">
        <v>108.43261450854099</v>
      </c>
      <c r="S15" s="130"/>
      <c r="T15" s="131">
        <v>14.9287282210462</v>
      </c>
      <c r="U15" s="125">
        <v>25.3860321577944</v>
      </c>
      <c r="V15" s="125">
        <v>22.901637663011002</v>
      </c>
      <c r="W15" s="125">
        <v>19.590544992877099</v>
      </c>
      <c r="X15" s="125">
        <v>2.36061567363598</v>
      </c>
      <c r="Y15" s="132">
        <v>17.6532640879417</v>
      </c>
      <c r="Z15" s="125"/>
      <c r="AA15" s="133">
        <v>-0.95808864086447898</v>
      </c>
      <c r="AB15" s="134">
        <v>-3.2850073562170001</v>
      </c>
      <c r="AC15" s="135">
        <v>-2.1681641719300999</v>
      </c>
      <c r="AD15" s="125"/>
      <c r="AE15" s="136">
        <v>12.2955113245674</v>
      </c>
      <c r="AG15" s="152">
        <v>79.676226458694302</v>
      </c>
      <c r="AH15" s="147">
        <v>124.00932351242</v>
      </c>
      <c r="AI15" s="147">
        <v>154.16236164067001</v>
      </c>
      <c r="AJ15" s="147">
        <v>151.68744338532599</v>
      </c>
      <c r="AK15" s="147">
        <v>107.65005979202699</v>
      </c>
      <c r="AL15" s="153">
        <v>123.437082957827</v>
      </c>
      <c r="AM15" s="147"/>
      <c r="AN15" s="154">
        <v>90.409575678798305</v>
      </c>
      <c r="AO15" s="155">
        <v>95.780965915655599</v>
      </c>
      <c r="AP15" s="156">
        <v>93.095270797227002</v>
      </c>
      <c r="AQ15" s="147"/>
      <c r="AR15" s="157">
        <v>114.767993769084</v>
      </c>
      <c r="AS15" s="130"/>
      <c r="AT15" s="131">
        <v>13.1748200687185</v>
      </c>
      <c r="AU15" s="125">
        <v>22.581547011358602</v>
      </c>
      <c r="AV15" s="125">
        <v>18.5551229702812</v>
      </c>
      <c r="AW15" s="125">
        <v>17.533406246485299</v>
      </c>
      <c r="AX15" s="125">
        <v>5.5359442807051904</v>
      </c>
      <c r="AY15" s="132">
        <v>15.868042636940601</v>
      </c>
      <c r="AZ15" s="125"/>
      <c r="BA15" s="133">
        <v>4.3155305087997498</v>
      </c>
      <c r="BB15" s="134">
        <v>4.0231537793321204</v>
      </c>
      <c r="BC15" s="135">
        <v>4.1649197945293199</v>
      </c>
      <c r="BD15" s="125"/>
      <c r="BE15" s="136">
        <v>12.927557423935101</v>
      </c>
    </row>
    <row r="16" spans="1:57" x14ac:dyDescent="0.25">
      <c r="A16" s="21" t="s">
        <v>27</v>
      </c>
      <c r="B16" s="3" t="str">
        <f t="shared" si="0"/>
        <v>I-95 Fredericksburg, VA</v>
      </c>
      <c r="C16" s="3"/>
      <c r="D16" s="24" t="s">
        <v>16</v>
      </c>
      <c r="E16" s="27" t="s">
        <v>17</v>
      </c>
      <c r="F16" s="3"/>
      <c r="G16" s="152">
        <v>44.641119376549703</v>
      </c>
      <c r="H16" s="147">
        <v>52.3520462864564</v>
      </c>
      <c r="I16" s="147">
        <v>57.0646770575038</v>
      </c>
      <c r="J16" s="147">
        <v>57.125678356358399</v>
      </c>
      <c r="K16" s="147">
        <v>54.294296847325498</v>
      </c>
      <c r="L16" s="153">
        <v>53.0955635848388</v>
      </c>
      <c r="M16" s="147"/>
      <c r="N16" s="154">
        <v>67.751262250560799</v>
      </c>
      <c r="O16" s="155">
        <v>74.206827252332005</v>
      </c>
      <c r="P16" s="156">
        <v>70.979044751446395</v>
      </c>
      <c r="Q16" s="147"/>
      <c r="R16" s="157">
        <v>58.205129632441</v>
      </c>
      <c r="S16" s="130"/>
      <c r="T16" s="131">
        <v>2.2631077150724002</v>
      </c>
      <c r="U16" s="125">
        <v>11.1890347421377</v>
      </c>
      <c r="V16" s="125">
        <v>8.9958164060306007</v>
      </c>
      <c r="W16" s="125">
        <v>-2.0063059850209801</v>
      </c>
      <c r="X16" s="125">
        <v>-8.6153586658112502</v>
      </c>
      <c r="Y16" s="132">
        <v>1.79358732783172</v>
      </c>
      <c r="Z16" s="125"/>
      <c r="AA16" s="133">
        <v>-5.94246090720873</v>
      </c>
      <c r="AB16" s="134">
        <v>-4.6993872188873</v>
      </c>
      <c r="AC16" s="135">
        <v>-5.2967325457340699</v>
      </c>
      <c r="AD16" s="125"/>
      <c r="AE16" s="136">
        <v>-0.79425918689494002</v>
      </c>
      <c r="AG16" s="152">
        <v>48.481091333097098</v>
      </c>
      <c r="AH16" s="147">
        <v>54.299954540087299</v>
      </c>
      <c r="AI16" s="147">
        <v>59.513243889479199</v>
      </c>
      <c r="AJ16" s="147">
        <v>64.702569370645804</v>
      </c>
      <c r="AK16" s="147">
        <v>63.811172216318298</v>
      </c>
      <c r="AL16" s="153">
        <v>58.161606269925599</v>
      </c>
      <c r="AM16" s="147"/>
      <c r="AN16" s="154">
        <v>75.793280493564694</v>
      </c>
      <c r="AO16" s="155">
        <v>79.277056027866294</v>
      </c>
      <c r="AP16" s="156">
        <v>77.535168260715494</v>
      </c>
      <c r="AQ16" s="147"/>
      <c r="AR16" s="157">
        <v>63.6969096958655</v>
      </c>
      <c r="AS16" s="130"/>
      <c r="AT16" s="131">
        <v>-1.2242548636850501</v>
      </c>
      <c r="AU16" s="125">
        <v>2.8517792984182302</v>
      </c>
      <c r="AV16" s="125">
        <v>0.71237975497612505</v>
      </c>
      <c r="AW16" s="125">
        <v>6.3097270516163801</v>
      </c>
      <c r="AX16" s="125">
        <v>7.3380391757747496</v>
      </c>
      <c r="AY16" s="132">
        <v>3.3779683600317099</v>
      </c>
      <c r="AZ16" s="125"/>
      <c r="BA16" s="133">
        <v>5.8944169840689504</v>
      </c>
      <c r="BB16" s="134">
        <v>-0.41985127081790902</v>
      </c>
      <c r="BC16" s="135">
        <v>2.5694519860651699</v>
      </c>
      <c r="BD16" s="125"/>
      <c r="BE16" s="136">
        <v>3.0889353992175601</v>
      </c>
    </row>
    <row r="17" spans="1:70" x14ac:dyDescent="0.25">
      <c r="A17" s="21" t="s">
        <v>28</v>
      </c>
      <c r="B17" s="3" t="str">
        <f t="shared" si="0"/>
        <v>Dulles Airport Area, VA</v>
      </c>
      <c r="C17" s="3"/>
      <c r="D17" s="24" t="s">
        <v>16</v>
      </c>
      <c r="E17" s="27" t="s">
        <v>17</v>
      </c>
      <c r="F17" s="3"/>
      <c r="G17" s="152">
        <v>66.528971732119103</v>
      </c>
      <c r="H17" s="147">
        <v>109.580007588692</v>
      </c>
      <c r="I17" s="147">
        <v>128.904157655093</v>
      </c>
      <c r="J17" s="147">
        <v>115.711439954467</v>
      </c>
      <c r="K17" s="147">
        <v>84.747495731360203</v>
      </c>
      <c r="L17" s="153">
        <v>101.09441453234599</v>
      </c>
      <c r="M17" s="147"/>
      <c r="N17" s="154">
        <v>78.733464238284895</v>
      </c>
      <c r="O17" s="155">
        <v>72.873653007019499</v>
      </c>
      <c r="P17" s="156">
        <v>75.803558622652204</v>
      </c>
      <c r="Q17" s="147"/>
      <c r="R17" s="157">
        <v>93.868455701005502</v>
      </c>
      <c r="S17" s="130"/>
      <c r="T17" s="131">
        <v>3.5420006704003399</v>
      </c>
      <c r="U17" s="125">
        <v>17.185392948059</v>
      </c>
      <c r="V17" s="125">
        <v>10.8934733849079</v>
      </c>
      <c r="W17" s="125">
        <v>7.02558856769513</v>
      </c>
      <c r="X17" s="125">
        <v>-4.8611051284521496</v>
      </c>
      <c r="Y17" s="132">
        <v>7.27385180468311</v>
      </c>
      <c r="Z17" s="125"/>
      <c r="AA17" s="133">
        <v>-5.7568047429793596</v>
      </c>
      <c r="AB17" s="134">
        <v>-5.9386748076428901</v>
      </c>
      <c r="AC17" s="135">
        <v>-5.8443127184641996</v>
      </c>
      <c r="AD17" s="125"/>
      <c r="AE17" s="136">
        <v>3.9328163209501601</v>
      </c>
      <c r="AG17" s="152">
        <v>68.955797049895594</v>
      </c>
      <c r="AH17" s="147">
        <v>104.121932982356</v>
      </c>
      <c r="AI17" s="147">
        <v>122.17689646177099</v>
      </c>
      <c r="AJ17" s="147">
        <v>123.535549705938</v>
      </c>
      <c r="AK17" s="147">
        <v>99.736926579396595</v>
      </c>
      <c r="AL17" s="153">
        <v>103.705420555871</v>
      </c>
      <c r="AM17" s="147"/>
      <c r="AN17" s="154">
        <v>83.023496727376198</v>
      </c>
      <c r="AO17" s="155">
        <v>83.413979795105206</v>
      </c>
      <c r="AP17" s="156">
        <v>83.218738261240702</v>
      </c>
      <c r="AQ17" s="147"/>
      <c r="AR17" s="157">
        <v>97.852082757405697</v>
      </c>
      <c r="AS17" s="130"/>
      <c r="AT17" s="131">
        <v>11.768663124457699</v>
      </c>
      <c r="AU17" s="125">
        <v>17.375873361958899</v>
      </c>
      <c r="AV17" s="125">
        <v>6.1063335833135302</v>
      </c>
      <c r="AW17" s="125">
        <v>9.4153039037222204</v>
      </c>
      <c r="AX17" s="125">
        <v>5.0253344840044702</v>
      </c>
      <c r="AY17" s="132">
        <v>9.52821095379295</v>
      </c>
      <c r="AZ17" s="125"/>
      <c r="BA17" s="133">
        <v>4.03746860482401</v>
      </c>
      <c r="BB17" s="134">
        <v>2.4839536773553901</v>
      </c>
      <c r="BC17" s="135">
        <v>3.2530459082495899</v>
      </c>
      <c r="BD17" s="125"/>
      <c r="BE17" s="136">
        <v>7.9342974194674003</v>
      </c>
    </row>
    <row r="18" spans="1:70" x14ac:dyDescent="0.25">
      <c r="A18" s="21" t="s">
        <v>29</v>
      </c>
      <c r="B18" s="3" t="str">
        <f t="shared" si="0"/>
        <v>Williamsburg, VA</v>
      </c>
      <c r="C18" s="3"/>
      <c r="D18" s="24" t="s">
        <v>16</v>
      </c>
      <c r="E18" s="27" t="s">
        <v>17</v>
      </c>
      <c r="F18" s="3"/>
      <c r="G18" s="152">
        <v>47.665957891983702</v>
      </c>
      <c r="H18" s="147">
        <v>39.168340525696301</v>
      </c>
      <c r="I18" s="147">
        <v>33.259487380672098</v>
      </c>
      <c r="J18" s="147">
        <v>36.4001556165816</v>
      </c>
      <c r="K18" s="147">
        <v>54.871949784229102</v>
      </c>
      <c r="L18" s="153">
        <v>42.273178239832603</v>
      </c>
      <c r="M18" s="147"/>
      <c r="N18" s="154">
        <v>131.46847521903999</v>
      </c>
      <c r="O18" s="155">
        <v>137.423653720413</v>
      </c>
      <c r="P18" s="156">
        <v>134.446064469726</v>
      </c>
      <c r="Q18" s="147"/>
      <c r="R18" s="157">
        <v>68.608288591230902</v>
      </c>
      <c r="S18" s="130"/>
      <c r="T18" s="131">
        <v>6.3513632392390003</v>
      </c>
      <c r="U18" s="125">
        <v>-9.0214358575216007</v>
      </c>
      <c r="V18" s="125">
        <v>-9.1317960842296699</v>
      </c>
      <c r="W18" s="125">
        <v>-22.832208461589001</v>
      </c>
      <c r="X18" s="125">
        <v>-21.523939832300702</v>
      </c>
      <c r="Y18" s="132">
        <v>-12.5016338348731</v>
      </c>
      <c r="Z18" s="125"/>
      <c r="AA18" s="133">
        <v>-2.36902654143702</v>
      </c>
      <c r="AB18" s="134">
        <v>3.0360468604122501</v>
      </c>
      <c r="AC18" s="135">
        <v>0.32056149190289501</v>
      </c>
      <c r="AD18" s="125"/>
      <c r="AE18" s="136">
        <v>-5.7575582754488801</v>
      </c>
      <c r="AG18" s="152">
        <v>46.314615058393599</v>
      </c>
      <c r="AH18" s="147">
        <v>43.628339531545599</v>
      </c>
      <c r="AI18" s="147">
        <v>43.724696940040403</v>
      </c>
      <c r="AJ18" s="147">
        <v>50.646710629407103</v>
      </c>
      <c r="AK18" s="147">
        <v>68.089831875163199</v>
      </c>
      <c r="AL18" s="153">
        <v>50.478286713743003</v>
      </c>
      <c r="AM18" s="147"/>
      <c r="AN18" s="154">
        <v>128.43101136066801</v>
      </c>
      <c r="AO18" s="155">
        <v>142.04763449986899</v>
      </c>
      <c r="AP18" s="156">
        <v>135.239322930268</v>
      </c>
      <c r="AQ18" s="147"/>
      <c r="AR18" s="157">
        <v>74.688273765676698</v>
      </c>
      <c r="AS18" s="130"/>
      <c r="AT18" s="131">
        <v>-0.80492656007953201</v>
      </c>
      <c r="AU18" s="125">
        <v>5.7930193536069696</v>
      </c>
      <c r="AV18" s="125">
        <v>3.7955225340008698</v>
      </c>
      <c r="AW18" s="125">
        <v>1.6692503604844</v>
      </c>
      <c r="AX18" s="125">
        <v>6.2794811493950302</v>
      </c>
      <c r="AY18" s="132">
        <v>3.4685263734271099</v>
      </c>
      <c r="AZ18" s="125"/>
      <c r="BA18" s="133">
        <v>14.0975246398738</v>
      </c>
      <c r="BB18" s="134">
        <v>13.5490782238313</v>
      </c>
      <c r="BC18" s="135">
        <v>13.8088373928364</v>
      </c>
      <c r="BD18" s="125"/>
      <c r="BE18" s="136">
        <v>8.5669781507011304</v>
      </c>
    </row>
    <row r="19" spans="1:70" x14ac:dyDescent="0.25">
      <c r="A19" s="21" t="s">
        <v>30</v>
      </c>
      <c r="B19" s="3" t="str">
        <f t="shared" si="0"/>
        <v>Virginia Beach, VA</v>
      </c>
      <c r="C19" s="3"/>
      <c r="D19" s="24" t="s">
        <v>16</v>
      </c>
      <c r="E19" s="27" t="s">
        <v>17</v>
      </c>
      <c r="F19" s="3"/>
      <c r="G19" s="152">
        <v>39.982808855999998</v>
      </c>
      <c r="H19" s="147">
        <v>45.383558264000001</v>
      </c>
      <c r="I19" s="147">
        <v>47.524790264000004</v>
      </c>
      <c r="J19" s="147">
        <v>49.043597704</v>
      </c>
      <c r="K19" s="147">
        <v>60.558437607999998</v>
      </c>
      <c r="L19" s="153">
        <v>48.498638539200002</v>
      </c>
      <c r="M19" s="147"/>
      <c r="N19" s="154">
        <v>95.988213607999995</v>
      </c>
      <c r="O19" s="155">
        <v>94.646465735999996</v>
      </c>
      <c r="P19" s="156">
        <v>95.317339672000003</v>
      </c>
      <c r="Q19" s="147"/>
      <c r="R19" s="157">
        <v>61.875410291428501</v>
      </c>
      <c r="S19" s="130"/>
      <c r="T19" s="131">
        <v>-19.609627563310401</v>
      </c>
      <c r="U19" s="125">
        <v>-16.2694644021798</v>
      </c>
      <c r="V19" s="125">
        <v>-11.716137305040901</v>
      </c>
      <c r="W19" s="125">
        <v>-20.244053180166901</v>
      </c>
      <c r="X19" s="125">
        <v>-8.7312665891813204</v>
      </c>
      <c r="Y19" s="132">
        <v>-15.0974074622728</v>
      </c>
      <c r="Z19" s="125"/>
      <c r="AA19" s="133">
        <v>-6.2004664429522496</v>
      </c>
      <c r="AB19" s="134">
        <v>-5.6117301078487802</v>
      </c>
      <c r="AC19" s="135">
        <v>-5.9090909832671503</v>
      </c>
      <c r="AD19" s="125"/>
      <c r="AE19" s="136">
        <v>-11.2209300352598</v>
      </c>
      <c r="AG19" s="152">
        <v>44.745784333359701</v>
      </c>
      <c r="AH19" s="147">
        <v>50.800032544566598</v>
      </c>
      <c r="AI19" s="147">
        <v>55.193397462976897</v>
      </c>
      <c r="AJ19" s="147">
        <v>57.915051236875499</v>
      </c>
      <c r="AK19" s="147">
        <v>64.555502467785502</v>
      </c>
      <c r="AL19" s="153">
        <v>54.6351691455218</v>
      </c>
      <c r="AM19" s="147"/>
      <c r="AN19" s="154">
        <v>96.453443907095107</v>
      </c>
      <c r="AO19" s="155">
        <v>104.16355384982501</v>
      </c>
      <c r="AP19" s="156">
        <v>100.30849887846</v>
      </c>
      <c r="AQ19" s="147"/>
      <c r="AR19" s="157">
        <v>67.672988052745694</v>
      </c>
      <c r="AS19" s="130"/>
      <c r="AT19" s="131">
        <v>-6.3752865315858802</v>
      </c>
      <c r="AU19" s="125">
        <v>-2.7671533792275098</v>
      </c>
      <c r="AV19" s="125">
        <v>-6.7671285554876803</v>
      </c>
      <c r="AW19" s="125">
        <v>-8.2741826026440606</v>
      </c>
      <c r="AX19" s="125">
        <v>-1.58275741487181</v>
      </c>
      <c r="AY19" s="132">
        <v>-5.1326581413397196</v>
      </c>
      <c r="AZ19" s="125"/>
      <c r="BA19" s="133">
        <v>6.1875783108377798</v>
      </c>
      <c r="BB19" s="134">
        <v>6.0921218145051803</v>
      </c>
      <c r="BC19" s="135">
        <v>6.1379943411915301</v>
      </c>
      <c r="BD19" s="125"/>
      <c r="BE19" s="136">
        <v>-0.67281016372204405</v>
      </c>
    </row>
    <row r="20" spans="1:70" x14ac:dyDescent="0.25">
      <c r="A20" s="34" t="s">
        <v>31</v>
      </c>
      <c r="B20" s="3" t="str">
        <f t="shared" si="0"/>
        <v>Norfolk/Portsmouth, VA</v>
      </c>
      <c r="C20" s="3"/>
      <c r="D20" s="24" t="s">
        <v>16</v>
      </c>
      <c r="E20" s="27" t="s">
        <v>17</v>
      </c>
      <c r="F20" s="3"/>
      <c r="G20" s="152">
        <v>43.679374653082697</v>
      </c>
      <c r="H20" s="147">
        <v>55.065245494466801</v>
      </c>
      <c r="I20" s="147">
        <v>66.028169857720002</v>
      </c>
      <c r="J20" s="147">
        <v>66.452749938520896</v>
      </c>
      <c r="K20" s="147">
        <v>57.960733427015597</v>
      </c>
      <c r="L20" s="153">
        <v>57.837254674161201</v>
      </c>
      <c r="M20" s="147"/>
      <c r="N20" s="154">
        <v>70.524250992446795</v>
      </c>
      <c r="O20" s="155">
        <v>70.403106007377403</v>
      </c>
      <c r="P20" s="156">
        <v>70.463678499912106</v>
      </c>
      <c r="Q20" s="147"/>
      <c r="R20" s="157">
        <v>61.444804338661498</v>
      </c>
      <c r="S20" s="130"/>
      <c r="T20" s="131">
        <v>-8.2121536932458294</v>
      </c>
      <c r="U20" s="125">
        <v>8.5629394907622096</v>
      </c>
      <c r="V20" s="125">
        <v>-12.583088080436999</v>
      </c>
      <c r="W20" s="125">
        <v>-23.789577201493199</v>
      </c>
      <c r="X20" s="125">
        <v>-33.6417926954161</v>
      </c>
      <c r="Y20" s="132">
        <v>-16.991949660084899</v>
      </c>
      <c r="Z20" s="125"/>
      <c r="AA20" s="133">
        <v>-29.976152963147399</v>
      </c>
      <c r="AB20" s="134">
        <v>-23.913611672265699</v>
      </c>
      <c r="AC20" s="135">
        <v>-27.073259792085999</v>
      </c>
      <c r="AD20" s="125"/>
      <c r="AE20" s="136">
        <v>-20.588813203293</v>
      </c>
      <c r="AG20" s="152">
        <v>49.424205844897202</v>
      </c>
      <c r="AH20" s="147">
        <v>63.051754255225703</v>
      </c>
      <c r="AI20" s="147">
        <v>72.815849929738206</v>
      </c>
      <c r="AJ20" s="147">
        <v>77.189942618127503</v>
      </c>
      <c r="AK20" s="147">
        <v>71.219449503776502</v>
      </c>
      <c r="AL20" s="153">
        <v>66.740240430352998</v>
      </c>
      <c r="AM20" s="147"/>
      <c r="AN20" s="154">
        <v>92.100552397681298</v>
      </c>
      <c r="AO20" s="155">
        <v>92.374821618654394</v>
      </c>
      <c r="AP20" s="156">
        <v>92.237687008167896</v>
      </c>
      <c r="AQ20" s="147"/>
      <c r="AR20" s="157">
        <v>74.025225166871493</v>
      </c>
      <c r="AS20" s="130"/>
      <c r="AT20" s="131">
        <v>-5.5784489087523603</v>
      </c>
      <c r="AU20" s="125">
        <v>-7.7615764256244897E-3</v>
      </c>
      <c r="AV20" s="125">
        <v>-6.3715538740664099</v>
      </c>
      <c r="AW20" s="125">
        <v>-6.0772922587233698</v>
      </c>
      <c r="AX20" s="125">
        <v>-12.142760547915801</v>
      </c>
      <c r="AY20" s="132">
        <v>-6.3739442493045102</v>
      </c>
      <c r="AZ20" s="125"/>
      <c r="BA20" s="133">
        <v>0.44478097964990498</v>
      </c>
      <c r="BB20" s="134">
        <v>2.16812603860508</v>
      </c>
      <c r="BC20" s="135">
        <v>1.3004054815052499</v>
      </c>
      <c r="BD20" s="125"/>
      <c r="BE20" s="136">
        <v>-3.7787982104701601</v>
      </c>
    </row>
    <row r="21" spans="1:70" x14ac:dyDescent="0.25">
      <c r="A21" s="35" t="s">
        <v>32</v>
      </c>
      <c r="B21" s="3" t="str">
        <f t="shared" si="0"/>
        <v>Newport News/Hampton, VA</v>
      </c>
      <c r="C21" s="3"/>
      <c r="D21" s="24" t="s">
        <v>16</v>
      </c>
      <c r="E21" s="27" t="s">
        <v>17</v>
      </c>
      <c r="F21" s="3"/>
      <c r="G21" s="152">
        <v>49.369887865265497</v>
      </c>
      <c r="H21" s="147">
        <v>46.686743932632702</v>
      </c>
      <c r="I21" s="147">
        <v>50.8404163955664</v>
      </c>
      <c r="J21" s="147">
        <v>53.992553001295498</v>
      </c>
      <c r="K21" s="147">
        <v>57.117970821937497</v>
      </c>
      <c r="L21" s="153">
        <v>51.6015144033395</v>
      </c>
      <c r="M21" s="147"/>
      <c r="N21" s="154">
        <v>74.594991982150503</v>
      </c>
      <c r="O21" s="155">
        <v>78.859820483662006</v>
      </c>
      <c r="P21" s="156">
        <v>76.727406232906205</v>
      </c>
      <c r="Q21" s="147"/>
      <c r="R21" s="157">
        <v>58.780340640358602</v>
      </c>
      <c r="S21" s="130"/>
      <c r="T21" s="131">
        <v>14.832440057815001</v>
      </c>
      <c r="U21" s="125">
        <v>-7.6895005119665996</v>
      </c>
      <c r="V21" s="125">
        <v>-3.38659574389093</v>
      </c>
      <c r="W21" s="125">
        <v>-4.0961311912296097</v>
      </c>
      <c r="X21" s="125">
        <v>-3.8213365793007301</v>
      </c>
      <c r="Y21" s="132">
        <v>-1.47767109246863</v>
      </c>
      <c r="Z21" s="125"/>
      <c r="AA21" s="133">
        <v>-12.899664162069801</v>
      </c>
      <c r="AB21" s="134">
        <v>-4.4430340803484603</v>
      </c>
      <c r="AC21" s="135">
        <v>-8.7496979191698401</v>
      </c>
      <c r="AD21" s="125"/>
      <c r="AE21" s="136">
        <v>-4.3213882673320301</v>
      </c>
      <c r="AG21" s="152">
        <v>43.6673817871023</v>
      </c>
      <c r="AH21" s="147">
        <v>49.789816150856403</v>
      </c>
      <c r="AI21" s="147">
        <v>54.372554501943199</v>
      </c>
      <c r="AJ21" s="147">
        <v>57.332753980135301</v>
      </c>
      <c r="AK21" s="147">
        <v>65.453840337555704</v>
      </c>
      <c r="AL21" s="153">
        <v>54.123269351518601</v>
      </c>
      <c r="AM21" s="147"/>
      <c r="AN21" s="154">
        <v>93.743264207571599</v>
      </c>
      <c r="AO21" s="155">
        <v>97.818557557218895</v>
      </c>
      <c r="AP21" s="156">
        <v>95.780910882395204</v>
      </c>
      <c r="AQ21" s="147"/>
      <c r="AR21" s="157">
        <v>66.025452646054802</v>
      </c>
      <c r="AS21" s="130"/>
      <c r="AT21" s="131">
        <v>9.7746901114803197</v>
      </c>
      <c r="AU21" s="125">
        <v>4.47449599553876</v>
      </c>
      <c r="AV21" s="125">
        <v>1.9891574111569199</v>
      </c>
      <c r="AW21" s="125">
        <v>1.1500002993646701</v>
      </c>
      <c r="AX21" s="125">
        <v>6.9228533373807801</v>
      </c>
      <c r="AY21" s="132">
        <v>4.6283025874009303</v>
      </c>
      <c r="AZ21" s="125"/>
      <c r="BA21" s="133">
        <v>6.6949588294669597</v>
      </c>
      <c r="BB21" s="134">
        <v>5.5793024734458303</v>
      </c>
      <c r="BC21" s="135">
        <v>6.1223332537815098</v>
      </c>
      <c r="BD21" s="125"/>
      <c r="BE21" s="136">
        <v>5.24240814846116</v>
      </c>
    </row>
    <row r="22" spans="1:70" x14ac:dyDescent="0.25">
      <c r="A22" s="36" t="s">
        <v>33</v>
      </c>
      <c r="B22" s="3" t="str">
        <f t="shared" si="0"/>
        <v>Chesapeake/Suffolk, VA</v>
      </c>
      <c r="C22" s="3"/>
      <c r="D22" s="25" t="s">
        <v>16</v>
      </c>
      <c r="E22" s="28" t="s">
        <v>17</v>
      </c>
      <c r="F22" s="3"/>
      <c r="G22" s="158">
        <v>48.235589423903598</v>
      </c>
      <c r="H22" s="159">
        <v>61.311218658641401</v>
      </c>
      <c r="I22" s="159">
        <v>65.6066041960447</v>
      </c>
      <c r="J22" s="159">
        <v>65.006672244195997</v>
      </c>
      <c r="K22" s="159">
        <v>60.684546500429903</v>
      </c>
      <c r="L22" s="160">
        <v>60.1689262046431</v>
      </c>
      <c r="M22" s="147"/>
      <c r="N22" s="161">
        <v>76.197822046431597</v>
      </c>
      <c r="O22" s="162">
        <v>74.728955614789299</v>
      </c>
      <c r="P22" s="163">
        <v>75.463388830610398</v>
      </c>
      <c r="Q22" s="147"/>
      <c r="R22" s="164">
        <v>64.538772669205201</v>
      </c>
      <c r="S22" s="130"/>
      <c r="T22" s="137">
        <v>-6.4064391626238599</v>
      </c>
      <c r="U22" s="138">
        <v>-2.1040657478432401</v>
      </c>
      <c r="V22" s="138">
        <v>-3.89862129634141</v>
      </c>
      <c r="W22" s="138">
        <v>-1.5411890027705999</v>
      </c>
      <c r="X22" s="138">
        <v>-2.4070253170622702</v>
      </c>
      <c r="Y22" s="139">
        <v>-3.1532501660777301</v>
      </c>
      <c r="Z22" s="125"/>
      <c r="AA22" s="140">
        <v>1.2390043328757701</v>
      </c>
      <c r="AB22" s="141">
        <v>-0.44468010709636002</v>
      </c>
      <c r="AC22" s="142">
        <v>0.39829632849954699</v>
      </c>
      <c r="AD22" s="125"/>
      <c r="AE22" s="143">
        <v>-1.9950416137413001</v>
      </c>
      <c r="AG22" s="158">
        <v>48.133859127256997</v>
      </c>
      <c r="AH22" s="159">
        <v>62.627256521926</v>
      </c>
      <c r="AI22" s="159">
        <v>68.814362231298304</v>
      </c>
      <c r="AJ22" s="159">
        <v>69.612950932931994</v>
      </c>
      <c r="AK22" s="159">
        <v>64.767986457437601</v>
      </c>
      <c r="AL22" s="160">
        <v>62.791283054170201</v>
      </c>
      <c r="AM22" s="147"/>
      <c r="AN22" s="161">
        <v>77.941811380051504</v>
      </c>
      <c r="AO22" s="162">
        <v>80.919966380051505</v>
      </c>
      <c r="AP22" s="163">
        <v>79.430888880051498</v>
      </c>
      <c r="AQ22" s="147"/>
      <c r="AR22" s="164">
        <v>67.545456147279197</v>
      </c>
      <c r="AS22" s="130"/>
      <c r="AT22" s="137">
        <v>-4.3984619796046198</v>
      </c>
      <c r="AU22" s="138">
        <v>-0.84489526974463802</v>
      </c>
      <c r="AV22" s="138">
        <v>-1.2689053675051001</v>
      </c>
      <c r="AW22" s="138">
        <v>-0.31451674145483999</v>
      </c>
      <c r="AX22" s="138">
        <v>-2.2031488165085502</v>
      </c>
      <c r="AY22" s="139">
        <v>-1.66359645903039</v>
      </c>
      <c r="AZ22" s="125"/>
      <c r="BA22" s="140">
        <v>3.2795173968718001</v>
      </c>
      <c r="BB22" s="141">
        <v>3.2192263524358702</v>
      </c>
      <c r="BC22" s="142">
        <v>3.2487979432351999</v>
      </c>
      <c r="BD22" s="125"/>
      <c r="BE22" s="143">
        <v>-6.6076093592531901E-2</v>
      </c>
    </row>
    <row r="23" spans="1:70" ht="13" x14ac:dyDescent="0.3">
      <c r="A23" s="35" t="s">
        <v>111</v>
      </c>
      <c r="B23" s="3" t="s">
        <v>111</v>
      </c>
      <c r="C23" s="9"/>
      <c r="D23" s="23" t="s">
        <v>16</v>
      </c>
      <c r="E23" s="26" t="s">
        <v>17</v>
      </c>
      <c r="F23" s="3"/>
      <c r="G23" s="144">
        <v>68.386485612673695</v>
      </c>
      <c r="H23" s="145">
        <v>104.70858389912701</v>
      </c>
      <c r="I23" s="145">
        <v>139.85773035887399</v>
      </c>
      <c r="J23" s="145">
        <v>133.34690268347799</v>
      </c>
      <c r="K23" s="145">
        <v>109.65161978661401</v>
      </c>
      <c r="L23" s="146">
        <v>111.190264468153</v>
      </c>
      <c r="M23" s="147"/>
      <c r="N23" s="148">
        <v>280.07965729065597</v>
      </c>
      <c r="O23" s="149">
        <v>221.05946330423501</v>
      </c>
      <c r="P23" s="150">
        <v>250.56956029744501</v>
      </c>
      <c r="Q23" s="147"/>
      <c r="R23" s="151">
        <v>151.01292041938001</v>
      </c>
      <c r="S23" s="130"/>
      <c r="T23" s="122">
        <v>14.780120452180199</v>
      </c>
      <c r="U23" s="123">
        <v>34.231330787970798</v>
      </c>
      <c r="V23" s="123">
        <v>22.2615845886287</v>
      </c>
      <c r="W23" s="123">
        <v>7.2715254734454398</v>
      </c>
      <c r="X23" s="123">
        <v>-6.6959214487422596</v>
      </c>
      <c r="Y23" s="124">
        <v>12.584682360933799</v>
      </c>
      <c r="Z23" s="125"/>
      <c r="AA23" s="126">
        <v>16.741008756009698</v>
      </c>
      <c r="AB23" s="127">
        <v>10.974937411372499</v>
      </c>
      <c r="AC23" s="128">
        <v>14.1253091046735</v>
      </c>
      <c r="AD23" s="125"/>
      <c r="AE23" s="129">
        <v>13.309834665747699</v>
      </c>
      <c r="AF23" s="75"/>
      <c r="AG23" s="144">
        <v>79.567991432266396</v>
      </c>
      <c r="AH23" s="145">
        <v>105.888975105075</v>
      </c>
      <c r="AI23" s="145">
        <v>125.694938570966</v>
      </c>
      <c r="AJ23" s="145">
        <v>137.38797284190099</v>
      </c>
      <c r="AK23" s="145">
        <v>120.894800355641</v>
      </c>
      <c r="AL23" s="146">
        <v>113.88693566117</v>
      </c>
      <c r="AM23" s="147"/>
      <c r="AN23" s="148">
        <v>181.98122777238899</v>
      </c>
      <c r="AO23" s="149">
        <v>179.124954736501</v>
      </c>
      <c r="AP23" s="150">
        <v>180.55309125444501</v>
      </c>
      <c r="AQ23" s="147"/>
      <c r="AR23" s="151">
        <v>132.93440868782</v>
      </c>
      <c r="AS23" s="130"/>
      <c r="AT23" s="122">
        <v>19.208893520683802</v>
      </c>
      <c r="AU23" s="123">
        <v>15.350360016149001</v>
      </c>
      <c r="AV23" s="123">
        <v>3.8452186382051701</v>
      </c>
      <c r="AW23" s="123">
        <v>1.2371074985741699</v>
      </c>
      <c r="AX23" s="123">
        <v>-1.70341430078475</v>
      </c>
      <c r="AY23" s="124">
        <v>5.6951570936126599</v>
      </c>
      <c r="AZ23" s="125"/>
      <c r="BA23" s="126">
        <v>9.0096239640912401</v>
      </c>
      <c r="BB23" s="127">
        <v>11.0316755347796</v>
      </c>
      <c r="BC23" s="128">
        <v>10.003363268204399</v>
      </c>
      <c r="BD23" s="125"/>
      <c r="BE23" s="129">
        <v>7.2934821495562696</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48.026573046432603</v>
      </c>
      <c r="H24" s="147">
        <v>62.4256070215175</v>
      </c>
      <c r="I24" s="147">
        <v>72.198916194790399</v>
      </c>
      <c r="J24" s="147">
        <v>71.363227633069002</v>
      </c>
      <c r="K24" s="147">
        <v>69.484251415628506</v>
      </c>
      <c r="L24" s="153">
        <v>64.699715062287595</v>
      </c>
      <c r="M24" s="147"/>
      <c r="N24" s="154">
        <v>118.90717893544701</v>
      </c>
      <c r="O24" s="155">
        <v>117.480029445073</v>
      </c>
      <c r="P24" s="156">
        <v>118.19360419026</v>
      </c>
      <c r="Q24" s="147"/>
      <c r="R24" s="157">
        <v>79.983683384565595</v>
      </c>
      <c r="S24" s="130"/>
      <c r="T24" s="131">
        <v>11.0980686865066</v>
      </c>
      <c r="U24" s="125">
        <v>11.4666512656684</v>
      </c>
      <c r="V24" s="125">
        <v>8.3408372749675799</v>
      </c>
      <c r="W24" s="125">
        <v>4.7470397060178602</v>
      </c>
      <c r="X24" s="125">
        <v>4.5066732443973399</v>
      </c>
      <c r="Y24" s="132">
        <v>7.6568962286515401</v>
      </c>
      <c r="Z24" s="125"/>
      <c r="AA24" s="133">
        <v>9.7926130413664207</v>
      </c>
      <c r="AB24" s="134">
        <v>14.929228854927601</v>
      </c>
      <c r="AC24" s="135">
        <v>12.2867199317784</v>
      </c>
      <c r="AD24" s="125"/>
      <c r="AE24" s="136">
        <v>9.5642419896280195</v>
      </c>
      <c r="AF24" s="75"/>
      <c r="AG24" s="152">
        <v>46.404450736126797</v>
      </c>
      <c r="AH24" s="147">
        <v>62.584588901472202</v>
      </c>
      <c r="AI24" s="147">
        <v>73.639686579841396</v>
      </c>
      <c r="AJ24" s="147">
        <v>76.345046715741702</v>
      </c>
      <c r="AK24" s="147">
        <v>70.010916477916098</v>
      </c>
      <c r="AL24" s="153">
        <v>65.796937882219694</v>
      </c>
      <c r="AM24" s="147"/>
      <c r="AN24" s="154">
        <v>96.166793035107503</v>
      </c>
      <c r="AO24" s="155">
        <v>103.492029161947</v>
      </c>
      <c r="AP24" s="156">
        <v>99.8294110985277</v>
      </c>
      <c r="AQ24" s="147"/>
      <c r="AR24" s="157">
        <v>75.520501658307694</v>
      </c>
      <c r="AS24" s="130"/>
      <c r="AT24" s="131">
        <v>6.0481389386051498</v>
      </c>
      <c r="AU24" s="125">
        <v>9.1091076153656605</v>
      </c>
      <c r="AV24" s="125">
        <v>5.3326846976219802</v>
      </c>
      <c r="AW24" s="125">
        <v>8.2658083685765096</v>
      </c>
      <c r="AX24" s="125">
        <v>6.5945161584028504</v>
      </c>
      <c r="AY24" s="132">
        <v>7.0826421166286302</v>
      </c>
      <c r="AZ24" s="125"/>
      <c r="BA24" s="133">
        <v>8.2789710370527292</v>
      </c>
      <c r="BB24" s="134">
        <v>13.403366136795</v>
      </c>
      <c r="BC24" s="135">
        <v>10.875974377012399</v>
      </c>
      <c r="BD24" s="125"/>
      <c r="BE24" s="136">
        <v>8.4844108491836803</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42.244368056512698</v>
      </c>
      <c r="H25" s="147">
        <v>52.169083976567798</v>
      </c>
      <c r="I25" s="147">
        <v>60.136947346657401</v>
      </c>
      <c r="J25" s="147">
        <v>58.976030737422398</v>
      </c>
      <c r="K25" s="147">
        <v>62.020978600964803</v>
      </c>
      <c r="L25" s="153">
        <v>55.109481743624997</v>
      </c>
      <c r="M25" s="147"/>
      <c r="N25" s="154">
        <v>112.249639627842</v>
      </c>
      <c r="O25" s="155">
        <v>114.680040351481</v>
      </c>
      <c r="P25" s="156">
        <v>113.464839989662</v>
      </c>
      <c r="Q25" s="147"/>
      <c r="R25" s="157">
        <v>71.782441242492794</v>
      </c>
      <c r="S25" s="130"/>
      <c r="T25" s="131">
        <v>-1.87644799430616</v>
      </c>
      <c r="U25" s="125">
        <v>0.417595157252939</v>
      </c>
      <c r="V25" s="125">
        <v>9.2505519047639897</v>
      </c>
      <c r="W25" s="125">
        <v>-1.2371470105876901</v>
      </c>
      <c r="X25" s="125">
        <v>9.7917626726420792</v>
      </c>
      <c r="Y25" s="132">
        <v>3.49051732557108</v>
      </c>
      <c r="Z25" s="125"/>
      <c r="AA25" s="133">
        <v>10.325315309939599</v>
      </c>
      <c r="AB25" s="134">
        <v>21.135353974572901</v>
      </c>
      <c r="AC25" s="135">
        <v>15.535690977898801</v>
      </c>
      <c r="AD25" s="125"/>
      <c r="AE25" s="136">
        <v>8.6040119637327201</v>
      </c>
      <c r="AF25" s="75"/>
      <c r="AG25" s="152">
        <v>43.160957960027503</v>
      </c>
      <c r="AH25" s="147">
        <v>51.829877412129498</v>
      </c>
      <c r="AI25" s="147">
        <v>58.749284303928299</v>
      </c>
      <c r="AJ25" s="147">
        <v>59.616925697794599</v>
      </c>
      <c r="AK25" s="147">
        <v>59.239399715713297</v>
      </c>
      <c r="AL25" s="153">
        <v>54.519289017918602</v>
      </c>
      <c r="AM25" s="147"/>
      <c r="AN25" s="154">
        <v>95.651306676429996</v>
      </c>
      <c r="AO25" s="155">
        <v>106.29951940902799</v>
      </c>
      <c r="AP25" s="156">
        <v>100.975413042729</v>
      </c>
      <c r="AQ25" s="147"/>
      <c r="AR25" s="157">
        <v>67.792467310721605</v>
      </c>
      <c r="AS25" s="130"/>
      <c r="AT25" s="131">
        <v>-2.4520911581833</v>
      </c>
      <c r="AU25" s="125">
        <v>-4.2925483260691504</v>
      </c>
      <c r="AV25" s="125">
        <v>-4.1874225375302299</v>
      </c>
      <c r="AW25" s="125">
        <v>-5.1502674364243797</v>
      </c>
      <c r="AX25" s="125">
        <v>-4.5765982895906596</v>
      </c>
      <c r="AY25" s="132">
        <v>-4.2351675338994497</v>
      </c>
      <c r="AZ25" s="125"/>
      <c r="BA25" s="133">
        <v>8.0018015501163706</v>
      </c>
      <c r="BB25" s="134">
        <v>17.863290465781599</v>
      </c>
      <c r="BC25" s="135">
        <v>12.9773502474852</v>
      </c>
      <c r="BD25" s="125"/>
      <c r="BE25" s="136">
        <v>2.4043672312045201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47.773779671883801</v>
      </c>
      <c r="H26" s="147">
        <v>58.812688911936597</v>
      </c>
      <c r="I26" s="147">
        <v>61.652077937016699</v>
      </c>
      <c r="J26" s="147">
        <v>62.687325136715003</v>
      </c>
      <c r="K26" s="147">
        <v>57.089007731472698</v>
      </c>
      <c r="L26" s="153">
        <v>57.602975877805001</v>
      </c>
      <c r="M26" s="147"/>
      <c r="N26" s="154">
        <v>75.748825306430305</v>
      </c>
      <c r="O26" s="155">
        <v>77.000782161040902</v>
      </c>
      <c r="P26" s="156">
        <v>76.374803733735604</v>
      </c>
      <c r="Q26" s="147"/>
      <c r="R26" s="157">
        <v>62.9663552652137</v>
      </c>
      <c r="S26" s="130"/>
      <c r="T26" s="131">
        <v>1.8676149462196701</v>
      </c>
      <c r="U26" s="125">
        <v>6.69921410908099</v>
      </c>
      <c r="V26" s="125">
        <v>6.75372760364393</v>
      </c>
      <c r="W26" s="125">
        <v>10.2695719624038</v>
      </c>
      <c r="X26" s="125">
        <v>13.3986531851819</v>
      </c>
      <c r="Y26" s="132">
        <v>7.8859065279606302</v>
      </c>
      <c r="Z26" s="125"/>
      <c r="AA26" s="133">
        <v>14.2900009228582</v>
      </c>
      <c r="AB26" s="134">
        <v>13.2771845831272</v>
      </c>
      <c r="AC26" s="135">
        <v>13.7771885622243</v>
      </c>
      <c r="AD26" s="125"/>
      <c r="AE26" s="136">
        <v>9.8572247998243192</v>
      </c>
      <c r="AF26" s="75"/>
      <c r="AG26" s="152">
        <v>51.2385864652083</v>
      </c>
      <c r="AH26" s="147">
        <v>62.0832567886102</v>
      </c>
      <c r="AI26" s="147">
        <v>64.432377819158901</v>
      </c>
      <c r="AJ26" s="147">
        <v>67.568733089760499</v>
      </c>
      <c r="AK26" s="147">
        <v>60.816703120874898</v>
      </c>
      <c r="AL26" s="153">
        <v>61.227931456722601</v>
      </c>
      <c r="AM26" s="147"/>
      <c r="AN26" s="154">
        <v>69.439392688100995</v>
      </c>
      <c r="AO26" s="155">
        <v>74.374702291155899</v>
      </c>
      <c r="AP26" s="156">
        <v>71.907047489628496</v>
      </c>
      <c r="AQ26" s="147"/>
      <c r="AR26" s="157">
        <v>64.279107466124202</v>
      </c>
      <c r="AS26" s="130"/>
      <c r="AT26" s="131">
        <v>-3.0069227038880499</v>
      </c>
      <c r="AU26" s="125">
        <v>2.4637868359642798</v>
      </c>
      <c r="AV26" s="125">
        <v>0.17410761128860999</v>
      </c>
      <c r="AW26" s="125">
        <v>4.4821750413111801</v>
      </c>
      <c r="AX26" s="125">
        <v>3.5382788374043801</v>
      </c>
      <c r="AY26" s="132">
        <v>1.6580947453969499</v>
      </c>
      <c r="AZ26" s="125"/>
      <c r="BA26" s="133">
        <v>7.8286700957758999</v>
      </c>
      <c r="BB26" s="134">
        <v>9.1289208250078104</v>
      </c>
      <c r="BC26" s="135">
        <v>8.4972135143582097</v>
      </c>
      <c r="BD26" s="125"/>
      <c r="BE26" s="136">
        <v>3.74833531653108</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46.191319633065099</v>
      </c>
      <c r="H27" s="147">
        <v>57.367033772356798</v>
      </c>
      <c r="I27" s="147">
        <v>59.052318966842599</v>
      </c>
      <c r="J27" s="147">
        <v>64.9158719827807</v>
      </c>
      <c r="K27" s="147">
        <v>64.843010300825</v>
      </c>
      <c r="L27" s="153">
        <v>58.473910931173997</v>
      </c>
      <c r="M27" s="147"/>
      <c r="N27" s="154">
        <v>90.954186952288197</v>
      </c>
      <c r="O27" s="155">
        <v>90.589854968482499</v>
      </c>
      <c r="P27" s="156">
        <v>90.772020960385305</v>
      </c>
      <c r="Q27" s="147"/>
      <c r="R27" s="157">
        <v>67.701942368091593</v>
      </c>
      <c r="S27" s="130"/>
      <c r="T27" s="131">
        <v>6.1458147841628801</v>
      </c>
      <c r="U27" s="125">
        <v>13.739308847855</v>
      </c>
      <c r="V27" s="125">
        <v>11.7249256339342</v>
      </c>
      <c r="W27" s="125">
        <v>13.548733515304701</v>
      </c>
      <c r="X27" s="125">
        <v>17.2478077709901</v>
      </c>
      <c r="Y27" s="132">
        <v>12.7605512902035</v>
      </c>
      <c r="Z27" s="125"/>
      <c r="AA27" s="133">
        <v>9.2481064603524104</v>
      </c>
      <c r="AB27" s="134">
        <v>7.9877955141488597</v>
      </c>
      <c r="AC27" s="135">
        <v>8.6155596921552196</v>
      </c>
      <c r="AD27" s="125"/>
      <c r="AE27" s="136">
        <v>11.1358680967647</v>
      </c>
      <c r="AF27" s="75"/>
      <c r="AG27" s="152">
        <v>51.709122838250202</v>
      </c>
      <c r="AH27" s="147">
        <v>60.821861012207499</v>
      </c>
      <c r="AI27" s="147">
        <v>62.739087868768998</v>
      </c>
      <c r="AJ27" s="147">
        <v>69.087954698819701</v>
      </c>
      <c r="AK27" s="147">
        <v>72.402647279764693</v>
      </c>
      <c r="AL27" s="153">
        <v>63.348409957201198</v>
      </c>
      <c r="AM27" s="147"/>
      <c r="AN27" s="154">
        <v>99.907283584369907</v>
      </c>
      <c r="AO27" s="155">
        <v>105.393584751913</v>
      </c>
      <c r="AP27" s="156">
        <v>102.650434168141</v>
      </c>
      <c r="AQ27" s="147"/>
      <c r="AR27" s="157">
        <v>74.571496916834505</v>
      </c>
      <c r="AS27" s="130"/>
      <c r="AT27" s="131">
        <v>6.7308243286911802</v>
      </c>
      <c r="AU27" s="125">
        <v>9.3663506325686701</v>
      </c>
      <c r="AV27" s="125">
        <v>3.5277775940916398</v>
      </c>
      <c r="AW27" s="125">
        <v>11.9388048522917</v>
      </c>
      <c r="AX27" s="125">
        <v>14.9862492000827</v>
      </c>
      <c r="AY27" s="132">
        <v>9.4730397160164497</v>
      </c>
      <c r="AZ27" s="125"/>
      <c r="BA27" s="133">
        <v>6.0855207414567598</v>
      </c>
      <c r="BB27" s="134">
        <v>6.0093792671435402</v>
      </c>
      <c r="BC27" s="135">
        <v>6.0464189740526297</v>
      </c>
      <c r="BD27" s="125"/>
      <c r="BE27" s="136">
        <v>8.0968635729405793</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43.235586369403599</v>
      </c>
      <c r="H28" s="147">
        <v>56.216394779771598</v>
      </c>
      <c r="I28" s="147">
        <v>67.290924415443101</v>
      </c>
      <c r="J28" s="147">
        <v>69.776655791190805</v>
      </c>
      <c r="K28" s="147">
        <v>68.845671560630706</v>
      </c>
      <c r="L28" s="153">
        <v>61.073046583287997</v>
      </c>
      <c r="M28" s="147"/>
      <c r="N28" s="154">
        <v>101.961932209534</v>
      </c>
      <c r="O28" s="155">
        <v>86.005457676273295</v>
      </c>
      <c r="P28" s="156">
        <v>93.983694942903696</v>
      </c>
      <c r="Q28" s="147"/>
      <c r="R28" s="157">
        <v>70.476088971749604</v>
      </c>
      <c r="S28" s="130"/>
      <c r="T28" s="131">
        <v>20.074959506450099</v>
      </c>
      <c r="U28" s="125">
        <v>19.888010985621399</v>
      </c>
      <c r="V28" s="125">
        <v>17.896504049457899</v>
      </c>
      <c r="W28" s="125">
        <v>12.716507959309199</v>
      </c>
      <c r="X28" s="125">
        <v>-2.2296331249719299</v>
      </c>
      <c r="Y28" s="132">
        <v>12.145237640037699</v>
      </c>
      <c r="Z28" s="125"/>
      <c r="AA28" s="133">
        <v>7.9287138004274702</v>
      </c>
      <c r="AB28" s="134">
        <v>1.7816389352909301</v>
      </c>
      <c r="AC28" s="135">
        <v>5.0264216193197804</v>
      </c>
      <c r="AD28" s="125"/>
      <c r="AE28" s="136">
        <v>9.3219238977832592</v>
      </c>
      <c r="AF28" s="75"/>
      <c r="AG28" s="152">
        <v>52.998413993112102</v>
      </c>
      <c r="AH28" s="147">
        <v>67.030862334602105</v>
      </c>
      <c r="AI28" s="147">
        <v>73.397764183432997</v>
      </c>
      <c r="AJ28" s="147">
        <v>78.967666757295603</v>
      </c>
      <c r="AK28" s="147">
        <v>82.053292550299005</v>
      </c>
      <c r="AL28" s="153">
        <v>70.889599963748395</v>
      </c>
      <c r="AM28" s="147"/>
      <c r="AN28" s="154">
        <v>94.462064527823003</v>
      </c>
      <c r="AO28" s="155">
        <v>94.8142260286387</v>
      </c>
      <c r="AP28" s="156">
        <v>94.638145278230894</v>
      </c>
      <c r="AQ28" s="147"/>
      <c r="AR28" s="157">
        <v>77.674898625029101</v>
      </c>
      <c r="AS28" s="130"/>
      <c r="AT28" s="131">
        <v>16.333342055965598</v>
      </c>
      <c r="AU28" s="125">
        <v>22.548929833696</v>
      </c>
      <c r="AV28" s="125">
        <v>11.1783516034728</v>
      </c>
      <c r="AW28" s="125">
        <v>15.937904680317301</v>
      </c>
      <c r="AX28" s="125">
        <v>18.9173857226995</v>
      </c>
      <c r="AY28" s="132">
        <v>16.8733448422804</v>
      </c>
      <c r="AZ28" s="125"/>
      <c r="BA28" s="133">
        <v>-3.7753536291914398</v>
      </c>
      <c r="BB28" s="134">
        <v>-4.0275326111563396</v>
      </c>
      <c r="BC28" s="135">
        <v>-3.9018431574810299</v>
      </c>
      <c r="BD28" s="125"/>
      <c r="BE28" s="136">
        <v>8.7178140262220492</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74.168355278355193</v>
      </c>
      <c r="H29" s="147">
        <v>79.005250635250604</v>
      </c>
      <c r="I29" s="147">
        <v>81.8773134673134</v>
      </c>
      <c r="J29" s="147">
        <v>89.496354816354796</v>
      </c>
      <c r="K29" s="147">
        <v>116.615544005544</v>
      </c>
      <c r="L29" s="153">
        <v>88.232563640563598</v>
      </c>
      <c r="M29" s="147"/>
      <c r="N29" s="154">
        <v>313.47990297990202</v>
      </c>
      <c r="O29" s="155">
        <v>327.29244860244802</v>
      </c>
      <c r="P29" s="156">
        <v>320.38617579117499</v>
      </c>
      <c r="Q29" s="147"/>
      <c r="R29" s="157">
        <v>154.562167112167</v>
      </c>
      <c r="S29" s="130"/>
      <c r="T29" s="131">
        <v>-6.51498318922288</v>
      </c>
      <c r="U29" s="125">
        <v>-14.1296657014201</v>
      </c>
      <c r="V29" s="125">
        <v>-8.4860359794432192</v>
      </c>
      <c r="W29" s="125">
        <v>4.4642821827397903</v>
      </c>
      <c r="X29" s="125">
        <v>9.5140697279068291</v>
      </c>
      <c r="Y29" s="132">
        <v>-2.6062824396341702</v>
      </c>
      <c r="Z29" s="125"/>
      <c r="AA29" s="133">
        <v>36.307329229893597</v>
      </c>
      <c r="AB29" s="134">
        <v>47.028756884152003</v>
      </c>
      <c r="AC29" s="135">
        <v>41.580678593014902</v>
      </c>
      <c r="AD29" s="125"/>
      <c r="AE29" s="136">
        <v>19.477832919530201</v>
      </c>
      <c r="AF29" s="75"/>
      <c r="AG29" s="152">
        <v>76.985998498498404</v>
      </c>
      <c r="AH29" s="147">
        <v>88.450054862554794</v>
      </c>
      <c r="AI29" s="147">
        <v>95.918351235851205</v>
      </c>
      <c r="AJ29" s="147">
        <v>106.52034245784201</v>
      </c>
      <c r="AK29" s="147">
        <v>140.529107184107</v>
      </c>
      <c r="AL29" s="153">
        <v>101.68077084777001</v>
      </c>
      <c r="AM29" s="147"/>
      <c r="AN29" s="154">
        <v>292.73171921921897</v>
      </c>
      <c r="AO29" s="155">
        <v>290.71486428736398</v>
      </c>
      <c r="AP29" s="156">
        <v>291.72329175329099</v>
      </c>
      <c r="AQ29" s="147"/>
      <c r="AR29" s="157">
        <v>155.978633963633</v>
      </c>
      <c r="AS29" s="130"/>
      <c r="AT29" s="131">
        <v>-0.58061983736192102</v>
      </c>
      <c r="AU29" s="125">
        <v>0.83658604635428901</v>
      </c>
      <c r="AV29" s="125">
        <v>0.55314946250872798</v>
      </c>
      <c r="AW29" s="125">
        <v>7.7511326464160497</v>
      </c>
      <c r="AX29" s="125">
        <v>14.2277349070434</v>
      </c>
      <c r="AY29" s="132">
        <v>5.3849101773133503</v>
      </c>
      <c r="AZ29" s="125"/>
      <c r="BA29" s="133">
        <v>13.9586959373016</v>
      </c>
      <c r="BB29" s="134">
        <v>10.914262212973901</v>
      </c>
      <c r="BC29" s="135">
        <v>12.421131874460499</v>
      </c>
      <c r="BD29" s="125"/>
      <c r="BE29" s="136">
        <v>9.0314529257962395</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42.737945511389</v>
      </c>
      <c r="H30" s="147">
        <v>62.670010421318999</v>
      </c>
      <c r="I30" s="147">
        <v>66.396750037218894</v>
      </c>
      <c r="J30" s="147">
        <v>60.647754950126497</v>
      </c>
      <c r="K30" s="147">
        <v>55.634301027244298</v>
      </c>
      <c r="L30" s="153">
        <v>57.617352389459498</v>
      </c>
      <c r="M30" s="147"/>
      <c r="N30" s="154">
        <v>70.312834598779204</v>
      </c>
      <c r="O30" s="155">
        <v>60.324125353580399</v>
      </c>
      <c r="P30" s="156">
        <v>65.318479976179802</v>
      </c>
      <c r="Q30" s="147"/>
      <c r="R30" s="157">
        <v>59.817674557093902</v>
      </c>
      <c r="S30" s="130"/>
      <c r="T30" s="131">
        <v>7.8690030503477804</v>
      </c>
      <c r="U30" s="125">
        <v>14.356152292784801</v>
      </c>
      <c r="V30" s="125">
        <v>1.3047123542255801</v>
      </c>
      <c r="W30" s="125">
        <v>-4.6598038133065396</v>
      </c>
      <c r="X30" s="125">
        <v>-0.36195912704105099</v>
      </c>
      <c r="Y30" s="132">
        <v>3.1043964922990099</v>
      </c>
      <c r="Z30" s="125"/>
      <c r="AA30" s="133">
        <v>8.5427264141036101</v>
      </c>
      <c r="AB30" s="134">
        <v>3.8637752372375802</v>
      </c>
      <c r="AC30" s="135">
        <v>6.3308110557972599</v>
      </c>
      <c r="AD30" s="125"/>
      <c r="AE30" s="136">
        <v>4.0897853691283803</v>
      </c>
      <c r="AF30" s="75"/>
      <c r="AG30" s="152">
        <v>43.6429626321274</v>
      </c>
      <c r="AH30" s="147">
        <v>59.276540866458198</v>
      </c>
      <c r="AI30" s="147">
        <v>65.4293248474021</v>
      </c>
      <c r="AJ30" s="147">
        <v>65.358626619026296</v>
      </c>
      <c r="AK30" s="147">
        <v>61.985661753759103</v>
      </c>
      <c r="AL30" s="153">
        <v>59.138623343754603</v>
      </c>
      <c r="AM30" s="147"/>
      <c r="AN30" s="154">
        <v>78.287858046747004</v>
      </c>
      <c r="AO30" s="155">
        <v>75.836256885514302</v>
      </c>
      <c r="AP30" s="156">
        <v>77.062057466130696</v>
      </c>
      <c r="AQ30" s="147"/>
      <c r="AR30" s="157">
        <v>64.259604521576307</v>
      </c>
      <c r="AS30" s="130"/>
      <c r="AT30" s="131">
        <v>6.4771010467463697</v>
      </c>
      <c r="AU30" s="125">
        <v>4.74720778538211</v>
      </c>
      <c r="AV30" s="125">
        <v>0.21005324813065901</v>
      </c>
      <c r="AW30" s="125">
        <v>-8.4192018027696797E-2</v>
      </c>
      <c r="AX30" s="125">
        <v>4.1247050912325598</v>
      </c>
      <c r="AY30" s="132">
        <v>2.7374637659424699</v>
      </c>
      <c r="AZ30" s="125"/>
      <c r="BA30" s="133">
        <v>8.5687429413932108</v>
      </c>
      <c r="BB30" s="134">
        <v>3.9003347362685599</v>
      </c>
      <c r="BC30" s="135">
        <v>6.2203757530434096</v>
      </c>
      <c r="BD30" s="125"/>
      <c r="BE30" s="136">
        <v>3.9048239723978799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40.609395852119</v>
      </c>
      <c r="H31" s="147">
        <v>48.251630297565299</v>
      </c>
      <c r="I31" s="147">
        <v>51.886284941388602</v>
      </c>
      <c r="J31" s="147">
        <v>56.3831920649233</v>
      </c>
      <c r="K31" s="147">
        <v>59.855264201983701</v>
      </c>
      <c r="L31" s="153">
        <v>51.397153471595999</v>
      </c>
      <c r="M31" s="147"/>
      <c r="N31" s="154">
        <v>130.88087646528399</v>
      </c>
      <c r="O31" s="155">
        <v>138.08879170423799</v>
      </c>
      <c r="P31" s="156">
        <v>134.48483408476099</v>
      </c>
      <c r="Q31" s="147"/>
      <c r="R31" s="157">
        <v>75.136490789643105</v>
      </c>
      <c r="S31" s="130"/>
      <c r="T31" s="131">
        <v>-8.2865868712584199</v>
      </c>
      <c r="U31" s="125">
        <v>-6.6502863634406397</v>
      </c>
      <c r="V31" s="125">
        <v>-9.7370569071694302</v>
      </c>
      <c r="W31" s="125">
        <v>-11.510412818629201</v>
      </c>
      <c r="X31" s="125">
        <v>-4.40690204763201</v>
      </c>
      <c r="Y31" s="132">
        <v>-8.1482214148566996</v>
      </c>
      <c r="Z31" s="125"/>
      <c r="AA31" s="133">
        <v>18.5212498610192</v>
      </c>
      <c r="AB31" s="134">
        <v>32.350688506479301</v>
      </c>
      <c r="AC31" s="135">
        <v>25.2398044490883</v>
      </c>
      <c r="AD31" s="125"/>
      <c r="AE31" s="136">
        <v>6.3509851483636703</v>
      </c>
      <c r="AF31" s="75"/>
      <c r="AG31" s="152">
        <v>44.4786097781801</v>
      </c>
      <c r="AH31" s="147">
        <v>56.046760977818003</v>
      </c>
      <c r="AI31" s="147">
        <v>56.9279683114531</v>
      </c>
      <c r="AJ31" s="147">
        <v>61.365456600361597</v>
      </c>
      <c r="AK31" s="147">
        <v>67.062621609403195</v>
      </c>
      <c r="AL31" s="153">
        <v>57.180104515428397</v>
      </c>
      <c r="AM31" s="147"/>
      <c r="AN31" s="154">
        <v>121.939218806509</v>
      </c>
      <c r="AO31" s="155">
        <v>137.17017992766699</v>
      </c>
      <c r="AP31" s="156">
        <v>129.55469936708801</v>
      </c>
      <c r="AQ31" s="147"/>
      <c r="AR31" s="157">
        <v>77.870586429725293</v>
      </c>
      <c r="AS31" s="130"/>
      <c r="AT31" s="131">
        <v>-9.1544942086801395</v>
      </c>
      <c r="AU31" s="125">
        <v>-0.53202118980923996</v>
      </c>
      <c r="AV31" s="125">
        <v>-11.104333243919401</v>
      </c>
      <c r="AW31" s="125">
        <v>-8.1452816846694098</v>
      </c>
      <c r="AX31" s="125">
        <v>-3.9146209120782198</v>
      </c>
      <c r="AY31" s="132">
        <v>-6.5526498522736096</v>
      </c>
      <c r="AZ31" s="125"/>
      <c r="BA31" s="133">
        <v>-0.66370009577286104</v>
      </c>
      <c r="BB31" s="134">
        <v>3.39622020594472</v>
      </c>
      <c r="BC31" s="135">
        <v>1.44502586352022</v>
      </c>
      <c r="BD31" s="125"/>
      <c r="BE31" s="136">
        <v>-2.89875888981671</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35.755510737628299</v>
      </c>
      <c r="H32" s="147">
        <v>48.422696545284701</v>
      </c>
      <c r="I32" s="147">
        <v>45.664102707749699</v>
      </c>
      <c r="J32" s="147">
        <v>49.2075144724556</v>
      </c>
      <c r="K32" s="147">
        <v>48.432134453781501</v>
      </c>
      <c r="L32" s="153">
        <v>45.496391783379998</v>
      </c>
      <c r="M32" s="147"/>
      <c r="N32" s="154">
        <v>93.277452847805705</v>
      </c>
      <c r="O32" s="155">
        <v>100.768343604108</v>
      </c>
      <c r="P32" s="156">
        <v>97.022898225956993</v>
      </c>
      <c r="Q32" s="147"/>
      <c r="R32" s="157">
        <v>60.218250766973398</v>
      </c>
      <c r="S32" s="130"/>
      <c r="T32" s="131">
        <v>-2.8166315616364299</v>
      </c>
      <c r="U32" s="125">
        <v>7.2842205953877004</v>
      </c>
      <c r="V32" s="125">
        <v>-1.9898488938550301</v>
      </c>
      <c r="W32" s="125">
        <v>-5.3659166624645804</v>
      </c>
      <c r="X32" s="125">
        <v>-8.2410637134070299</v>
      </c>
      <c r="Y32" s="132">
        <v>-2.4918571731893802</v>
      </c>
      <c r="Z32" s="125"/>
      <c r="AA32" s="133">
        <v>1.17019219617744</v>
      </c>
      <c r="AB32" s="134">
        <v>2.8405039349764798</v>
      </c>
      <c r="AC32" s="135">
        <v>2.0307584923021702</v>
      </c>
      <c r="AD32" s="125"/>
      <c r="AE32" s="136">
        <v>-0.45949668866212301</v>
      </c>
      <c r="AF32" s="75"/>
      <c r="AG32" s="152">
        <v>41.093430183356801</v>
      </c>
      <c r="AH32" s="147">
        <v>53.338607428302701</v>
      </c>
      <c r="AI32" s="147">
        <v>52.030659144334699</v>
      </c>
      <c r="AJ32" s="147">
        <v>62.613458724202602</v>
      </c>
      <c r="AK32" s="147">
        <v>77.738789399624693</v>
      </c>
      <c r="AL32" s="153">
        <v>57.375025739783901</v>
      </c>
      <c r="AM32" s="147"/>
      <c r="AN32" s="154">
        <v>87.451534709193197</v>
      </c>
      <c r="AO32" s="155">
        <v>89.899759380863003</v>
      </c>
      <c r="AP32" s="156">
        <v>88.6756470450281</v>
      </c>
      <c r="AQ32" s="147"/>
      <c r="AR32" s="157">
        <v>66.327058018646397</v>
      </c>
      <c r="AS32" s="130"/>
      <c r="AT32" s="131">
        <v>6.4700891436330297</v>
      </c>
      <c r="AU32" s="125">
        <v>14.4913843990361</v>
      </c>
      <c r="AV32" s="125">
        <v>-0.37471748061319299</v>
      </c>
      <c r="AW32" s="125">
        <v>17.525685357350799</v>
      </c>
      <c r="AX32" s="125">
        <v>33.073658500966602</v>
      </c>
      <c r="AY32" s="132">
        <v>15.1466855659567</v>
      </c>
      <c r="AZ32" s="125"/>
      <c r="BA32" s="133">
        <v>-18.409451318036901</v>
      </c>
      <c r="BB32" s="134">
        <v>-18.7662781378184</v>
      </c>
      <c r="BC32" s="135">
        <v>-18.590718518289101</v>
      </c>
      <c r="BD32" s="125"/>
      <c r="BE32" s="136">
        <v>-0.595538227669972</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40.569315023163398</v>
      </c>
      <c r="H33" s="147">
        <v>59.952253474520099</v>
      </c>
      <c r="I33" s="147">
        <v>65.089940436796795</v>
      </c>
      <c r="J33" s="147">
        <v>71.686178027796103</v>
      </c>
      <c r="K33" s="147">
        <v>106.259222369291</v>
      </c>
      <c r="L33" s="153">
        <v>68.711381866313602</v>
      </c>
      <c r="M33" s="147"/>
      <c r="N33" s="154">
        <v>160.64038716082001</v>
      </c>
      <c r="O33" s="155">
        <v>133.235939774983</v>
      </c>
      <c r="P33" s="156">
        <v>146.938163467902</v>
      </c>
      <c r="Q33" s="147"/>
      <c r="R33" s="157">
        <v>91.061890895338905</v>
      </c>
      <c r="S33" s="130"/>
      <c r="T33" s="131">
        <v>1.98825536496293</v>
      </c>
      <c r="U33" s="125">
        <v>13.595929466586099</v>
      </c>
      <c r="V33" s="125">
        <v>12.444534631589599</v>
      </c>
      <c r="W33" s="125">
        <v>22.688004839213601</v>
      </c>
      <c r="X33" s="125">
        <v>24.527984190867301</v>
      </c>
      <c r="Y33" s="132">
        <v>16.776376585688499</v>
      </c>
      <c r="Z33" s="125"/>
      <c r="AA33" s="133">
        <v>37.9100199716015</v>
      </c>
      <c r="AB33" s="134">
        <v>44.516361156287502</v>
      </c>
      <c r="AC33" s="135">
        <v>40.828737413985202</v>
      </c>
      <c r="AD33" s="125"/>
      <c r="AE33" s="136">
        <v>26.7572645862172</v>
      </c>
      <c r="AF33" s="75"/>
      <c r="AG33" s="152">
        <v>48.532743216412896</v>
      </c>
      <c r="AH33" s="147">
        <v>69.060933984116403</v>
      </c>
      <c r="AI33" s="147">
        <v>74.647395764394403</v>
      </c>
      <c r="AJ33" s="147">
        <v>74.8389278623428</v>
      </c>
      <c r="AK33" s="147">
        <v>84.725604731965504</v>
      </c>
      <c r="AL33" s="153">
        <v>70.361121111846401</v>
      </c>
      <c r="AM33" s="147"/>
      <c r="AN33" s="154">
        <v>138.46288385175299</v>
      </c>
      <c r="AO33" s="155">
        <v>142.06992140966199</v>
      </c>
      <c r="AP33" s="156">
        <v>140.266402630708</v>
      </c>
      <c r="AQ33" s="147"/>
      <c r="AR33" s="157">
        <v>90.334058688664001</v>
      </c>
      <c r="AS33" s="130"/>
      <c r="AT33" s="131">
        <v>12.565798752586501</v>
      </c>
      <c r="AU33" s="125">
        <v>25.456475424758601</v>
      </c>
      <c r="AV33" s="125">
        <v>15.3028029384582</v>
      </c>
      <c r="AW33" s="125">
        <v>11.3904646062586</v>
      </c>
      <c r="AX33" s="125">
        <v>12.445340678017599</v>
      </c>
      <c r="AY33" s="132">
        <v>15.1809154519649</v>
      </c>
      <c r="AZ33" s="125"/>
      <c r="BA33" s="133">
        <v>11.139542079692999</v>
      </c>
      <c r="BB33" s="134">
        <v>12.160185248625201</v>
      </c>
      <c r="BC33" s="135">
        <v>11.654092987671801</v>
      </c>
      <c r="BD33" s="125"/>
      <c r="BE33" s="136">
        <v>13.5891470475913</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51.756243485369701</v>
      </c>
      <c r="H34" s="147">
        <v>65.990746670299998</v>
      </c>
      <c r="I34" s="147">
        <v>74.813996661784202</v>
      </c>
      <c r="J34" s="147">
        <v>76.7575109854549</v>
      </c>
      <c r="K34" s="147">
        <v>79.399888953230899</v>
      </c>
      <c r="L34" s="153">
        <v>69.743677351227902</v>
      </c>
      <c r="M34" s="147"/>
      <c r="N34" s="154">
        <v>155.65154341383601</v>
      </c>
      <c r="O34" s="155">
        <v>149.23838437169999</v>
      </c>
      <c r="P34" s="156">
        <v>152.44496389276799</v>
      </c>
      <c r="Q34" s="147"/>
      <c r="R34" s="157">
        <v>93.372616363096597</v>
      </c>
      <c r="S34" s="130"/>
      <c r="T34" s="131">
        <v>3.4377100753039098</v>
      </c>
      <c r="U34" s="125">
        <v>6.8141371482781397</v>
      </c>
      <c r="V34" s="125">
        <v>6.7546884608732096</v>
      </c>
      <c r="W34" s="125">
        <v>6.5039958789751999</v>
      </c>
      <c r="X34" s="125">
        <v>7.0125502907119497</v>
      </c>
      <c r="Y34" s="132">
        <v>6.2633767377185396</v>
      </c>
      <c r="Z34" s="125"/>
      <c r="AA34" s="133">
        <v>18.6809464372989</v>
      </c>
      <c r="AB34" s="134">
        <v>24.1537212868935</v>
      </c>
      <c r="AC34" s="135">
        <v>21.298162171022099</v>
      </c>
      <c r="AD34" s="125"/>
      <c r="AE34" s="136">
        <v>12.784428797421301</v>
      </c>
      <c r="AF34" s="75"/>
      <c r="AG34" s="152">
        <v>54.314121844875103</v>
      </c>
      <c r="AH34" s="147">
        <v>68.776170845113597</v>
      </c>
      <c r="AI34" s="147">
        <v>76.977910719760104</v>
      </c>
      <c r="AJ34" s="147">
        <v>81.894779183840299</v>
      </c>
      <c r="AK34" s="147">
        <v>82.956446418230698</v>
      </c>
      <c r="AL34" s="153">
        <v>72.983885802364</v>
      </c>
      <c r="AM34" s="147"/>
      <c r="AN34" s="154">
        <v>130.34850640392401</v>
      </c>
      <c r="AO34" s="155">
        <v>134.86619843648799</v>
      </c>
      <c r="AP34" s="156">
        <v>132.60735242020601</v>
      </c>
      <c r="AQ34" s="147"/>
      <c r="AR34" s="157">
        <v>90.019161978890395</v>
      </c>
      <c r="AS34" s="130"/>
      <c r="AT34" s="131">
        <v>3.5131621918621598</v>
      </c>
      <c r="AU34" s="125">
        <v>6.0830714509527199</v>
      </c>
      <c r="AV34" s="125">
        <v>1.97781437808302</v>
      </c>
      <c r="AW34" s="125">
        <v>4.72409140659909</v>
      </c>
      <c r="AX34" s="125">
        <v>5.2068647084168704</v>
      </c>
      <c r="AY34" s="132">
        <v>4.3105644799643104</v>
      </c>
      <c r="AZ34" s="125"/>
      <c r="BA34" s="133">
        <v>8.5110494491579001</v>
      </c>
      <c r="BB34" s="134">
        <v>10.5586368914337</v>
      </c>
      <c r="BC34" s="135">
        <v>9.54271468741155</v>
      </c>
      <c r="BD34" s="125"/>
      <c r="BE34" s="136">
        <v>6.4505418194875697</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56.123695450324902</v>
      </c>
      <c r="H35" s="147">
        <v>50.588198700092804</v>
      </c>
      <c r="I35" s="147">
        <v>58.672887650881997</v>
      </c>
      <c r="J35" s="147">
        <v>60.043305478180102</v>
      </c>
      <c r="K35" s="147">
        <v>59.112395543175403</v>
      </c>
      <c r="L35" s="153">
        <v>56.9080965645311</v>
      </c>
      <c r="M35" s="147"/>
      <c r="N35" s="154">
        <v>82.944874651810494</v>
      </c>
      <c r="O35" s="155">
        <v>85.899860724233903</v>
      </c>
      <c r="P35" s="156">
        <v>84.422367688022206</v>
      </c>
      <c r="Q35" s="147"/>
      <c r="R35" s="157">
        <v>64.769316885528497</v>
      </c>
      <c r="S35" s="130"/>
      <c r="T35" s="131">
        <v>9.8872534885826298</v>
      </c>
      <c r="U35" s="125">
        <v>-5.5409152582218999</v>
      </c>
      <c r="V35" s="125">
        <v>1.50071293863555</v>
      </c>
      <c r="W35" s="125">
        <v>-3.3105774185049799</v>
      </c>
      <c r="X35" s="125">
        <v>5.8678239659461804</v>
      </c>
      <c r="Y35" s="132">
        <v>1.4874421212123601</v>
      </c>
      <c r="Z35" s="125"/>
      <c r="AA35" s="133">
        <v>-5.2247044864085304</v>
      </c>
      <c r="AB35" s="134">
        <v>-2.7683246843659401</v>
      </c>
      <c r="AC35" s="135">
        <v>-3.9907309439484999</v>
      </c>
      <c r="AD35" s="125"/>
      <c r="AE35" s="136">
        <v>-0.62421463364440199</v>
      </c>
      <c r="AF35" s="75"/>
      <c r="AG35" s="152">
        <v>52.199909470751997</v>
      </c>
      <c r="AH35" s="147">
        <v>58.557753017641502</v>
      </c>
      <c r="AI35" s="147">
        <v>63.7790389972144</v>
      </c>
      <c r="AJ35" s="147">
        <v>66.741128133704706</v>
      </c>
      <c r="AK35" s="147">
        <v>67.533305478180097</v>
      </c>
      <c r="AL35" s="153">
        <v>61.762227019498603</v>
      </c>
      <c r="AM35" s="147"/>
      <c r="AN35" s="154">
        <v>99.084568245125297</v>
      </c>
      <c r="AO35" s="155">
        <v>102.84932219127199</v>
      </c>
      <c r="AP35" s="156">
        <v>100.96694521819801</v>
      </c>
      <c r="AQ35" s="147"/>
      <c r="AR35" s="157">
        <v>72.963575076270004</v>
      </c>
      <c r="AS35" s="130"/>
      <c r="AT35" s="131">
        <v>3.7039433351081699</v>
      </c>
      <c r="AU35" s="125">
        <v>-9.4192207189347599</v>
      </c>
      <c r="AV35" s="125">
        <v>-8.9545771780660992</v>
      </c>
      <c r="AW35" s="125">
        <v>-0.63958257126521201</v>
      </c>
      <c r="AX35" s="125">
        <v>-2.9422365593636202</v>
      </c>
      <c r="AY35" s="132">
        <v>-4.0320413454214101</v>
      </c>
      <c r="AZ35" s="125"/>
      <c r="BA35" s="133">
        <v>-1.79863088820184</v>
      </c>
      <c r="BB35" s="134">
        <v>0.15738553742106501</v>
      </c>
      <c r="BC35" s="135">
        <v>-0.81203174516846499</v>
      </c>
      <c r="BD35" s="125"/>
      <c r="BE35" s="136">
        <v>-2.7842561089181999</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38.355672937771303</v>
      </c>
      <c r="H36" s="147">
        <v>48.609876989869697</v>
      </c>
      <c r="I36" s="147">
        <v>52.3472865412445</v>
      </c>
      <c r="J36" s="147">
        <v>53.9843415340086</v>
      </c>
      <c r="K36" s="147">
        <v>53.480578871201097</v>
      </c>
      <c r="L36" s="153">
        <v>49.3555513748191</v>
      </c>
      <c r="M36" s="147"/>
      <c r="N36" s="154">
        <v>77.408335745296597</v>
      </c>
      <c r="O36" s="155">
        <v>74.655477568740906</v>
      </c>
      <c r="P36" s="156">
        <v>76.031906657018794</v>
      </c>
      <c r="Q36" s="147"/>
      <c r="R36" s="157">
        <v>56.977367169733299</v>
      </c>
      <c r="S36" s="130"/>
      <c r="T36" s="131">
        <v>-29.9377354021583</v>
      </c>
      <c r="U36" s="125">
        <v>-1.3586978068012801</v>
      </c>
      <c r="V36" s="125">
        <v>7.3057203552613199</v>
      </c>
      <c r="W36" s="125">
        <v>-0.61333396921167604</v>
      </c>
      <c r="X36" s="125">
        <v>2.4980855323939499</v>
      </c>
      <c r="Y36" s="132">
        <v>-4.8301707293530702</v>
      </c>
      <c r="Z36" s="125"/>
      <c r="AA36" s="133">
        <v>-2.3873947281065702</v>
      </c>
      <c r="AB36" s="134">
        <v>-6.5053759884327196</v>
      </c>
      <c r="AC36" s="135">
        <v>-4.4534807418369899</v>
      </c>
      <c r="AD36" s="125"/>
      <c r="AE36" s="136">
        <v>-4.6869033734842098</v>
      </c>
      <c r="AF36" s="75"/>
      <c r="AG36" s="152">
        <v>43.862027665907803</v>
      </c>
      <c r="AH36" s="147">
        <v>51.444496585536598</v>
      </c>
      <c r="AI36" s="147">
        <v>53.901647697426</v>
      </c>
      <c r="AJ36" s="147">
        <v>59.783440707964601</v>
      </c>
      <c r="AK36" s="147">
        <v>60.047203539823002</v>
      </c>
      <c r="AL36" s="153">
        <v>53.781556993634098</v>
      </c>
      <c r="AM36" s="147"/>
      <c r="AN36" s="154">
        <v>87.088185840707894</v>
      </c>
      <c r="AO36" s="155">
        <v>87.588070796460102</v>
      </c>
      <c r="AP36" s="156">
        <v>87.338128318583998</v>
      </c>
      <c r="AQ36" s="147"/>
      <c r="AR36" s="157">
        <v>63.324990813681303</v>
      </c>
      <c r="AS36" s="130"/>
      <c r="AT36" s="131">
        <v>-13.832239140265299</v>
      </c>
      <c r="AU36" s="125">
        <v>-8.0665736775333094</v>
      </c>
      <c r="AV36" s="125">
        <v>-9.7046527980570705</v>
      </c>
      <c r="AW36" s="125">
        <v>-5.0396002366247599</v>
      </c>
      <c r="AX36" s="125">
        <v>-5.0531115285427903</v>
      </c>
      <c r="AY36" s="132">
        <v>-8.1113731282044501</v>
      </c>
      <c r="AZ36" s="125"/>
      <c r="BA36" s="133">
        <v>-7.7025891293127797</v>
      </c>
      <c r="BB36" s="134">
        <v>-10.090651228267101</v>
      </c>
      <c r="BC36" s="135">
        <v>-8.9156858835742607</v>
      </c>
      <c r="BD36" s="125"/>
      <c r="BE36" s="136">
        <v>-8.4501740889588195</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44.966146678124403</v>
      </c>
      <c r="H37" s="147">
        <v>47.826303775712901</v>
      </c>
      <c r="I37" s="147">
        <v>50.0669265266663</v>
      </c>
      <c r="J37" s="147">
        <v>52.029767978946197</v>
      </c>
      <c r="K37" s="147">
        <v>58.103392502282603</v>
      </c>
      <c r="L37" s="153">
        <v>50.598507492346499</v>
      </c>
      <c r="M37" s="147"/>
      <c r="N37" s="154">
        <v>91.924803426607198</v>
      </c>
      <c r="O37" s="155">
        <v>93.376122777807595</v>
      </c>
      <c r="P37" s="156">
        <v>92.650463102207397</v>
      </c>
      <c r="Q37" s="147"/>
      <c r="R37" s="157">
        <v>62.613351952306701</v>
      </c>
      <c r="S37" s="130"/>
      <c r="T37" s="131">
        <v>-4.9160657470651996</v>
      </c>
      <c r="U37" s="125">
        <v>-7.7317405912898201</v>
      </c>
      <c r="V37" s="125">
        <v>-9.6298566950880993</v>
      </c>
      <c r="W37" s="125">
        <v>-16.134433215208698</v>
      </c>
      <c r="X37" s="125">
        <v>-15.059379695936</v>
      </c>
      <c r="Y37" s="132">
        <v>-11.2217323348479</v>
      </c>
      <c r="Z37" s="125"/>
      <c r="AA37" s="133">
        <v>-9.6220272819482293</v>
      </c>
      <c r="AB37" s="134">
        <v>-5.6177433027633397</v>
      </c>
      <c r="AC37" s="135">
        <v>-7.6476009199014401</v>
      </c>
      <c r="AD37" s="125"/>
      <c r="AE37" s="136">
        <v>-9.7240518694299602</v>
      </c>
      <c r="AF37" s="75"/>
      <c r="AG37" s="152">
        <v>45.7793955168952</v>
      </c>
      <c r="AH37" s="147">
        <v>52.530197534004401</v>
      </c>
      <c r="AI37" s="147">
        <v>56.9928229088572</v>
      </c>
      <c r="AJ37" s="147">
        <v>60.521364714235901</v>
      </c>
      <c r="AK37" s="147">
        <v>66.160562350955203</v>
      </c>
      <c r="AL37" s="153">
        <v>56.394035540879599</v>
      </c>
      <c r="AM37" s="147"/>
      <c r="AN37" s="154">
        <v>98.449457410037198</v>
      </c>
      <c r="AO37" s="155">
        <v>104.93717645561399</v>
      </c>
      <c r="AP37" s="156">
        <v>101.69331693282599</v>
      </c>
      <c r="AQ37" s="147"/>
      <c r="AR37" s="157">
        <v>69.331957852243704</v>
      </c>
      <c r="AS37" s="130"/>
      <c r="AT37" s="131">
        <v>-2.4305389834042099</v>
      </c>
      <c r="AU37" s="125">
        <v>0.55065228255460397</v>
      </c>
      <c r="AV37" s="125">
        <v>-3.1693889833462801</v>
      </c>
      <c r="AW37" s="125">
        <v>-3.8862183650725601</v>
      </c>
      <c r="AX37" s="125">
        <v>-0.97775304764977</v>
      </c>
      <c r="AY37" s="132">
        <v>-2.0241461012055999</v>
      </c>
      <c r="AZ37" s="125"/>
      <c r="BA37" s="133">
        <v>6.3765653345452096</v>
      </c>
      <c r="BB37" s="134">
        <v>6.4539397157599101</v>
      </c>
      <c r="BC37" s="135">
        <v>6.4164725361430701</v>
      </c>
      <c r="BD37" s="125"/>
      <c r="BE37" s="136">
        <v>1.34171487154196</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74.367085095348202</v>
      </c>
      <c r="H38" s="147">
        <v>112.508674499321</v>
      </c>
      <c r="I38" s="147">
        <v>132.42320154791301</v>
      </c>
      <c r="J38" s="147">
        <v>124.56084776190799</v>
      </c>
      <c r="K38" s="147">
        <v>94.418597702066506</v>
      </c>
      <c r="L38" s="153">
        <v>107.65568132131099</v>
      </c>
      <c r="M38" s="147"/>
      <c r="N38" s="154">
        <v>96.621231149764597</v>
      </c>
      <c r="O38" s="155">
        <v>99.075794303039899</v>
      </c>
      <c r="P38" s="156">
        <v>97.848512726402205</v>
      </c>
      <c r="Q38" s="147"/>
      <c r="R38" s="157">
        <v>104.85363315133699</v>
      </c>
      <c r="S38" s="130"/>
      <c r="T38" s="131">
        <v>13.0441283209011</v>
      </c>
      <c r="U38" s="125">
        <v>24.3786395610678</v>
      </c>
      <c r="V38" s="125">
        <v>23.433959646889299</v>
      </c>
      <c r="W38" s="125">
        <v>17.3783031957101</v>
      </c>
      <c r="X38" s="125">
        <v>4.0104109256027503</v>
      </c>
      <c r="Y38" s="132">
        <v>16.909722256117099</v>
      </c>
      <c r="Z38" s="125"/>
      <c r="AA38" s="133">
        <v>2.9907795228695999</v>
      </c>
      <c r="AB38" s="134">
        <v>4.9562764054581301</v>
      </c>
      <c r="AC38" s="135">
        <v>3.97656576346894</v>
      </c>
      <c r="AD38" s="125"/>
      <c r="AE38" s="136">
        <v>13.1569434036931</v>
      </c>
      <c r="AF38" s="75"/>
      <c r="AG38" s="152">
        <v>78.084756017892801</v>
      </c>
      <c r="AH38" s="147">
        <v>109.341108130077</v>
      </c>
      <c r="AI38" s="147">
        <v>128.955783809661</v>
      </c>
      <c r="AJ38" s="147">
        <v>132.12368751496001</v>
      </c>
      <c r="AK38" s="147">
        <v>109.193849088406</v>
      </c>
      <c r="AL38" s="153">
        <v>111.539855102095</v>
      </c>
      <c r="AM38" s="147"/>
      <c r="AN38" s="154">
        <v>101.512196102289</v>
      </c>
      <c r="AO38" s="155">
        <v>106.85856798053101</v>
      </c>
      <c r="AP38" s="156">
        <v>104.18538204140999</v>
      </c>
      <c r="AQ38" s="147"/>
      <c r="AR38" s="157">
        <v>109.438572593864</v>
      </c>
      <c r="AS38" s="130"/>
      <c r="AT38" s="131">
        <v>7.4400635505131296</v>
      </c>
      <c r="AU38" s="125">
        <v>14.625256062892699</v>
      </c>
      <c r="AV38" s="125">
        <v>10.63591098601</v>
      </c>
      <c r="AW38" s="125">
        <v>12.5296802609243</v>
      </c>
      <c r="AX38" s="125">
        <v>8.5624498557138402</v>
      </c>
      <c r="AY38" s="132">
        <v>10.958394151645599</v>
      </c>
      <c r="AZ38" s="125"/>
      <c r="BA38" s="133">
        <v>5.2062314974955299</v>
      </c>
      <c r="BB38" s="134">
        <v>5.0996274551937102</v>
      </c>
      <c r="BC38" s="135">
        <v>5.1515348537560497</v>
      </c>
      <c r="BD38" s="125"/>
      <c r="BE38" s="136">
        <v>9.3163668008302203</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42.340167251894201</v>
      </c>
      <c r="H39" s="159">
        <v>49.471382369247799</v>
      </c>
      <c r="I39" s="159">
        <v>51.096817593790398</v>
      </c>
      <c r="J39" s="159">
        <v>57.181952504158097</v>
      </c>
      <c r="K39" s="159">
        <v>60.078366290888901</v>
      </c>
      <c r="L39" s="160">
        <v>52.033737201995898</v>
      </c>
      <c r="M39" s="147"/>
      <c r="N39" s="161">
        <v>106.79006653114</v>
      </c>
      <c r="O39" s="162">
        <v>108.77878580669</v>
      </c>
      <c r="P39" s="163">
        <v>107.784426168915</v>
      </c>
      <c r="Q39" s="147"/>
      <c r="R39" s="164">
        <v>67.962505478258507</v>
      </c>
      <c r="S39" s="130"/>
      <c r="T39" s="137">
        <v>-1.5379030848545701</v>
      </c>
      <c r="U39" s="138">
        <v>3.7803796273967598</v>
      </c>
      <c r="V39" s="138">
        <v>0.56477007137743396</v>
      </c>
      <c r="W39" s="138">
        <v>-2.7746931130757702</v>
      </c>
      <c r="X39" s="138">
        <v>1.02869706505831</v>
      </c>
      <c r="Y39" s="139">
        <v>0.156892493859907</v>
      </c>
      <c r="Z39" s="125"/>
      <c r="AA39" s="140">
        <v>11.8258705775505</v>
      </c>
      <c r="AB39" s="141">
        <v>16.600171410993401</v>
      </c>
      <c r="AC39" s="142">
        <v>14.1851446538156</v>
      </c>
      <c r="AD39" s="125"/>
      <c r="AE39" s="143">
        <v>6.0612016452397599</v>
      </c>
      <c r="AF39" s="75"/>
      <c r="AG39" s="158">
        <v>47.929544412870101</v>
      </c>
      <c r="AH39" s="159">
        <v>54.895973278943899</v>
      </c>
      <c r="AI39" s="159">
        <v>55.714813685947298</v>
      </c>
      <c r="AJ39" s="159">
        <v>61.048246096705398</v>
      </c>
      <c r="AK39" s="159">
        <v>66.3981032624893</v>
      </c>
      <c r="AL39" s="160">
        <v>57.1961993563825</v>
      </c>
      <c r="AM39" s="147"/>
      <c r="AN39" s="161">
        <v>109.845598734438</v>
      </c>
      <c r="AO39" s="162">
        <v>118.675184446431</v>
      </c>
      <c r="AP39" s="163">
        <v>114.260391590434</v>
      </c>
      <c r="AQ39" s="147"/>
      <c r="AR39" s="164">
        <v>73.497211044744802</v>
      </c>
      <c r="AS39" s="130"/>
      <c r="AT39" s="137">
        <v>-2.0464905478823798</v>
      </c>
      <c r="AU39" s="138">
        <v>0.65021176445449302</v>
      </c>
      <c r="AV39" s="138">
        <v>-6.9534709650013502</v>
      </c>
      <c r="AW39" s="138">
        <v>-2.10738217359062</v>
      </c>
      <c r="AX39" s="138">
        <v>1.5172124578910899</v>
      </c>
      <c r="AY39" s="139">
        <v>-1.7630049139416</v>
      </c>
      <c r="AZ39" s="125"/>
      <c r="BA39" s="140">
        <v>2.4623531732882098</v>
      </c>
      <c r="BB39" s="141">
        <v>3.5277177222464799</v>
      </c>
      <c r="BC39" s="142">
        <v>3.0128657967608401</v>
      </c>
      <c r="BD39" s="125"/>
      <c r="BE39" s="143">
        <v>0.300806316646415</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44.341295414683003</v>
      </c>
      <c r="H40" s="145">
        <v>61.219138060636404</v>
      </c>
      <c r="I40" s="145">
        <v>65.695291906790203</v>
      </c>
      <c r="J40" s="145">
        <v>66.972813831120007</v>
      </c>
      <c r="K40" s="145">
        <v>59.2733174642946</v>
      </c>
      <c r="L40" s="146">
        <v>59.500371335504802</v>
      </c>
      <c r="M40" s="147"/>
      <c r="N40" s="148">
        <v>66.7087421698822</v>
      </c>
      <c r="O40" s="149">
        <v>72.341265347030799</v>
      </c>
      <c r="P40" s="150">
        <v>69.525003758456506</v>
      </c>
      <c r="Q40" s="147"/>
      <c r="R40" s="151">
        <v>62.364552027776703</v>
      </c>
      <c r="S40" s="130"/>
      <c r="T40" s="122">
        <v>15.9407831406327</v>
      </c>
      <c r="U40" s="123">
        <v>15.389702913249501</v>
      </c>
      <c r="V40" s="123">
        <v>14.511177214525899</v>
      </c>
      <c r="W40" s="123">
        <v>14.5208192211306</v>
      </c>
      <c r="X40" s="123">
        <v>23.426712513097399</v>
      </c>
      <c r="Y40" s="124">
        <v>16.588197215795098</v>
      </c>
      <c r="Z40" s="125"/>
      <c r="AA40" s="126">
        <v>12.666137687047099</v>
      </c>
      <c r="AB40" s="127">
        <v>13.573522153375499</v>
      </c>
      <c r="AC40" s="128">
        <v>13.1363907684464</v>
      </c>
      <c r="AD40" s="125"/>
      <c r="AE40" s="129">
        <v>15.466091561598899</v>
      </c>
      <c r="AF40" s="75"/>
      <c r="AG40" s="144">
        <v>51.8838405161613</v>
      </c>
      <c r="AH40" s="145">
        <v>64.051262214983694</v>
      </c>
      <c r="AI40" s="145">
        <v>67.509825231771401</v>
      </c>
      <c r="AJ40" s="145">
        <v>71.1941837885241</v>
      </c>
      <c r="AK40" s="145">
        <v>71.8937453019293</v>
      </c>
      <c r="AL40" s="146">
        <v>65.306571410673996</v>
      </c>
      <c r="AM40" s="147"/>
      <c r="AN40" s="148">
        <v>77.629823352543198</v>
      </c>
      <c r="AO40" s="149">
        <v>87.6585968428965</v>
      </c>
      <c r="AP40" s="150">
        <v>82.644210097719807</v>
      </c>
      <c r="AQ40" s="147"/>
      <c r="AR40" s="151">
        <v>70.260182464115601</v>
      </c>
      <c r="AS40" s="130"/>
      <c r="AT40" s="122">
        <v>17.181965405729901</v>
      </c>
      <c r="AU40" s="123">
        <v>23.726649811521799</v>
      </c>
      <c r="AV40" s="123">
        <v>17.450071749340701</v>
      </c>
      <c r="AW40" s="123">
        <v>21.932372816605799</v>
      </c>
      <c r="AX40" s="123">
        <v>33.595353466848302</v>
      </c>
      <c r="AY40" s="124">
        <v>22.882797554345</v>
      </c>
      <c r="AZ40" s="125"/>
      <c r="BA40" s="126">
        <v>8.3310697388333796</v>
      </c>
      <c r="BB40" s="127">
        <v>7.8319124788038801</v>
      </c>
      <c r="BC40" s="128">
        <v>8.0657739609502492</v>
      </c>
      <c r="BD40" s="125"/>
      <c r="BE40" s="129">
        <v>17.469843868961501</v>
      </c>
      <c r="BF40" s="75"/>
    </row>
    <row r="41" spans="1:70" x14ac:dyDescent="0.25">
      <c r="A41" s="20" t="s">
        <v>84</v>
      </c>
      <c r="B41" s="3" t="str">
        <f t="shared" si="0"/>
        <v>Southwest Virginia - Blue Ridge Highlands</v>
      </c>
      <c r="C41" s="10"/>
      <c r="D41" s="24" t="s">
        <v>16</v>
      </c>
      <c r="E41" s="27" t="s">
        <v>17</v>
      </c>
      <c r="F41" s="3"/>
      <c r="G41" s="152">
        <v>39.143890442297902</v>
      </c>
      <c r="H41" s="147">
        <v>55.183764616166698</v>
      </c>
      <c r="I41" s="147">
        <v>53.473113879003499</v>
      </c>
      <c r="J41" s="147">
        <v>55.364569140823498</v>
      </c>
      <c r="K41" s="147">
        <v>56.395668530757398</v>
      </c>
      <c r="L41" s="153">
        <v>51.912201321809803</v>
      </c>
      <c r="M41" s="147"/>
      <c r="N41" s="154">
        <v>86.123412557193603</v>
      </c>
      <c r="O41" s="155">
        <v>85.755841382816399</v>
      </c>
      <c r="P41" s="156">
        <v>85.939626970004994</v>
      </c>
      <c r="Q41" s="147"/>
      <c r="R41" s="157">
        <v>61.634322935579902</v>
      </c>
      <c r="S41" s="130"/>
      <c r="T41" s="131">
        <v>-3.0559073928127098</v>
      </c>
      <c r="U41" s="125">
        <v>14.539566590010701</v>
      </c>
      <c r="V41" s="125">
        <v>4.9004119161490198</v>
      </c>
      <c r="W41" s="125">
        <v>3.1635861781329702</v>
      </c>
      <c r="X41" s="125">
        <v>3.0686614154260301</v>
      </c>
      <c r="Y41" s="132">
        <v>4.6981188036629096</v>
      </c>
      <c r="Z41" s="125"/>
      <c r="AA41" s="133">
        <v>1.31228501388911</v>
      </c>
      <c r="AB41" s="134">
        <v>-0.195096534484856</v>
      </c>
      <c r="AC41" s="135">
        <v>0.55455703195702299</v>
      </c>
      <c r="AD41" s="125"/>
      <c r="AE41" s="136">
        <v>3.0077667331862501</v>
      </c>
      <c r="AF41" s="75"/>
      <c r="AG41" s="152">
        <v>44.9874011876636</v>
      </c>
      <c r="AH41" s="147">
        <v>58.729457250494796</v>
      </c>
      <c r="AI41" s="147">
        <v>58.419912840814703</v>
      </c>
      <c r="AJ41" s="147">
        <v>66.135923116154501</v>
      </c>
      <c r="AK41" s="147">
        <v>76.673739959199196</v>
      </c>
      <c r="AL41" s="153">
        <v>60.995933252504599</v>
      </c>
      <c r="AM41" s="147"/>
      <c r="AN41" s="154">
        <v>88.051916358536204</v>
      </c>
      <c r="AO41" s="155">
        <v>88.214632156062706</v>
      </c>
      <c r="AP41" s="156">
        <v>88.133274257299504</v>
      </c>
      <c r="AQ41" s="147"/>
      <c r="AR41" s="157">
        <v>68.7547589016377</v>
      </c>
      <c r="AS41" s="130"/>
      <c r="AT41" s="131">
        <v>1.8664587057048001</v>
      </c>
      <c r="AU41" s="125">
        <v>12.770349962391499</v>
      </c>
      <c r="AV41" s="125">
        <v>0.124083280350941</v>
      </c>
      <c r="AW41" s="125">
        <v>12.3439368253041</v>
      </c>
      <c r="AX41" s="125">
        <v>21.302578562459001</v>
      </c>
      <c r="AY41" s="132">
        <v>10.2243814984962</v>
      </c>
      <c r="AZ41" s="125"/>
      <c r="BA41" s="133">
        <v>-10.7036310223617</v>
      </c>
      <c r="BB41" s="134">
        <v>-13.2578291439127</v>
      </c>
      <c r="BC41" s="135">
        <v>-12.000438568245301</v>
      </c>
      <c r="BD41" s="125"/>
      <c r="BE41" s="136">
        <v>0.89081498667992598</v>
      </c>
      <c r="BF41" s="75"/>
    </row>
    <row r="42" spans="1:70" x14ac:dyDescent="0.25">
      <c r="A42" s="21" t="s">
        <v>85</v>
      </c>
      <c r="B42" s="3" t="str">
        <f t="shared" si="0"/>
        <v>Southwest Virginia - Heart of Appalachia</v>
      </c>
      <c r="C42" s="3"/>
      <c r="D42" s="24" t="s">
        <v>16</v>
      </c>
      <c r="E42" s="27" t="s">
        <v>17</v>
      </c>
      <c r="F42" s="3"/>
      <c r="G42" s="152">
        <v>40.881017667844503</v>
      </c>
      <c r="H42" s="147">
        <v>53.1830035335689</v>
      </c>
      <c r="I42" s="147">
        <v>54.819787985865702</v>
      </c>
      <c r="J42" s="147">
        <v>52.282318021201398</v>
      </c>
      <c r="K42" s="147">
        <v>50.442756183745502</v>
      </c>
      <c r="L42" s="153">
        <v>50.321776678445197</v>
      </c>
      <c r="M42" s="147"/>
      <c r="N42" s="154">
        <v>55.762049469964602</v>
      </c>
      <c r="O42" s="155">
        <v>54.226593639575903</v>
      </c>
      <c r="P42" s="156">
        <v>54.994321554770302</v>
      </c>
      <c r="Q42" s="147"/>
      <c r="R42" s="157">
        <v>51.656789500252302</v>
      </c>
      <c r="S42" s="130"/>
      <c r="T42" s="131">
        <v>27.629496856844501</v>
      </c>
      <c r="U42" s="125">
        <v>13.1870847455281</v>
      </c>
      <c r="V42" s="125">
        <v>11.8938697392066</v>
      </c>
      <c r="W42" s="125">
        <v>8.6431378261997107</v>
      </c>
      <c r="X42" s="125">
        <v>26.0383042443334</v>
      </c>
      <c r="Y42" s="132">
        <v>16.401937411425799</v>
      </c>
      <c r="Z42" s="125"/>
      <c r="AA42" s="133">
        <v>10.4617303211347</v>
      </c>
      <c r="AB42" s="134">
        <v>7.8905400191453801</v>
      </c>
      <c r="AC42" s="135">
        <v>9.1789442817717894</v>
      </c>
      <c r="AD42" s="125"/>
      <c r="AE42" s="136">
        <v>14.1057453210245</v>
      </c>
      <c r="AF42" s="75"/>
      <c r="AG42" s="152">
        <v>39.814863957597098</v>
      </c>
      <c r="AH42" s="147">
        <v>53.618332155476999</v>
      </c>
      <c r="AI42" s="147">
        <v>57.361243816254401</v>
      </c>
      <c r="AJ42" s="147">
        <v>58.372570671378</v>
      </c>
      <c r="AK42" s="147">
        <v>54.9056537102473</v>
      </c>
      <c r="AL42" s="153">
        <v>52.814532862190802</v>
      </c>
      <c r="AM42" s="147"/>
      <c r="AN42" s="154">
        <v>64.045590106006998</v>
      </c>
      <c r="AO42" s="155">
        <v>63.330863957597103</v>
      </c>
      <c r="AP42" s="156">
        <v>63.6882270318021</v>
      </c>
      <c r="AQ42" s="147"/>
      <c r="AR42" s="157">
        <v>55.921302624936899</v>
      </c>
      <c r="AS42" s="130"/>
      <c r="AT42" s="131">
        <v>7.0542654771522804</v>
      </c>
      <c r="AU42" s="125">
        <v>7.8156649094442496</v>
      </c>
      <c r="AV42" s="125">
        <v>6.2026866939578698</v>
      </c>
      <c r="AW42" s="125">
        <v>8.2748034674941096</v>
      </c>
      <c r="AX42" s="125">
        <v>15.2930777222317</v>
      </c>
      <c r="AY42" s="132">
        <v>8.9102879405129105</v>
      </c>
      <c r="AZ42" s="125"/>
      <c r="BA42" s="133">
        <v>10.021615039237799</v>
      </c>
      <c r="BB42" s="134">
        <v>9.5471764148303606</v>
      </c>
      <c r="BC42" s="135">
        <v>9.78521422850873</v>
      </c>
      <c r="BD42" s="125"/>
      <c r="BE42" s="136">
        <v>9.1934519433233</v>
      </c>
      <c r="BF42" s="75"/>
    </row>
    <row r="43" spans="1:70" x14ac:dyDescent="0.25">
      <c r="A43" s="22" t="s">
        <v>86</v>
      </c>
      <c r="B43" s="3" t="str">
        <f t="shared" si="0"/>
        <v>Virginia Mountains</v>
      </c>
      <c r="C43" s="3"/>
      <c r="D43" s="25" t="s">
        <v>16</v>
      </c>
      <c r="E43" s="28" t="s">
        <v>17</v>
      </c>
      <c r="F43" s="3"/>
      <c r="G43" s="158">
        <v>43.742118045334102</v>
      </c>
      <c r="H43" s="159">
        <v>55.5440329702678</v>
      </c>
      <c r="I43" s="159">
        <v>64.033819546658805</v>
      </c>
      <c r="J43" s="159">
        <v>71.218246982631698</v>
      </c>
      <c r="K43" s="159">
        <v>72.834742419782103</v>
      </c>
      <c r="L43" s="160">
        <v>61.474591992934897</v>
      </c>
      <c r="M43" s="147"/>
      <c r="N43" s="161">
        <v>105.76967324109501</v>
      </c>
      <c r="O43" s="162">
        <v>94.093124816014097</v>
      </c>
      <c r="P43" s="163">
        <v>99.931399028554594</v>
      </c>
      <c r="Q43" s="147"/>
      <c r="R43" s="164">
        <v>72.462251145969105</v>
      </c>
      <c r="S43" s="130"/>
      <c r="T43" s="137">
        <v>15.1677534459584</v>
      </c>
      <c r="U43" s="138">
        <v>17.3711848300109</v>
      </c>
      <c r="V43" s="138">
        <v>15.902213889972099</v>
      </c>
      <c r="W43" s="138">
        <v>20.123592394025199</v>
      </c>
      <c r="X43" s="138">
        <v>8.1081360754655698</v>
      </c>
      <c r="Y43" s="139">
        <v>15.0294710612543</v>
      </c>
      <c r="Z43" s="125"/>
      <c r="AA43" s="140">
        <v>10.4723208612789</v>
      </c>
      <c r="AB43" s="141">
        <v>6.1461974759489202</v>
      </c>
      <c r="AC43" s="142">
        <v>8.3925296376517906</v>
      </c>
      <c r="AD43" s="125"/>
      <c r="AE43" s="143">
        <v>12.319614286882899</v>
      </c>
      <c r="AF43" s="75"/>
      <c r="AG43" s="158">
        <v>53.951874563948103</v>
      </c>
      <c r="AH43" s="159">
        <v>66.031225718797003</v>
      </c>
      <c r="AI43" s="159">
        <v>71.216947453457195</v>
      </c>
      <c r="AJ43" s="159">
        <v>78.915438744763705</v>
      </c>
      <c r="AK43" s="159">
        <v>83.624203718674195</v>
      </c>
      <c r="AL43" s="160">
        <v>70.745000844799307</v>
      </c>
      <c r="AM43" s="147"/>
      <c r="AN43" s="161">
        <v>103.163381347835</v>
      </c>
      <c r="AO43" s="162">
        <v>104.768540089659</v>
      </c>
      <c r="AP43" s="163">
        <v>103.965960718747</v>
      </c>
      <c r="AQ43" s="147"/>
      <c r="AR43" s="164">
        <v>80.233864448584299</v>
      </c>
      <c r="AS43" s="130"/>
      <c r="AT43" s="137">
        <v>15.193626643725</v>
      </c>
      <c r="AU43" s="138">
        <v>19.244049462031601</v>
      </c>
      <c r="AV43" s="138">
        <v>9.4541724329731291</v>
      </c>
      <c r="AW43" s="138">
        <v>19.3659860345258</v>
      </c>
      <c r="AX43" s="138">
        <v>20.890223223535902</v>
      </c>
      <c r="AY43" s="139">
        <v>16.945037414566499</v>
      </c>
      <c r="AZ43" s="125"/>
      <c r="BA43" s="140">
        <v>2.8572895094945001</v>
      </c>
      <c r="BB43" s="141">
        <v>2.9258577527918699</v>
      </c>
      <c r="BC43" s="142">
        <v>2.8918268690478501</v>
      </c>
      <c r="BD43" s="125"/>
      <c r="BE43" s="143">
        <v>11.3371697472306</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3" sqref="F23"/>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4307BB-68A0-4BDA-99AF-2E165CA929C6}"/>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9FC84EAA-4E4A-43F7-A0F4-226D91DC17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2023-11-16T16:29:09Z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