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checkCompatibility="1"/>
  <xr:revisionPtr revIDLastSave="0" documentId="13_ncr:1_{F41A5932-A11E-4E5E-8B94-A07D1C8A9FCA}" xr6:coauthVersionLast="47" xr6:coauthVersionMax="47" xr10:uidLastSave="{00000000-0000-0000-0000-000000000000}"/>
  <workbookProtection workbookAlgorithmName="SHA-512" workbookHashValue="zpv0SG6pSjTHZU0C7zZz9Rs5JfQ7veOiXTnWWaKwZi/NPtSdh7eweouE8yhDTBkiGUupyiZSox4a/MJN+H2YSg==" workbookSaltValue="kFqobzxIn6epL4Blzo4IoQ==" workbookSpinCount="100000" lockStructure="1"/>
  <bookViews>
    <workbookView xWindow="-120" yWindow="-120" windowWidth="25440" windowHeight="1527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<sst xmlns="http://schemas.openxmlformats.org/spreadsheetml/2006/main" count="771" uniqueCount="129">
  <si>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</si>
  <si>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</si>
  <si>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</si>
  <si>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</si>
  <si>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</si>
  <si>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</si>
  <si>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</si>
  <si>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</si>
  <si>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</si>
  <si>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</si>
  <si>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</si>
  <si>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</si>
  <si>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</si>
  <si>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</si>
  <si>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</si>
  <si>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</si>
  <si>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</si>
  <si>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</si>
  <si>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</si>
  <si>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</si>
  <si>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</si>
  <si>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</si>
  <si>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</si>
  <si>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</si>
  <si>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</si>
  <si>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</si>
  <si>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</si>
  <si>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</si>
  <si>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</si>
  <si>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</si>
  <si>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</si>
  <si>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</si>
  <si>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</si>
  <si>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</si>
  <si>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</si>
  <si>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</si>
  <si>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</si>
  <si>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</si>
  <si>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</si>
  <si>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</si>
  <si>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</si>
  <si>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</si>
  <si>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</si>
  <si>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</si>
  <si>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</si>
  <si>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</si>
  <si>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</si>
  <si>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</si>
  <si>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</si>
  <si>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</si>
  <si>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</si>
  <si>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</si>
  <si>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</si>
  <si>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</si>
  <si>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</si>
  <si>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</si>
  <si>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</si>
  <si>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</si>
  <si>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</si>
  <si>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</si>
  <si>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</si>
  <si>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</si>
  <si>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</si>
  <si>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</si>
  <si>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</si>
  <si>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</si>
  <si>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</si>
  <si>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</si>
  <si>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</si>
  <si>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</si>
  <si>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</si>
  <si>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</si>
  <si>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</si>
  <si>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</si>
  <si>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</si>
  <si>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</si>
  <si>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</si>
  <si>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</si>
  <si>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</si>
  <si>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</si>
  <si>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</si>
  <si>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</si>
  <si>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</si>
  <si>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</si>
  <si>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</si>
  <si>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</si>
  <si>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</si>
  <si>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</si>
  <si>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</si>
  <si>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</si>
  <si>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</si>
  <si>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</si>
  <si>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</si>
  <si>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</si>
  <si>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</si>
  <si>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</si>
  <si>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</si>
  <si>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</si>
  <si>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</si>
  <si>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</si>
  <si>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</si>
  <si>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</si>
  <si>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</si>
  <si>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</si>
  <si>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</si>
  <si>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</si>
  <si>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</si>
  <si>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</si>
  <si>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</si>
  <si>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</si>
  <si>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</si>
  <si>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</si>
  <si>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Oct</t>
  </si>
  <si>
    <t>Oct / Nov</t>
  </si>
  <si>
    <t>Tuesday, Oct 31st</t>
  </si>
  <si>
    <t xml:space="preserve"> - Halloween</t>
  </si>
  <si>
    <t>Monday, Oct 31st</t>
  </si>
  <si>
    <t>Nov</t>
  </si>
  <si>
    <t>Saturday, Nov 11th</t>
  </si>
  <si>
    <t xml:space="preserve"> - Veterans Day</t>
  </si>
  <si>
    <t>Friday, Nov 11th</t>
  </si>
  <si>
    <t>Thursday, Nov 23rd</t>
  </si>
  <si>
    <t xml:space="preserve"> - Thanksgiving Day</t>
  </si>
  <si>
    <t>Thursday, Nov 24th</t>
  </si>
  <si>
    <t>For the Week of November 12, 2023 to November 18, 2023</t>
  </si>
  <si>
    <t>Nov / Dec</t>
  </si>
  <si>
    <r>
      <t>Note:</t>
    </r>
    <r>
      <rPr>
        <sz val="10"/>
        <rFont val="Arial"/>
      </rPr>
      <t xml:space="preserve"> Weekdays - Sunday through Thursday,  Weekends - Friday and Saturday</t>
    </r>
  </si>
  <si>
    <t>Week of November 12, 2023 to November 18, 2023</t>
  </si>
  <si>
    <t>October 22, 2023 - November 18,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</si>
</sst>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28" fillId="0" borderId="0" xfId="0" applyFont="1" applyAlignment="1">
      <alignment horizontal="right"/>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November 12, 2023 to November 18,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2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2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Data'!G$3,FALSE)</f>
        <v>50.2817368246602</v>
      </c>
      <c r="C4" s="48">
        <f>VLOOKUP($A4,'Occupancy Raw Data'!$B$8:$BE$45,'Occupancy Raw Data'!H$3,FALSE)</f>
        <v>61.423472020036797</v>
      </c>
      <c r="D4" s="48">
        <f>VLOOKUP($A4,'Occupancy Raw Data'!$B$8:$BE$45,'Occupancy Raw Data'!I$3,FALSE)</f>
        <v>66.392662909658</v>
      </c>
      <c r="E4" s="48">
        <f>VLOOKUP($A4,'Occupancy Raw Data'!$B$8:$BE$45,'Occupancy Raw Data'!J$3,FALSE)</f>
        <v>65.588997011201798</v>
      </c>
      <c r="F4" s="48">
        <f>VLOOKUP($A4,'Occupancy Raw Data'!$B$8:$BE$45,'Occupancy Raw Data'!K$3,FALSE)</f>
        <v>61.090474708488898</v>
      </c>
      <c r="G4" s="49">
        <f>VLOOKUP($A4,'Occupancy Raw Data'!$B$8:$BE$45,'Occupancy Raw Data'!L$3,FALSE)</f>
        <v>60.9553692298581</v>
      </c>
      <c r="H4" s="48">
        <f>VLOOKUP($A4,'Occupancy Raw Data'!$B$8:$BE$45,'Occupancy Raw Data'!N$3,FALSE)</f>
        <v>64.850553117668298</v>
      </c>
      <c r="I4" s="48">
        <f>VLOOKUP($A4,'Occupancy Raw Data'!$B$8:$BE$45,'Occupancy Raw Data'!O$3,FALSE)</f>
        <v>67.070306161885298</v>
      </c>
      <c r="J4" s="49">
        <f>VLOOKUP($A4,'Occupancy Raw Data'!$B$8:$BE$45,'Occupancy Raw Data'!P$3,FALSE)</f>
        <v>65.960405588445298</v>
      </c>
      <c r="K4" s="50">
        <f>VLOOKUP($A4,'Occupancy Raw Data'!$B$8:$BE$45,'Occupancy Raw Data'!R$3,FALSE)</f>
        <v>62.385348520221697</v>
      </c>
      <c r="M4" s="47">
        <f>VLOOKUP($A4,'Occupancy Raw Data'!$B$8:$BE$45,'Occupancy Raw Data'!T$3,FALSE)</f>
        <v>-1.0597735448276999</v>
      </c>
      <c r="N4" s="48">
        <f>VLOOKUP($A4,'Occupancy Raw Data'!$B$8:$BE$45,'Occupancy Raw Data'!U$3,FALSE)</f>
        <v>-0.28388432222673499</v>
      </c>
      <c r="O4" s="48">
        <f>VLOOKUP($A4,'Occupancy Raw Data'!$B$8:$BE$45,'Occupancy Raw Data'!V$3,FALSE)</f>
        <v>9.4882429618062605E-2</v>
      </c>
      <c r="P4" s="48">
        <f>VLOOKUP($A4,'Occupancy Raw Data'!$B$8:$BE$45,'Occupancy Raw Data'!W$3,FALSE)</f>
        <v>-4.6193683423018002E-2</v>
      </c>
      <c r="Q4" s="48">
        <f>VLOOKUP($A4,'Occupancy Raw Data'!$B$8:$BE$45,'Occupancy Raw Data'!X$3,FALSE)</f>
        <v>-1.2306952793449699</v>
      </c>
      <c r="R4" s="49">
        <f>VLOOKUP($A4,'Occupancy Raw Data'!$B$8:$BE$45,'Occupancy Raw Data'!Y$3,FALSE)</f>
        <v>-0.47082728223868803</v>
      </c>
      <c r="S4" s="48">
        <f>VLOOKUP($A4,'Occupancy Raw Data'!$B$8:$BE$45,'Occupancy Raw Data'!AA$3,FALSE)</f>
        <v>-1.1414934334914599</v>
      </c>
      <c r="T4" s="48">
        <f>VLOOKUP($A4,'Occupancy Raw Data'!$B$8:$BE$45,'Occupancy Raw Data'!AB$3,FALSE)</f>
        <v>-0.67751845568660896</v>
      </c>
      <c r="U4" s="49">
        <f>VLOOKUP($A4,'Occupancy Raw Data'!$B$8:$BE$45,'Occupancy Raw Data'!AC$3,FALSE)</f>
        <v>-0.90618632795488896</v>
      </c>
      <c r="V4" s="50">
        <f>VLOOKUP($A4,'Occupancy Raw Data'!$B$8:$BE$45,'Occupancy Raw Data'!AE$3,FALSE)</f>
        <v>-0.60274933158002997</v>
      </c>
      <c r="X4" s="51">
        <f>VLOOKUP($A4,'ADR Raw Data'!$B$6:$BE$43,'ADR Raw Data'!G$1,FALSE)</f>
        <v>143.621047768804</v>
      </c>
      <c r="Y4" s="52">
        <f>VLOOKUP($A4,'ADR Raw Data'!$B$6:$BE$43,'ADR Raw Data'!H$1,FALSE)</f>
        <v>149.53342574476099</v>
      </c>
      <c r="Z4" s="52">
        <f>VLOOKUP($A4,'ADR Raw Data'!$B$6:$BE$43,'ADR Raw Data'!I$1,FALSE)</f>
        <v>154.57807948974201</v>
      </c>
      <c r="AA4" s="52">
        <f>VLOOKUP($A4,'ADR Raw Data'!$B$6:$BE$43,'ADR Raw Data'!J$1,FALSE)</f>
        <v>155.917190363055</v>
      </c>
      <c r="AB4" s="52">
        <f>VLOOKUP($A4,'ADR Raw Data'!$B$6:$BE$43,'ADR Raw Data'!K$1,FALSE)</f>
        <v>155.13054674857401</v>
      </c>
      <c r="AC4" s="53">
        <f>VLOOKUP($A4,'ADR Raw Data'!$B$6:$BE$43,'ADR Raw Data'!L$1,FALSE)</f>
        <v>152.152589181232</v>
      </c>
      <c r="AD4" s="52">
        <f>VLOOKUP($A4,'ADR Raw Data'!$B$6:$BE$43,'ADR Raw Data'!N$1,FALSE)</f>
        <v>164.637674388824</v>
      </c>
      <c r="AE4" s="52">
        <f>VLOOKUP($A4,'ADR Raw Data'!$B$6:$BE$43,'ADR Raw Data'!O$1,FALSE)</f>
        <v>168.19137568318899</v>
      </c>
      <c r="AF4" s="53">
        <f>VLOOKUP($A4,'ADR Raw Data'!$B$6:$BE$43,'ADR Raw Data'!P$1,FALSE)</f>
        <v>166.44438454039999</v>
      </c>
      <c r="AG4" s="54">
        <f>VLOOKUP($A4,'ADR Raw Data'!$B$6:$BE$43,'ADR Raw Data'!R$1,FALSE)</f>
        <v>156.469867152597</v>
      </c>
      <c r="AI4" s="47">
        <f>VLOOKUP($A4,'ADR Raw Data'!$B$6:$BE$43,'ADR Raw Data'!T$1,FALSE)</f>
        <v>3.3219566411366999</v>
      </c>
      <c r="AJ4" s="48">
        <f>VLOOKUP($A4,'ADR Raw Data'!$B$6:$BE$43,'ADR Raw Data'!U$1,FALSE)</f>
        <v>4.324480944636</v>
      </c>
      <c r="AK4" s="48">
        <f>VLOOKUP($A4,'ADR Raw Data'!$B$6:$BE$43,'ADR Raw Data'!V$1,FALSE)</f>
        <v>4.3529270253002101</v>
      </c>
      <c r="AL4" s="48">
        <f>VLOOKUP($A4,'ADR Raw Data'!$B$6:$BE$43,'ADR Raw Data'!W$1,FALSE)</f>
        <v>6.8208139363914704</v>
      </c>
      <c r="AM4" s="48">
        <f>VLOOKUP($A4,'ADR Raw Data'!$B$6:$BE$43,'ADR Raw Data'!X$1,FALSE)</f>
        <v>10.587885270518999</v>
      </c>
      <c r="AN4" s="49">
        <f>VLOOKUP($A4,'ADR Raw Data'!$B$6:$BE$43,'ADR Raw Data'!Y$1,FALSE)</f>
        <v>5.9557953943566799</v>
      </c>
      <c r="AO4" s="48">
        <f>VLOOKUP($A4,'ADR Raw Data'!$B$6:$BE$43,'ADR Raw Data'!AA$1,FALSE)</f>
        <v>9.8216179808362103</v>
      </c>
      <c r="AP4" s="48">
        <f>VLOOKUP($A4,'ADR Raw Data'!$B$6:$BE$43,'ADR Raw Data'!AB$1,FALSE)</f>
        <v>8.6522012852141206</v>
      </c>
      <c r="AQ4" s="49">
        <f>VLOOKUP($A4,'ADR Raw Data'!$B$6:$BE$43,'ADR Raw Data'!AC$1,FALSE)</f>
        <v>9.2217695208980697</v>
      </c>
      <c r="AR4" s="50">
        <f>VLOOKUP($A4,'ADR Raw Data'!$B$6:$BE$43,'ADR Raw Data'!AE$1,FALSE)</f>
        <v>6.9778190501848503</v>
      </c>
      <c r="AS4" s="40"/>
      <c r="AT4" s="51">
        <f>VLOOKUP($A4,'RevPAR Raw Data'!$B$6:$BE$43,'RevPAR Raw Data'!G$1,FALSE)</f>
        <v>72.215157263930095</v>
      </c>
      <c r="AU4" s="52">
        <f>VLOOKUP($A4,'RevPAR Raw Data'!$B$6:$BE$43,'RevPAR Raw Data'!H$1,FALSE)</f>
        <v>91.848621922935905</v>
      </c>
      <c r="AV4" s="52">
        <f>VLOOKUP($A4,'RevPAR Raw Data'!$B$6:$BE$43,'RevPAR Raw Data'!I$1,FALSE)</f>
        <v>102.628503247848</v>
      </c>
      <c r="AW4" s="52">
        <f>VLOOKUP($A4,'RevPAR Raw Data'!$B$6:$BE$43,'RevPAR Raw Data'!J$1,FALSE)</f>
        <v>102.26452132717399</v>
      </c>
      <c r="AX4" s="52">
        <f>VLOOKUP($A4,'RevPAR Raw Data'!$B$6:$BE$43,'RevPAR Raw Data'!K$1,FALSE)</f>
        <v>94.769987426578595</v>
      </c>
      <c r="AY4" s="53">
        <f>VLOOKUP($A4,'RevPAR Raw Data'!$B$6:$BE$43,'RevPAR Raw Data'!L$1,FALSE)</f>
        <v>92.745172528209494</v>
      </c>
      <c r="AZ4" s="52">
        <f>VLOOKUP($A4,'RevPAR Raw Data'!$B$6:$BE$43,'RevPAR Raw Data'!N$1,FALSE)</f>
        <v>106.768442481218</v>
      </c>
      <c r="BA4" s="52">
        <f>VLOOKUP($A4,'RevPAR Raw Data'!$B$6:$BE$43,'RevPAR Raw Data'!O$1,FALSE)</f>
        <v>112.806470608602</v>
      </c>
      <c r="BB4" s="53">
        <f>VLOOKUP($A4,'RevPAR Raw Data'!$B$6:$BE$43,'RevPAR Raw Data'!P$1,FALSE)</f>
        <v>109.787391122039</v>
      </c>
      <c r="BC4" s="54">
        <f>VLOOKUP($A4,'RevPAR Raw Data'!$B$6:$BE$43,'RevPAR Raw Data'!R$1,FALSE)</f>
        <v>97.614271952275701</v>
      </c>
      <c r="BE4" s="47">
        <f>VLOOKUP($A4,'RevPAR Raw Data'!$B$6:$BE$43,'RevPAR Raw Data'!T$1,FALSE)</f>
        <v>2.2269778786555801</v>
      </c>
      <c r="BF4" s="48">
        <f>VLOOKUP($A4,'RevPAR Raw Data'!$B$6:$BE$43,'RevPAR Raw Data'!U$1,FALSE)</f>
        <v>4.0283200989897603</v>
      </c>
      <c r="BG4" s="48">
        <f>VLOOKUP($A4,'RevPAR Raw Data'!$B$6:$BE$43,'RevPAR Raw Data'!V$1,FALSE)</f>
        <v>4.45193961783938</v>
      </c>
      <c r="BH4" s="48">
        <f>VLOOKUP($A4,'RevPAR Raw Data'!$B$6:$BE$43,'RevPAR Raw Data'!W$1,FALSE)</f>
        <v>6.7714694677717997</v>
      </c>
      <c r="BI4" s="48">
        <f>VLOOKUP($A4,'RevPAR Raw Data'!$B$6:$BE$43,'RevPAR Raw Data'!X$1,FALSE)</f>
        <v>9.2268853869673606</v>
      </c>
      <c r="BJ4" s="49">
        <f>VLOOKUP($A4,'RevPAR Raw Data'!$B$6:$BE$43,'RevPAR Raw Data'!Y$1,FALSE)</f>
        <v>5.4569266025270498</v>
      </c>
      <c r="BK4" s="48">
        <f>VLOOKUP($A4,'RevPAR Raw Data'!$B$6:$BE$43,'RevPAR Raw Data'!AA$1,FALSE)</f>
        <v>8.5680114230308799</v>
      </c>
      <c r="BL4" s="48">
        <f>VLOOKUP($A4,'RevPAR Raw Data'!$B$6:$BE$43,'RevPAR Raw Data'!AB$1,FALSE)</f>
        <v>7.9160625689970301</v>
      </c>
      <c r="BM4" s="49">
        <f>VLOOKUP($A4,'RevPAR Raw Data'!$B$6:$BE$43,'RevPAR Raw Data'!AC$1,FALSE)</f>
        <v>8.2320167783492906</v>
      </c>
      <c r="BN4" s="50">
        <f>VLOOKUP($A4,'RevPAR Raw Data'!$B$6:$BE$43,'RevPAR Raw Data'!AE$1,FALSE)</f>
        <v>6.3330109609209604</v>
      </c>
    </row>
    <row r="5" spans="1:66" x14ac:dyDescent="0.25">
      <c r="A5" s="46" t="s">
        <v>69</v>
      </c>
      <c r="B5" s="47">
        <f>VLOOKUP($A5,'Occupancy Raw Data'!$B$8:$BE$45,'Occupancy Raw Data'!G$3,FALSE)</f>
        <v>48.562988183456802</v>
      </c>
      <c r="C5" s="48">
        <f>VLOOKUP($A5,'Occupancy Raw Data'!$B$8:$BE$45,'Occupancy Raw Data'!H$3,FALSE)</f>
        <v>64.098487883036199</v>
      </c>
      <c r="D5" s="48">
        <f>VLOOKUP($A5,'Occupancy Raw Data'!$B$8:$BE$45,'Occupancy Raw Data'!I$3,FALSE)</f>
        <v>69.431579210895194</v>
      </c>
      <c r="E5" s="48">
        <f>VLOOKUP($A5,'Occupancy Raw Data'!$B$8:$BE$45,'Occupancy Raw Data'!J$3,FALSE)</f>
        <v>69.546114560384495</v>
      </c>
      <c r="F5" s="48">
        <f>VLOOKUP($A5,'Occupancy Raw Data'!$B$8:$BE$45,'Occupancy Raw Data'!K$3,FALSE)</f>
        <v>63.3762267174043</v>
      </c>
      <c r="G5" s="49">
        <f>VLOOKUP($A5,'Occupancy Raw Data'!$B$8:$BE$45,'Occupancy Raw Data'!L$3,FALSE)</f>
        <v>63.0030793110354</v>
      </c>
      <c r="H5" s="48">
        <f>VLOOKUP($A5,'Occupancy Raw Data'!$B$8:$BE$45,'Occupancy Raw Data'!N$3,FALSE)</f>
        <v>66.374173843380703</v>
      </c>
      <c r="I5" s="48">
        <f>VLOOKUP($A5,'Occupancy Raw Data'!$B$8:$BE$45,'Occupancy Raw Data'!O$3,FALSE)</f>
        <v>66.727793911475999</v>
      </c>
      <c r="J5" s="49">
        <f>VLOOKUP($A5,'Occupancy Raw Data'!$B$8:$BE$45,'Occupancy Raw Data'!P$3,FALSE)</f>
        <v>66.550983877428294</v>
      </c>
      <c r="K5" s="50">
        <f>VLOOKUP($A5,'Occupancy Raw Data'!$B$8:$BE$45,'Occupancy Raw Data'!R$3,FALSE)</f>
        <v>64.016766330004799</v>
      </c>
      <c r="M5" s="47">
        <f>VLOOKUP($A5,'Occupancy Raw Data'!$B$8:$BE$45,'Occupancy Raw Data'!T$3,FALSE)</f>
        <v>1.10220076749594</v>
      </c>
      <c r="N5" s="48">
        <f>VLOOKUP($A5,'Occupancy Raw Data'!$B$8:$BE$45,'Occupancy Raw Data'!U$3,FALSE)</f>
        <v>5.53035521129984</v>
      </c>
      <c r="O5" s="48">
        <f>VLOOKUP($A5,'Occupancy Raw Data'!$B$8:$BE$45,'Occupancy Raw Data'!V$3,FALSE)</f>
        <v>4.6083811922694196</v>
      </c>
      <c r="P5" s="48">
        <f>VLOOKUP($A5,'Occupancy Raw Data'!$B$8:$BE$45,'Occupancy Raw Data'!W$3,FALSE)</f>
        <v>3.9464727343734398</v>
      </c>
      <c r="Q5" s="48">
        <f>VLOOKUP($A5,'Occupancy Raw Data'!$B$8:$BE$45,'Occupancy Raw Data'!X$3,FALSE)</f>
        <v>2.2278539307645802</v>
      </c>
      <c r="R5" s="49">
        <f>VLOOKUP($A5,'Occupancy Raw Data'!$B$8:$BE$45,'Occupancy Raw Data'!Y$3,FALSE)</f>
        <v>3.6086391190738101</v>
      </c>
      <c r="S5" s="48">
        <f>VLOOKUP($A5,'Occupancy Raw Data'!$B$8:$BE$45,'Occupancy Raw Data'!AA$3,FALSE)</f>
        <v>4.7551491259416396</v>
      </c>
      <c r="T5" s="48">
        <f>VLOOKUP($A5,'Occupancy Raw Data'!$B$8:$BE$45,'Occupancy Raw Data'!AB$3,FALSE)</f>
        <v>3.7988636530684499</v>
      </c>
      <c r="U5" s="49">
        <f>VLOOKUP($A5,'Occupancy Raw Data'!$B$8:$BE$45,'Occupancy Raw Data'!AC$3,FALSE)</f>
        <v>4.27354368667618</v>
      </c>
      <c r="V5" s="50">
        <f>VLOOKUP($A5,'Occupancy Raw Data'!$B$8:$BE$45,'Occupancy Raw Data'!AE$3,FALSE)</f>
        <v>3.80557879271079</v>
      </c>
      <c r="X5" s="51">
        <f>VLOOKUP($A5,'ADR Raw Data'!$B$6:$BE$43,'ADR Raw Data'!G$1,FALSE)</f>
        <v>114.271771029229</v>
      </c>
      <c r="Y5" s="52">
        <f>VLOOKUP($A5,'ADR Raw Data'!$B$6:$BE$43,'ADR Raw Data'!H$1,FALSE)</f>
        <v>129.55845844708699</v>
      </c>
      <c r="Z5" s="52">
        <f>VLOOKUP($A5,'ADR Raw Data'!$B$6:$BE$43,'ADR Raw Data'!I$1,FALSE)</f>
        <v>135.35267609591199</v>
      </c>
      <c r="AA5" s="52">
        <f>VLOOKUP($A5,'ADR Raw Data'!$B$6:$BE$43,'ADR Raw Data'!J$1,FALSE)</f>
        <v>131.94153894778501</v>
      </c>
      <c r="AB5" s="52">
        <f>VLOOKUP($A5,'ADR Raw Data'!$B$6:$BE$43,'ADR Raw Data'!K$1,FALSE)</f>
        <v>120.491760907564</v>
      </c>
      <c r="AC5" s="53">
        <f>VLOOKUP($A5,'ADR Raw Data'!$B$6:$BE$43,'ADR Raw Data'!L$1,FALSE)</f>
        <v>127.180972659685</v>
      </c>
      <c r="AD5" s="52">
        <f>VLOOKUP($A5,'ADR Raw Data'!$B$6:$BE$43,'ADR Raw Data'!N$1,FALSE)</f>
        <v>129.709007668081</v>
      </c>
      <c r="AE5" s="52">
        <f>VLOOKUP($A5,'ADR Raw Data'!$B$6:$BE$43,'ADR Raw Data'!O$1,FALSE)</f>
        <v>130.91678537823</v>
      </c>
      <c r="AF5" s="53">
        <f>VLOOKUP($A5,'ADR Raw Data'!$B$6:$BE$43,'ADR Raw Data'!P$1,FALSE)</f>
        <v>130.31450091129199</v>
      </c>
      <c r="AG5" s="54">
        <f>VLOOKUP($A5,'ADR Raw Data'!$B$6:$BE$43,'ADR Raw Data'!R$1,FALSE)</f>
        <v>128.11170824264201</v>
      </c>
      <c r="AI5" s="47">
        <f>VLOOKUP($A5,'ADR Raw Data'!$B$6:$BE$43,'ADR Raw Data'!T$1,FALSE)</f>
        <v>5.8949232511636502</v>
      </c>
      <c r="AJ5" s="48">
        <f>VLOOKUP($A5,'ADR Raw Data'!$B$6:$BE$43,'ADR Raw Data'!U$1,FALSE)</f>
        <v>9.6885145209518608</v>
      </c>
      <c r="AK5" s="48">
        <f>VLOOKUP($A5,'ADR Raw Data'!$B$6:$BE$43,'ADR Raw Data'!V$1,FALSE)</f>
        <v>8.7901298184666601</v>
      </c>
      <c r="AL5" s="48">
        <f>VLOOKUP($A5,'ADR Raw Data'!$B$6:$BE$43,'ADR Raw Data'!W$1,FALSE)</f>
        <v>7.0493685422896704</v>
      </c>
      <c r="AM5" s="48">
        <f>VLOOKUP($A5,'ADR Raw Data'!$B$6:$BE$43,'ADR Raw Data'!X$1,FALSE)</f>
        <v>5.3739118861417303</v>
      </c>
      <c r="AN5" s="49">
        <f>VLOOKUP($A5,'ADR Raw Data'!$B$6:$BE$43,'ADR Raw Data'!Y$1,FALSE)</f>
        <v>7.56105735968075</v>
      </c>
      <c r="AO5" s="48">
        <f>VLOOKUP($A5,'ADR Raw Data'!$B$6:$BE$43,'ADR Raw Data'!AA$1,FALSE)</f>
        <v>9.0983284553303498</v>
      </c>
      <c r="AP5" s="48">
        <f>VLOOKUP($A5,'ADR Raw Data'!$B$6:$BE$43,'ADR Raw Data'!AB$1,FALSE)</f>
        <v>8.3019234283981103</v>
      </c>
      <c r="AQ5" s="49">
        <f>VLOOKUP($A5,'ADR Raw Data'!$B$6:$BE$43,'ADR Raw Data'!AC$1,FALSE)</f>
        <v>8.6916290082719598</v>
      </c>
      <c r="AR5" s="50">
        <f>VLOOKUP($A5,'ADR Raw Data'!$B$6:$BE$43,'ADR Raw Data'!AE$1,FALSE)</f>
        <v>7.9022565247102801</v>
      </c>
      <c r="AS5" s="40"/>
      <c r="AT5" s="51">
        <f>VLOOKUP($A5,'RevPAR Raw Data'!$B$6:$BE$43,'RevPAR Raw Data'!G$1,FALSE)</f>
        <v>55.493786661951702</v>
      </c>
      <c r="AU5" s="52">
        <f>VLOOKUP($A5,'RevPAR Raw Data'!$B$6:$BE$43,'RevPAR Raw Data'!H$1,FALSE)</f>
        <v>83.045012789154796</v>
      </c>
      <c r="AV5" s="52">
        <f>VLOOKUP($A5,'RevPAR Raw Data'!$B$6:$BE$43,'RevPAR Raw Data'!I$1,FALSE)</f>
        <v>93.977500517599594</v>
      </c>
      <c r="AW5" s="52">
        <f>VLOOKUP($A5,'RevPAR Raw Data'!$B$6:$BE$43,'RevPAR Raw Data'!J$1,FALSE)</f>
        <v>91.760213829361106</v>
      </c>
      <c r="AX5" s="52">
        <f>VLOOKUP($A5,'RevPAR Raw Data'!$B$6:$BE$43,'RevPAR Raw Data'!K$1,FALSE)</f>
        <v>76.363131568570907</v>
      </c>
      <c r="AY5" s="53">
        <f>VLOOKUP($A5,'RevPAR Raw Data'!$B$6:$BE$43,'RevPAR Raw Data'!L$1,FALSE)</f>
        <v>80.127929073327607</v>
      </c>
      <c r="AZ5" s="52">
        <f>VLOOKUP($A5,'RevPAR Raw Data'!$B$6:$BE$43,'RevPAR Raw Data'!N$1,FALSE)</f>
        <v>86.093282240136105</v>
      </c>
      <c r="BA5" s="52">
        <f>VLOOKUP($A5,'RevPAR Raw Data'!$B$6:$BE$43,'RevPAR Raw Data'!O$1,FALSE)</f>
        <v>87.357882742714807</v>
      </c>
      <c r="BB5" s="53">
        <f>VLOOKUP($A5,'RevPAR Raw Data'!$B$6:$BE$43,'RevPAR Raw Data'!P$1,FALSE)</f>
        <v>86.725582491425399</v>
      </c>
      <c r="BC5" s="54">
        <f>VLOOKUP($A5,'RevPAR Raw Data'!$B$6:$BE$43,'RevPAR Raw Data'!R$1,FALSE)</f>
        <v>82.012972907069795</v>
      </c>
      <c r="BE5" s="47">
        <f>VLOOKUP($A5,'RevPAR Raw Data'!$B$6:$BE$43,'RevPAR Raw Data'!T$1,FALSE)</f>
        <v>7.0620979079772104</v>
      </c>
      <c r="BF5" s="48">
        <f>VLOOKUP($A5,'RevPAR Raw Data'!$B$6:$BE$43,'RevPAR Raw Data'!U$1,FALSE)</f>
        <v>15.754678999958699</v>
      </c>
      <c r="BG5" s="48">
        <f>VLOOKUP($A5,'RevPAR Raw Data'!$B$6:$BE$43,'RevPAR Raw Data'!V$1,FALSE)</f>
        <v>13.803593700066299</v>
      </c>
      <c r="BH5" s="48">
        <f>VLOOKUP($A5,'RevPAR Raw Data'!$B$6:$BE$43,'RevPAR Raw Data'!W$1,FALSE)</f>
        <v>11.27404268413</v>
      </c>
      <c r="BI5" s="48">
        <f>VLOOKUP($A5,'RevPAR Raw Data'!$B$6:$BE$43,'RevPAR Raw Data'!X$1,FALSE)</f>
        <v>7.7214887240975498</v>
      </c>
      <c r="BJ5" s="49">
        <f>VLOOKUP($A5,'RevPAR Raw Data'!$B$6:$BE$43,'RevPAR Raw Data'!Y$1,FALSE)</f>
        <v>11.442547752451601</v>
      </c>
      <c r="BK5" s="48">
        <f>VLOOKUP($A5,'RevPAR Raw Data'!$B$6:$BE$43,'RevPAR Raw Data'!AA$1,FALSE)</f>
        <v>14.2861166672909</v>
      </c>
      <c r="BL5" s="48">
        <f>VLOOKUP($A5,'RevPAR Raw Data'!$B$6:$BE$43,'RevPAR Raw Data'!AB$1,FALSE)</f>
        <v>12.416165833093499</v>
      </c>
      <c r="BM5" s="49">
        <f>VLOOKUP($A5,'RevPAR Raw Data'!$B$6:$BE$43,'RevPAR Raw Data'!AC$1,FALSE)</f>
        <v>13.3366132577004</v>
      </c>
      <c r="BN5" s="50">
        <f>VLOOKUP($A5,'RevPAR Raw Data'!$B$6:$BE$43,'RevPAR Raw Data'!AE$1,FALSE)</f>
        <v>12.008561915871001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Data'!G$3,FALSE)</f>
        <v>61.421821002891598</v>
      </c>
      <c r="C7" s="48">
        <f>VLOOKUP($A7,'Occupancy Raw Data'!$B$8:$BE$45,'Occupancy Raw Data'!H$3,FALSE)</f>
        <v>82.3259750335002</v>
      </c>
      <c r="D7" s="48">
        <f>VLOOKUP($A7,'Occupancy Raw Data'!$B$8:$BE$45,'Occupancy Raw Data'!I$3,FALSE)</f>
        <v>87.140313139149399</v>
      </c>
      <c r="E7" s="48">
        <f>VLOOKUP($A7,'Occupancy Raw Data'!$B$8:$BE$45,'Occupancy Raw Data'!J$3,FALSE)</f>
        <v>82.1082234290147</v>
      </c>
      <c r="F7" s="48">
        <f>VLOOKUP($A7,'Occupancy Raw Data'!$B$8:$BE$45,'Occupancy Raw Data'!K$3,FALSE)</f>
        <v>69.696381973340806</v>
      </c>
      <c r="G7" s="49">
        <f>VLOOKUP($A7,'Occupancy Raw Data'!$B$8:$BE$45,'Occupancy Raw Data'!L$3,FALSE)</f>
        <v>76.538542915579299</v>
      </c>
      <c r="H7" s="48">
        <f>VLOOKUP($A7,'Occupancy Raw Data'!$B$8:$BE$45,'Occupancy Raw Data'!N$3,FALSE)</f>
        <v>66.035157627477204</v>
      </c>
      <c r="I7" s="48">
        <f>VLOOKUP($A7,'Occupancy Raw Data'!$B$8:$BE$45,'Occupancy Raw Data'!O$3,FALSE)</f>
        <v>68.833309824388095</v>
      </c>
      <c r="J7" s="49">
        <f>VLOOKUP($A7,'Occupancy Raw Data'!$B$8:$BE$45,'Occupancy Raw Data'!P$3,FALSE)</f>
        <v>67.4342337259327</v>
      </c>
      <c r="K7" s="50">
        <f>VLOOKUP($A7,'Occupancy Raw Data'!$B$8:$BE$45,'Occupancy Raw Data'!R$3,FALSE)</f>
        <v>73.937311718537401</v>
      </c>
      <c r="M7" s="47">
        <f>VLOOKUP($A7,'Occupancy Raw Data'!$B$8:$BE$45,'Occupancy Raw Data'!T$3,FALSE)</f>
        <v>17.590757565664699</v>
      </c>
      <c r="N7" s="48">
        <f>VLOOKUP($A7,'Occupancy Raw Data'!$B$8:$BE$45,'Occupancy Raw Data'!U$3,FALSE)</f>
        <v>18.0295683463664</v>
      </c>
      <c r="O7" s="48">
        <f>VLOOKUP($A7,'Occupancy Raw Data'!$B$8:$BE$45,'Occupancy Raw Data'!V$3,FALSE)</f>
        <v>9.4153342077124904</v>
      </c>
      <c r="P7" s="48">
        <f>VLOOKUP($A7,'Occupancy Raw Data'!$B$8:$BE$45,'Occupancy Raw Data'!W$3,FALSE)</f>
        <v>5.3031158690035198</v>
      </c>
      <c r="Q7" s="48">
        <f>VLOOKUP($A7,'Occupancy Raw Data'!$B$8:$BE$45,'Occupancy Raw Data'!X$3,FALSE)</f>
        <v>-0.995441287332687</v>
      </c>
      <c r="R7" s="49">
        <f>VLOOKUP($A7,'Occupancy Raw Data'!$B$8:$BE$45,'Occupancy Raw Data'!Y$3,FALSE)</f>
        <v>9.34203334479019</v>
      </c>
      <c r="S7" s="48">
        <f>VLOOKUP($A7,'Occupancy Raw Data'!$B$8:$BE$45,'Occupancy Raw Data'!AA$3,FALSE)</f>
        <v>0.60721434894519399</v>
      </c>
      <c r="T7" s="48">
        <f>VLOOKUP($A7,'Occupancy Raw Data'!$B$8:$BE$45,'Occupancy Raw Data'!AB$3,FALSE)</f>
        <v>6.7502711039146899</v>
      </c>
      <c r="U7" s="49">
        <f>VLOOKUP($A7,'Occupancy Raw Data'!$B$8:$BE$45,'Occupancy Raw Data'!AC$3,FALSE)</f>
        <v>3.6514563966098801</v>
      </c>
      <c r="V7" s="50">
        <f>VLOOKUP($A7,'Occupancy Raw Data'!$B$8:$BE$45,'Occupancy Raw Data'!AE$3,FALSE)</f>
        <v>7.7998088074669099</v>
      </c>
      <c r="X7" s="51">
        <f>VLOOKUP($A7,'ADR Raw Data'!$B$6:$BE$43,'ADR Raw Data'!G$1,FALSE)</f>
        <v>195.59216815937501</v>
      </c>
      <c r="Y7" s="52">
        <f>VLOOKUP($A7,'ADR Raw Data'!$B$6:$BE$43,'ADR Raw Data'!H$1,FALSE)</f>
        <v>225.83020153345299</v>
      </c>
      <c r="Z7" s="52">
        <f>VLOOKUP($A7,'ADR Raw Data'!$B$6:$BE$43,'ADR Raw Data'!I$1,FALSE)</f>
        <v>230.287783802923</v>
      </c>
      <c r="AA7" s="52">
        <f>VLOOKUP($A7,'ADR Raw Data'!$B$6:$BE$43,'ADR Raw Data'!J$1,FALSE)</f>
        <v>204.69616146107299</v>
      </c>
      <c r="AB7" s="52">
        <f>VLOOKUP($A7,'ADR Raw Data'!$B$6:$BE$43,'ADR Raw Data'!K$1,FALSE)</f>
        <v>168.31571808039601</v>
      </c>
      <c r="AC7" s="53">
        <f>VLOOKUP($A7,'ADR Raw Data'!$B$6:$BE$43,'ADR Raw Data'!L$1,FALSE)</f>
        <v>206.98304407320001</v>
      </c>
      <c r="AD7" s="52">
        <f>VLOOKUP($A7,'ADR Raw Data'!$B$6:$BE$43,'ADR Raw Data'!N$1,FALSE)</f>
        <v>146.991586275949</v>
      </c>
      <c r="AE7" s="52">
        <f>VLOOKUP($A7,'ADR Raw Data'!$B$6:$BE$43,'ADR Raw Data'!O$1,FALSE)</f>
        <v>146.28701776405899</v>
      </c>
      <c r="AF7" s="53">
        <f>VLOOKUP($A7,'ADR Raw Data'!$B$6:$BE$43,'ADR Raw Data'!P$1,FALSE)</f>
        <v>146.63199308424399</v>
      </c>
      <c r="AG7" s="54">
        <f>VLOOKUP($A7,'ADR Raw Data'!$B$6:$BE$43,'ADR Raw Data'!R$1,FALSE)</f>
        <v>191.25649030796399</v>
      </c>
      <c r="AI7" s="47">
        <f>VLOOKUP($A7,'ADR Raw Data'!$B$6:$BE$43,'ADR Raw Data'!T$1,FALSE)</f>
        <v>24.66458819072</v>
      </c>
      <c r="AJ7" s="48">
        <f>VLOOKUP($A7,'ADR Raw Data'!$B$6:$BE$43,'ADR Raw Data'!U$1,FALSE)</f>
        <v>23.0478485056186</v>
      </c>
      <c r="AK7" s="48">
        <f>VLOOKUP($A7,'ADR Raw Data'!$B$6:$BE$43,'ADR Raw Data'!V$1,FALSE)</f>
        <v>15.409872451970999</v>
      </c>
      <c r="AL7" s="48">
        <f>VLOOKUP($A7,'ADR Raw Data'!$B$6:$BE$43,'ADR Raw Data'!W$1,FALSE)</f>
        <v>5.9588699169937502</v>
      </c>
      <c r="AM7" s="48">
        <f>VLOOKUP($A7,'ADR Raw Data'!$B$6:$BE$43,'ADR Raw Data'!X$1,FALSE)</f>
        <v>-2.5567922150206401</v>
      </c>
      <c r="AN7" s="49">
        <f>VLOOKUP($A7,'ADR Raw Data'!$B$6:$BE$43,'ADR Raw Data'!Y$1,FALSE)</f>
        <v>12.9962534814889</v>
      </c>
      <c r="AO7" s="48">
        <f>VLOOKUP($A7,'ADR Raw Data'!$B$6:$BE$43,'ADR Raw Data'!AA$1,FALSE)</f>
        <v>-1.8600530876716601</v>
      </c>
      <c r="AP7" s="48">
        <f>VLOOKUP($A7,'ADR Raw Data'!$B$6:$BE$43,'ADR Raw Data'!AB$1,FALSE)</f>
        <v>2.15015216576007</v>
      </c>
      <c r="AQ7" s="49">
        <f>VLOOKUP($A7,'ADR Raw Data'!$B$6:$BE$43,'ADR Raw Data'!AC$1,FALSE)</f>
        <v>7.5164251049758504E-2</v>
      </c>
      <c r="AR7" s="50">
        <f>VLOOKUP($A7,'ADR Raw Data'!$B$6:$BE$43,'ADR Raw Data'!AE$1,FALSE)</f>
        <v>10.3978890197734</v>
      </c>
      <c r="AS7" s="40"/>
      <c r="AT7" s="51">
        <f>VLOOKUP($A7,'RevPAR Raw Data'!$B$6:$BE$43,'RevPAR Raw Data'!G$1,FALSE)</f>
        <v>120.13627142252599</v>
      </c>
      <c r="AU7" s="52">
        <f>VLOOKUP($A7,'RevPAR Raw Data'!$B$6:$BE$43,'RevPAR Raw Data'!H$1,FALSE)</f>
        <v>185.91691533253399</v>
      </c>
      <c r="AV7" s="52">
        <f>VLOOKUP($A7,'RevPAR Raw Data'!$B$6:$BE$43,'RevPAR Raw Data'!I$1,FALSE)</f>
        <v>200.67349592707501</v>
      </c>
      <c r="AW7" s="52">
        <f>VLOOKUP($A7,'RevPAR Raw Data'!$B$6:$BE$43,'RevPAR Raw Data'!J$1,FALSE)</f>
        <v>168.07238160307401</v>
      </c>
      <c r="AX7" s="52">
        <f>VLOOKUP($A7,'RevPAR Raw Data'!$B$6:$BE$43,'RevPAR Raw Data'!K$1,FALSE)</f>
        <v>117.309965794484</v>
      </c>
      <c r="AY7" s="53">
        <f>VLOOKUP($A7,'RevPAR Raw Data'!$B$6:$BE$43,'RevPAR Raw Data'!L$1,FALSE)</f>
        <v>158.42180601593901</v>
      </c>
      <c r="AZ7" s="52">
        <f>VLOOKUP($A7,'RevPAR Raw Data'!$B$6:$BE$43,'RevPAR Raw Data'!N$1,FALSE)</f>
        <v>97.066125696452502</v>
      </c>
      <c r="BA7" s="52">
        <f>VLOOKUP($A7,'RevPAR Raw Data'!$B$6:$BE$43,'RevPAR Raw Data'!O$1,FALSE)</f>
        <v>100.694196170392</v>
      </c>
      <c r="BB7" s="53">
        <f>VLOOKUP($A7,'RevPAR Raw Data'!$B$6:$BE$43,'RevPAR Raw Data'!P$1,FALSE)</f>
        <v>98.880160933422601</v>
      </c>
      <c r="BC7" s="54">
        <f>VLOOKUP($A7,'RevPAR Raw Data'!$B$6:$BE$43,'RevPAR Raw Data'!R$1,FALSE)</f>
        <v>141.40990742093399</v>
      </c>
      <c r="BE7" s="47">
        <f>VLOOKUP($A7,'RevPAR Raw Data'!$B$6:$BE$43,'RevPAR Raw Data'!T$1,FALSE)</f>
        <v>46.594033669583901</v>
      </c>
      <c r="BF7" s="48">
        <f>VLOOKUP($A7,'RevPAR Raw Data'!$B$6:$BE$43,'RevPAR Raw Data'!U$1,FALSE)</f>
        <v>45.232844450672502</v>
      </c>
      <c r="BG7" s="48">
        <f>VLOOKUP($A7,'RevPAR Raw Data'!$B$6:$BE$43,'RevPAR Raw Data'!V$1,FALSE)</f>
        <v>26.276097652018802</v>
      </c>
      <c r="BH7" s="48">
        <f>VLOOKUP($A7,'RevPAR Raw Data'!$B$6:$BE$43,'RevPAR Raw Data'!W$1,FALSE)</f>
        <v>11.5779915621786</v>
      </c>
      <c r="BI7" s="48">
        <f>VLOOKUP($A7,'RevPAR Raw Data'!$B$6:$BE$43,'RevPAR Raw Data'!X$1,FALSE)</f>
        <v>-3.5267821370136998</v>
      </c>
      <c r="BJ7" s="49">
        <f>VLOOKUP($A7,'RevPAR Raw Data'!$B$6:$BE$43,'RevPAR Raw Data'!Y$1,FALSE)</f>
        <v>23.5524011600933</v>
      </c>
      <c r="BK7" s="48">
        <f>VLOOKUP($A7,'RevPAR Raw Data'!$B$6:$BE$43,'RevPAR Raw Data'!AA$1,FALSE)</f>
        <v>-1.26413324797281</v>
      </c>
      <c r="BL7" s="48">
        <f>VLOOKUP($A7,'RevPAR Raw Data'!$B$6:$BE$43,'RevPAR Raw Data'!AB$1,FALSE)</f>
        <v>9.0455643700102701</v>
      </c>
      <c r="BM7" s="49">
        <f>VLOOKUP($A7,'RevPAR Raw Data'!$B$6:$BE$43,'RevPAR Raw Data'!AC$1,FALSE)</f>
        <v>3.7293652375125599</v>
      </c>
      <c r="BN7" s="50">
        <f>VLOOKUP($A7,'RevPAR Raw Data'!$B$6:$BE$43,'RevPAR Raw Data'!AE$1,FALSE)</f>
        <v>19.008713290795299</v>
      </c>
    </row>
    <row r="8" spans="1:66" x14ac:dyDescent="0.25">
      <c r="A8" s="63" t="s">
        <v>88</v>
      </c>
      <c r="B8" s="47">
        <f>VLOOKUP($A8,'Occupancy Raw Data'!$B$8:$BE$45,'Occupancy Raw Data'!G$3,FALSE)</f>
        <v>67.849773008666901</v>
      </c>
      <c r="C8" s="48">
        <f>VLOOKUP($A8,'Occupancy Raw Data'!$B$8:$BE$45,'Occupancy Raw Data'!H$3,FALSE)</f>
        <v>95.511762278167495</v>
      </c>
      <c r="D8" s="48">
        <f>VLOOKUP($A8,'Occupancy Raw Data'!$B$8:$BE$45,'Occupancy Raw Data'!I$3,FALSE)</f>
        <v>96.244325216673502</v>
      </c>
      <c r="E8" s="48">
        <f>VLOOKUP($A8,'Occupancy Raw Data'!$B$8:$BE$45,'Occupancy Raw Data'!J$3,FALSE)</f>
        <v>93.799009492364803</v>
      </c>
      <c r="F8" s="48">
        <f>VLOOKUP($A8,'Occupancy Raw Data'!$B$8:$BE$45,'Occupancy Raw Data'!K$3,FALSE)</f>
        <v>78.023111844820406</v>
      </c>
      <c r="G8" s="49">
        <f>VLOOKUP($A8,'Occupancy Raw Data'!$B$8:$BE$45,'Occupancy Raw Data'!L$3,FALSE)</f>
        <v>86.285596368138599</v>
      </c>
      <c r="H8" s="48">
        <f>VLOOKUP($A8,'Occupancy Raw Data'!$B$8:$BE$45,'Occupancy Raw Data'!N$3,FALSE)</f>
        <v>61.958316137020198</v>
      </c>
      <c r="I8" s="48">
        <f>VLOOKUP($A8,'Occupancy Raw Data'!$B$8:$BE$45,'Occupancy Raw Data'!O$3,FALSE)</f>
        <v>57.501031778786597</v>
      </c>
      <c r="J8" s="49">
        <f>VLOOKUP($A8,'Occupancy Raw Data'!$B$8:$BE$45,'Occupancy Raw Data'!P$3,FALSE)</f>
        <v>59.729673957903401</v>
      </c>
      <c r="K8" s="50">
        <f>VLOOKUP($A8,'Occupancy Raw Data'!$B$8:$BE$45,'Occupancy Raw Data'!R$3,FALSE)</f>
        <v>78.698189965214297</v>
      </c>
      <c r="M8" s="47">
        <f>VLOOKUP($A8,'Occupancy Raw Data'!$B$8:$BE$45,'Occupancy Raw Data'!T$3,FALSE)</f>
        <v>7.8386356182354797</v>
      </c>
      <c r="N8" s="48">
        <f>VLOOKUP($A8,'Occupancy Raw Data'!$B$8:$BE$45,'Occupancy Raw Data'!U$3,FALSE)</f>
        <v>12.9729070051257</v>
      </c>
      <c r="O8" s="48">
        <f>VLOOKUP($A8,'Occupancy Raw Data'!$B$8:$BE$45,'Occupancy Raw Data'!V$3,FALSE)</f>
        <v>3.0832136147640599</v>
      </c>
      <c r="P8" s="48">
        <f>VLOOKUP($A8,'Occupancy Raw Data'!$B$8:$BE$45,'Occupancy Raw Data'!W$3,FALSE)</f>
        <v>0.143203348755232</v>
      </c>
      <c r="Q8" s="48">
        <f>VLOOKUP($A8,'Occupancy Raw Data'!$B$8:$BE$45,'Occupancy Raw Data'!X$3,FALSE)</f>
        <v>-3.8035873298562501</v>
      </c>
      <c r="R8" s="49">
        <f>VLOOKUP($A8,'Occupancy Raw Data'!$B$8:$BE$45,'Occupancy Raw Data'!Y$3,FALSE)</f>
        <v>3.8083416087388202</v>
      </c>
      <c r="S8" s="48">
        <f>VLOOKUP($A8,'Occupancy Raw Data'!$B$8:$BE$45,'Occupancy Raw Data'!AA$3,FALSE)</f>
        <v>-1.39573070607553</v>
      </c>
      <c r="T8" s="48">
        <f>VLOOKUP($A8,'Occupancy Raw Data'!$B$8:$BE$45,'Occupancy Raw Data'!AB$3,FALSE)</f>
        <v>-4.2604363511424097</v>
      </c>
      <c r="U8" s="49">
        <f>VLOOKUP($A8,'Occupancy Raw Data'!$B$8:$BE$45,'Occupancy Raw Data'!AC$3,FALSE)</f>
        <v>-2.7957350348417398</v>
      </c>
      <c r="V8" s="50">
        <f>VLOOKUP($A8,'Occupancy Raw Data'!$B$8:$BE$45,'Occupancy Raw Data'!AE$3,FALSE)</f>
        <v>2.3011630357724502</v>
      </c>
      <c r="X8" s="51">
        <f>VLOOKUP($A8,'ADR Raw Data'!$B$6:$BE$43,'ADR Raw Data'!G$1,FALSE)</f>
        <v>179.17838655717699</v>
      </c>
      <c r="Y8" s="52">
        <f>VLOOKUP($A8,'ADR Raw Data'!$B$6:$BE$43,'ADR Raw Data'!H$1,FALSE)</f>
        <v>223.395644377228</v>
      </c>
      <c r="Z8" s="52">
        <f>VLOOKUP($A8,'ADR Raw Data'!$B$6:$BE$43,'ADR Raw Data'!I$1,FALSE)</f>
        <v>232.428264365351</v>
      </c>
      <c r="AA8" s="52">
        <f>VLOOKUP($A8,'ADR Raw Data'!$B$6:$BE$43,'ADR Raw Data'!J$1,FALSE)</f>
        <v>217.75935320646701</v>
      </c>
      <c r="AB8" s="52">
        <f>VLOOKUP($A8,'ADR Raw Data'!$B$6:$BE$43,'ADR Raw Data'!K$1,FALSE)</f>
        <v>179.042174028034</v>
      </c>
      <c r="AC8" s="53">
        <f>VLOOKUP($A8,'ADR Raw Data'!$B$6:$BE$43,'ADR Raw Data'!L$1,FALSE)</f>
        <v>209.210039699622</v>
      </c>
      <c r="AD8" s="52">
        <f>VLOOKUP($A8,'ADR Raw Data'!$B$6:$BE$43,'ADR Raw Data'!N$1,FALSE)</f>
        <v>136.909482098251</v>
      </c>
      <c r="AE8" s="52">
        <f>VLOOKUP($A8,'ADR Raw Data'!$B$6:$BE$43,'ADR Raw Data'!O$1,FALSE)</f>
        <v>128.512996590705</v>
      </c>
      <c r="AF8" s="53">
        <f>VLOOKUP($A8,'ADR Raw Data'!$B$6:$BE$43,'ADR Raw Data'!P$1,FALSE)</f>
        <v>132.86788478148199</v>
      </c>
      <c r="AG8" s="54">
        <f>VLOOKUP($A8,'ADR Raw Data'!$B$6:$BE$43,'ADR Raw Data'!R$1,FALSE)</f>
        <v>192.655322332933</v>
      </c>
      <c r="AI8" s="47">
        <f>VLOOKUP($A8,'ADR Raw Data'!$B$6:$BE$43,'ADR Raw Data'!T$1,FALSE)</f>
        <v>8.8745624996301</v>
      </c>
      <c r="AJ8" s="48">
        <f>VLOOKUP($A8,'ADR Raw Data'!$B$6:$BE$43,'ADR Raw Data'!U$1,FALSE)</f>
        <v>17.731482353574599</v>
      </c>
      <c r="AK8" s="48">
        <f>VLOOKUP($A8,'ADR Raw Data'!$B$6:$BE$43,'ADR Raw Data'!V$1,FALSE)</f>
        <v>14.206087153535099</v>
      </c>
      <c r="AL8" s="48">
        <f>VLOOKUP($A8,'ADR Raw Data'!$B$6:$BE$43,'ADR Raw Data'!W$1,FALSE)</f>
        <v>11.455640772407</v>
      </c>
      <c r="AM8" s="48">
        <f>VLOOKUP($A8,'ADR Raw Data'!$B$6:$BE$43,'ADR Raw Data'!X$1,FALSE)</f>
        <v>6.7961680684595098</v>
      </c>
      <c r="AN8" s="49">
        <f>VLOOKUP($A8,'ADR Raw Data'!$B$6:$BE$43,'ADR Raw Data'!Y$1,FALSE)</f>
        <v>12.4868650102472</v>
      </c>
      <c r="AO8" s="48">
        <f>VLOOKUP($A8,'ADR Raw Data'!$B$6:$BE$43,'ADR Raw Data'!AA$1,FALSE)</f>
        <v>6.0390371692770897</v>
      </c>
      <c r="AP8" s="48">
        <f>VLOOKUP($A8,'ADR Raw Data'!$B$6:$BE$43,'ADR Raw Data'!AB$1,FALSE)</f>
        <v>7.9950392970576196</v>
      </c>
      <c r="AQ8" s="49">
        <f>VLOOKUP($A8,'ADR Raw Data'!$B$6:$BE$43,'ADR Raw Data'!AC$1,FALSE)</f>
        <v>7.0049392064546403</v>
      </c>
      <c r="AR8" s="50">
        <f>VLOOKUP($A8,'ADR Raw Data'!$B$6:$BE$43,'ADR Raw Data'!AE$1,FALSE)</f>
        <v>12.088082506724801</v>
      </c>
      <c r="AS8" s="40"/>
      <c r="AT8" s="51">
        <f>VLOOKUP($A8,'RevPAR Raw Data'!$B$6:$BE$43,'RevPAR Raw Data'!G$1,FALSE)</f>
        <v>121.572128559636</v>
      </c>
      <c r="AU8" s="52">
        <f>VLOOKUP($A8,'RevPAR Raw Data'!$B$6:$BE$43,'RevPAR Raw Data'!H$1,FALSE)</f>
        <v>213.369116797358</v>
      </c>
      <c r="AV8" s="52">
        <f>VLOOKUP($A8,'RevPAR Raw Data'!$B$6:$BE$43,'RevPAR Raw Data'!I$1,FALSE)</f>
        <v>223.69901465125801</v>
      </c>
      <c r="AW8" s="52">
        <f>VLOOKUP($A8,'RevPAR Raw Data'!$B$6:$BE$43,'RevPAR Raw Data'!J$1,FALSE)</f>
        <v>204.25611638464699</v>
      </c>
      <c r="AX8" s="52">
        <f>VLOOKUP($A8,'RevPAR Raw Data'!$B$6:$BE$43,'RevPAR Raw Data'!K$1,FALSE)</f>
        <v>139.69427569129101</v>
      </c>
      <c r="AY8" s="53">
        <f>VLOOKUP($A8,'RevPAR Raw Data'!$B$6:$BE$43,'RevPAR Raw Data'!L$1,FALSE)</f>
        <v>180.51813041683801</v>
      </c>
      <c r="AZ8" s="52">
        <f>VLOOKUP($A8,'RevPAR Raw Data'!$B$6:$BE$43,'RevPAR Raw Data'!N$1,FALSE)</f>
        <v>84.826809739991702</v>
      </c>
      <c r="BA8" s="52">
        <f>VLOOKUP($A8,'RevPAR Raw Data'!$B$6:$BE$43,'RevPAR Raw Data'!O$1,FALSE)</f>
        <v>73.896299009492296</v>
      </c>
      <c r="BB8" s="53">
        <f>VLOOKUP($A8,'RevPAR Raw Data'!$B$6:$BE$43,'RevPAR Raw Data'!P$1,FALSE)</f>
        <v>79.361554374741999</v>
      </c>
      <c r="BC8" s="54">
        <f>VLOOKUP($A8,'RevPAR Raw Data'!$B$6:$BE$43,'RevPAR Raw Data'!R$1,FALSE)</f>
        <v>151.61625154766801</v>
      </c>
      <c r="BE8" s="47">
        <f>VLOOKUP($A8,'RevPAR Raw Data'!$B$6:$BE$43,'RevPAR Raw Data'!T$1,FALSE)</f>
        <v>17.4088427349241</v>
      </c>
      <c r="BF8" s="48">
        <f>VLOOKUP($A8,'RevPAR Raw Data'!$B$6:$BE$43,'RevPAR Raw Data'!U$1,FALSE)</f>
        <v>33.0046780750598</v>
      </c>
      <c r="BG8" s="48">
        <f>VLOOKUP($A8,'RevPAR Raw Data'!$B$6:$BE$43,'RevPAR Raw Data'!V$1,FALSE)</f>
        <v>17.727304781542198</v>
      </c>
      <c r="BH8" s="48">
        <f>VLOOKUP($A8,'RevPAR Raw Data'!$B$6:$BE$43,'RevPAR Raw Data'!W$1,FALSE)</f>
        <v>11.6152489823697</v>
      </c>
      <c r="BI8" s="48">
        <f>VLOOKUP($A8,'RevPAR Raw Data'!$B$6:$BE$43,'RevPAR Raw Data'!X$1,FALSE)</f>
        <v>2.7340825510356002</v>
      </c>
      <c r="BJ8" s="49">
        <f>VLOOKUP($A8,'RevPAR Raw Data'!$B$6:$BE$43,'RevPAR Raw Data'!Y$1,FALSE)</f>
        <v>16.770749094798301</v>
      </c>
      <c r="BK8" s="48">
        <f>VLOOKUP($A8,'RevPAR Raw Data'!$B$6:$BE$43,'RevPAR Raw Data'!AA$1,FALSE)</f>
        <v>4.5590177670786396</v>
      </c>
      <c r="BL8" s="48">
        <f>VLOOKUP($A8,'RevPAR Raw Data'!$B$6:$BE$43,'RevPAR Raw Data'!AB$1,FALSE)</f>
        <v>3.39397938541524</v>
      </c>
      <c r="BM8" s="49">
        <f>VLOOKUP($A8,'RevPAR Raw Data'!$B$6:$BE$43,'RevPAR Raw Data'!AC$1,FALSE)</f>
        <v>4.0133646320486704</v>
      </c>
      <c r="BN8" s="50">
        <f>VLOOKUP($A8,'RevPAR Raw Data'!$B$6:$BE$43,'RevPAR Raw Data'!AE$1,FALSE)</f>
        <v>14.667412028875701</v>
      </c>
    </row>
    <row r="9" spans="1:66" x14ac:dyDescent="0.25">
      <c r="A9" s="63" t="s">
        <v>89</v>
      </c>
      <c r="B9" s="47">
        <f>VLOOKUP($A9,'Occupancy Raw Data'!$B$8:$BE$45,'Occupancy Raw Data'!G$3,FALSE)</f>
        <v>53.454081040287903</v>
      </c>
      <c r="C9" s="48">
        <f>VLOOKUP($A9,'Occupancy Raw Data'!$B$8:$BE$45,'Occupancy Raw Data'!H$3,FALSE)</f>
        <v>81.133170788343193</v>
      </c>
      <c r="D9" s="48">
        <f>VLOOKUP($A9,'Occupancy Raw Data'!$B$8:$BE$45,'Occupancy Raw Data'!I$3,FALSE)</f>
        <v>90.433066295135205</v>
      </c>
      <c r="E9" s="48">
        <f>VLOOKUP($A9,'Occupancy Raw Data'!$B$8:$BE$45,'Occupancy Raw Data'!J$3,FALSE)</f>
        <v>85.881806571461695</v>
      </c>
      <c r="F9" s="48">
        <f>VLOOKUP($A9,'Occupancy Raw Data'!$B$8:$BE$45,'Occupancy Raw Data'!K$3,FALSE)</f>
        <v>72.785324509462399</v>
      </c>
      <c r="G9" s="49">
        <f>VLOOKUP($A9,'Occupancy Raw Data'!$B$8:$BE$45,'Occupancy Raw Data'!L$3,FALSE)</f>
        <v>76.737489840938096</v>
      </c>
      <c r="H9" s="48">
        <f>VLOOKUP($A9,'Occupancy Raw Data'!$B$8:$BE$45,'Occupancy Raw Data'!N$3,FALSE)</f>
        <v>61.093695576454103</v>
      </c>
      <c r="I9" s="48">
        <f>VLOOKUP($A9,'Occupancy Raw Data'!$B$8:$BE$45,'Occupancy Raw Data'!O$3,FALSE)</f>
        <v>64.762568210843995</v>
      </c>
      <c r="J9" s="49">
        <f>VLOOKUP($A9,'Occupancy Raw Data'!$B$8:$BE$45,'Occupancy Raw Data'!P$3,FALSE)</f>
        <v>62.928131893649102</v>
      </c>
      <c r="K9" s="50">
        <f>VLOOKUP($A9,'Occupancy Raw Data'!$B$8:$BE$45,'Occupancy Raw Data'!R$3,FALSE)</f>
        <v>72.791958998855506</v>
      </c>
      <c r="M9" s="47">
        <f>VLOOKUP($A9,'Occupancy Raw Data'!$B$8:$BE$45,'Occupancy Raw Data'!T$3,FALSE)</f>
        <v>5.7256053336266897</v>
      </c>
      <c r="N9" s="48">
        <f>VLOOKUP($A9,'Occupancy Raw Data'!$B$8:$BE$45,'Occupancy Raw Data'!U$3,FALSE)</f>
        <v>24.3558576153996</v>
      </c>
      <c r="O9" s="48">
        <f>VLOOKUP($A9,'Occupancy Raw Data'!$B$8:$BE$45,'Occupancy Raw Data'!V$3,FALSE)</f>
        <v>15.2212688211517</v>
      </c>
      <c r="P9" s="48">
        <f>VLOOKUP($A9,'Occupancy Raw Data'!$B$8:$BE$45,'Occupancy Raw Data'!W$3,FALSE)</f>
        <v>10.3425626703202</v>
      </c>
      <c r="Q9" s="48">
        <f>VLOOKUP($A9,'Occupancy Raw Data'!$B$8:$BE$45,'Occupancy Raw Data'!X$3,FALSE)</f>
        <v>13.275530958800401</v>
      </c>
      <c r="R9" s="49">
        <f>VLOOKUP($A9,'Occupancy Raw Data'!$B$8:$BE$45,'Occupancy Raw Data'!Y$3,FALSE)</f>
        <v>14.0652065200827</v>
      </c>
      <c r="S9" s="48">
        <f>VLOOKUP($A9,'Occupancy Raw Data'!$B$8:$BE$45,'Occupancy Raw Data'!AA$3,FALSE)</f>
        <v>3.8704061550720299</v>
      </c>
      <c r="T9" s="48">
        <f>VLOOKUP($A9,'Occupancy Raw Data'!$B$8:$BE$45,'Occupancy Raw Data'!AB$3,FALSE)</f>
        <v>7.9461767639693699</v>
      </c>
      <c r="U9" s="49">
        <f>VLOOKUP($A9,'Occupancy Raw Data'!$B$8:$BE$45,'Occupancy Raw Data'!AC$3,FALSE)</f>
        <v>5.9284968320936002</v>
      </c>
      <c r="V9" s="50">
        <f>VLOOKUP($A9,'Occupancy Raw Data'!$B$8:$BE$45,'Occupancy Raw Data'!AE$3,FALSE)</f>
        <v>11.9413751237693</v>
      </c>
      <c r="X9" s="51">
        <f>VLOOKUP($A9,'ADR Raw Data'!$B$6:$BE$43,'ADR Raw Data'!G$1,FALSE)</f>
        <v>137.44100564726301</v>
      </c>
      <c r="Y9" s="52">
        <f>VLOOKUP($A9,'ADR Raw Data'!$B$6:$BE$43,'ADR Raw Data'!H$1,FALSE)</f>
        <v>161.256013165426</v>
      </c>
      <c r="Z9" s="52">
        <f>VLOOKUP($A9,'ADR Raw Data'!$B$6:$BE$43,'ADR Raw Data'!I$1,FALSE)</f>
        <v>172.97377968930499</v>
      </c>
      <c r="AA9" s="52">
        <f>VLOOKUP($A9,'ADR Raw Data'!$B$6:$BE$43,'ADR Raw Data'!J$1,FALSE)</f>
        <v>166.380636744626</v>
      </c>
      <c r="AB9" s="52">
        <f>VLOOKUP($A9,'ADR Raw Data'!$B$6:$BE$43,'ADR Raw Data'!K$1,FALSE)</f>
        <v>150.72545382038601</v>
      </c>
      <c r="AC9" s="53">
        <f>VLOOKUP($A9,'ADR Raw Data'!$B$6:$BE$43,'ADR Raw Data'!L$1,FALSE)</f>
        <v>159.849415075498</v>
      </c>
      <c r="AD9" s="52">
        <f>VLOOKUP($A9,'ADR Raw Data'!$B$6:$BE$43,'ADR Raw Data'!N$1,FALSE)</f>
        <v>127.28224249334799</v>
      </c>
      <c r="AE9" s="52">
        <f>VLOOKUP($A9,'ADR Raw Data'!$B$6:$BE$43,'ADR Raw Data'!O$1,FALSE)</f>
        <v>126.18387773395401</v>
      </c>
      <c r="AF9" s="53">
        <f>VLOOKUP($A9,'ADR Raw Data'!$B$6:$BE$43,'ADR Raw Data'!P$1,FALSE)</f>
        <v>126.717050738007</v>
      </c>
      <c r="AG9" s="54">
        <f>VLOOKUP($A9,'ADR Raw Data'!$B$6:$BE$43,'ADR Raw Data'!R$1,FALSE)</f>
        <v>151.665788274432</v>
      </c>
      <c r="AI9" s="47">
        <f>VLOOKUP($A9,'ADR Raw Data'!$B$6:$BE$43,'ADR Raw Data'!T$1,FALSE)</f>
        <v>7.2593995735463901</v>
      </c>
      <c r="AJ9" s="48">
        <f>VLOOKUP($A9,'ADR Raw Data'!$B$6:$BE$43,'ADR Raw Data'!U$1,FALSE)</f>
        <v>11.393041972244699</v>
      </c>
      <c r="AK9" s="48">
        <f>VLOOKUP($A9,'ADR Raw Data'!$B$6:$BE$43,'ADR Raw Data'!V$1,FALSE)</f>
        <v>13.830570125743799</v>
      </c>
      <c r="AL9" s="48">
        <f>VLOOKUP($A9,'ADR Raw Data'!$B$6:$BE$43,'ADR Raw Data'!W$1,FALSE)</f>
        <v>11.445546963079</v>
      </c>
      <c r="AM9" s="48">
        <f>VLOOKUP($A9,'ADR Raw Data'!$B$6:$BE$43,'ADR Raw Data'!X$1,FALSE)</f>
        <v>9.98485252685078</v>
      </c>
      <c r="AN9" s="49">
        <f>VLOOKUP($A9,'ADR Raw Data'!$B$6:$BE$43,'ADR Raw Data'!Y$1,FALSE)</f>
        <v>11.380681491099301</v>
      </c>
      <c r="AO9" s="48">
        <f>VLOOKUP($A9,'ADR Raw Data'!$B$6:$BE$43,'ADR Raw Data'!AA$1,FALSE)</f>
        <v>5.7753883628134597</v>
      </c>
      <c r="AP9" s="48">
        <f>VLOOKUP($A9,'ADR Raw Data'!$B$6:$BE$43,'ADR Raw Data'!AB$1,FALSE)</f>
        <v>6.4207969923194996</v>
      </c>
      <c r="AQ9" s="49">
        <f>VLOOKUP($A9,'ADR Raw Data'!$B$6:$BE$43,'ADR Raw Data'!AC$1,FALSE)</f>
        <v>6.0900677676258601</v>
      </c>
      <c r="AR9" s="50">
        <f>VLOOKUP($A9,'ADR Raw Data'!$B$6:$BE$43,'ADR Raw Data'!AE$1,FALSE)</f>
        <v>10.5172484712461</v>
      </c>
      <c r="AS9" s="40"/>
      <c r="AT9" s="51">
        <f>VLOOKUP($A9,'RevPAR Raw Data'!$B$6:$BE$43,'RevPAR Raw Data'!G$1,FALSE)</f>
        <v>73.467826541274803</v>
      </c>
      <c r="AU9" s="52">
        <f>VLOOKUP($A9,'RevPAR Raw Data'!$B$6:$BE$43,'RevPAR Raw Data'!H$1,FALSE)</f>
        <v>130.83211656797801</v>
      </c>
      <c r="AV9" s="52">
        <f>VLOOKUP($A9,'RevPAR Raw Data'!$B$6:$BE$43,'RevPAR Raw Data'!I$1,FALSE)</f>
        <v>156.42549285963</v>
      </c>
      <c r="AW9" s="52">
        <f>VLOOKUP($A9,'RevPAR Raw Data'!$B$6:$BE$43,'RevPAR Raw Data'!J$1,FALSE)</f>
        <v>142.89069662138601</v>
      </c>
      <c r="AX9" s="52">
        <f>VLOOKUP($A9,'RevPAR Raw Data'!$B$6:$BE$43,'RevPAR Raw Data'!K$1,FALSE)</f>
        <v>109.706010681527</v>
      </c>
      <c r="AY9" s="53">
        <f>VLOOKUP($A9,'RevPAR Raw Data'!$B$6:$BE$43,'RevPAR Raw Data'!L$1,FALSE)</f>
        <v>122.664428654359</v>
      </c>
      <c r="AZ9" s="52">
        <f>VLOOKUP($A9,'RevPAR Raw Data'!$B$6:$BE$43,'RevPAR Raw Data'!N$1,FALSE)</f>
        <v>77.761425751770503</v>
      </c>
      <c r="BA9" s="52">
        <f>VLOOKUP($A9,'RevPAR Raw Data'!$B$6:$BE$43,'RevPAR Raw Data'!O$1,FALSE)</f>
        <v>81.719919888540502</v>
      </c>
      <c r="BB9" s="53">
        <f>VLOOKUP($A9,'RevPAR Raw Data'!$B$6:$BE$43,'RevPAR Raw Data'!P$1,FALSE)</f>
        <v>79.740672820155496</v>
      </c>
      <c r="BC9" s="54">
        <f>VLOOKUP($A9,'RevPAR Raw Data'!$B$6:$BE$43,'RevPAR Raw Data'!R$1,FALSE)</f>
        <v>110.400498416015</v>
      </c>
      <c r="BE9" s="47">
        <f>VLOOKUP($A9,'RevPAR Raw Data'!$B$6:$BE$43,'RevPAR Raw Data'!T$1,FALSE)</f>
        <v>13.400649476345301</v>
      </c>
      <c r="BF9" s="48">
        <f>VLOOKUP($A9,'RevPAR Raw Data'!$B$6:$BE$43,'RevPAR Raw Data'!U$1,FALSE)</f>
        <v>38.523772668466997</v>
      </c>
      <c r="BG9" s="48">
        <f>VLOOKUP($A9,'RevPAR Raw Data'!$B$6:$BE$43,'RevPAR Raw Data'!V$1,FALSE)</f>
        <v>31.157027205232801</v>
      </c>
      <c r="BH9" s="48">
        <f>VLOOKUP($A9,'RevPAR Raw Data'!$B$6:$BE$43,'RevPAR Raw Data'!W$1,FALSE)</f>
        <v>22.971872501016598</v>
      </c>
      <c r="BI9" s="48">
        <f>VLOOKUP($A9,'RevPAR Raw Data'!$B$6:$BE$43,'RevPAR Raw Data'!X$1,FALSE)</f>
        <v>24.5859256740438</v>
      </c>
      <c r="BJ9" s="49">
        <f>VLOOKUP($A9,'RevPAR Raw Data'!$B$6:$BE$43,'RevPAR Raw Data'!Y$1,FALSE)</f>
        <v>27.046604366298101</v>
      </c>
      <c r="BK9" s="48">
        <f>VLOOKUP($A9,'RevPAR Raw Data'!$B$6:$BE$43,'RevPAR Raw Data'!AA$1,FALSE)</f>
        <v>9.8693255045591393</v>
      </c>
      <c r="BL9" s="48">
        <f>VLOOKUP($A9,'RevPAR Raw Data'!$B$6:$BE$43,'RevPAR Raw Data'!AB$1,FALSE)</f>
        <v>14.8771816349542</v>
      </c>
      <c r="BM9" s="49">
        <f>VLOOKUP($A9,'RevPAR Raw Data'!$B$6:$BE$43,'RevPAR Raw Data'!AC$1,FALSE)</f>
        <v>12.3796140743955</v>
      </c>
      <c r="BN9" s="50">
        <f>VLOOKUP($A9,'RevPAR Raw Data'!$B$6:$BE$43,'RevPAR Raw Data'!AE$1,FALSE)</f>
        <v>23.7145276876659</v>
      </c>
    </row>
    <row r="10" spans="1:66" x14ac:dyDescent="0.25">
      <c r="A10" s="63" t="s">
        <v>26</v>
      </c>
      <c r="B10" s="47">
        <f>VLOOKUP($A10,'Occupancy Raw Data'!$B$8:$BE$45,'Occupancy Raw Data'!G$3,FALSE)</f>
        <v>53.9803581744656</v>
      </c>
      <c r="C10" s="48">
        <f>VLOOKUP($A10,'Occupancy Raw Data'!$B$8:$BE$45,'Occupancy Raw Data'!H$3,FALSE)</f>
        <v>81.270941652224096</v>
      </c>
      <c r="D10" s="48">
        <f>VLOOKUP($A10,'Occupancy Raw Data'!$B$8:$BE$45,'Occupancy Raw Data'!I$3,FALSE)</f>
        <v>90.2830733679953</v>
      </c>
      <c r="E10" s="48">
        <f>VLOOKUP($A10,'Occupancy Raw Data'!$B$8:$BE$45,'Occupancy Raw Data'!J$3,FALSE)</f>
        <v>89.266320046215995</v>
      </c>
      <c r="F10" s="48">
        <f>VLOOKUP($A10,'Occupancy Raw Data'!$B$8:$BE$45,'Occupancy Raw Data'!K$3,FALSE)</f>
        <v>69.532062391681094</v>
      </c>
      <c r="G10" s="49">
        <f>VLOOKUP($A10,'Occupancy Raw Data'!$B$8:$BE$45,'Occupancy Raw Data'!L$3,FALSE)</f>
        <v>76.866551126516399</v>
      </c>
      <c r="H10" s="48">
        <f>VLOOKUP($A10,'Occupancy Raw Data'!$B$8:$BE$45,'Occupancy Raw Data'!N$3,FALSE)</f>
        <v>64.448295782784498</v>
      </c>
      <c r="I10" s="48">
        <f>VLOOKUP($A10,'Occupancy Raw Data'!$B$8:$BE$45,'Occupancy Raw Data'!O$3,FALSE)</f>
        <v>65.095320623916805</v>
      </c>
      <c r="J10" s="49">
        <f>VLOOKUP($A10,'Occupancy Raw Data'!$B$8:$BE$45,'Occupancy Raw Data'!P$3,FALSE)</f>
        <v>64.771808203350602</v>
      </c>
      <c r="K10" s="50">
        <f>VLOOKUP($A10,'Occupancy Raw Data'!$B$8:$BE$45,'Occupancy Raw Data'!R$3,FALSE)</f>
        <v>73.410910291326203</v>
      </c>
      <c r="M10" s="47">
        <f>VLOOKUP($A10,'Occupancy Raw Data'!$B$8:$BE$45,'Occupancy Raw Data'!T$3,FALSE)</f>
        <v>11.1194147578081</v>
      </c>
      <c r="N10" s="48">
        <f>VLOOKUP($A10,'Occupancy Raw Data'!$B$8:$BE$45,'Occupancy Raw Data'!U$3,FALSE)</f>
        <v>13.9162178584949</v>
      </c>
      <c r="O10" s="48">
        <f>VLOOKUP($A10,'Occupancy Raw Data'!$B$8:$BE$45,'Occupancy Raw Data'!V$3,FALSE)</f>
        <v>6.9994134383226498</v>
      </c>
      <c r="P10" s="48">
        <f>VLOOKUP($A10,'Occupancy Raw Data'!$B$8:$BE$45,'Occupancy Raw Data'!W$3,FALSE)</f>
        <v>6.3332049112117996</v>
      </c>
      <c r="Q10" s="48">
        <f>VLOOKUP($A10,'Occupancy Raw Data'!$B$8:$BE$45,'Occupancy Raw Data'!X$3,FALSE)</f>
        <v>-5.3882912047785601</v>
      </c>
      <c r="R10" s="49">
        <f>VLOOKUP($A10,'Occupancy Raw Data'!$B$8:$BE$45,'Occupancy Raw Data'!Y$3,FALSE)</f>
        <v>6.2455092555300196</v>
      </c>
      <c r="S10" s="48">
        <f>VLOOKUP($A10,'Occupancy Raw Data'!$B$8:$BE$45,'Occupancy Raw Data'!AA$3,FALSE)</f>
        <v>6.2960838010705498</v>
      </c>
      <c r="T10" s="48">
        <f>VLOOKUP($A10,'Occupancy Raw Data'!$B$8:$BE$45,'Occupancy Raw Data'!AB$3,FALSE)</f>
        <v>5.3356216677965698</v>
      </c>
      <c r="U10" s="49">
        <f>VLOOKUP($A10,'Occupancy Raw Data'!$B$8:$BE$45,'Occupancy Raw Data'!AC$3,FALSE)</f>
        <v>5.8112747884467399</v>
      </c>
      <c r="V10" s="50">
        <f>VLOOKUP($A10,'Occupancy Raw Data'!$B$8:$BE$45,'Occupancy Raw Data'!AE$3,FALSE)</f>
        <v>6.1357070078272198</v>
      </c>
      <c r="X10" s="51">
        <f>VLOOKUP($A10,'ADR Raw Data'!$B$6:$BE$43,'ADR Raw Data'!G$1,FALSE)</f>
        <v>154.05185573630101</v>
      </c>
      <c r="Y10" s="52">
        <f>VLOOKUP($A10,'ADR Raw Data'!$B$6:$BE$43,'ADR Raw Data'!H$1,FALSE)</f>
        <v>180.738555587148</v>
      </c>
      <c r="Z10" s="52">
        <f>VLOOKUP($A10,'ADR Raw Data'!$B$6:$BE$43,'ADR Raw Data'!I$1,FALSE)</f>
        <v>200.77318274891201</v>
      </c>
      <c r="AA10" s="52">
        <f>VLOOKUP($A10,'ADR Raw Data'!$B$6:$BE$43,'ADR Raw Data'!J$1,FALSE)</f>
        <v>192.680541030287</v>
      </c>
      <c r="AB10" s="52">
        <f>VLOOKUP($A10,'ADR Raw Data'!$B$6:$BE$43,'ADR Raw Data'!K$1,FALSE)</f>
        <v>156.89088567630401</v>
      </c>
      <c r="AC10" s="53">
        <f>VLOOKUP($A10,'ADR Raw Data'!$B$6:$BE$43,'ADR Raw Data'!L$1,FALSE)</f>
        <v>180.155908189033</v>
      </c>
      <c r="AD10" s="52">
        <f>VLOOKUP($A10,'ADR Raw Data'!$B$6:$BE$43,'ADR Raw Data'!N$1,FALSE)</f>
        <v>130.832488347077</v>
      </c>
      <c r="AE10" s="52">
        <f>VLOOKUP($A10,'ADR Raw Data'!$B$6:$BE$43,'ADR Raw Data'!O$1,FALSE)</f>
        <v>127.55793929712399</v>
      </c>
      <c r="AF10" s="53">
        <f>VLOOKUP($A10,'ADR Raw Data'!$B$6:$BE$43,'ADR Raw Data'!P$1,FALSE)</f>
        <v>129.18703621120201</v>
      </c>
      <c r="AG10" s="54">
        <f>VLOOKUP($A10,'ADR Raw Data'!$B$6:$BE$43,'ADR Raw Data'!R$1,FALSE)</f>
        <v>167.30711349941501</v>
      </c>
      <c r="AI10" s="47">
        <f>VLOOKUP($A10,'ADR Raw Data'!$B$6:$BE$43,'ADR Raw Data'!T$1,FALSE)</f>
        <v>8.7916658125408595</v>
      </c>
      <c r="AJ10" s="48">
        <f>VLOOKUP($A10,'ADR Raw Data'!$B$6:$BE$43,'ADR Raw Data'!U$1,FALSE)</f>
        <v>5.2011190790943598</v>
      </c>
      <c r="AK10" s="48">
        <f>VLOOKUP($A10,'ADR Raw Data'!$B$6:$BE$43,'ADR Raw Data'!V$1,FALSE)</f>
        <v>2.68239651384377</v>
      </c>
      <c r="AL10" s="48">
        <f>VLOOKUP($A10,'ADR Raw Data'!$B$6:$BE$43,'ADR Raw Data'!W$1,FALSE)</f>
        <v>0.28242581750385498</v>
      </c>
      <c r="AM10" s="48">
        <f>VLOOKUP($A10,'ADR Raw Data'!$B$6:$BE$43,'ADR Raw Data'!X$1,FALSE)</f>
        <v>-0.73880879896603602</v>
      </c>
      <c r="AN10" s="49">
        <f>VLOOKUP($A10,'ADR Raw Data'!$B$6:$BE$43,'ADR Raw Data'!Y$1,FALSE)</f>
        <v>2.82393238655325</v>
      </c>
      <c r="AO10" s="48">
        <f>VLOOKUP($A10,'ADR Raw Data'!$B$6:$BE$43,'ADR Raw Data'!AA$1,FALSE)</f>
        <v>1.8059856056889201</v>
      </c>
      <c r="AP10" s="48">
        <f>VLOOKUP($A10,'ADR Raw Data'!$B$6:$BE$43,'ADR Raw Data'!AB$1,FALSE)</f>
        <v>2.9707950476713401</v>
      </c>
      <c r="AQ10" s="49">
        <f>VLOOKUP($A10,'ADR Raw Data'!$B$6:$BE$43,'ADR Raw Data'!AC$1,FALSE)</f>
        <v>2.3891374891823198</v>
      </c>
      <c r="AR10" s="50">
        <f>VLOOKUP($A10,'ADR Raw Data'!$B$6:$BE$43,'ADR Raw Data'!AE$1,FALSE)</f>
        <v>2.7629265138689099</v>
      </c>
      <c r="AS10" s="40"/>
      <c r="AT10" s="51">
        <f>VLOOKUP($A10,'RevPAR Raw Data'!$B$6:$BE$43,'RevPAR Raw Data'!G$1,FALSE)</f>
        <v>83.157743500866502</v>
      </c>
      <c r="AU10" s="52">
        <f>VLOOKUP($A10,'RevPAR Raw Data'!$B$6:$BE$43,'RevPAR Raw Data'!H$1,FALSE)</f>
        <v>146.88792605430299</v>
      </c>
      <c r="AV10" s="52">
        <f>VLOOKUP($A10,'RevPAR Raw Data'!$B$6:$BE$43,'RevPAR Raw Data'!I$1,FALSE)</f>
        <v>181.264199884459</v>
      </c>
      <c r="AW10" s="52">
        <f>VLOOKUP($A10,'RevPAR Raw Data'!$B$6:$BE$43,'RevPAR Raw Data'!J$1,FALSE)</f>
        <v>171.99882842287599</v>
      </c>
      <c r="AX10" s="52">
        <f>VLOOKUP($A10,'RevPAR Raw Data'!$B$6:$BE$43,'RevPAR Raw Data'!K$1,FALSE)</f>
        <v>109.08946851530899</v>
      </c>
      <c r="AY10" s="53">
        <f>VLOOKUP($A10,'RevPAR Raw Data'!$B$6:$BE$43,'RevPAR Raw Data'!L$1,FALSE)</f>
        <v>138.479633275563</v>
      </c>
      <c r="AZ10" s="52">
        <f>VLOOKUP($A10,'RevPAR Raw Data'!$B$6:$BE$43,'RevPAR Raw Data'!N$1,FALSE)</f>
        <v>84.319309069901706</v>
      </c>
      <c r="BA10" s="52">
        <f>VLOOKUP($A10,'RevPAR Raw Data'!$B$6:$BE$43,'RevPAR Raw Data'!O$1,FALSE)</f>
        <v>83.034249566724398</v>
      </c>
      <c r="BB10" s="53">
        <f>VLOOKUP($A10,'RevPAR Raw Data'!$B$6:$BE$43,'RevPAR Raw Data'!P$1,FALSE)</f>
        <v>83.676779318313095</v>
      </c>
      <c r="BC10" s="54">
        <f>VLOOKUP($A10,'RevPAR Raw Data'!$B$6:$BE$43,'RevPAR Raw Data'!R$1,FALSE)</f>
        <v>122.821675002063</v>
      </c>
      <c r="BE10" s="47">
        <f>VLOOKUP($A10,'RevPAR Raw Data'!$B$6:$BE$43,'RevPAR Raw Data'!T$1,FALSE)</f>
        <v>20.888662356165799</v>
      </c>
      <c r="BF10" s="48">
        <f>VLOOKUP($A10,'RevPAR Raw Data'!$B$6:$BE$43,'RevPAR Raw Data'!U$1,FALSE)</f>
        <v>19.841135999715799</v>
      </c>
      <c r="BG10" s="48">
        <f>VLOOKUP($A10,'RevPAR Raw Data'!$B$6:$BE$43,'RevPAR Raw Data'!V$1,FALSE)</f>
        <v>9.8695619742254994</v>
      </c>
      <c r="BH10" s="48">
        <f>VLOOKUP($A10,'RevPAR Raw Data'!$B$6:$BE$43,'RevPAR Raw Data'!W$1,FALSE)</f>
        <v>6.6335173344603398</v>
      </c>
      <c r="BI10" s="48">
        <f>VLOOKUP($A10,'RevPAR Raw Data'!$B$6:$BE$43,'RevPAR Raw Data'!X$1,FALSE)</f>
        <v>-6.0872908342097798</v>
      </c>
      <c r="BJ10" s="49">
        <f>VLOOKUP($A10,'RevPAR Raw Data'!$B$6:$BE$43,'RevPAR Raw Data'!Y$1,FALSE)</f>
        <v>9.2458106006553695</v>
      </c>
      <c r="BK10" s="48">
        <f>VLOOKUP($A10,'RevPAR Raw Data'!$B$6:$BE$43,'RevPAR Raw Data'!AA$1,FALSE)</f>
        <v>8.2157757739289305</v>
      </c>
      <c r="BL10" s="48">
        <f>VLOOKUP($A10,'RevPAR Raw Data'!$B$6:$BE$43,'RevPAR Raw Data'!AB$1,FALSE)</f>
        <v>8.4649270997372899</v>
      </c>
      <c r="BM10" s="49">
        <f>VLOOKUP($A10,'RevPAR Raw Data'!$B$6:$BE$43,'RevPAR Raw Data'!AC$1,FALSE)</f>
        <v>8.3392516221992494</v>
      </c>
      <c r="BN10" s="50">
        <f>VLOOKUP($A10,'RevPAR Raw Data'!$B$6:$BE$43,'RevPAR Raw Data'!AE$1,FALSE)</f>
        <v>9.0681585974287007</v>
      </c>
    </row>
    <row r="11" spans="1:66" x14ac:dyDescent="0.25">
      <c r="A11" s="63" t="s">
        <v>24</v>
      </c>
      <c r="B11" s="47">
        <f>VLOOKUP($A11,'Occupancy Raw Data'!$B$8:$BE$45,'Occupancy Raw Data'!G$3,FALSE)</f>
        <v>49.699474079639302</v>
      </c>
      <c r="C11" s="48">
        <f>VLOOKUP($A11,'Occupancy Raw Data'!$B$8:$BE$45,'Occupancy Raw Data'!H$3,FALSE)</f>
        <v>69.959929877285205</v>
      </c>
      <c r="D11" s="48">
        <f>VLOOKUP($A11,'Occupancy Raw Data'!$B$8:$BE$45,'Occupancy Raw Data'!I$3,FALSE)</f>
        <v>74.793388429752</v>
      </c>
      <c r="E11" s="48">
        <f>VLOOKUP($A11,'Occupancy Raw Data'!$B$8:$BE$45,'Occupancy Raw Data'!J$3,FALSE)</f>
        <v>71.249686952166201</v>
      </c>
      <c r="F11" s="48">
        <f>VLOOKUP($A11,'Occupancy Raw Data'!$B$8:$BE$45,'Occupancy Raw Data'!K$3,FALSE)</f>
        <v>64.350112697220098</v>
      </c>
      <c r="G11" s="49">
        <f>VLOOKUP($A11,'Occupancy Raw Data'!$B$8:$BE$45,'Occupancy Raw Data'!L$3,FALSE)</f>
        <v>66.010518407212601</v>
      </c>
      <c r="H11" s="48">
        <f>VLOOKUP($A11,'Occupancy Raw Data'!$B$8:$BE$45,'Occupancy Raw Data'!N$3,FALSE)</f>
        <v>64.087152516904496</v>
      </c>
      <c r="I11" s="48">
        <f>VLOOKUP($A11,'Occupancy Raw Data'!$B$8:$BE$45,'Occupancy Raw Data'!O$3,FALSE)</f>
        <v>68.682694715752504</v>
      </c>
      <c r="J11" s="49">
        <f>VLOOKUP($A11,'Occupancy Raw Data'!$B$8:$BE$45,'Occupancy Raw Data'!P$3,FALSE)</f>
        <v>66.384923616328507</v>
      </c>
      <c r="K11" s="50">
        <f>VLOOKUP($A11,'Occupancy Raw Data'!$B$8:$BE$45,'Occupancy Raw Data'!R$3,FALSE)</f>
        <v>66.117491324102801</v>
      </c>
      <c r="M11" s="47">
        <f>VLOOKUP($A11,'Occupancy Raw Data'!$B$8:$BE$45,'Occupancy Raw Data'!T$3,FALSE)</f>
        <v>1.93448605835795</v>
      </c>
      <c r="N11" s="48">
        <f>VLOOKUP($A11,'Occupancy Raw Data'!$B$8:$BE$45,'Occupancy Raw Data'!U$3,FALSE)</f>
        <v>13.208774382624201</v>
      </c>
      <c r="O11" s="48">
        <f>VLOOKUP($A11,'Occupancy Raw Data'!$B$8:$BE$45,'Occupancy Raw Data'!V$3,FALSE)</f>
        <v>15.136789847039701</v>
      </c>
      <c r="P11" s="48">
        <f>VLOOKUP($A11,'Occupancy Raw Data'!$B$8:$BE$45,'Occupancy Raw Data'!W$3,FALSE)</f>
        <v>8.2441181197720699</v>
      </c>
      <c r="Q11" s="48">
        <f>VLOOKUP($A11,'Occupancy Raw Data'!$B$8:$BE$45,'Occupancy Raw Data'!X$3,FALSE)</f>
        <v>6.1563173171646204</v>
      </c>
      <c r="R11" s="49">
        <f>VLOOKUP($A11,'Occupancy Raw Data'!$B$8:$BE$45,'Occupancy Raw Data'!Y$3,FALSE)</f>
        <v>9.3050701209856097</v>
      </c>
      <c r="S11" s="48">
        <f>VLOOKUP($A11,'Occupancy Raw Data'!$B$8:$BE$45,'Occupancy Raw Data'!AA$3,FALSE)</f>
        <v>1.57842884117396</v>
      </c>
      <c r="T11" s="48">
        <f>VLOOKUP($A11,'Occupancy Raw Data'!$B$8:$BE$45,'Occupancy Raw Data'!AB$3,FALSE)</f>
        <v>1.9394241886596399</v>
      </c>
      <c r="U11" s="49">
        <f>VLOOKUP($A11,'Occupancy Raw Data'!$B$8:$BE$45,'Occupancy Raw Data'!AC$3,FALSE)</f>
        <v>1.76485425425727</v>
      </c>
      <c r="V11" s="50">
        <f>VLOOKUP($A11,'Occupancy Raw Data'!$B$8:$BE$45,'Occupancy Raw Data'!AE$3,FALSE)</f>
        <v>7.0300936031238299</v>
      </c>
      <c r="X11" s="51">
        <f>VLOOKUP($A11,'ADR Raw Data'!$B$6:$BE$43,'ADR Raw Data'!G$1,FALSE)</f>
        <v>136.38360544217599</v>
      </c>
      <c r="Y11" s="52">
        <f>VLOOKUP($A11,'ADR Raw Data'!$B$6:$BE$43,'ADR Raw Data'!H$1,FALSE)</f>
        <v>145.93170753534901</v>
      </c>
      <c r="Z11" s="52">
        <f>VLOOKUP($A11,'ADR Raw Data'!$B$6:$BE$43,'ADR Raw Data'!I$1,FALSE)</f>
        <v>148.06048216976299</v>
      </c>
      <c r="AA11" s="52">
        <f>VLOOKUP($A11,'ADR Raw Data'!$B$6:$BE$43,'ADR Raw Data'!J$1,FALSE)</f>
        <v>140.506421792618</v>
      </c>
      <c r="AB11" s="52">
        <f>VLOOKUP($A11,'ADR Raw Data'!$B$6:$BE$43,'ADR Raw Data'!K$1,FALSE)</f>
        <v>133.56959719789799</v>
      </c>
      <c r="AC11" s="53">
        <f>VLOOKUP($A11,'ADR Raw Data'!$B$6:$BE$43,'ADR Raw Data'!L$1,FALSE)</f>
        <v>141.39494422945501</v>
      </c>
      <c r="AD11" s="52">
        <f>VLOOKUP($A11,'ADR Raw Data'!$B$6:$BE$43,'ADR Raw Data'!N$1,FALSE)</f>
        <v>135.44821805392701</v>
      </c>
      <c r="AE11" s="52">
        <f>VLOOKUP($A11,'ADR Raw Data'!$B$6:$BE$43,'ADR Raw Data'!O$1,FALSE)</f>
        <v>143.99285141294399</v>
      </c>
      <c r="AF11" s="53">
        <f>VLOOKUP($A11,'ADR Raw Data'!$B$6:$BE$43,'ADR Raw Data'!P$1,FALSE)</f>
        <v>139.868411770253</v>
      </c>
      <c r="AG11" s="54">
        <f>VLOOKUP($A11,'ADR Raw Data'!$B$6:$BE$43,'ADR Raw Data'!R$1,FALSE)</f>
        <v>140.957027948378</v>
      </c>
      <c r="AI11" s="47">
        <f>VLOOKUP($A11,'ADR Raw Data'!$B$6:$BE$43,'ADR Raw Data'!T$1,FALSE)</f>
        <v>17.072341464372201</v>
      </c>
      <c r="AJ11" s="48">
        <f>VLOOKUP($A11,'ADR Raw Data'!$B$6:$BE$43,'ADR Raw Data'!U$1,FALSE)</f>
        <v>19.369447540790901</v>
      </c>
      <c r="AK11" s="48">
        <f>VLOOKUP($A11,'ADR Raw Data'!$B$6:$BE$43,'ADR Raw Data'!V$1,FALSE)</f>
        <v>23.313915028410499</v>
      </c>
      <c r="AL11" s="48">
        <f>VLOOKUP($A11,'ADR Raw Data'!$B$6:$BE$43,'ADR Raw Data'!W$1,FALSE)</f>
        <v>15.5706586716754</v>
      </c>
      <c r="AM11" s="48">
        <f>VLOOKUP($A11,'ADR Raw Data'!$B$6:$BE$43,'ADR Raw Data'!X$1,FALSE)</f>
        <v>18.723101569810002</v>
      </c>
      <c r="AN11" s="49">
        <f>VLOOKUP($A11,'ADR Raw Data'!$B$6:$BE$43,'ADR Raw Data'!Y$1,FALSE)</f>
        <v>19.070832344959801</v>
      </c>
      <c r="AO11" s="48">
        <f>VLOOKUP($A11,'ADR Raw Data'!$B$6:$BE$43,'ADR Raw Data'!AA$1,FALSE)</f>
        <v>0.37244836615247701</v>
      </c>
      <c r="AP11" s="48">
        <f>VLOOKUP($A11,'ADR Raw Data'!$B$6:$BE$43,'ADR Raw Data'!AB$1,FALSE)</f>
        <v>0.94424828569303298</v>
      </c>
      <c r="AQ11" s="49">
        <f>VLOOKUP($A11,'ADR Raw Data'!$B$6:$BE$43,'ADR Raw Data'!AC$1,FALSE)</f>
        <v>0.68110135411796102</v>
      </c>
      <c r="AR11" s="50">
        <f>VLOOKUP($A11,'ADR Raw Data'!$B$6:$BE$43,'ADR Raw Data'!AE$1,FALSE)</f>
        <v>12.914464459943799</v>
      </c>
      <c r="AS11" s="40"/>
      <c r="AT11" s="51">
        <f>VLOOKUP($A11,'RevPAR Raw Data'!$B$6:$BE$43,'RevPAR Raw Data'!G$1,FALSE)</f>
        <v>67.781934635612302</v>
      </c>
      <c r="AU11" s="52">
        <f>VLOOKUP($A11,'RevPAR Raw Data'!$B$6:$BE$43,'RevPAR Raw Data'!H$1,FALSE)</f>
        <v>102.093720260455</v>
      </c>
      <c r="AV11" s="52">
        <f>VLOOKUP($A11,'RevPAR Raw Data'!$B$6:$BE$43,'RevPAR Raw Data'!I$1,FALSE)</f>
        <v>110.73945154019501</v>
      </c>
      <c r="AW11" s="52">
        <f>VLOOKUP($A11,'RevPAR Raw Data'!$B$6:$BE$43,'RevPAR Raw Data'!J$1,FALSE)</f>
        <v>100.110385674931</v>
      </c>
      <c r="AX11" s="52">
        <f>VLOOKUP($A11,'RevPAR Raw Data'!$B$6:$BE$43,'RevPAR Raw Data'!K$1,FALSE)</f>
        <v>85.952186326070603</v>
      </c>
      <c r="AY11" s="53">
        <f>VLOOKUP($A11,'RevPAR Raw Data'!$B$6:$BE$43,'RevPAR Raw Data'!L$1,FALSE)</f>
        <v>93.335535687453003</v>
      </c>
      <c r="AZ11" s="52">
        <f>VLOOKUP($A11,'RevPAR Raw Data'!$B$6:$BE$43,'RevPAR Raw Data'!N$1,FALSE)</f>
        <v>86.804906085649804</v>
      </c>
      <c r="BA11" s="52">
        <f>VLOOKUP($A11,'RevPAR Raw Data'!$B$6:$BE$43,'RevPAR Raw Data'!O$1,FALSE)</f>
        <v>98.898170548459802</v>
      </c>
      <c r="BB11" s="53">
        <f>VLOOKUP($A11,'RevPAR Raw Data'!$B$6:$BE$43,'RevPAR Raw Data'!P$1,FALSE)</f>
        <v>92.851538317054803</v>
      </c>
      <c r="BC11" s="54">
        <f>VLOOKUP($A11,'RevPAR Raw Data'!$B$6:$BE$43,'RevPAR Raw Data'!R$1,FALSE)</f>
        <v>93.197250724482103</v>
      </c>
      <c r="BE11" s="47">
        <f>VLOOKUP($A11,'RevPAR Raw Data'!$B$6:$BE$43,'RevPAR Raw Data'!T$1,FALSE)</f>
        <v>19.337089588193699</v>
      </c>
      <c r="BF11" s="48">
        <f>VLOOKUP($A11,'RevPAR Raw Data'!$B$6:$BE$43,'RevPAR Raw Data'!U$1,FALSE)</f>
        <v>35.136688548238901</v>
      </c>
      <c r="BG11" s="48">
        <f>VLOOKUP($A11,'RevPAR Raw Data'!$B$6:$BE$43,'RevPAR Raw Data'!V$1,FALSE)</f>
        <v>41.979683198418201</v>
      </c>
      <c r="BH11" s="48">
        <f>VLOOKUP($A11,'RevPAR Raw Data'!$B$6:$BE$43,'RevPAR Raw Data'!W$1,FALSE)</f>
        <v>25.098440284366902</v>
      </c>
      <c r="BI11" s="48">
        <f>VLOOKUP($A11,'RevPAR Raw Data'!$B$6:$BE$43,'RevPAR Raw Data'!X$1,FALSE)</f>
        <v>26.032072431227199</v>
      </c>
      <c r="BJ11" s="49">
        <f>VLOOKUP($A11,'RevPAR Raw Data'!$B$6:$BE$43,'RevPAR Raw Data'!Y$1,FALSE)</f>
        <v>30.1504567882996</v>
      </c>
      <c r="BK11" s="48">
        <f>VLOOKUP($A11,'RevPAR Raw Data'!$B$6:$BE$43,'RevPAR Raw Data'!AA$1,FALSE)</f>
        <v>1.95675603975627</v>
      </c>
      <c r="BL11" s="48">
        <f>VLOOKUP($A11,'RevPAR Raw Data'!$B$6:$BE$43,'RevPAR Raw Data'!AB$1,FALSE)</f>
        <v>2.9019854540064101</v>
      </c>
      <c r="BM11" s="49">
        <f>VLOOKUP($A11,'RevPAR Raw Data'!$B$6:$BE$43,'RevPAR Raw Data'!AC$1,FALSE)</f>
        <v>2.4579760545991798</v>
      </c>
      <c r="BN11" s="50">
        <f>VLOOKUP($A11,'RevPAR Raw Data'!$B$6:$BE$43,'RevPAR Raw Data'!AE$1,FALSE)</f>
        <v>20.852457002943801</v>
      </c>
    </row>
    <row r="12" spans="1:66" x14ac:dyDescent="0.25">
      <c r="A12" s="63" t="s">
        <v>27</v>
      </c>
      <c r="B12" s="47">
        <f>VLOOKUP($A12,'Occupancy Raw Data'!$B$8:$BE$45,'Occupancy Raw Data'!G$3,FALSE)</f>
        <v>47.561695595701899</v>
      </c>
      <c r="C12" s="48">
        <f>VLOOKUP($A12,'Occupancy Raw Data'!$B$8:$BE$45,'Occupancy Raw Data'!H$3,FALSE)</f>
        <v>56.3466761128822</v>
      </c>
      <c r="D12" s="48">
        <f>VLOOKUP($A12,'Occupancy Raw Data'!$B$8:$BE$45,'Occupancy Raw Data'!I$3,FALSE)</f>
        <v>65.285157633722903</v>
      </c>
      <c r="E12" s="48">
        <f>VLOOKUP($A12,'Occupancy Raw Data'!$B$8:$BE$45,'Occupancy Raw Data'!J$3,FALSE)</f>
        <v>62.002597709292701</v>
      </c>
      <c r="F12" s="48">
        <f>VLOOKUP($A12,'Occupancy Raw Data'!$B$8:$BE$45,'Occupancy Raw Data'!K$3,FALSE)</f>
        <v>62.014405478805003</v>
      </c>
      <c r="G12" s="49">
        <f>VLOOKUP($A12,'Occupancy Raw Data'!$B$8:$BE$45,'Occupancy Raw Data'!L$3,FALSE)</f>
        <v>58.642106506080999</v>
      </c>
      <c r="H12" s="48">
        <f>VLOOKUP($A12,'Occupancy Raw Data'!$B$8:$BE$45,'Occupancy Raw Data'!N$3,FALSE)</f>
        <v>70.622269453300206</v>
      </c>
      <c r="I12" s="48">
        <f>VLOOKUP($A12,'Occupancy Raw Data'!$B$8:$BE$45,'Occupancy Raw Data'!O$3,FALSE)</f>
        <v>72.972015586255694</v>
      </c>
      <c r="J12" s="49">
        <f>VLOOKUP($A12,'Occupancy Raw Data'!$B$8:$BE$45,'Occupancy Raw Data'!P$3,FALSE)</f>
        <v>71.797142519778006</v>
      </c>
      <c r="K12" s="50">
        <f>VLOOKUP($A12,'Occupancy Raw Data'!$B$8:$BE$45,'Occupancy Raw Data'!R$3,FALSE)</f>
        <v>62.400688224280103</v>
      </c>
      <c r="M12" s="47">
        <f>VLOOKUP($A12,'Occupancy Raw Data'!$B$8:$BE$45,'Occupancy Raw Data'!T$3,FALSE)</f>
        <v>-9.2634197209757598</v>
      </c>
      <c r="N12" s="48">
        <f>VLOOKUP($A12,'Occupancy Raw Data'!$B$8:$BE$45,'Occupancy Raw Data'!U$3,FALSE)</f>
        <v>-7.98906319734603</v>
      </c>
      <c r="O12" s="48">
        <f>VLOOKUP($A12,'Occupancy Raw Data'!$B$8:$BE$45,'Occupancy Raw Data'!V$3,FALSE)</f>
        <v>0.94015605346944997</v>
      </c>
      <c r="P12" s="48">
        <f>VLOOKUP($A12,'Occupancy Raw Data'!$B$8:$BE$45,'Occupancy Raw Data'!W$3,FALSE)</f>
        <v>-3.0797236404655499</v>
      </c>
      <c r="Q12" s="48">
        <f>VLOOKUP($A12,'Occupancy Raw Data'!$B$8:$BE$45,'Occupancy Raw Data'!X$3,FALSE)</f>
        <v>-8.11908830987797</v>
      </c>
      <c r="R12" s="49">
        <f>VLOOKUP($A12,'Occupancy Raw Data'!$B$8:$BE$45,'Occupancy Raw Data'!Y$3,FALSE)</f>
        <v>-5.3550928249382403</v>
      </c>
      <c r="S12" s="48">
        <f>VLOOKUP($A12,'Occupancy Raw Data'!$B$8:$BE$45,'Occupancy Raw Data'!AA$3,FALSE)</f>
        <v>-1.69445809067856</v>
      </c>
      <c r="T12" s="48">
        <f>VLOOKUP($A12,'Occupancy Raw Data'!$B$8:$BE$45,'Occupancy Raw Data'!AB$3,FALSE)</f>
        <v>0.85572918100387196</v>
      </c>
      <c r="U12" s="49">
        <f>VLOOKUP($A12,'Occupancy Raw Data'!$B$8:$BE$45,'Occupancy Raw Data'!AC$3,FALSE)</f>
        <v>-0.414825252391684</v>
      </c>
      <c r="V12" s="50">
        <f>VLOOKUP($A12,'Occupancy Raw Data'!$B$8:$BE$45,'Occupancy Raw Data'!AE$3,FALSE)</f>
        <v>-3.78601780695843</v>
      </c>
      <c r="X12" s="51">
        <f>VLOOKUP($A12,'ADR Raw Data'!$B$6:$BE$43,'ADR Raw Data'!G$1,FALSE)</f>
        <v>90.291514399205496</v>
      </c>
      <c r="Y12" s="52">
        <f>VLOOKUP($A12,'ADR Raw Data'!$B$6:$BE$43,'ADR Raw Data'!H$1,FALSE)</f>
        <v>96.410704107292503</v>
      </c>
      <c r="Z12" s="52">
        <f>VLOOKUP($A12,'ADR Raw Data'!$B$6:$BE$43,'ADR Raw Data'!I$1,FALSE)</f>
        <v>98.823078314342496</v>
      </c>
      <c r="AA12" s="52">
        <f>VLOOKUP($A12,'ADR Raw Data'!$B$6:$BE$43,'ADR Raw Data'!J$1,FALSE)</f>
        <v>96.954020186631098</v>
      </c>
      <c r="AB12" s="52">
        <f>VLOOKUP($A12,'ADR Raw Data'!$B$6:$BE$43,'ADR Raw Data'!K$1,FALSE)</f>
        <v>96.871919268849894</v>
      </c>
      <c r="AC12" s="53">
        <f>VLOOKUP($A12,'ADR Raw Data'!$B$6:$BE$43,'ADR Raw Data'!L$1,FALSE)</f>
        <v>96.167677996134003</v>
      </c>
      <c r="AD12" s="52">
        <f>VLOOKUP($A12,'ADR Raw Data'!$B$6:$BE$43,'ADR Raw Data'!N$1,FALSE)</f>
        <v>106.427732820598</v>
      </c>
      <c r="AE12" s="52">
        <f>VLOOKUP($A12,'ADR Raw Data'!$B$6:$BE$43,'ADR Raw Data'!O$1,FALSE)</f>
        <v>108.54614724919</v>
      </c>
      <c r="AF12" s="53">
        <f>VLOOKUP($A12,'ADR Raw Data'!$B$6:$BE$43,'ADR Raw Data'!P$1,FALSE)</f>
        <v>107.504272674944</v>
      </c>
      <c r="AG12" s="54">
        <f>VLOOKUP($A12,'ADR Raw Data'!$B$6:$BE$43,'ADR Raw Data'!R$1,FALSE)</f>
        <v>99.8944459762657</v>
      </c>
      <c r="AI12" s="47">
        <f>VLOOKUP($A12,'ADR Raw Data'!$B$6:$BE$43,'ADR Raw Data'!T$1,FALSE)</f>
        <v>3.4011130104682201</v>
      </c>
      <c r="AJ12" s="48">
        <f>VLOOKUP($A12,'ADR Raw Data'!$B$6:$BE$43,'ADR Raw Data'!U$1,FALSE)</f>
        <v>5.1040953494926304</v>
      </c>
      <c r="AK12" s="48">
        <f>VLOOKUP($A12,'ADR Raw Data'!$B$6:$BE$43,'ADR Raw Data'!V$1,FALSE)</f>
        <v>5.6586467174432098</v>
      </c>
      <c r="AL12" s="48">
        <f>VLOOKUP($A12,'ADR Raw Data'!$B$6:$BE$43,'ADR Raw Data'!W$1,FALSE)</f>
        <v>2.85984923665014</v>
      </c>
      <c r="AM12" s="48">
        <f>VLOOKUP($A12,'ADR Raw Data'!$B$6:$BE$43,'ADR Raw Data'!X$1,FALSE)</f>
        <v>2.1682478741077298</v>
      </c>
      <c r="AN12" s="49">
        <f>VLOOKUP($A12,'ADR Raw Data'!$B$6:$BE$43,'ADR Raw Data'!Y$1,FALSE)</f>
        <v>3.90416417927125</v>
      </c>
      <c r="AO12" s="48">
        <f>VLOOKUP($A12,'ADR Raw Data'!$B$6:$BE$43,'ADR Raw Data'!AA$1,FALSE)</f>
        <v>3.8451447931784002</v>
      </c>
      <c r="AP12" s="48">
        <f>VLOOKUP($A12,'ADR Raw Data'!$B$6:$BE$43,'ADR Raw Data'!AB$1,FALSE)</f>
        <v>5.9982678809846197</v>
      </c>
      <c r="AQ12" s="49">
        <f>VLOOKUP($A12,'ADR Raw Data'!$B$6:$BE$43,'ADR Raw Data'!AC$1,FALSE)</f>
        <v>4.9383395779548804</v>
      </c>
      <c r="AR12" s="50">
        <f>VLOOKUP($A12,'ADR Raw Data'!$B$6:$BE$43,'ADR Raw Data'!AE$1,FALSE)</f>
        <v>4.3876292354651998</v>
      </c>
      <c r="AS12" s="40"/>
      <c r="AT12" s="51">
        <f>VLOOKUP($A12,'RevPAR Raw Data'!$B$6:$BE$43,'RevPAR Raw Data'!G$1,FALSE)</f>
        <v>42.944175227299503</v>
      </c>
      <c r="AU12" s="52">
        <f>VLOOKUP($A12,'RevPAR Raw Data'!$B$6:$BE$43,'RevPAR Raw Data'!H$1,FALSE)</f>
        <v>54.324227181485398</v>
      </c>
      <c r="AV12" s="52">
        <f>VLOOKUP($A12,'RevPAR Raw Data'!$B$6:$BE$43,'RevPAR Raw Data'!I$1,FALSE)</f>
        <v>64.516802456015995</v>
      </c>
      <c r="AW12" s="52">
        <f>VLOOKUP($A12,'RevPAR Raw Data'!$B$6:$BE$43,'RevPAR Raw Data'!J$1,FALSE)</f>
        <v>60.114011099303298</v>
      </c>
      <c r="AX12" s="52">
        <f>VLOOKUP($A12,'RevPAR Raw Data'!$B$6:$BE$43,'RevPAR Raw Data'!K$1,FALSE)</f>
        <v>60.0745448104852</v>
      </c>
      <c r="AY12" s="53">
        <f>VLOOKUP($A12,'RevPAR Raw Data'!$B$6:$BE$43,'RevPAR Raw Data'!L$1,FALSE)</f>
        <v>56.394752154917903</v>
      </c>
      <c r="AZ12" s="52">
        <f>VLOOKUP($A12,'RevPAR Raw Data'!$B$6:$BE$43,'RevPAR Raw Data'!N$1,FALSE)</f>
        <v>75.161680245601602</v>
      </c>
      <c r="BA12" s="52">
        <f>VLOOKUP($A12,'RevPAR Raw Data'!$B$6:$BE$43,'RevPAR Raw Data'!O$1,FALSE)</f>
        <v>79.208311488959694</v>
      </c>
      <c r="BB12" s="53">
        <f>VLOOKUP($A12,'RevPAR Raw Data'!$B$6:$BE$43,'RevPAR Raw Data'!P$1,FALSE)</f>
        <v>77.184995867280605</v>
      </c>
      <c r="BC12" s="54">
        <f>VLOOKUP($A12,'RevPAR Raw Data'!$B$6:$BE$43,'RevPAR Raw Data'!R$1,FALSE)</f>
        <v>62.334821787021497</v>
      </c>
      <c r="BE12" s="47">
        <f>VLOOKUP($A12,'RevPAR Raw Data'!$B$6:$BE$43,'RevPAR Raw Data'!T$1,FALSE)</f>
        <v>-6.1773660838519202</v>
      </c>
      <c r="BF12" s="48">
        <f>VLOOKUP($A12,'RevPAR Raw Data'!$B$6:$BE$43,'RevPAR Raw Data'!U$1,FALSE)</f>
        <v>-3.29273725097717</v>
      </c>
      <c r="BG12" s="48">
        <f>VLOOKUP($A12,'RevPAR Raw Data'!$B$6:$BE$43,'RevPAR Raw Data'!V$1,FALSE)</f>
        <v>6.6520028805711497</v>
      </c>
      <c r="BH12" s="48">
        <f>VLOOKUP($A12,'RevPAR Raw Data'!$B$6:$BE$43,'RevPAR Raw Data'!W$1,FALSE)</f>
        <v>-0.30794985683819898</v>
      </c>
      <c r="BI12" s="48">
        <f>VLOOKUP($A12,'RevPAR Raw Data'!$B$6:$BE$43,'RevPAR Raw Data'!X$1,FALSE)</f>
        <v>-6.1268823954460903</v>
      </c>
      <c r="BJ12" s="49">
        <f>VLOOKUP($A12,'RevPAR Raw Data'!$B$6:$BE$43,'RevPAR Raw Data'!Y$1,FALSE)</f>
        <v>-1.6600002615049501</v>
      </c>
      <c r="BK12" s="48">
        <f>VLOOKUP($A12,'RevPAR Raw Data'!$B$6:$BE$43,'RevPAR Raw Data'!AA$1,FALSE)</f>
        <v>2.0855323354535198</v>
      </c>
      <c r="BL12" s="48">
        <f>VLOOKUP($A12,'RevPAR Raw Data'!$B$6:$BE$43,'RevPAR Raw Data'!AB$1,FALSE)</f>
        <v>6.9053259906008604</v>
      </c>
      <c r="BM12" s="49">
        <f>VLOOKUP($A12,'RevPAR Raw Data'!$B$6:$BE$43,'RevPAR Raw Data'!AC$1,FALSE)</f>
        <v>4.5030288459449901</v>
      </c>
      <c r="BN12" s="50">
        <f>VLOOKUP($A12,'RevPAR Raw Data'!$B$6:$BE$43,'RevPAR Raw Data'!AE$1,FALSE)</f>
        <v>0.435495004348739</v>
      </c>
    </row>
    <row r="13" spans="1:66" x14ac:dyDescent="0.25">
      <c r="A13" s="63" t="s">
        <v>90</v>
      </c>
      <c r="B13" s="47">
        <f>VLOOKUP($A13,'Occupancy Raw Data'!$B$8:$BE$45,'Occupancy Raw Data'!G$3,FALSE)</f>
        <v>54.704989565547301</v>
      </c>
      <c r="C13" s="48">
        <f>VLOOKUP($A13,'Occupancy Raw Data'!$B$8:$BE$45,'Occupancy Raw Data'!H$3,FALSE)</f>
        <v>81.474103585657303</v>
      </c>
      <c r="D13" s="48">
        <f>VLOOKUP($A13,'Occupancy Raw Data'!$B$8:$BE$45,'Occupancy Raw Data'!I$3,FALSE)</f>
        <v>94.280022766078503</v>
      </c>
      <c r="E13" s="48">
        <f>VLOOKUP($A13,'Occupancy Raw Data'!$B$8:$BE$45,'Occupancy Raw Data'!J$3,FALSE)</f>
        <v>86.463669132991797</v>
      </c>
      <c r="F13" s="48">
        <f>VLOOKUP($A13,'Occupancy Raw Data'!$B$8:$BE$45,'Occupancy Raw Data'!K$3,FALSE)</f>
        <v>72.092582052741406</v>
      </c>
      <c r="G13" s="49">
        <f>VLOOKUP($A13,'Occupancy Raw Data'!$B$8:$BE$45,'Occupancy Raw Data'!L$3,FALSE)</f>
        <v>77.803073420603297</v>
      </c>
      <c r="H13" s="48">
        <f>VLOOKUP($A13,'Occupancy Raw Data'!$B$8:$BE$45,'Occupancy Raw Data'!N$3,FALSE)</f>
        <v>61.477897932081099</v>
      </c>
      <c r="I13" s="48">
        <f>VLOOKUP($A13,'Occupancy Raw Data'!$B$8:$BE$45,'Occupancy Raw Data'!O$3,FALSE)</f>
        <v>63.2232972870423</v>
      </c>
      <c r="J13" s="49">
        <f>VLOOKUP($A13,'Occupancy Raw Data'!$B$8:$BE$45,'Occupancy Raw Data'!P$3,FALSE)</f>
        <v>62.350597609561703</v>
      </c>
      <c r="K13" s="50">
        <f>VLOOKUP($A13,'Occupancy Raw Data'!$B$8:$BE$45,'Occupancy Raw Data'!R$3,FALSE)</f>
        <v>73.388080331734201</v>
      </c>
      <c r="M13" s="47">
        <f>VLOOKUP($A13,'Occupancy Raw Data'!$B$8:$BE$45,'Occupancy Raw Data'!T$3,FALSE)</f>
        <v>-2.8142905291540199</v>
      </c>
      <c r="N13" s="48">
        <f>VLOOKUP($A13,'Occupancy Raw Data'!$B$8:$BE$45,'Occupancy Raw Data'!U$3,FALSE)</f>
        <v>7.3356660834791301</v>
      </c>
      <c r="O13" s="48">
        <f>VLOOKUP($A13,'Occupancy Raw Data'!$B$8:$BE$45,'Occupancy Raw Data'!V$3,FALSE)</f>
        <v>11.311457050061501</v>
      </c>
      <c r="P13" s="48">
        <f>VLOOKUP($A13,'Occupancy Raw Data'!$B$8:$BE$45,'Occupancy Raw Data'!W$3,FALSE)</f>
        <v>5.9883720930232496</v>
      </c>
      <c r="Q13" s="48">
        <f>VLOOKUP($A13,'Occupancy Raw Data'!$B$8:$BE$45,'Occupancy Raw Data'!X$3,FALSE)</f>
        <v>0.95642933049946799</v>
      </c>
      <c r="R13" s="49">
        <f>VLOOKUP($A13,'Occupancy Raw Data'!$B$8:$BE$45,'Occupancy Raw Data'!Y$3,FALSE)</f>
        <v>5.1727233093119196</v>
      </c>
      <c r="S13" s="48">
        <f>VLOOKUP($A13,'Occupancy Raw Data'!$B$8:$BE$45,'Occupancy Raw Data'!AA$3,FALSE)</f>
        <v>-0.33830539750884198</v>
      </c>
      <c r="T13" s="48">
        <f>VLOOKUP($A13,'Occupancy Raw Data'!$B$8:$BE$45,'Occupancy Raw Data'!AB$3,FALSE)</f>
        <v>3.99438289904821</v>
      </c>
      <c r="U13" s="49">
        <f>VLOOKUP($A13,'Occupancy Raw Data'!$B$8:$BE$45,'Occupancy Raw Data'!AC$3,FALSE)</f>
        <v>1.8122676579925601</v>
      </c>
      <c r="V13" s="50">
        <f>VLOOKUP($A13,'Occupancy Raw Data'!$B$8:$BE$45,'Occupancy Raw Data'!AE$3,FALSE)</f>
        <v>4.3367690973894604</v>
      </c>
      <c r="X13" s="51">
        <f>VLOOKUP($A13,'ADR Raw Data'!$B$6:$BE$43,'ADR Raw Data'!G$1,FALSE)</f>
        <v>117.37190567019201</v>
      </c>
      <c r="Y13" s="52">
        <f>VLOOKUP($A13,'ADR Raw Data'!$B$6:$BE$43,'ADR Raw Data'!H$1,FALSE)</f>
        <v>141.12950634532501</v>
      </c>
      <c r="Z13" s="52">
        <f>VLOOKUP($A13,'ADR Raw Data'!$B$6:$BE$43,'ADR Raw Data'!I$1,FALSE)</f>
        <v>153.29730958848899</v>
      </c>
      <c r="AA13" s="52">
        <f>VLOOKUP($A13,'ADR Raw Data'!$B$6:$BE$43,'ADR Raw Data'!J$1,FALSE)</f>
        <v>144.860331321996</v>
      </c>
      <c r="AB13" s="52">
        <f>VLOOKUP($A13,'ADR Raw Data'!$B$6:$BE$43,'ADR Raw Data'!K$1,FALSE)</f>
        <v>123.689328947368</v>
      </c>
      <c r="AC13" s="53">
        <f>VLOOKUP($A13,'ADR Raw Data'!$B$6:$BE$43,'ADR Raw Data'!L$1,FALSE)</f>
        <v>138.33474494025799</v>
      </c>
      <c r="AD13" s="52">
        <f>VLOOKUP($A13,'ADR Raw Data'!$B$6:$BE$43,'ADR Raw Data'!N$1,FALSE)</f>
        <v>106.47528467829</v>
      </c>
      <c r="AE13" s="52">
        <f>VLOOKUP($A13,'ADR Raw Data'!$B$6:$BE$43,'ADR Raw Data'!O$1,FALSE)</f>
        <v>104.852900225056</v>
      </c>
      <c r="AF13" s="53">
        <f>VLOOKUP($A13,'ADR Raw Data'!$B$6:$BE$43,'ADR Raw Data'!P$1,FALSE)</f>
        <v>105.652738475581</v>
      </c>
      <c r="AG13" s="54">
        <f>VLOOKUP($A13,'ADR Raw Data'!$B$6:$BE$43,'ADR Raw Data'!R$1,FALSE)</f>
        <v>130.401410554693</v>
      </c>
      <c r="AI13" s="47">
        <f>VLOOKUP($A13,'ADR Raw Data'!$B$6:$BE$43,'ADR Raw Data'!T$1,FALSE)</f>
        <v>1.4652169466529501</v>
      </c>
      <c r="AJ13" s="48">
        <f>VLOOKUP($A13,'ADR Raw Data'!$B$6:$BE$43,'ADR Raw Data'!U$1,FALSE)</f>
        <v>5.4018392593686899</v>
      </c>
      <c r="AK13" s="48">
        <f>VLOOKUP($A13,'ADR Raw Data'!$B$6:$BE$43,'ADR Raw Data'!V$1,FALSE)</f>
        <v>7.9149181026298603</v>
      </c>
      <c r="AL13" s="48">
        <f>VLOOKUP($A13,'ADR Raw Data'!$B$6:$BE$43,'ADR Raw Data'!W$1,FALSE)</f>
        <v>5.5755912201850197</v>
      </c>
      <c r="AM13" s="48">
        <f>VLOOKUP($A13,'ADR Raw Data'!$B$6:$BE$43,'ADR Raw Data'!X$1,FALSE)</f>
        <v>5.4032008795314501E-2</v>
      </c>
      <c r="AN13" s="49">
        <f>VLOOKUP($A13,'ADR Raw Data'!$B$6:$BE$43,'ADR Raw Data'!Y$1,FALSE)</f>
        <v>5.0065719246603804</v>
      </c>
      <c r="AO13" s="48">
        <f>VLOOKUP($A13,'ADR Raw Data'!$B$6:$BE$43,'ADR Raw Data'!AA$1,FALSE)</f>
        <v>2.8982745100831901</v>
      </c>
      <c r="AP13" s="48">
        <f>VLOOKUP($A13,'ADR Raw Data'!$B$6:$BE$43,'ADR Raw Data'!AB$1,FALSE)</f>
        <v>2.3387786279612901</v>
      </c>
      <c r="AQ13" s="49">
        <f>VLOOKUP($A13,'ADR Raw Data'!$B$6:$BE$43,'ADR Raw Data'!AC$1,FALSE)</f>
        <v>2.6051864368450302</v>
      </c>
      <c r="AR13" s="50">
        <f>VLOOKUP($A13,'ADR Raw Data'!$B$6:$BE$43,'ADR Raw Data'!AE$1,FALSE)</f>
        <v>4.6707264518632998</v>
      </c>
      <c r="AS13" s="40"/>
      <c r="AT13" s="51">
        <f>VLOOKUP($A13,'RevPAR Raw Data'!$B$6:$BE$43,'RevPAR Raw Data'!G$1,FALSE)</f>
        <v>64.208288749762801</v>
      </c>
      <c r="AU13" s="52">
        <f>VLOOKUP($A13,'RevPAR Raw Data'!$B$6:$BE$43,'RevPAR Raw Data'!H$1,FALSE)</f>
        <v>114.98400018971699</v>
      </c>
      <c r="AV13" s="52">
        <f>VLOOKUP($A13,'RevPAR Raw Data'!$B$6:$BE$43,'RevPAR Raw Data'!I$1,FALSE)</f>
        <v>144.528738379814</v>
      </c>
      <c r="AW13" s="52">
        <f>VLOOKUP($A13,'RevPAR Raw Data'!$B$6:$BE$43,'RevPAR Raw Data'!J$1,FALSE)</f>
        <v>125.25155757920599</v>
      </c>
      <c r="AX13" s="52">
        <f>VLOOKUP($A13,'RevPAR Raw Data'!$B$6:$BE$43,'RevPAR Raw Data'!K$1,FALSE)</f>
        <v>89.170830961866798</v>
      </c>
      <c r="AY13" s="53">
        <f>VLOOKUP($A13,'RevPAR Raw Data'!$B$6:$BE$43,'RevPAR Raw Data'!L$1,FALSE)</f>
        <v>107.628683172073</v>
      </c>
      <c r="AZ13" s="52">
        <f>VLOOKUP($A13,'RevPAR Raw Data'!$B$6:$BE$43,'RevPAR Raw Data'!N$1,FALSE)</f>
        <v>65.458766837412199</v>
      </c>
      <c r="BA13" s="52">
        <f>VLOOKUP($A13,'RevPAR Raw Data'!$B$6:$BE$43,'RevPAR Raw Data'!O$1,FALSE)</f>
        <v>66.2914608233731</v>
      </c>
      <c r="BB13" s="53">
        <f>VLOOKUP($A13,'RevPAR Raw Data'!$B$6:$BE$43,'RevPAR Raw Data'!P$1,FALSE)</f>
        <v>65.875113830392706</v>
      </c>
      <c r="BC13" s="54">
        <f>VLOOKUP($A13,'RevPAR Raw Data'!$B$6:$BE$43,'RevPAR Raw Data'!R$1,FALSE)</f>
        <v>95.699091931593301</v>
      </c>
      <c r="BE13" s="47">
        <f>VLOOKUP($A13,'RevPAR Raw Data'!$B$6:$BE$43,'RevPAR Raw Data'!T$1,FALSE)</f>
        <v>-1.3903090442622801</v>
      </c>
      <c r="BF13" s="48">
        <f>VLOOKUP($A13,'RevPAR Raw Data'!$B$6:$BE$43,'RevPAR Raw Data'!U$1,FALSE)</f>
        <v>13.1337662332813</v>
      </c>
      <c r="BG13" s="48">
        <f>VLOOKUP($A13,'RevPAR Raw Data'!$B$6:$BE$43,'RevPAR Raw Data'!V$1,FALSE)</f>
        <v>20.121667714417899</v>
      </c>
      <c r="BH13" s="48">
        <f>VLOOKUP($A13,'RevPAR Raw Data'!$B$6:$BE$43,'RevPAR Raw Data'!W$1,FALSE)</f>
        <v>11.8978504618588</v>
      </c>
      <c r="BI13" s="48">
        <f>VLOOKUP($A13,'RevPAR Raw Data'!$B$6:$BE$43,'RevPAR Raw Data'!X$1,FALSE)</f>
        <v>1.0109781172747501</v>
      </c>
      <c r="BJ13" s="49">
        <f>VLOOKUP($A13,'RevPAR Raw Data'!$B$6:$BE$43,'RevPAR Raw Data'!Y$1,FALSE)</f>
        <v>10.438271346916601</v>
      </c>
      <c r="BK13" s="48">
        <f>VLOOKUP($A13,'RevPAR Raw Data'!$B$6:$BE$43,'RevPAR Raw Data'!AA$1,FALSE)</f>
        <v>2.5501640934721101</v>
      </c>
      <c r="BL13" s="48">
        <f>VLOOKUP($A13,'RevPAR Raw Data'!$B$6:$BE$43,'RevPAR Raw Data'!AB$1,FALSE)</f>
        <v>6.4265813005713799</v>
      </c>
      <c r="BM13" s="49">
        <f>VLOOKUP($A13,'RevPAR Raw Data'!$B$6:$BE$43,'RevPAR Raw Data'!AC$1,FALSE)</f>
        <v>4.4646670460629503</v>
      </c>
      <c r="BN13" s="50">
        <f>VLOOKUP($A13,'RevPAR Raw Data'!$B$6:$BE$43,'RevPAR Raw Data'!AE$1,FALSE)</f>
        <v>9.2100541706407597</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45.081246118815898</v>
      </c>
      <c r="C15" s="48">
        <f>VLOOKUP($A15,'Occupancy Raw Data'!$B$8:$BE$45,'Occupancy Raw Data'!H$3,FALSE)</f>
        <v>52.830676878493001</v>
      </c>
      <c r="D15" s="48">
        <f>VLOOKUP($A15,'Occupancy Raw Data'!$B$8:$BE$45,'Occupancy Raw Data'!I$3,FALSE)</f>
        <v>59.384702960049601</v>
      </c>
      <c r="E15" s="48">
        <f>VLOOKUP($A15,'Occupancy Raw Data'!$B$8:$BE$45,'Occupancy Raw Data'!J$3,FALSE)</f>
        <v>62.549161664251699</v>
      </c>
      <c r="F15" s="48">
        <f>VLOOKUP($A15,'Occupancy Raw Data'!$B$8:$BE$45,'Occupancy Raw Data'!K$3,FALSE)</f>
        <v>58.460981163320199</v>
      </c>
      <c r="G15" s="49">
        <f>VLOOKUP($A15,'Occupancy Raw Data'!$B$8:$BE$45,'Occupancy Raw Data'!L$3,FALSE)</f>
        <v>55.661353756986102</v>
      </c>
      <c r="H15" s="48">
        <f>VLOOKUP($A15,'Occupancy Raw Data'!$B$8:$BE$45,'Occupancy Raw Data'!N$3,FALSE)</f>
        <v>61.783274684330301</v>
      </c>
      <c r="I15" s="48">
        <f>VLOOKUP($A15,'Occupancy Raw Data'!$B$8:$BE$45,'Occupancy Raw Data'!O$3,FALSE)</f>
        <v>65.015007244876799</v>
      </c>
      <c r="J15" s="49">
        <f>VLOOKUP($A15,'Occupancy Raw Data'!$B$8:$BE$45,'Occupancy Raw Data'!P$3,FALSE)</f>
        <v>63.399140964603603</v>
      </c>
      <c r="K15" s="50">
        <f>VLOOKUP($A15,'Occupancy Raw Data'!$B$8:$BE$45,'Occupancy Raw Data'!R$3,FALSE)</f>
        <v>57.872150102019603</v>
      </c>
      <c r="M15" s="47">
        <f>VLOOKUP($A15,'Occupancy Raw Data'!$B$8:$BE$45,'Occupancy Raw Data'!T$3,FALSE)</f>
        <v>-5.4531027303664104</v>
      </c>
      <c r="N15" s="48">
        <f>VLOOKUP($A15,'Occupancy Raw Data'!$B$8:$BE$45,'Occupancy Raw Data'!U$3,FALSE)</f>
        <v>-4.2952160711200102</v>
      </c>
      <c r="O15" s="48">
        <f>VLOOKUP($A15,'Occupancy Raw Data'!$B$8:$BE$45,'Occupancy Raw Data'!V$3,FALSE)</f>
        <v>-0.87827307333739801</v>
      </c>
      <c r="P15" s="48">
        <f>VLOOKUP($A15,'Occupancy Raw Data'!$B$8:$BE$45,'Occupancy Raw Data'!W$3,FALSE)</f>
        <v>2.9572883203511799</v>
      </c>
      <c r="Q15" s="48">
        <f>VLOOKUP($A15,'Occupancy Raw Data'!$B$8:$BE$45,'Occupancy Raw Data'!X$3,FALSE)</f>
        <v>1.38538000382937</v>
      </c>
      <c r="R15" s="49">
        <f>VLOOKUP($A15,'Occupancy Raw Data'!$B$8:$BE$45,'Occupancy Raw Data'!Y$3,FALSE)</f>
        <v>-1.03307107832544</v>
      </c>
      <c r="S15" s="48">
        <f>VLOOKUP($A15,'Occupancy Raw Data'!$B$8:$BE$45,'Occupancy Raw Data'!AA$3,FALSE)</f>
        <v>-2.3492964638793099</v>
      </c>
      <c r="T15" s="48">
        <f>VLOOKUP($A15,'Occupancy Raw Data'!$B$8:$BE$45,'Occupancy Raw Data'!AB$3,FALSE)</f>
        <v>-5.1083542619366202</v>
      </c>
      <c r="U15" s="49">
        <f>VLOOKUP($A15,'Occupancy Raw Data'!$B$8:$BE$45,'Occupancy Raw Data'!AC$3,FALSE)</f>
        <v>-3.7837337499320798</v>
      </c>
      <c r="V15" s="50">
        <f>VLOOKUP($A15,'Occupancy Raw Data'!$B$8:$BE$45,'Occupancy Raw Data'!AE$3,FALSE)</f>
        <v>-1.9111148663625499</v>
      </c>
      <c r="X15" s="51">
        <f>VLOOKUP($A15,'ADR Raw Data'!$B$6:$BE$43,'ADR Raw Data'!G$1,FALSE)</f>
        <v>95.761708087011399</v>
      </c>
      <c r="Y15" s="52">
        <f>VLOOKUP($A15,'ADR Raw Data'!$B$6:$BE$43,'ADR Raw Data'!H$1,FALSE)</f>
        <v>99.470930463316606</v>
      </c>
      <c r="Z15" s="52">
        <f>VLOOKUP($A15,'ADR Raw Data'!$B$6:$BE$43,'ADR Raw Data'!I$1,FALSE)</f>
        <v>104.776104988889</v>
      </c>
      <c r="AA15" s="52">
        <f>VLOOKUP($A15,'ADR Raw Data'!$B$6:$BE$43,'ADR Raw Data'!J$1,FALSE)</f>
        <v>110.215988409034</v>
      </c>
      <c r="AB15" s="52">
        <f>VLOOKUP($A15,'ADR Raw Data'!$B$6:$BE$43,'ADR Raw Data'!K$1,FALSE)</f>
        <v>102.942013742586</v>
      </c>
      <c r="AC15" s="53">
        <f>VLOOKUP($A15,'ADR Raw Data'!$B$6:$BE$43,'ADR Raw Data'!L$1,FALSE)</f>
        <v>103.14618116493099</v>
      </c>
      <c r="AD15" s="52">
        <f>VLOOKUP($A15,'ADR Raw Data'!$B$6:$BE$43,'ADR Raw Data'!N$1,FALSE)</f>
        <v>113.07226081330001</v>
      </c>
      <c r="AE15" s="52">
        <f>VLOOKUP($A15,'ADR Raw Data'!$B$6:$BE$43,'ADR Raw Data'!O$1,FALSE)</f>
        <v>121.882739845584</v>
      </c>
      <c r="AF15" s="53">
        <f>VLOOKUP($A15,'ADR Raw Data'!$B$6:$BE$43,'ADR Raw Data'!P$1,FALSE)</f>
        <v>117.58977752882301</v>
      </c>
      <c r="AG15" s="54">
        <f>VLOOKUP($A15,'ADR Raw Data'!$B$6:$BE$43,'ADR Raw Data'!R$1,FALSE)</f>
        <v>107.667041126049</v>
      </c>
      <c r="AI15" s="47">
        <f>VLOOKUP($A15,'ADR Raw Data'!$B$6:$BE$43,'ADR Raw Data'!T$1,FALSE)</f>
        <v>3.03539491816022</v>
      </c>
      <c r="AJ15" s="48">
        <f>VLOOKUP($A15,'ADR Raw Data'!$B$6:$BE$43,'ADR Raw Data'!U$1,FALSE)</f>
        <v>4.1017486906840501</v>
      </c>
      <c r="AK15" s="48">
        <f>VLOOKUP($A15,'ADR Raw Data'!$B$6:$BE$43,'ADR Raw Data'!V$1,FALSE)</f>
        <v>5.6496745752713204</v>
      </c>
      <c r="AL15" s="48">
        <f>VLOOKUP($A15,'ADR Raw Data'!$B$6:$BE$43,'ADR Raw Data'!W$1,FALSE)</f>
        <v>8.1181385692947394</v>
      </c>
      <c r="AM15" s="48">
        <f>VLOOKUP($A15,'ADR Raw Data'!$B$6:$BE$43,'ADR Raw Data'!X$1,FALSE)</f>
        <v>3.8900677837484801</v>
      </c>
      <c r="AN15" s="49">
        <f>VLOOKUP($A15,'ADR Raw Data'!$B$6:$BE$43,'ADR Raw Data'!Y$1,FALSE)</f>
        <v>5.2661555901792498</v>
      </c>
      <c r="AO15" s="48">
        <f>VLOOKUP($A15,'ADR Raw Data'!$B$6:$BE$43,'ADR Raw Data'!AA$1,FALSE)</f>
        <v>-0.30917771143483302</v>
      </c>
      <c r="AP15" s="48">
        <f>VLOOKUP($A15,'ADR Raw Data'!$B$6:$BE$43,'ADR Raw Data'!AB$1,FALSE)</f>
        <v>9.4412607786210204E-2</v>
      </c>
      <c r="AQ15" s="49">
        <f>VLOOKUP($A15,'ADR Raw Data'!$B$6:$BE$43,'ADR Raw Data'!AC$1,FALSE)</f>
        <v>-0.14576223495565499</v>
      </c>
      <c r="AR15" s="50">
        <f>VLOOKUP($A15,'ADR Raw Data'!$B$6:$BE$43,'ADR Raw Data'!AE$1,FALSE)</f>
        <v>3.23149445480247</v>
      </c>
      <c r="AS15" s="40"/>
      <c r="AT15" s="51">
        <f>VLOOKUP($A15,'RevPAR Raw Data'!$B$6:$BE$43,'RevPAR Raw Data'!G$1,FALSE)</f>
        <v>43.170571310287698</v>
      </c>
      <c r="AU15" s="52">
        <f>VLOOKUP($A15,'RevPAR Raw Data'!$B$6:$BE$43,'RevPAR Raw Data'!H$1,FALSE)</f>
        <v>52.551165861105297</v>
      </c>
      <c r="AV15" s="52">
        <f>VLOOKUP($A15,'RevPAR Raw Data'!$B$6:$BE$43,'RevPAR Raw Data'!I$1,FALSE)</f>
        <v>62.2209787207617</v>
      </c>
      <c r="AW15" s="52">
        <f>VLOOKUP($A15,'RevPAR Raw Data'!$B$6:$BE$43,'RevPAR Raw Data'!J$1,FALSE)</f>
        <v>68.939176769819895</v>
      </c>
      <c r="AX15" s="52">
        <f>VLOOKUP($A15,'RevPAR Raw Data'!$B$6:$BE$43,'RevPAR Raw Data'!K$1,FALSE)</f>
        <v>60.180911263196002</v>
      </c>
      <c r="AY15" s="53">
        <f>VLOOKUP($A15,'RevPAR Raw Data'!$B$6:$BE$43,'RevPAR Raw Data'!L$1,FALSE)</f>
        <v>57.412560785034103</v>
      </c>
      <c r="AZ15" s="52">
        <f>VLOOKUP($A15,'RevPAR Raw Data'!$B$6:$BE$43,'RevPAR Raw Data'!N$1,FALSE)</f>
        <v>69.8597454900641</v>
      </c>
      <c r="BA15" s="52">
        <f>VLOOKUP($A15,'RevPAR Raw Data'!$B$6:$BE$43,'RevPAR Raw Data'!O$1,FALSE)</f>
        <v>79.242072140861097</v>
      </c>
      <c r="BB15" s="53">
        <f>VLOOKUP($A15,'RevPAR Raw Data'!$B$6:$BE$43,'RevPAR Raw Data'!P$1,FALSE)</f>
        <v>74.550908815462606</v>
      </c>
      <c r="BC15" s="54">
        <f>VLOOKUP($A15,'RevPAR Raw Data'!$B$6:$BE$43,'RevPAR Raw Data'!R$1,FALSE)</f>
        <v>62.3092316508708</v>
      </c>
      <c r="BE15" s="47">
        <f>VLOOKUP($A15,'RevPAR Raw Data'!$B$6:$BE$43,'RevPAR Raw Data'!T$1,FALSE)</f>
        <v>-2.58323101536579</v>
      </c>
      <c r="BF15" s="48">
        <f>VLOOKUP($A15,'RevPAR Raw Data'!$B$6:$BE$43,'RevPAR Raw Data'!U$1,FALSE)</f>
        <v>-0.36964634939516799</v>
      </c>
      <c r="BG15" s="48">
        <f>VLOOKUP($A15,'RevPAR Raw Data'!$B$6:$BE$43,'RevPAR Raw Data'!V$1,FALSE)</f>
        <v>4.7217819314081204</v>
      </c>
      <c r="BH15" s="48">
        <f>VLOOKUP($A15,'RevPAR Raw Data'!$B$6:$BE$43,'RevPAR Raw Data'!W$1,FALSE)</f>
        <v>11.315503653385599</v>
      </c>
      <c r="BI15" s="48">
        <f>VLOOKUP($A15,'RevPAR Raw Data'!$B$6:$BE$43,'RevPAR Raw Data'!X$1,FALSE)</f>
        <v>5.3293400087893099</v>
      </c>
      <c r="BJ15" s="49">
        <f>VLOOKUP($A15,'RevPAR Raw Data'!$B$6:$BE$43,'RevPAR Raw Data'!Y$1,FALSE)</f>
        <v>4.1786813815120398</v>
      </c>
      <c r="BK15" s="48">
        <f>VLOOKUP($A15,'RevPAR Raw Data'!$B$6:$BE$43,'RevPAR Raw Data'!AA$1,FALSE)</f>
        <v>-2.6512106742723001</v>
      </c>
      <c r="BL15" s="48">
        <f>VLOOKUP($A15,'RevPAR Raw Data'!$B$6:$BE$43,'RevPAR Raw Data'!AB$1,FALSE)</f>
        <v>-5.0187645846240603</v>
      </c>
      <c r="BM15" s="49">
        <f>VLOOKUP($A15,'RevPAR Raw Data'!$B$6:$BE$43,'RevPAR Raw Data'!AC$1,FALSE)</f>
        <v>-3.9239807300090601</v>
      </c>
      <c r="BN15" s="50">
        <f>VLOOKUP($A15,'RevPAR Raw Data'!$B$6:$BE$43,'RevPAR Raw Data'!AE$1,FALSE)</f>
        <v>1.2586220175085101</v>
      </c>
    </row>
    <row r="16" spans="1:66" x14ac:dyDescent="0.25">
      <c r="A16" s="63" t="s">
        <v>91</v>
      </c>
      <c r="B16" s="47">
        <f>VLOOKUP($A16,'Occupancy Raw Data'!$B$8:$BE$45,'Occupancy Raw Data'!G$3,FALSE)</f>
        <v>57.472055030094502</v>
      </c>
      <c r="C16" s="48">
        <f>VLOOKUP($A16,'Occupancy Raw Data'!$B$8:$BE$45,'Occupancy Raw Data'!H$3,FALSE)</f>
        <v>70.799656061908806</v>
      </c>
      <c r="D16" s="48">
        <f>VLOOKUP($A16,'Occupancy Raw Data'!$B$8:$BE$45,'Occupancy Raw Data'!I$3,FALSE)</f>
        <v>75.5803955288048</v>
      </c>
      <c r="E16" s="48">
        <f>VLOOKUP($A16,'Occupancy Raw Data'!$B$8:$BE$45,'Occupancy Raw Data'!J$3,FALSE)</f>
        <v>75.288048151332703</v>
      </c>
      <c r="F16" s="48">
        <f>VLOOKUP($A16,'Occupancy Raw Data'!$B$8:$BE$45,'Occupancy Raw Data'!K$3,FALSE)</f>
        <v>66.053310404127203</v>
      </c>
      <c r="G16" s="49">
        <f>VLOOKUP($A16,'Occupancy Raw Data'!$B$8:$BE$45,'Occupancy Raw Data'!L$3,FALSE)</f>
        <v>69.038693035253601</v>
      </c>
      <c r="H16" s="48">
        <f>VLOOKUP($A16,'Occupancy Raw Data'!$B$8:$BE$45,'Occupancy Raw Data'!N$3,FALSE)</f>
        <v>59.862424763542499</v>
      </c>
      <c r="I16" s="48">
        <f>VLOOKUP($A16,'Occupancy Raw Data'!$B$8:$BE$45,'Occupancy Raw Data'!O$3,FALSE)</f>
        <v>62.269991401547699</v>
      </c>
      <c r="J16" s="49">
        <f>VLOOKUP($A16,'Occupancy Raw Data'!$B$8:$BE$45,'Occupancy Raw Data'!P$3,FALSE)</f>
        <v>61.066208082545103</v>
      </c>
      <c r="K16" s="50">
        <f>VLOOKUP($A16,'Occupancy Raw Data'!$B$8:$BE$45,'Occupancy Raw Data'!R$3,FALSE)</f>
        <v>66.760840191622606</v>
      </c>
      <c r="M16" s="47">
        <f>VLOOKUP($A16,'Occupancy Raw Data'!$B$8:$BE$45,'Occupancy Raw Data'!T$3,FALSE)</f>
        <v>-5.4081669726008599</v>
      </c>
      <c r="N16" s="48">
        <f>VLOOKUP($A16,'Occupancy Raw Data'!$B$8:$BE$45,'Occupancy Raw Data'!U$3,FALSE)</f>
        <v>-6.8690947368504203</v>
      </c>
      <c r="O16" s="48">
        <f>VLOOKUP($A16,'Occupancy Raw Data'!$B$8:$BE$45,'Occupancy Raw Data'!V$3,FALSE)</f>
        <v>-1.90993998233536</v>
      </c>
      <c r="P16" s="48">
        <f>VLOOKUP($A16,'Occupancy Raw Data'!$B$8:$BE$45,'Occupancy Raw Data'!W$3,FALSE)</f>
        <v>-0.484911423238369</v>
      </c>
      <c r="Q16" s="48">
        <f>VLOOKUP($A16,'Occupancy Raw Data'!$B$8:$BE$45,'Occupancy Raw Data'!X$3,FALSE)</f>
        <v>-5.3263440866000797</v>
      </c>
      <c r="R16" s="49">
        <f>VLOOKUP($A16,'Occupancy Raw Data'!$B$8:$BE$45,'Occupancy Raw Data'!Y$3,FALSE)</f>
        <v>-3.9143560546734602</v>
      </c>
      <c r="S16" s="48">
        <f>VLOOKUP($A16,'Occupancy Raw Data'!$B$8:$BE$45,'Occupancy Raw Data'!AA$3,FALSE)</f>
        <v>-9.2955162222691907</v>
      </c>
      <c r="T16" s="48">
        <f>VLOOKUP($A16,'Occupancy Raw Data'!$B$8:$BE$45,'Occupancy Raw Data'!AB$3,FALSE)</f>
        <v>-11.2156447297653</v>
      </c>
      <c r="U16" s="49">
        <f>VLOOKUP($A16,'Occupancy Raw Data'!$B$8:$BE$45,'Occupancy Raw Data'!AC$3,FALSE)</f>
        <v>-10.2847703705828</v>
      </c>
      <c r="V16" s="50">
        <f>VLOOKUP($A16,'Occupancy Raw Data'!$B$8:$BE$45,'Occupancy Raw Data'!AE$3,FALSE)</f>
        <v>-5.6649511189233897</v>
      </c>
      <c r="X16" s="51">
        <f>VLOOKUP($A16,'ADR Raw Data'!$B$6:$BE$43,'ADR Raw Data'!G$1,FALSE)</f>
        <v>88.054523818072994</v>
      </c>
      <c r="Y16" s="52">
        <f>VLOOKUP($A16,'ADR Raw Data'!$B$6:$BE$43,'ADR Raw Data'!H$1,FALSE)</f>
        <v>92.594924751032295</v>
      </c>
      <c r="Z16" s="52">
        <f>VLOOKUP($A16,'ADR Raw Data'!$B$6:$BE$43,'ADR Raw Data'!I$1,FALSE)</f>
        <v>94.884208236632503</v>
      </c>
      <c r="AA16" s="52">
        <f>VLOOKUP($A16,'ADR Raw Data'!$B$6:$BE$43,'ADR Raw Data'!J$1,FALSE)</f>
        <v>94.394605070808495</v>
      </c>
      <c r="AB16" s="52">
        <f>VLOOKUP($A16,'ADR Raw Data'!$B$6:$BE$43,'ADR Raw Data'!K$1,FALSE)</f>
        <v>89.963281254881494</v>
      </c>
      <c r="AC16" s="53">
        <f>VLOOKUP($A16,'ADR Raw Data'!$B$6:$BE$43,'ADR Raw Data'!L$1,FALSE)</f>
        <v>92.229171688337502</v>
      </c>
      <c r="AD16" s="52">
        <f>VLOOKUP($A16,'ADR Raw Data'!$B$6:$BE$43,'ADR Raw Data'!N$1,FALSE)</f>
        <v>90.221502585463895</v>
      </c>
      <c r="AE16" s="52">
        <f>VLOOKUP($A16,'ADR Raw Data'!$B$6:$BE$43,'ADR Raw Data'!O$1,FALSE)</f>
        <v>91.438514692073994</v>
      </c>
      <c r="AF16" s="53">
        <f>VLOOKUP($A16,'ADR Raw Data'!$B$6:$BE$43,'ADR Raw Data'!P$1,FALSE)</f>
        <v>90.842003970712398</v>
      </c>
      <c r="AG16" s="54">
        <f>VLOOKUP($A16,'ADR Raw Data'!$B$6:$BE$43,'ADR Raw Data'!R$1,FALSE)</f>
        <v>91.866644912603405</v>
      </c>
      <c r="AI16" s="47">
        <f>VLOOKUP($A16,'ADR Raw Data'!$B$6:$BE$43,'ADR Raw Data'!T$1,FALSE)</f>
        <v>4.1515546303736297</v>
      </c>
      <c r="AJ16" s="48">
        <f>VLOOKUP($A16,'ADR Raw Data'!$B$6:$BE$43,'ADR Raw Data'!U$1,FALSE)</f>
        <v>2.0424885627755001</v>
      </c>
      <c r="AK16" s="48">
        <f>VLOOKUP($A16,'ADR Raw Data'!$B$6:$BE$43,'ADR Raw Data'!V$1,FALSE)</f>
        <v>2.7362402046498202</v>
      </c>
      <c r="AL16" s="48">
        <f>VLOOKUP($A16,'ADR Raw Data'!$B$6:$BE$43,'ADR Raw Data'!W$1,FALSE)</f>
        <v>2.6132639111567699</v>
      </c>
      <c r="AM16" s="48">
        <f>VLOOKUP($A16,'ADR Raw Data'!$B$6:$BE$43,'ADR Raw Data'!X$1,FALSE)</f>
        <v>2.3891420617000199</v>
      </c>
      <c r="AN16" s="49">
        <f>VLOOKUP($A16,'ADR Raw Data'!$B$6:$BE$43,'ADR Raw Data'!Y$1,FALSE)</f>
        <v>2.76891190928264</v>
      </c>
      <c r="AO16" s="48">
        <f>VLOOKUP($A16,'ADR Raw Data'!$B$6:$BE$43,'ADR Raw Data'!AA$1,FALSE)</f>
        <v>-1.9030315842358601</v>
      </c>
      <c r="AP16" s="48">
        <f>VLOOKUP($A16,'ADR Raw Data'!$B$6:$BE$43,'ADR Raw Data'!AB$1,FALSE)</f>
        <v>-0.72794118750226</v>
      </c>
      <c r="AQ16" s="49">
        <f>VLOOKUP($A16,'ADR Raw Data'!$B$6:$BE$43,'ADR Raw Data'!AC$1,FALSE)</f>
        <v>-1.3042531155909201</v>
      </c>
      <c r="AR16" s="50">
        <f>VLOOKUP($A16,'ADR Raw Data'!$B$6:$BE$43,'ADR Raw Data'!AE$1,FALSE)</f>
        <v>1.64961693115996</v>
      </c>
      <c r="AS16" s="40"/>
      <c r="AT16" s="51">
        <f>VLOOKUP($A16,'RevPAR Raw Data'!$B$6:$BE$43,'RevPAR Raw Data'!G$1,FALSE)</f>
        <v>50.606744385210597</v>
      </c>
      <c r="AU16" s="52">
        <f>VLOOKUP($A16,'RevPAR Raw Data'!$B$6:$BE$43,'RevPAR Raw Data'!H$1,FALSE)</f>
        <v>65.556888254514107</v>
      </c>
      <c r="AV16" s="52">
        <f>VLOOKUP($A16,'RevPAR Raw Data'!$B$6:$BE$43,'RevPAR Raw Data'!I$1,FALSE)</f>
        <v>71.713859879621594</v>
      </c>
      <c r="AW16" s="52">
        <f>VLOOKUP($A16,'RevPAR Raw Data'!$B$6:$BE$43,'RevPAR Raw Data'!J$1,FALSE)</f>
        <v>71.067855717970701</v>
      </c>
      <c r="AX16" s="52">
        <f>VLOOKUP($A16,'RevPAR Raw Data'!$B$6:$BE$43,'RevPAR Raw Data'!K$1,FALSE)</f>
        <v>59.423725417024897</v>
      </c>
      <c r="AY16" s="53">
        <f>VLOOKUP($A16,'RevPAR Raw Data'!$B$6:$BE$43,'RevPAR Raw Data'!L$1,FALSE)</f>
        <v>63.673814730868401</v>
      </c>
      <c r="AZ16" s="52">
        <f>VLOOKUP($A16,'RevPAR Raw Data'!$B$6:$BE$43,'RevPAR Raw Data'!N$1,FALSE)</f>
        <v>54.008779105760901</v>
      </c>
      <c r="BA16" s="52">
        <f>VLOOKUP($A16,'RevPAR Raw Data'!$B$6:$BE$43,'RevPAR Raw Data'!O$1,FALSE)</f>
        <v>56.938755236457403</v>
      </c>
      <c r="BB16" s="53">
        <f>VLOOKUP($A16,'RevPAR Raw Data'!$B$6:$BE$43,'RevPAR Raw Data'!P$1,FALSE)</f>
        <v>55.473767171109202</v>
      </c>
      <c r="BC16" s="54">
        <f>VLOOKUP($A16,'RevPAR Raw Data'!$B$6:$BE$43,'RevPAR Raw Data'!R$1,FALSE)</f>
        <v>61.330943999508598</v>
      </c>
      <c r="BE16" s="47">
        <f>VLOOKUP($A16,'RevPAR Raw Data'!$B$6:$BE$43,'RevPAR Raw Data'!T$1,FALSE)</f>
        <v>-1.4811353485965799</v>
      </c>
      <c r="BF16" s="48">
        <f>VLOOKUP($A16,'RevPAR Raw Data'!$B$6:$BE$43,'RevPAR Raw Data'!U$1,FALSE)</f>
        <v>-4.9669066484412996</v>
      </c>
      <c r="BG16" s="48">
        <f>VLOOKUP($A16,'RevPAR Raw Data'!$B$6:$BE$43,'RevPAR Raw Data'!V$1,FALSE)</f>
        <v>0.77403967663312101</v>
      </c>
      <c r="BH16" s="48">
        <f>VLOOKUP($A16,'RevPAR Raw Data'!$B$6:$BE$43,'RevPAR Raw Data'!W$1,FALSE)</f>
        <v>2.1156804726938301</v>
      </c>
      <c r="BI16" s="48">
        <f>VLOOKUP($A16,'RevPAR Raw Data'!$B$6:$BE$43,'RevPAR Raw Data'!X$1,FALSE)</f>
        <v>-3.0644559518238901</v>
      </c>
      <c r="BJ16" s="49">
        <f>VLOOKUP($A16,'RevPAR Raw Data'!$B$6:$BE$43,'RevPAR Raw Data'!Y$1,FALSE)</f>
        <v>-1.2538292163603999</v>
      </c>
      <c r="BK16" s="48">
        <f>VLOOKUP($A16,'RevPAR Raw Data'!$B$6:$BE$43,'RevPAR Raw Data'!AA$1,FALSE)</f>
        <v>-11.0216511968775</v>
      </c>
      <c r="BL16" s="48">
        <f>VLOOKUP($A16,'RevPAR Raw Data'!$B$6:$BE$43,'RevPAR Raw Data'!AB$1,FALSE)</f>
        <v>-11.8619426198357</v>
      </c>
      <c r="BM16" s="49">
        <f>VLOOKUP($A16,'RevPAR Raw Data'!$B$6:$BE$43,'RevPAR Raw Data'!AC$1,FALSE)</f>
        <v>-11.454884048184001</v>
      </c>
      <c r="BN16" s="50">
        <f>VLOOKUP($A16,'RevPAR Raw Data'!$B$6:$BE$43,'RevPAR Raw Data'!AE$1,FALSE)</f>
        <v>-4.1087841805631102</v>
      </c>
    </row>
    <row r="17" spans="1:66" x14ac:dyDescent="0.25">
      <c r="A17" s="63" t="s">
        <v>32</v>
      </c>
      <c r="B17" s="47">
        <f>VLOOKUP($A17,'Occupancy Raw Data'!$B$8:$BE$45,'Occupancy Raw Data'!G$3,FALSE)</f>
        <v>53.274794875485803</v>
      </c>
      <c r="C17" s="48">
        <f>VLOOKUP($A17,'Occupancy Raw Data'!$B$8:$BE$45,'Occupancy Raw Data'!H$3,FALSE)</f>
        <v>60.083489275946398</v>
      </c>
      <c r="D17" s="48">
        <f>VLOOKUP($A17,'Occupancy Raw Data'!$B$8:$BE$45,'Occupancy Raw Data'!I$3,FALSE)</f>
        <v>67.669497624873998</v>
      </c>
      <c r="E17" s="48">
        <f>VLOOKUP($A17,'Occupancy Raw Data'!$B$8:$BE$45,'Occupancy Raw Data'!J$3,FALSE)</f>
        <v>72.952353533899498</v>
      </c>
      <c r="F17" s="48">
        <f>VLOOKUP($A17,'Occupancy Raw Data'!$B$8:$BE$45,'Occupancy Raw Data'!K$3,FALSE)</f>
        <v>69.828703037282196</v>
      </c>
      <c r="G17" s="49">
        <f>VLOOKUP($A17,'Occupancy Raw Data'!$B$8:$BE$45,'Occupancy Raw Data'!L$3,FALSE)</f>
        <v>64.761767669497601</v>
      </c>
      <c r="H17" s="48">
        <f>VLOOKUP($A17,'Occupancy Raw Data'!$B$8:$BE$45,'Occupancy Raw Data'!N$3,FALSE)</f>
        <v>62.372247013099098</v>
      </c>
      <c r="I17" s="48">
        <f>VLOOKUP($A17,'Occupancy Raw Data'!$B$8:$BE$45,'Occupancy Raw Data'!O$3,FALSE)</f>
        <v>62.890456312077099</v>
      </c>
      <c r="J17" s="49">
        <f>VLOOKUP($A17,'Occupancy Raw Data'!$B$8:$BE$45,'Occupancy Raw Data'!P$3,FALSE)</f>
        <v>62.631351662588102</v>
      </c>
      <c r="K17" s="50">
        <f>VLOOKUP($A17,'Occupancy Raw Data'!$B$8:$BE$45,'Occupancy Raw Data'!R$3,FALSE)</f>
        <v>64.153077381809197</v>
      </c>
      <c r="M17" s="47">
        <f>VLOOKUP($A17,'Occupancy Raw Data'!$B$8:$BE$45,'Occupancy Raw Data'!T$3,FALSE)</f>
        <v>-9.2316638560874207</v>
      </c>
      <c r="N17" s="48">
        <f>VLOOKUP($A17,'Occupancy Raw Data'!$B$8:$BE$45,'Occupancy Raw Data'!U$3,FALSE)</f>
        <v>-13.9434995899245</v>
      </c>
      <c r="O17" s="48">
        <f>VLOOKUP($A17,'Occupancy Raw Data'!$B$8:$BE$45,'Occupancy Raw Data'!V$3,FALSE)</f>
        <v>-7.7921809182928197</v>
      </c>
      <c r="P17" s="48">
        <f>VLOOKUP($A17,'Occupancy Raw Data'!$B$8:$BE$45,'Occupancy Raw Data'!W$3,FALSE)</f>
        <v>10.9859759915773</v>
      </c>
      <c r="Q17" s="48">
        <f>VLOOKUP($A17,'Occupancy Raw Data'!$B$8:$BE$45,'Occupancy Raw Data'!X$3,FALSE)</f>
        <v>14.0770817547701</v>
      </c>
      <c r="R17" s="49">
        <f>VLOOKUP($A17,'Occupancy Raw Data'!$B$8:$BE$45,'Occupancy Raw Data'!Y$3,FALSE)</f>
        <v>-1.53082069159893</v>
      </c>
      <c r="S17" s="48">
        <f>VLOOKUP($A17,'Occupancy Raw Data'!$B$8:$BE$45,'Occupancy Raw Data'!AA$3,FALSE)</f>
        <v>-14.338333218617599</v>
      </c>
      <c r="T17" s="48">
        <f>VLOOKUP($A17,'Occupancy Raw Data'!$B$8:$BE$45,'Occupancy Raw Data'!AB$3,FALSE)</f>
        <v>-18.7499273974875</v>
      </c>
      <c r="U17" s="49">
        <f>VLOOKUP($A17,'Occupancy Raw Data'!$B$8:$BE$45,'Occupancy Raw Data'!AC$3,FALSE)</f>
        <v>-16.611549036761001</v>
      </c>
      <c r="V17" s="50">
        <f>VLOOKUP($A17,'Occupancy Raw Data'!$B$8:$BE$45,'Occupancy Raw Data'!AE$3,FALSE)</f>
        <v>-6.2596042799557496</v>
      </c>
      <c r="X17" s="51">
        <f>VLOOKUP($A17,'ADR Raw Data'!$B$6:$BE$43,'ADR Raw Data'!G$1,FALSE)</f>
        <v>81.949977627668105</v>
      </c>
      <c r="Y17" s="52">
        <f>VLOOKUP($A17,'ADR Raw Data'!$B$6:$BE$43,'ADR Raw Data'!H$1,FALSE)</f>
        <v>84.622123550550995</v>
      </c>
      <c r="Z17" s="52">
        <f>VLOOKUP($A17,'ADR Raw Data'!$B$6:$BE$43,'ADR Raw Data'!I$1,FALSE)</f>
        <v>92.415686577323896</v>
      </c>
      <c r="AA17" s="52">
        <f>VLOOKUP($A17,'ADR Raw Data'!$B$6:$BE$43,'ADR Raw Data'!J$1,FALSE)</f>
        <v>97.161195895816803</v>
      </c>
      <c r="AB17" s="52">
        <f>VLOOKUP($A17,'ADR Raw Data'!$B$6:$BE$43,'ADR Raw Data'!K$1,FALSE)</f>
        <v>96.128556648113701</v>
      </c>
      <c r="AC17" s="53">
        <f>VLOOKUP($A17,'ADR Raw Data'!$B$6:$BE$43,'ADR Raw Data'!L$1,FALSE)</f>
        <v>91.117507117137094</v>
      </c>
      <c r="AD17" s="52">
        <f>VLOOKUP($A17,'ADR Raw Data'!$B$6:$BE$43,'ADR Raw Data'!N$1,FALSE)</f>
        <v>98.359383198707505</v>
      </c>
      <c r="AE17" s="52">
        <f>VLOOKUP($A17,'ADR Raw Data'!$B$6:$BE$43,'ADR Raw Data'!O$1,FALSE)</f>
        <v>98.1806154268711</v>
      </c>
      <c r="AF17" s="53">
        <f>VLOOKUP($A17,'ADR Raw Data'!$B$6:$BE$43,'ADR Raw Data'!P$1,FALSE)</f>
        <v>98.269629533440494</v>
      </c>
      <c r="AG17" s="54">
        <f>VLOOKUP($A17,'ADR Raw Data'!$B$6:$BE$43,'ADR Raw Data'!R$1,FALSE)</f>
        <v>93.112499240311493</v>
      </c>
      <c r="AI17" s="47">
        <f>VLOOKUP($A17,'ADR Raw Data'!$B$6:$BE$43,'ADR Raw Data'!T$1,FALSE)</f>
        <v>2.0499854495993302</v>
      </c>
      <c r="AJ17" s="48">
        <f>VLOOKUP($A17,'ADR Raw Data'!$B$6:$BE$43,'ADR Raw Data'!U$1,FALSE)</f>
        <v>1.8274440699730199</v>
      </c>
      <c r="AK17" s="48">
        <f>VLOOKUP($A17,'ADR Raw Data'!$B$6:$BE$43,'ADR Raw Data'!V$1,FALSE)</f>
        <v>7.4848454909758804</v>
      </c>
      <c r="AL17" s="48">
        <f>VLOOKUP($A17,'ADR Raw Data'!$B$6:$BE$43,'ADR Raw Data'!W$1,FALSE)</f>
        <v>19.5283103002064</v>
      </c>
      <c r="AM17" s="48">
        <f>VLOOKUP($A17,'ADR Raw Data'!$B$6:$BE$43,'ADR Raw Data'!X$1,FALSE)</f>
        <v>21.979345142873399</v>
      </c>
      <c r="AN17" s="49">
        <f>VLOOKUP($A17,'ADR Raw Data'!$B$6:$BE$43,'ADR Raw Data'!Y$1,FALSE)</f>
        <v>11.006549538867301</v>
      </c>
      <c r="AO17" s="48">
        <f>VLOOKUP($A17,'ADR Raw Data'!$B$6:$BE$43,'ADR Raw Data'!AA$1,FALSE)</f>
        <v>-4.0000945455571397</v>
      </c>
      <c r="AP17" s="48">
        <f>VLOOKUP($A17,'ADR Raw Data'!$B$6:$BE$43,'ADR Raw Data'!AB$1,FALSE)</f>
        <v>-6.5953945702926502</v>
      </c>
      <c r="AQ17" s="49">
        <f>VLOOKUP($A17,'ADR Raw Data'!$B$6:$BE$43,'ADR Raw Data'!AC$1,FALSE)</f>
        <v>-5.3517100923391903</v>
      </c>
      <c r="AR17" s="50">
        <f>VLOOKUP($A17,'ADR Raw Data'!$B$6:$BE$43,'ADR Raw Data'!AE$1,FALSE)</f>
        <v>4.7374454425596699</v>
      </c>
      <c r="AS17" s="40"/>
      <c r="AT17" s="51">
        <f>VLOOKUP($A17,'RevPAR Raw Data'!$B$6:$BE$43,'RevPAR Raw Data'!G$1,FALSE)</f>
        <v>43.6586824816467</v>
      </c>
      <c r="AU17" s="52">
        <f>VLOOKUP($A17,'RevPAR Raw Data'!$B$6:$BE$43,'RevPAR Raw Data'!H$1,FALSE)</f>
        <v>50.843924528573403</v>
      </c>
      <c r="AV17" s="52">
        <f>VLOOKUP($A17,'RevPAR Raw Data'!$B$6:$BE$43,'RevPAR Raw Data'!I$1,FALSE)</f>
        <v>62.537230833453201</v>
      </c>
      <c r="AW17" s="52">
        <f>VLOOKUP($A17,'RevPAR Raw Data'!$B$6:$BE$43,'RevPAR Raw Data'!J$1,FALSE)</f>
        <v>70.881379127681001</v>
      </c>
      <c r="AX17" s="52">
        <f>VLOOKUP($A17,'RevPAR Raw Data'!$B$6:$BE$43,'RevPAR Raw Data'!K$1,FALSE)</f>
        <v>67.125324355836995</v>
      </c>
      <c r="AY17" s="53">
        <f>VLOOKUP($A17,'RevPAR Raw Data'!$B$6:$BE$43,'RevPAR Raw Data'!L$1,FALSE)</f>
        <v>59.0093082654383</v>
      </c>
      <c r="AZ17" s="52">
        <f>VLOOKUP($A17,'RevPAR Raw Data'!$B$6:$BE$43,'RevPAR Raw Data'!N$1,FALSE)</f>
        <v>61.348957449258599</v>
      </c>
      <c r="BA17" s="52">
        <f>VLOOKUP($A17,'RevPAR Raw Data'!$B$6:$BE$43,'RevPAR Raw Data'!O$1,FALSE)</f>
        <v>61.746237051964798</v>
      </c>
      <c r="BB17" s="53">
        <f>VLOOKUP($A17,'RevPAR Raw Data'!$B$6:$BE$43,'RevPAR Raw Data'!P$1,FALSE)</f>
        <v>61.547597250611702</v>
      </c>
      <c r="BC17" s="54">
        <f>VLOOKUP($A17,'RevPAR Raw Data'!$B$6:$BE$43,'RevPAR Raw Data'!R$1,FALSE)</f>
        <v>59.7345336897735</v>
      </c>
      <c r="BE17" s="47">
        <f>VLOOKUP($A17,'RevPAR Raw Data'!$B$6:$BE$43,'RevPAR Raw Data'!T$1,FALSE)</f>
        <v>-7.3709261722938004</v>
      </c>
      <c r="BF17" s="48">
        <f>VLOOKUP($A17,'RevPAR Raw Data'!$B$6:$BE$43,'RevPAR Raw Data'!U$1,FALSE)</f>
        <v>-12.3708651763543</v>
      </c>
      <c r="BG17" s="48">
        <f>VLOOKUP($A17,'RevPAR Raw Data'!$B$6:$BE$43,'RevPAR Raw Data'!V$1,FALSE)</f>
        <v>-0.89056812942846797</v>
      </c>
      <c r="BH17" s="48">
        <f>VLOOKUP($A17,'RevPAR Raw Data'!$B$6:$BE$43,'RevPAR Raw Data'!W$1,FALSE)</f>
        <v>32.659661772925197</v>
      </c>
      <c r="BI17" s="48">
        <f>VLOOKUP($A17,'RevPAR Raw Data'!$B$6:$BE$43,'RevPAR Raw Data'!X$1,FALSE)</f>
        <v>39.1504772825689</v>
      </c>
      <c r="BJ17" s="49">
        <f>VLOOKUP($A17,'RevPAR Raw Data'!$B$6:$BE$43,'RevPAR Raw Data'!Y$1,FALSE)</f>
        <v>9.3072383094963698</v>
      </c>
      <c r="BK17" s="48">
        <f>VLOOKUP($A17,'RevPAR Raw Data'!$B$6:$BE$43,'RevPAR Raw Data'!AA$1,FALSE)</f>
        <v>-17.764880879173099</v>
      </c>
      <c r="BL17" s="48">
        <f>VLOOKUP($A17,'RevPAR Raw Data'!$B$6:$BE$43,'RevPAR Raw Data'!AB$1,FALSE)</f>
        <v>-24.108690274272401</v>
      </c>
      <c r="BM17" s="49">
        <f>VLOOKUP($A17,'RevPAR Raw Data'!$B$6:$BE$43,'RevPAR Raw Data'!AC$1,FALSE)</f>
        <v>-21.074257182806001</v>
      </c>
      <c r="BN17" s="50">
        <f>VLOOKUP($A17,'RevPAR Raw Data'!$B$6:$BE$43,'RevPAR Raw Data'!AE$1,FALSE)</f>
        <v>-1.81870417507911</v>
      </c>
    </row>
    <row r="18" spans="1:66" x14ac:dyDescent="0.25">
      <c r="A18" s="63" t="s">
        <v>92</v>
      </c>
      <c r="B18" s="47">
        <f>VLOOKUP($A18,'Occupancy Raw Data'!$B$8:$BE$45,'Occupancy Raw Data'!G$3,FALSE)</f>
        <v>46.5132619005796</v>
      </c>
      <c r="C18" s="48">
        <f>VLOOKUP($A18,'Occupancy Raw Data'!$B$8:$BE$45,'Occupancy Raw Data'!H$3,FALSE)</f>
        <v>62.409977164939299</v>
      </c>
      <c r="D18" s="48">
        <f>VLOOKUP($A18,'Occupancy Raw Data'!$B$8:$BE$45,'Occupancy Raw Data'!I$3,FALSE)</f>
        <v>72.000702617249203</v>
      </c>
      <c r="E18" s="48">
        <f>VLOOKUP($A18,'Occupancy Raw Data'!$B$8:$BE$45,'Occupancy Raw Data'!J$3,FALSE)</f>
        <v>71.754786580010503</v>
      </c>
      <c r="F18" s="48">
        <f>VLOOKUP($A18,'Occupancy Raw Data'!$B$8:$BE$45,'Occupancy Raw Data'!K$3,FALSE)</f>
        <v>62.392411733708002</v>
      </c>
      <c r="G18" s="49">
        <f>VLOOKUP($A18,'Occupancy Raw Data'!$B$8:$BE$45,'Occupancy Raw Data'!L$3,FALSE)</f>
        <v>63.014227999297297</v>
      </c>
      <c r="H18" s="48">
        <f>VLOOKUP($A18,'Occupancy Raw Data'!$B$8:$BE$45,'Occupancy Raw Data'!N$3,FALSE)</f>
        <v>67.082381872474897</v>
      </c>
      <c r="I18" s="48">
        <f>VLOOKUP($A18,'Occupancy Raw Data'!$B$8:$BE$45,'Occupancy Raw Data'!O$3,FALSE)</f>
        <v>73.019497628666699</v>
      </c>
      <c r="J18" s="49">
        <f>VLOOKUP($A18,'Occupancy Raw Data'!$B$8:$BE$45,'Occupancy Raw Data'!P$3,FALSE)</f>
        <v>70.050939750570805</v>
      </c>
      <c r="K18" s="50">
        <f>VLOOKUP($A18,'Occupancy Raw Data'!$B$8:$BE$45,'Occupancy Raw Data'!R$3,FALSE)</f>
        <v>65.024717071089796</v>
      </c>
      <c r="M18" s="47">
        <f>VLOOKUP($A18,'Occupancy Raw Data'!$B$8:$BE$45,'Occupancy Raw Data'!T$3,FALSE)</f>
        <v>-19.917275638808398</v>
      </c>
      <c r="N18" s="48">
        <f>VLOOKUP($A18,'Occupancy Raw Data'!$B$8:$BE$45,'Occupancy Raw Data'!U$3,FALSE)</f>
        <v>-11.234985001790299</v>
      </c>
      <c r="O18" s="48">
        <f>VLOOKUP($A18,'Occupancy Raw Data'!$B$8:$BE$45,'Occupancy Raw Data'!V$3,FALSE)</f>
        <v>-2.6305537426032899</v>
      </c>
      <c r="P18" s="48">
        <f>VLOOKUP($A18,'Occupancy Raw Data'!$B$8:$BE$45,'Occupancy Raw Data'!W$3,FALSE)</f>
        <v>-2.3833065933508601</v>
      </c>
      <c r="Q18" s="48">
        <f>VLOOKUP($A18,'Occupancy Raw Data'!$B$8:$BE$45,'Occupancy Raw Data'!X$3,FALSE)</f>
        <v>-11.015382714039999</v>
      </c>
      <c r="R18" s="49">
        <f>VLOOKUP($A18,'Occupancy Raw Data'!$B$8:$BE$45,'Occupancy Raw Data'!Y$3,FALSE)</f>
        <v>-8.9282485852120903</v>
      </c>
      <c r="S18" s="48">
        <f>VLOOKUP($A18,'Occupancy Raw Data'!$B$8:$BE$45,'Occupancy Raw Data'!AA$3,FALSE)</f>
        <v>-1.2075245489967501</v>
      </c>
      <c r="T18" s="48">
        <f>VLOOKUP($A18,'Occupancy Raw Data'!$B$8:$BE$45,'Occupancy Raw Data'!AB$3,FALSE)</f>
        <v>0.51438464386247396</v>
      </c>
      <c r="U18" s="49">
        <f>VLOOKUP($A18,'Occupancy Raw Data'!$B$8:$BE$45,'Occupancy Raw Data'!AC$3,FALSE)</f>
        <v>-0.31751273493764198</v>
      </c>
      <c r="V18" s="50">
        <f>VLOOKUP($A18,'Occupancy Raw Data'!$B$8:$BE$45,'Occupancy Raw Data'!AE$3,FALSE)</f>
        <v>-6.4406750332044398</v>
      </c>
      <c r="X18" s="51">
        <f>VLOOKUP($A18,'ADR Raw Data'!$B$6:$BE$43,'ADR Raw Data'!G$1,FALSE)</f>
        <v>99.067119524169101</v>
      </c>
      <c r="Y18" s="52">
        <f>VLOOKUP($A18,'ADR Raw Data'!$B$6:$BE$43,'ADR Raw Data'!H$1,FALSE)</f>
        <v>110.92286110329201</v>
      </c>
      <c r="Z18" s="52">
        <f>VLOOKUP($A18,'ADR Raw Data'!$B$6:$BE$43,'ADR Raw Data'!I$1,FALSE)</f>
        <v>118.62234057086999</v>
      </c>
      <c r="AA18" s="52">
        <f>VLOOKUP($A18,'ADR Raw Data'!$B$6:$BE$43,'ADR Raw Data'!J$1,FALSE)</f>
        <v>116.37887392900799</v>
      </c>
      <c r="AB18" s="52">
        <f>VLOOKUP($A18,'ADR Raw Data'!$B$6:$BE$43,'ADR Raw Data'!K$1,FALSE)</f>
        <v>104.013452702702</v>
      </c>
      <c r="AC18" s="53">
        <f>VLOOKUP($A18,'ADR Raw Data'!$B$6:$BE$43,'ADR Raw Data'!L$1,FALSE)</f>
        <v>110.80644009589101</v>
      </c>
      <c r="AD18" s="52">
        <f>VLOOKUP($A18,'ADR Raw Data'!$B$6:$BE$43,'ADR Raw Data'!N$1,FALSE)</f>
        <v>110.336367740246</v>
      </c>
      <c r="AE18" s="52">
        <f>VLOOKUP($A18,'ADR Raw Data'!$B$6:$BE$43,'ADR Raw Data'!O$1,FALSE)</f>
        <v>122.335356098147</v>
      </c>
      <c r="AF18" s="53">
        <f>VLOOKUP($A18,'ADR Raw Data'!$B$6:$BE$43,'ADR Raw Data'!P$1,FALSE)</f>
        <v>116.590103272316</v>
      </c>
      <c r="AG18" s="54">
        <f>VLOOKUP($A18,'ADR Raw Data'!$B$6:$BE$43,'ADR Raw Data'!R$1,FALSE)</f>
        <v>112.586646845212</v>
      </c>
      <c r="AI18" s="47">
        <f>VLOOKUP($A18,'ADR Raw Data'!$B$6:$BE$43,'ADR Raw Data'!T$1,FALSE)</f>
        <v>2.5023546016895399</v>
      </c>
      <c r="AJ18" s="48">
        <f>VLOOKUP($A18,'ADR Raw Data'!$B$6:$BE$43,'ADR Raw Data'!U$1,FALSE)</f>
        <v>4.5638677265958103</v>
      </c>
      <c r="AK18" s="48">
        <f>VLOOKUP($A18,'ADR Raw Data'!$B$6:$BE$43,'ADR Raw Data'!V$1,FALSE)</f>
        <v>9.6441081572419307</v>
      </c>
      <c r="AL18" s="48">
        <f>VLOOKUP($A18,'ADR Raw Data'!$B$6:$BE$43,'ADR Raw Data'!W$1,FALSE)</f>
        <v>4.6918295609789098</v>
      </c>
      <c r="AM18" s="48">
        <f>VLOOKUP($A18,'ADR Raw Data'!$B$6:$BE$43,'ADR Raw Data'!X$1,FALSE)</f>
        <v>2.3320896245862399</v>
      </c>
      <c r="AN18" s="49">
        <f>VLOOKUP($A18,'ADR Raw Data'!$B$6:$BE$43,'ADR Raw Data'!Y$1,FALSE)</f>
        <v>5.4010570345804503</v>
      </c>
      <c r="AO18" s="48">
        <f>VLOOKUP($A18,'ADR Raw Data'!$B$6:$BE$43,'ADR Raw Data'!AA$1,FALSE)</f>
        <v>1.45146827118104</v>
      </c>
      <c r="AP18" s="48">
        <f>VLOOKUP($A18,'ADR Raw Data'!$B$6:$BE$43,'ADR Raw Data'!AB$1,FALSE)</f>
        <v>6.9047580661567096</v>
      </c>
      <c r="AQ18" s="49">
        <f>VLOOKUP($A18,'ADR Raw Data'!$B$6:$BE$43,'ADR Raw Data'!AC$1,FALSE)</f>
        <v>4.3856831915133299</v>
      </c>
      <c r="AR18" s="50">
        <f>VLOOKUP($A18,'ADR Raw Data'!$B$6:$BE$43,'ADR Raw Data'!AE$1,FALSE)</f>
        <v>5.1971065933423697</v>
      </c>
      <c r="AS18" s="40"/>
      <c r="AT18" s="51">
        <f>VLOOKUP($A18,'RevPAR Raw Data'!$B$6:$BE$43,'RevPAR Raw Data'!G$1,FALSE)</f>
        <v>46.079348761637</v>
      </c>
      <c r="AU18" s="52">
        <f>VLOOKUP($A18,'RevPAR Raw Data'!$B$6:$BE$43,'RevPAR Raw Data'!H$1,FALSE)</f>
        <v>69.226932285262606</v>
      </c>
      <c r="AV18" s="52">
        <f>VLOOKUP($A18,'RevPAR Raw Data'!$B$6:$BE$43,'RevPAR Raw Data'!I$1,FALSE)</f>
        <v>85.408918672053304</v>
      </c>
      <c r="AW18" s="52">
        <f>VLOOKUP($A18,'RevPAR Raw Data'!$B$6:$BE$43,'RevPAR Raw Data'!J$1,FALSE)</f>
        <v>83.507412611979603</v>
      </c>
      <c r="AX18" s="52">
        <f>VLOOKUP($A18,'RevPAR Raw Data'!$B$6:$BE$43,'RevPAR Raw Data'!K$1,FALSE)</f>
        <v>64.896501668715899</v>
      </c>
      <c r="AY18" s="53">
        <f>VLOOKUP($A18,'RevPAR Raw Data'!$B$6:$BE$43,'RevPAR Raw Data'!L$1,FALSE)</f>
        <v>69.823822799929701</v>
      </c>
      <c r="AZ18" s="52">
        <f>VLOOKUP($A18,'RevPAR Raw Data'!$B$6:$BE$43,'RevPAR Raw Data'!N$1,FALSE)</f>
        <v>74.016263551730106</v>
      </c>
      <c r="BA18" s="52">
        <f>VLOOKUP($A18,'RevPAR Raw Data'!$B$6:$BE$43,'RevPAR Raw Data'!O$1,FALSE)</f>
        <v>89.328662445107994</v>
      </c>
      <c r="BB18" s="53">
        <f>VLOOKUP($A18,'RevPAR Raw Data'!$B$6:$BE$43,'RevPAR Raw Data'!P$1,FALSE)</f>
        <v>81.672462998419107</v>
      </c>
      <c r="BC18" s="54">
        <f>VLOOKUP($A18,'RevPAR Raw Data'!$B$6:$BE$43,'RevPAR Raw Data'!R$1,FALSE)</f>
        <v>73.2091485709267</v>
      </c>
      <c r="BE18" s="47">
        <f>VLOOKUP($A18,'RevPAR Raw Data'!$B$6:$BE$43,'RevPAR Raw Data'!T$1,FALSE)</f>
        <v>-17.913321900597701</v>
      </c>
      <c r="BF18" s="48">
        <f>VLOOKUP($A18,'RevPAR Raw Data'!$B$6:$BE$43,'RevPAR Raw Data'!U$1,FALSE)</f>
        <v>-7.1838671297791103</v>
      </c>
      <c r="BG18" s="48">
        <f>VLOOKUP($A18,'RevPAR Raw Data'!$B$6:$BE$43,'RevPAR Raw Data'!V$1,FALSE)</f>
        <v>6.7598609665676097</v>
      </c>
      <c r="BH18" s="48">
        <f>VLOOKUP($A18,'RevPAR Raw Data'!$B$6:$BE$43,'RevPAR Raw Data'!W$1,FALSE)</f>
        <v>2.1967022843524502</v>
      </c>
      <c r="BI18" s="48">
        <f>VLOOKUP($A18,'RevPAR Raw Data'!$B$6:$BE$43,'RevPAR Raw Data'!X$1,FALSE)</f>
        <v>-8.9401816868363593</v>
      </c>
      <c r="BJ18" s="49">
        <f>VLOOKUP($A18,'RevPAR Raw Data'!$B$6:$BE$43,'RevPAR Raw Data'!Y$1,FALSE)</f>
        <v>-4.0094113489080598</v>
      </c>
      <c r="BK18" s="48">
        <f>VLOOKUP($A18,'RevPAR Raw Data'!$B$6:$BE$43,'RevPAR Raw Data'!AA$1,FALSE)</f>
        <v>0.226416886488879</v>
      </c>
      <c r="BL18" s="48">
        <f>VLOOKUP($A18,'RevPAR Raw Data'!$B$6:$BE$43,'RevPAR Raw Data'!AB$1,FALSE)</f>
        <v>7.4546597252073497</v>
      </c>
      <c r="BM18" s="49">
        <f>VLOOKUP($A18,'RevPAR Raw Data'!$B$6:$BE$43,'RevPAR Raw Data'!AC$1,FALSE)</f>
        <v>4.0542453539286099</v>
      </c>
      <c r="BN18" s="50">
        <f>VLOOKUP($A18,'RevPAR Raw Data'!$B$6:$BE$43,'RevPAR Raw Data'!AE$1,FALSE)</f>
        <v>-1.5782971866684901</v>
      </c>
    </row>
    <row r="19" spans="1:66" x14ac:dyDescent="0.25">
      <c r="A19" s="63" t="s">
        <v>93</v>
      </c>
      <c r="B19" s="47">
        <f>VLOOKUP($A19,'Occupancy Raw Data'!$B$8:$BE$45,'Occupancy Raw Data'!G$3,FALSE)</f>
        <v>42.236569424517697</v>
      </c>
      <c r="C19" s="48">
        <f>VLOOKUP($A19,'Occupancy Raw Data'!$B$8:$BE$45,'Occupancy Raw Data'!H$3,FALSE)</f>
        <v>50.334768053562797</v>
      </c>
      <c r="D19" s="48">
        <f>VLOOKUP($A19,'Occupancy Raw Data'!$B$8:$BE$45,'Occupancy Raw Data'!I$3,FALSE)</f>
        <v>55.093256814920998</v>
      </c>
      <c r="E19" s="48">
        <f>VLOOKUP($A19,'Occupancy Raw Data'!$B$8:$BE$45,'Occupancy Raw Data'!J$3,FALSE)</f>
        <v>55.356288857006199</v>
      </c>
      <c r="F19" s="48">
        <f>VLOOKUP($A19,'Occupancy Raw Data'!$B$8:$BE$45,'Occupancy Raw Data'!K$3,FALSE)</f>
        <v>52.965088474414102</v>
      </c>
      <c r="G19" s="49">
        <f>VLOOKUP($A19,'Occupancy Raw Data'!$B$8:$BE$45,'Occupancy Raw Data'!L$3,FALSE)</f>
        <v>51.1971943248844</v>
      </c>
      <c r="H19" s="48">
        <f>VLOOKUP($A19,'Occupancy Raw Data'!$B$8:$BE$45,'Occupancy Raw Data'!N$3,FALSE)</f>
        <v>58.767734736170802</v>
      </c>
      <c r="I19" s="48">
        <f>VLOOKUP($A19,'Occupancy Raw Data'!$B$8:$BE$45,'Occupancy Raw Data'!O$3,FALSE)</f>
        <v>60.106806950422403</v>
      </c>
      <c r="J19" s="49">
        <f>VLOOKUP($A19,'Occupancy Raw Data'!$B$8:$BE$45,'Occupancy Raw Data'!P$3,FALSE)</f>
        <v>59.437270843296602</v>
      </c>
      <c r="K19" s="50">
        <f>VLOOKUP($A19,'Occupancy Raw Data'!$B$8:$BE$45,'Occupancy Raw Data'!R$3,FALSE)</f>
        <v>53.551501901573602</v>
      </c>
      <c r="M19" s="47">
        <f>VLOOKUP($A19,'Occupancy Raw Data'!$B$8:$BE$45,'Occupancy Raw Data'!T$3,FALSE)</f>
        <v>1.68675147108026</v>
      </c>
      <c r="N19" s="48">
        <f>VLOOKUP($A19,'Occupancy Raw Data'!$B$8:$BE$45,'Occupancy Raw Data'!U$3,FALSE)</f>
        <v>11.619364993980399</v>
      </c>
      <c r="O19" s="48">
        <f>VLOOKUP($A19,'Occupancy Raw Data'!$B$8:$BE$45,'Occupancy Raw Data'!V$3,FALSE)</f>
        <v>7.20167915068913</v>
      </c>
      <c r="P19" s="48">
        <f>VLOOKUP($A19,'Occupancy Raw Data'!$B$8:$BE$45,'Occupancy Raw Data'!W$3,FALSE)</f>
        <v>2.5464845758585799</v>
      </c>
      <c r="Q19" s="48">
        <f>VLOOKUP($A19,'Occupancy Raw Data'!$B$8:$BE$45,'Occupancy Raw Data'!X$3,FALSE)</f>
        <v>2.5101217464741499</v>
      </c>
      <c r="R19" s="49">
        <f>VLOOKUP($A19,'Occupancy Raw Data'!$B$8:$BE$45,'Occupancy Raw Data'!Y$3,FALSE)</f>
        <v>5.0489316144313001</v>
      </c>
      <c r="S19" s="48">
        <f>VLOOKUP($A19,'Occupancy Raw Data'!$B$8:$BE$45,'Occupancy Raw Data'!AA$3,FALSE)</f>
        <v>1.6797365470350001</v>
      </c>
      <c r="T19" s="48">
        <f>VLOOKUP($A19,'Occupancy Raw Data'!$B$8:$BE$45,'Occupancy Raw Data'!AB$3,FALSE)</f>
        <v>-2.4175336291177998</v>
      </c>
      <c r="U19" s="49">
        <f>VLOOKUP($A19,'Occupancy Raw Data'!$B$8:$BE$45,'Occupancy Raw Data'!AC$3,FALSE)</f>
        <v>-0.43408491724617099</v>
      </c>
      <c r="V19" s="50">
        <f>VLOOKUP($A19,'Occupancy Raw Data'!$B$8:$BE$45,'Occupancy Raw Data'!AE$3,FALSE)</f>
        <v>3.24453653880472</v>
      </c>
      <c r="X19" s="51">
        <f>VLOOKUP($A19,'ADR Raw Data'!$B$6:$BE$43,'ADR Raw Data'!G$1,FALSE)</f>
        <v>104.96087784487599</v>
      </c>
      <c r="Y19" s="52">
        <f>VLOOKUP($A19,'ADR Raw Data'!$B$6:$BE$43,'ADR Raw Data'!H$1,FALSE)</f>
        <v>109.754920633412</v>
      </c>
      <c r="Z19" s="52">
        <f>VLOOKUP($A19,'ADR Raw Data'!$B$6:$BE$43,'ADR Raw Data'!I$1,FALSE)</f>
        <v>111.901537008101</v>
      </c>
      <c r="AA19" s="52">
        <f>VLOOKUP($A19,'ADR Raw Data'!$B$6:$BE$43,'ADR Raw Data'!J$1,FALSE)</f>
        <v>111.455324982001</v>
      </c>
      <c r="AB19" s="52">
        <f>VLOOKUP($A19,'ADR Raw Data'!$B$6:$BE$43,'ADR Raw Data'!K$1,FALSE)</f>
        <v>107.526411271632</v>
      </c>
      <c r="AC19" s="53">
        <f>VLOOKUP($A19,'ADR Raw Data'!$B$6:$BE$43,'ADR Raw Data'!L$1,FALSE)</f>
        <v>109.332534381616</v>
      </c>
      <c r="AD19" s="52">
        <f>VLOOKUP($A19,'ADR Raw Data'!$B$6:$BE$43,'ADR Raw Data'!N$1,FALSE)</f>
        <v>114.577253139834</v>
      </c>
      <c r="AE19" s="52">
        <f>VLOOKUP($A19,'ADR Raw Data'!$B$6:$BE$43,'ADR Raw Data'!O$1,FALSE)</f>
        <v>120.670196035008</v>
      </c>
      <c r="AF19" s="53">
        <f>VLOOKUP($A19,'ADR Raw Data'!$B$6:$BE$43,'ADR Raw Data'!P$1,FALSE)</f>
        <v>117.658041819766</v>
      </c>
      <c r="AG19" s="54">
        <f>VLOOKUP($A19,'ADR Raw Data'!$B$6:$BE$43,'ADR Raw Data'!R$1,FALSE)</f>
        <v>111.972692109291</v>
      </c>
      <c r="AI19" s="47">
        <f>VLOOKUP($A19,'ADR Raw Data'!$B$6:$BE$43,'ADR Raw Data'!T$1,FALSE)</f>
        <v>4.5936301885535897</v>
      </c>
      <c r="AJ19" s="48">
        <f>VLOOKUP($A19,'ADR Raw Data'!$B$6:$BE$43,'ADR Raw Data'!U$1,FALSE)</f>
        <v>8.1121785285980401</v>
      </c>
      <c r="AK19" s="48">
        <f>VLOOKUP($A19,'ADR Raw Data'!$B$6:$BE$43,'ADR Raw Data'!V$1,FALSE)</f>
        <v>5.7300447055808297</v>
      </c>
      <c r="AL19" s="48">
        <f>VLOOKUP($A19,'ADR Raw Data'!$B$6:$BE$43,'ADR Raw Data'!W$1,FALSE)</f>
        <v>3.0020416440375701</v>
      </c>
      <c r="AM19" s="48">
        <f>VLOOKUP($A19,'ADR Raw Data'!$B$6:$BE$43,'ADR Raw Data'!X$1,FALSE)</f>
        <v>1.53047687835499</v>
      </c>
      <c r="AN19" s="49">
        <f>VLOOKUP($A19,'ADR Raw Data'!$B$6:$BE$43,'ADR Raw Data'!Y$1,FALSE)</f>
        <v>4.4809676102308398</v>
      </c>
      <c r="AO19" s="48">
        <f>VLOOKUP($A19,'ADR Raw Data'!$B$6:$BE$43,'ADR Raw Data'!AA$1,FALSE)</f>
        <v>1.5107533790863401</v>
      </c>
      <c r="AP19" s="48">
        <f>VLOOKUP($A19,'ADR Raw Data'!$B$6:$BE$43,'ADR Raw Data'!AB$1,FALSE)</f>
        <v>1.3915950293896699</v>
      </c>
      <c r="AQ19" s="49">
        <f>VLOOKUP($A19,'ADR Raw Data'!$B$6:$BE$43,'ADR Raw Data'!AC$1,FALSE)</f>
        <v>1.3937397172603101</v>
      </c>
      <c r="AR19" s="50">
        <f>VLOOKUP($A19,'ADR Raw Data'!$B$6:$BE$43,'ADR Raw Data'!AE$1,FALSE)</f>
        <v>3.3033603562237701</v>
      </c>
      <c r="AS19" s="40"/>
      <c r="AT19" s="51">
        <f>VLOOKUP($A19,'RevPAR Raw Data'!$B$6:$BE$43,'RevPAR Raw Data'!G$1,FALSE)</f>
        <v>44.331874039534497</v>
      </c>
      <c r="AU19" s="52">
        <f>VLOOKUP($A19,'RevPAR Raw Data'!$B$6:$BE$43,'RevPAR Raw Data'!H$1,FALSE)</f>
        <v>55.244884728200198</v>
      </c>
      <c r="AV19" s="52">
        <f>VLOOKUP($A19,'RevPAR Raw Data'!$B$6:$BE$43,'RevPAR Raw Data'!I$1,FALSE)</f>
        <v>61.650201163717497</v>
      </c>
      <c r="AW19" s="52">
        <f>VLOOKUP($A19,'RevPAR Raw Data'!$B$6:$BE$43,'RevPAR Raw Data'!J$1,FALSE)</f>
        <v>61.697531643551699</v>
      </c>
      <c r="AX19" s="52">
        <f>VLOOKUP($A19,'RevPAR Raw Data'!$B$6:$BE$43,'RevPAR Raw Data'!K$1,FALSE)</f>
        <v>56.951458863382697</v>
      </c>
      <c r="AY19" s="53">
        <f>VLOOKUP($A19,'RevPAR Raw Data'!$B$6:$BE$43,'RevPAR Raw Data'!L$1,FALSE)</f>
        <v>55.975190087677298</v>
      </c>
      <c r="AZ19" s="52">
        <f>VLOOKUP($A19,'RevPAR Raw Data'!$B$6:$BE$43,'RevPAR Raw Data'!N$1,FALSE)</f>
        <v>67.334456193208894</v>
      </c>
      <c r="BA19" s="52">
        <f>VLOOKUP($A19,'RevPAR Raw Data'!$B$6:$BE$43,'RevPAR Raw Data'!O$1,FALSE)</f>
        <v>72.531001777458897</v>
      </c>
      <c r="BB19" s="53">
        <f>VLOOKUP($A19,'RevPAR Raw Data'!$B$6:$BE$43,'RevPAR Raw Data'!P$1,FALSE)</f>
        <v>69.932728985333895</v>
      </c>
      <c r="BC19" s="54">
        <f>VLOOKUP($A19,'RevPAR Raw Data'!$B$6:$BE$43,'RevPAR Raw Data'!R$1,FALSE)</f>
        <v>59.963058344150603</v>
      </c>
      <c r="BE19" s="47">
        <f>VLOOKUP($A19,'RevPAR Raw Data'!$B$6:$BE$43,'RevPAR Raw Data'!T$1,FALSE)</f>
        <v>6.35786478441526</v>
      </c>
      <c r="BF19" s="48">
        <f>VLOOKUP($A19,'RevPAR Raw Data'!$B$6:$BE$43,'RevPAR Raw Data'!U$1,FALSE)</f>
        <v>20.674127154779601</v>
      </c>
      <c r="BG19" s="48">
        <f>VLOOKUP($A19,'RevPAR Raw Data'!$B$6:$BE$43,'RevPAR Raw Data'!V$1,FALSE)</f>
        <v>13.3443832911569</v>
      </c>
      <c r="BH19" s="48">
        <f>VLOOKUP($A19,'RevPAR Raw Data'!$B$6:$BE$43,'RevPAR Raw Data'!W$1,FALSE)</f>
        <v>5.6249727473224302</v>
      </c>
      <c r="BI19" s="48">
        <f>VLOOKUP($A19,'RevPAR Raw Data'!$B$6:$BE$43,'RevPAR Raw Data'!X$1,FALSE)</f>
        <v>4.0790154577775004</v>
      </c>
      <c r="BJ19" s="49">
        <f>VLOOKUP($A19,'RevPAR Raw Data'!$B$6:$BE$43,'RevPAR Raw Data'!Y$1,FALSE)</f>
        <v>9.7561402149675196</v>
      </c>
      <c r="BK19" s="48">
        <f>VLOOKUP($A19,'RevPAR Raw Data'!$B$6:$BE$43,'RevPAR Raw Data'!AA$1,FALSE)</f>
        <v>3.2158666027654199</v>
      </c>
      <c r="BL19" s="48">
        <f>VLOOKUP($A19,'RevPAR Raw Data'!$B$6:$BE$43,'RevPAR Raw Data'!AB$1,FALSE)</f>
        <v>-1.0595808775447499</v>
      </c>
      <c r="BM19" s="49">
        <f>VLOOKUP($A19,'RevPAR Raw Data'!$B$6:$BE$43,'RevPAR Raw Data'!AC$1,FALSE)</f>
        <v>0.95360478611584798</v>
      </c>
      <c r="BN19" s="50">
        <f>VLOOKUP($A19,'RevPAR Raw Data'!$B$6:$BE$43,'RevPAR Raw Data'!AE$1,FALSE)</f>
        <v>6.6550756287945596</v>
      </c>
    </row>
    <row r="20" spans="1:66" x14ac:dyDescent="0.25">
      <c r="A20" s="63" t="s">
        <v>29</v>
      </c>
      <c r="B20" s="47">
        <f>VLOOKUP($A20,'Occupancy Raw Data'!$B$8:$BE$45,'Occupancy Raw Data'!G$3,FALSE)</f>
        <v>31.816398587681402</v>
      </c>
      <c r="C20" s="48">
        <f>VLOOKUP($A20,'Occupancy Raw Data'!$B$8:$BE$45,'Occupancy Raw Data'!H$3,FALSE)</f>
        <v>29.540996469203598</v>
      </c>
      <c r="D20" s="48">
        <f>VLOOKUP($A20,'Occupancy Raw Data'!$B$8:$BE$45,'Occupancy Raw Data'!I$3,FALSE)</f>
        <v>37.191055315810097</v>
      </c>
      <c r="E20" s="48">
        <f>VLOOKUP($A20,'Occupancy Raw Data'!$B$8:$BE$45,'Occupancy Raw Data'!J$3,FALSE)</f>
        <v>48.358833529488599</v>
      </c>
      <c r="F20" s="48">
        <f>VLOOKUP($A20,'Occupancy Raw Data'!$B$8:$BE$45,'Occupancy Raw Data'!K$3,FALSE)</f>
        <v>48.450372695174501</v>
      </c>
      <c r="G20" s="49">
        <f>VLOOKUP($A20,'Occupancy Raw Data'!$B$8:$BE$45,'Occupancy Raw Data'!L$3,FALSE)</f>
        <v>39.071531319471603</v>
      </c>
      <c r="H20" s="48">
        <f>VLOOKUP($A20,'Occupancy Raw Data'!$B$8:$BE$45,'Occupancy Raw Data'!N$3,FALSE)</f>
        <v>63.711259317379302</v>
      </c>
      <c r="I20" s="48">
        <f>VLOOKUP($A20,'Occupancy Raw Data'!$B$8:$BE$45,'Occupancy Raw Data'!O$3,FALSE)</f>
        <v>71.125931737936398</v>
      </c>
      <c r="J20" s="49">
        <f>VLOOKUP($A20,'Occupancy Raw Data'!$B$8:$BE$45,'Occupancy Raw Data'!P$3,FALSE)</f>
        <v>67.418595527657899</v>
      </c>
      <c r="K20" s="50">
        <f>VLOOKUP($A20,'Occupancy Raw Data'!$B$8:$BE$45,'Occupancy Raw Data'!R$3,FALSE)</f>
        <v>47.170692521810601</v>
      </c>
      <c r="M20" s="47">
        <f>VLOOKUP($A20,'Occupancy Raw Data'!$B$8:$BE$45,'Occupancy Raw Data'!T$3,FALSE)</f>
        <v>5.5788343125304802</v>
      </c>
      <c r="N20" s="48">
        <f>VLOOKUP($A20,'Occupancy Raw Data'!$B$8:$BE$45,'Occupancy Raw Data'!U$3,FALSE)</f>
        <v>-6.2198329174105798</v>
      </c>
      <c r="O20" s="48">
        <f>VLOOKUP($A20,'Occupancy Raw Data'!$B$8:$BE$45,'Occupancy Raw Data'!V$3,FALSE)</f>
        <v>-2.7291406021042302</v>
      </c>
      <c r="P20" s="48">
        <f>VLOOKUP($A20,'Occupancy Raw Data'!$B$8:$BE$45,'Occupancy Raw Data'!W$3,FALSE)</f>
        <v>3.8459373279807298</v>
      </c>
      <c r="Q20" s="48">
        <f>VLOOKUP($A20,'Occupancy Raw Data'!$B$8:$BE$45,'Occupancy Raw Data'!X$3,FALSE)</f>
        <v>5.7248983748320104</v>
      </c>
      <c r="R20" s="49">
        <f>VLOOKUP($A20,'Occupancy Raw Data'!$B$8:$BE$45,'Occupancy Raw Data'!Y$3,FALSE)</f>
        <v>1.6087020452282801</v>
      </c>
      <c r="S20" s="48">
        <f>VLOOKUP($A20,'Occupancy Raw Data'!$B$8:$BE$45,'Occupancy Raw Data'!AA$3,FALSE)</f>
        <v>9.9297906391390907</v>
      </c>
      <c r="T20" s="48">
        <f>VLOOKUP($A20,'Occupancy Raw Data'!$B$8:$BE$45,'Occupancy Raw Data'!AB$3,FALSE)</f>
        <v>5.6790934765708201</v>
      </c>
      <c r="U20" s="49">
        <f>VLOOKUP($A20,'Occupancy Raw Data'!$B$8:$BE$45,'Occupancy Raw Data'!AC$3,FALSE)</f>
        <v>7.6458405394384199</v>
      </c>
      <c r="V20" s="50">
        <f>VLOOKUP($A20,'Occupancy Raw Data'!$B$8:$BE$45,'Occupancy Raw Data'!AE$3,FALSE)</f>
        <v>3.99028693679865</v>
      </c>
      <c r="X20" s="51">
        <f>VLOOKUP($A20,'ADR Raw Data'!$B$6:$BE$43,'ADR Raw Data'!G$1,FALSE)</f>
        <v>103.72533086724199</v>
      </c>
      <c r="Y20" s="52">
        <f>VLOOKUP($A20,'ADR Raw Data'!$B$6:$BE$43,'ADR Raw Data'!H$1,FALSE)</f>
        <v>92.678247011952095</v>
      </c>
      <c r="Z20" s="52">
        <f>VLOOKUP($A20,'ADR Raw Data'!$B$6:$BE$43,'ADR Raw Data'!I$1,FALSE)</f>
        <v>103.22002461322</v>
      </c>
      <c r="AA20" s="52">
        <f>VLOOKUP($A20,'ADR Raw Data'!$B$6:$BE$43,'ADR Raw Data'!J$1,FALSE)</f>
        <v>137.70250135208201</v>
      </c>
      <c r="AB20" s="52">
        <f>VLOOKUP($A20,'ADR Raw Data'!$B$6:$BE$43,'ADR Raw Data'!K$1,FALSE)</f>
        <v>116.068685560053</v>
      </c>
      <c r="AC20" s="53">
        <f>VLOOKUP($A20,'ADR Raw Data'!$B$6:$BE$43,'ADR Raw Data'!L$1,FALSE)</f>
        <v>113.43061583774001</v>
      </c>
      <c r="AD20" s="52">
        <f>VLOOKUP($A20,'ADR Raw Data'!$B$6:$BE$43,'ADR Raw Data'!N$1,FALSE)</f>
        <v>142.351089901477</v>
      </c>
      <c r="AE20" s="52">
        <f>VLOOKUP($A20,'ADR Raw Data'!$B$6:$BE$43,'ADR Raw Data'!O$1,FALSE)</f>
        <v>162.525392535392</v>
      </c>
      <c r="AF20" s="53">
        <f>VLOOKUP($A20,'ADR Raw Data'!$B$6:$BE$43,'ADR Raw Data'!P$1,FALSE)</f>
        <v>152.992931820385</v>
      </c>
      <c r="AG20" s="54">
        <f>VLOOKUP($A20,'ADR Raw Data'!$B$6:$BE$43,'ADR Raw Data'!R$1,FALSE)</f>
        <v>129.58614217821699</v>
      </c>
      <c r="AI20" s="47">
        <f>VLOOKUP($A20,'ADR Raw Data'!$B$6:$BE$43,'ADR Raw Data'!T$1,FALSE)</f>
        <v>-2.2799339574954298</v>
      </c>
      <c r="AJ20" s="48">
        <f>VLOOKUP($A20,'ADR Raw Data'!$B$6:$BE$43,'ADR Raw Data'!U$1,FALSE)</f>
        <v>-5.4751437976481698</v>
      </c>
      <c r="AK20" s="48">
        <f>VLOOKUP($A20,'ADR Raw Data'!$B$6:$BE$43,'ADR Raw Data'!V$1,FALSE)</f>
        <v>-1.71802792380362</v>
      </c>
      <c r="AL20" s="48">
        <f>VLOOKUP($A20,'ADR Raw Data'!$B$6:$BE$43,'ADR Raw Data'!W$1,FALSE)</f>
        <v>16.797159685329198</v>
      </c>
      <c r="AM20" s="48">
        <f>VLOOKUP($A20,'ADR Raw Data'!$B$6:$BE$43,'ADR Raw Data'!X$1,FALSE)</f>
        <v>-4.1317995127345197</v>
      </c>
      <c r="AN20" s="49">
        <f>VLOOKUP($A20,'ADR Raw Data'!$B$6:$BE$43,'ADR Raw Data'!Y$1,FALSE)</f>
        <v>2.1898404869254802</v>
      </c>
      <c r="AO20" s="48">
        <f>VLOOKUP($A20,'ADR Raw Data'!$B$6:$BE$43,'ADR Raw Data'!AA$1,FALSE)</f>
        <v>-4.4461635700431801</v>
      </c>
      <c r="AP20" s="48">
        <f>VLOOKUP($A20,'ADR Raw Data'!$B$6:$BE$43,'ADR Raw Data'!AB$1,FALSE)</f>
        <v>-5.4921828527861001</v>
      </c>
      <c r="AQ20" s="49">
        <f>VLOOKUP($A20,'ADR Raw Data'!$B$6:$BE$43,'ADR Raw Data'!AC$1,FALSE)</f>
        <v>-5.1680294770427997</v>
      </c>
      <c r="AR20" s="50">
        <f>VLOOKUP($A20,'ADR Raw Data'!$B$6:$BE$43,'ADR Raw Data'!AE$1,FALSE)</f>
        <v>-0.96950282826616196</v>
      </c>
      <c r="AS20" s="40"/>
      <c r="AT20" s="51">
        <f>VLOOKUP($A20,'RevPAR Raw Data'!$B$6:$BE$43,'RevPAR Raw Data'!G$1,FALSE)</f>
        <v>33.0016647051131</v>
      </c>
      <c r="AU20" s="52">
        <f>VLOOKUP($A20,'RevPAR Raw Data'!$B$6:$BE$43,'RevPAR Raw Data'!H$1,FALSE)</f>
        <v>27.378077677520501</v>
      </c>
      <c r="AV20" s="52">
        <f>VLOOKUP($A20,'RevPAR Raw Data'!$B$6:$BE$43,'RevPAR Raw Data'!I$1,FALSE)</f>
        <v>38.388616450895697</v>
      </c>
      <c r="AW20" s="52">
        <f>VLOOKUP($A20,'RevPAR Raw Data'!$B$6:$BE$43,'RevPAR Raw Data'!J$1,FALSE)</f>
        <v>66.591323394795296</v>
      </c>
      <c r="AX20" s="52">
        <f>VLOOKUP($A20,'RevPAR Raw Data'!$B$6:$BE$43,'RevPAR Raw Data'!K$1,FALSE)</f>
        <v>56.235710736236399</v>
      </c>
      <c r="AY20" s="53">
        <f>VLOOKUP($A20,'RevPAR Raw Data'!$B$6:$BE$43,'RevPAR Raw Data'!L$1,FALSE)</f>
        <v>44.319078592912199</v>
      </c>
      <c r="AZ20" s="52">
        <f>VLOOKUP($A20,'RevPAR Raw Data'!$B$6:$BE$43,'RevPAR Raw Data'!N$1,FALSE)</f>
        <v>90.693672028246297</v>
      </c>
      <c r="BA20" s="52">
        <f>VLOOKUP($A20,'RevPAR Raw Data'!$B$6:$BE$43,'RevPAR Raw Data'!O$1,FALSE)</f>
        <v>115.597699751536</v>
      </c>
      <c r="BB20" s="53">
        <f>VLOOKUP($A20,'RevPAR Raw Data'!$B$6:$BE$43,'RevPAR Raw Data'!P$1,FALSE)</f>
        <v>103.145685889891</v>
      </c>
      <c r="BC20" s="54">
        <f>VLOOKUP($A20,'RevPAR Raw Data'!$B$6:$BE$43,'RevPAR Raw Data'!R$1,FALSE)</f>
        <v>61.126680677763403</v>
      </c>
      <c r="BE20" s="47">
        <f>VLOOKUP($A20,'RevPAR Raw Data'!$B$6:$BE$43,'RevPAR Raw Data'!T$1,FALSE)</f>
        <v>3.1717066171112598</v>
      </c>
      <c r="BF20" s="48">
        <f>VLOOKUP($A20,'RevPAR Raw Data'!$B$6:$BE$43,'RevPAR Raw Data'!U$1,FALSE)</f>
        <v>-11.354431918856999</v>
      </c>
      <c r="BG20" s="48">
        <f>VLOOKUP($A20,'RevPAR Raw Data'!$B$6:$BE$43,'RevPAR Raw Data'!V$1,FALSE)</f>
        <v>-4.4002811282838401</v>
      </c>
      <c r="BH20" s="48">
        <f>VLOOKUP($A20,'RevPAR Raw Data'!$B$6:$BE$43,'RevPAR Raw Data'!W$1,FALSE)</f>
        <v>21.2891052476885</v>
      </c>
      <c r="BI20" s="48">
        <f>VLOOKUP($A20,'RevPAR Raw Data'!$B$6:$BE$43,'RevPAR Raw Data'!X$1,FALSE)</f>
        <v>1.35655753894163</v>
      </c>
      <c r="BJ20" s="49">
        <f>VLOOKUP($A20,'RevPAR Raw Data'!$B$6:$BE$43,'RevPAR Raw Data'!Y$1,FALSE)</f>
        <v>3.83377054085418</v>
      </c>
      <c r="BK20" s="48">
        <f>VLOOKUP($A20,'RevPAR Raw Data'!$B$6:$BE$43,'RevPAR Raw Data'!AA$1,FALSE)</f>
        <v>5.04213233511694</v>
      </c>
      <c r="BL20" s="48">
        <f>VLOOKUP($A20,'RevPAR Raw Data'!$B$6:$BE$43,'RevPAR Raw Data'!AB$1,FALSE)</f>
        <v>-0.124995574329202</v>
      </c>
      <c r="BM20" s="49">
        <f>VLOOKUP($A20,'RevPAR Raw Data'!$B$6:$BE$43,'RevPAR Raw Data'!AC$1,FALSE)</f>
        <v>2.0826717695497501</v>
      </c>
      <c r="BN20" s="50">
        <f>VLOOKUP($A20,'RevPAR Raw Data'!$B$6:$BE$43,'RevPAR Raw Data'!AE$1,FALSE)</f>
        <v>2.9820981638242898</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Data'!G$3,FALSE)</f>
        <v>43.033627584299403</v>
      </c>
      <c r="C22" s="48">
        <f>VLOOKUP($A22,'Occupancy Raw Data'!$B$8:$BE$45,'Occupancy Raw Data'!H$3,FALSE)</f>
        <v>55.795514785534799</v>
      </c>
      <c r="D22" s="48">
        <f>VLOOKUP($A22,'Occupancy Raw Data'!$B$8:$BE$45,'Occupancy Raw Data'!I$3,FALSE)</f>
        <v>57.395072256666701</v>
      </c>
      <c r="E22" s="48">
        <f>VLOOKUP($A22,'Occupancy Raw Data'!$B$8:$BE$45,'Occupancy Raw Data'!J$3,FALSE)</f>
        <v>59.711434300596899</v>
      </c>
      <c r="F22" s="48">
        <f>VLOOKUP($A22,'Occupancy Raw Data'!$B$8:$BE$45,'Occupancy Raw Data'!K$3,FALSE)</f>
        <v>59.566229515753498</v>
      </c>
      <c r="G22" s="49">
        <f>VLOOKUP($A22,'Occupancy Raw Data'!$B$8:$BE$45,'Occupancy Raw Data'!L$3,FALSE)</f>
        <v>55.100375688570303</v>
      </c>
      <c r="H22" s="48">
        <f>VLOOKUP($A22,'Occupancy Raw Data'!$B$8:$BE$45,'Occupancy Raw Data'!N$3,FALSE)</f>
        <v>71.567520224952105</v>
      </c>
      <c r="I22" s="48">
        <f>VLOOKUP($A22,'Occupancy Raw Data'!$B$8:$BE$45,'Occupancy Raw Data'!O$3,FALSE)</f>
        <v>67.877474819646395</v>
      </c>
      <c r="J22" s="49">
        <f>VLOOKUP($A22,'Occupancy Raw Data'!$B$8:$BE$45,'Occupancy Raw Data'!P$3,FALSE)</f>
        <v>69.722497522299307</v>
      </c>
      <c r="K22" s="50">
        <f>VLOOKUP($A22,'Occupancy Raw Data'!$B$8:$BE$45,'Occupancy Raw Data'!R$3,FALSE)</f>
        <v>59.278124783921399</v>
      </c>
      <c r="M22" s="47">
        <f>VLOOKUP($A22,'Occupancy Raw Data'!$B$8:$BE$45,'Occupancy Raw Data'!T$3,FALSE)</f>
        <v>2.5500851467641499</v>
      </c>
      <c r="N22" s="48">
        <f>VLOOKUP($A22,'Occupancy Raw Data'!$B$8:$BE$45,'Occupancy Raw Data'!U$3,FALSE)</f>
        <v>5.3493157918664096</v>
      </c>
      <c r="O22" s="48">
        <f>VLOOKUP($A22,'Occupancy Raw Data'!$B$8:$BE$45,'Occupancy Raw Data'!V$3,FALSE)</f>
        <v>2.4068232935098601</v>
      </c>
      <c r="P22" s="48">
        <f>VLOOKUP($A22,'Occupancy Raw Data'!$B$8:$BE$45,'Occupancy Raw Data'!W$3,FALSE)</f>
        <v>4.6095274295720099</v>
      </c>
      <c r="Q22" s="48">
        <f>VLOOKUP($A22,'Occupancy Raw Data'!$B$8:$BE$45,'Occupancy Raw Data'!X$3,FALSE)</f>
        <v>6.6051995836528299</v>
      </c>
      <c r="R22" s="49">
        <f>VLOOKUP($A22,'Occupancy Raw Data'!$B$8:$BE$45,'Occupancy Raw Data'!Y$3,FALSE)</f>
        <v>4.3918386038919897</v>
      </c>
      <c r="S22" s="48">
        <f>VLOOKUP($A22,'Occupancy Raw Data'!$B$8:$BE$45,'Occupancy Raw Data'!AA$3,FALSE)</f>
        <v>17.073993100222999</v>
      </c>
      <c r="T22" s="48">
        <f>VLOOKUP($A22,'Occupancy Raw Data'!$B$8:$BE$45,'Occupancy Raw Data'!AB$3,FALSE)</f>
        <v>14.464839545441601</v>
      </c>
      <c r="U22" s="49">
        <f>VLOOKUP($A22,'Occupancy Raw Data'!$B$8:$BE$45,'Occupancy Raw Data'!AC$3,FALSE)</f>
        <v>15.7892434804725</v>
      </c>
      <c r="V22" s="50">
        <f>VLOOKUP($A22,'Occupancy Raw Data'!$B$8:$BE$45,'Occupancy Raw Data'!AE$3,FALSE)</f>
        <v>7.9671343433775803</v>
      </c>
      <c r="X22" s="51">
        <f>VLOOKUP($A22,'ADR Raw Data'!$B$6:$BE$43,'ADR Raw Data'!G$1,FALSE)</f>
        <v>99.980284398264601</v>
      </c>
      <c r="Y22" s="52">
        <f>VLOOKUP($A22,'ADR Raw Data'!$B$6:$BE$43,'ADR Raw Data'!H$1,FALSE)</f>
        <v>104.006942333113</v>
      </c>
      <c r="Z22" s="52">
        <f>VLOOKUP($A22,'ADR Raw Data'!$B$6:$BE$43,'ADR Raw Data'!I$1,FALSE)</f>
        <v>105.46660469038601</v>
      </c>
      <c r="AA22" s="52">
        <f>VLOOKUP($A22,'ADR Raw Data'!$B$6:$BE$43,'ADR Raw Data'!J$1,FALSE)</f>
        <v>107.06520091095</v>
      </c>
      <c r="AB22" s="52">
        <f>VLOOKUP($A22,'ADR Raw Data'!$B$6:$BE$43,'ADR Raw Data'!K$1,FALSE)</f>
        <v>110.364811948614</v>
      </c>
      <c r="AC22" s="53">
        <f>VLOOKUP($A22,'ADR Raw Data'!$B$6:$BE$43,'ADR Raw Data'!L$1,FALSE)</f>
        <v>105.719537027741</v>
      </c>
      <c r="AD22" s="52">
        <f>VLOOKUP($A22,'ADR Raw Data'!$B$6:$BE$43,'ADR Raw Data'!N$1,FALSE)</f>
        <v>155.06546616856099</v>
      </c>
      <c r="AE22" s="52">
        <f>VLOOKUP($A22,'ADR Raw Data'!$B$6:$BE$43,'ADR Raw Data'!O$1,FALSE)</f>
        <v>155.23629779286901</v>
      </c>
      <c r="AF22" s="53">
        <f>VLOOKUP($A22,'ADR Raw Data'!$B$6:$BE$43,'ADR Raw Data'!P$1,FALSE)</f>
        <v>155.14862167567401</v>
      </c>
      <c r="AG22" s="54">
        <f>VLOOKUP($A22,'ADR Raw Data'!$B$6:$BE$43,'ADR Raw Data'!R$1,FALSE)</f>
        <v>122.330430865452</v>
      </c>
      <c r="AI22" s="47">
        <f>VLOOKUP($A22,'ADR Raw Data'!$B$6:$BE$43,'ADR Raw Data'!T$1,FALSE)</f>
        <v>2.6073020795748199</v>
      </c>
      <c r="AJ22" s="48">
        <f>VLOOKUP($A22,'ADR Raw Data'!$B$6:$BE$43,'ADR Raw Data'!U$1,FALSE)</f>
        <v>4.0614838859456102</v>
      </c>
      <c r="AK22" s="48">
        <f>VLOOKUP($A22,'ADR Raw Data'!$B$6:$BE$43,'ADR Raw Data'!V$1,FALSE)</f>
        <v>4.0361676739255499</v>
      </c>
      <c r="AL22" s="48">
        <f>VLOOKUP($A22,'ADR Raw Data'!$B$6:$BE$43,'ADR Raw Data'!W$1,FALSE)</f>
        <v>5.7139660015802001</v>
      </c>
      <c r="AM22" s="48">
        <f>VLOOKUP($A22,'ADR Raw Data'!$B$6:$BE$43,'ADR Raw Data'!X$1,FALSE)</f>
        <v>9.3293271762572392</v>
      </c>
      <c r="AN22" s="49">
        <f>VLOOKUP($A22,'ADR Raw Data'!$B$6:$BE$43,'ADR Raw Data'!Y$1,FALSE)</f>
        <v>5.3501749530511802</v>
      </c>
      <c r="AO22" s="48">
        <f>VLOOKUP($A22,'ADR Raw Data'!$B$6:$BE$43,'ADR Raw Data'!AA$1,FALSE)</f>
        <v>23.243925294966001</v>
      </c>
      <c r="AP22" s="48">
        <f>VLOOKUP($A22,'ADR Raw Data'!$B$6:$BE$43,'ADR Raw Data'!AB$1,FALSE)</f>
        <v>20.489697312212002</v>
      </c>
      <c r="AQ22" s="49">
        <f>VLOOKUP($A22,'ADR Raw Data'!$B$6:$BE$43,'ADR Raw Data'!AC$1,FALSE)</f>
        <v>21.870666302215</v>
      </c>
      <c r="AR22" s="50">
        <f>VLOOKUP($A22,'ADR Raw Data'!$B$6:$BE$43,'ADR Raw Data'!AE$1,FALSE)</f>
        <v>12.4474089106889</v>
      </c>
      <c r="AS22" s="40"/>
      <c r="AT22" s="51">
        <f>VLOOKUP($A22,'RevPAR Raw Data'!$B$6:$BE$43,'RevPAR Raw Data'!G$1,FALSE)</f>
        <v>43.025143245672602</v>
      </c>
      <c r="AU22" s="52">
        <f>VLOOKUP($A22,'RevPAR Raw Data'!$B$6:$BE$43,'RevPAR Raw Data'!H$1,FALSE)</f>
        <v>58.031208887454703</v>
      </c>
      <c r="AV22" s="52">
        <f>VLOOKUP($A22,'RevPAR Raw Data'!$B$6:$BE$43,'RevPAR Raw Data'!I$1,FALSE)</f>
        <v>60.532633968700303</v>
      </c>
      <c r="AW22" s="52">
        <f>VLOOKUP($A22,'RevPAR Raw Data'!$B$6:$BE$43,'RevPAR Raw Data'!J$1,FALSE)</f>
        <v>63.930167100744399</v>
      </c>
      <c r="AX22" s="52">
        <f>VLOOKUP($A22,'RevPAR Raw Data'!$B$6:$BE$43,'RevPAR Raw Data'!K$1,FALSE)</f>
        <v>65.740157189941598</v>
      </c>
      <c r="AY22" s="53">
        <f>VLOOKUP($A22,'RevPAR Raw Data'!$B$6:$BE$43,'RevPAR Raw Data'!L$1,FALSE)</f>
        <v>58.251862078502697</v>
      </c>
      <c r="AZ22" s="52">
        <f>VLOOKUP($A22,'RevPAR Raw Data'!$B$6:$BE$43,'RevPAR Raw Data'!N$1,FALSE)</f>
        <v>110.976508862101</v>
      </c>
      <c r="BA22" s="52">
        <f>VLOOKUP($A22,'RevPAR Raw Data'!$B$6:$BE$43,'RevPAR Raw Data'!O$1,FALSE)</f>
        <v>105.370478945306</v>
      </c>
      <c r="BB22" s="53">
        <f>VLOOKUP($A22,'RevPAR Raw Data'!$B$6:$BE$43,'RevPAR Raw Data'!P$1,FALSE)</f>
        <v>108.173493903703</v>
      </c>
      <c r="BC22" s="54">
        <f>VLOOKUP($A22,'RevPAR Raw Data'!$B$6:$BE$43,'RevPAR Raw Data'!R$1,FALSE)</f>
        <v>72.515185457131594</v>
      </c>
      <c r="BE22" s="47">
        <f>VLOOKUP($A22,'RevPAR Raw Data'!$B$6:$BE$43,'RevPAR Raw Data'!T$1,FALSE)</f>
        <v>5.2238756494014904</v>
      </c>
      <c r="BF22" s="48">
        <f>VLOOKUP($A22,'RevPAR Raw Data'!$B$6:$BE$43,'RevPAR Raw Data'!U$1,FALSE)</f>
        <v>9.6280612767070295</v>
      </c>
      <c r="BG22" s="48">
        <f>VLOOKUP($A22,'RevPAR Raw Data'!$B$6:$BE$43,'RevPAR Raw Data'!V$1,FALSE)</f>
        <v>6.5401343911765704</v>
      </c>
      <c r="BH22" s="48">
        <f>VLOOKUP($A22,'RevPAR Raw Data'!$B$6:$BE$43,'RevPAR Raw Data'!W$1,FALSE)</f>
        <v>10.5868802613114</v>
      </c>
      <c r="BI22" s="48">
        <f>VLOOKUP($A22,'RevPAR Raw Data'!$B$6:$BE$43,'RevPAR Raw Data'!X$1,FALSE)</f>
        <v>16.550747439713799</v>
      </c>
      <c r="BJ22" s="49">
        <f>VLOOKUP($A22,'RevPAR Raw Data'!$B$6:$BE$43,'RevPAR Raw Data'!Y$1,FALSE)</f>
        <v>9.9769846059070293</v>
      </c>
      <c r="BK22" s="48">
        <f>VLOOKUP($A22,'RevPAR Raw Data'!$B$6:$BE$43,'RevPAR Raw Data'!AA$1,FALSE)</f>
        <v>44.286584596272597</v>
      </c>
      <c r="BL22" s="48">
        <f>VLOOKUP($A22,'RevPAR Raw Data'!$B$6:$BE$43,'RevPAR Raw Data'!AB$1,FALSE)</f>
        <v>37.918338697211901</v>
      </c>
      <c r="BM22" s="49">
        <f>VLOOKUP($A22,'RevPAR Raw Data'!$B$6:$BE$43,'RevPAR Raw Data'!AC$1,FALSE)</f>
        <v>41.113122535945998</v>
      </c>
      <c r="BN22" s="50">
        <f>VLOOKUP($A22,'RevPAR Raw Data'!$B$6:$BE$43,'RevPAR Raw Data'!AE$1,FALSE)</f>
        <v>21.4062450442506</v>
      </c>
    </row>
    <row r="23" spans="1:66" x14ac:dyDescent="0.25">
      <c r="A23" s="63" t="s">
        <v>70</v>
      </c>
      <c r="B23" s="47">
        <f>VLOOKUP($A23,'Occupancy Raw Data'!$B$8:$BE$45,'Occupancy Raw Data'!G$3,FALSE)</f>
        <v>45.7634937721051</v>
      </c>
      <c r="C23" s="48">
        <f>VLOOKUP($A23,'Occupancy Raw Data'!$B$8:$BE$45,'Occupancy Raw Data'!H$3,FALSE)</f>
        <v>57.091598749295102</v>
      </c>
      <c r="D23" s="48">
        <f>VLOOKUP($A23,'Occupancy Raw Data'!$B$8:$BE$45,'Occupancy Raw Data'!I$3,FALSE)</f>
        <v>57.1479829822133</v>
      </c>
      <c r="E23" s="48">
        <f>VLOOKUP($A23,'Occupancy Raw Data'!$B$8:$BE$45,'Occupancy Raw Data'!J$3,FALSE)</f>
        <v>57.691321953969897</v>
      </c>
      <c r="F23" s="48">
        <f>VLOOKUP($A23,'Occupancy Raw Data'!$B$8:$BE$45,'Occupancy Raw Data'!K$3,FALSE)</f>
        <v>55.061766364242096</v>
      </c>
      <c r="G23" s="49">
        <f>VLOOKUP($A23,'Occupancy Raw Data'!$B$8:$BE$45,'Occupancy Raw Data'!L$3,FALSE)</f>
        <v>54.551232764365103</v>
      </c>
      <c r="H23" s="48">
        <f>VLOOKUP($A23,'Occupancy Raw Data'!$B$8:$BE$45,'Occupancy Raw Data'!N$3,FALSE)</f>
        <v>64.365164795735296</v>
      </c>
      <c r="I23" s="48">
        <f>VLOOKUP($A23,'Occupancy Raw Data'!$B$8:$BE$45,'Occupancy Raw Data'!O$3,FALSE)</f>
        <v>63.0990824747552</v>
      </c>
      <c r="J23" s="49">
        <f>VLOOKUP($A23,'Occupancy Raw Data'!$B$8:$BE$45,'Occupancy Raw Data'!P$3,FALSE)</f>
        <v>63.732123635245202</v>
      </c>
      <c r="K23" s="50">
        <f>VLOOKUP($A23,'Occupancy Raw Data'!$B$8:$BE$45,'Occupancy Raw Data'!R$3,FALSE)</f>
        <v>57.174344441759402</v>
      </c>
      <c r="M23" s="47">
        <f>VLOOKUP($A23,'Occupancy Raw Data'!$B$8:$BE$45,'Occupancy Raw Data'!T$3,FALSE)</f>
        <v>12.938895001127401</v>
      </c>
      <c r="N23" s="48">
        <f>VLOOKUP($A23,'Occupancy Raw Data'!$B$8:$BE$45,'Occupancy Raw Data'!U$3,FALSE)</f>
        <v>14.1948310388347</v>
      </c>
      <c r="O23" s="48">
        <f>VLOOKUP($A23,'Occupancy Raw Data'!$B$8:$BE$45,'Occupancy Raw Data'!V$3,FALSE)</f>
        <v>6.9318720841414603</v>
      </c>
      <c r="P23" s="48">
        <f>VLOOKUP($A23,'Occupancy Raw Data'!$B$8:$BE$45,'Occupancy Raw Data'!W$3,FALSE)</f>
        <v>5.8712986726917</v>
      </c>
      <c r="Q23" s="48">
        <f>VLOOKUP($A23,'Occupancy Raw Data'!$B$8:$BE$45,'Occupancy Raw Data'!X$3,FALSE)</f>
        <v>2.23663206211104</v>
      </c>
      <c r="R23" s="49">
        <f>VLOOKUP($A23,'Occupancy Raw Data'!$B$8:$BE$45,'Occupancy Raw Data'!Y$3,FALSE)</f>
        <v>8.1202166584485997</v>
      </c>
      <c r="S23" s="48">
        <f>VLOOKUP($A23,'Occupancy Raw Data'!$B$8:$BE$45,'Occupancy Raw Data'!AA$3,FALSE)</f>
        <v>6.8922463899251101</v>
      </c>
      <c r="T23" s="48">
        <f>VLOOKUP($A23,'Occupancy Raw Data'!$B$8:$BE$45,'Occupancy Raw Data'!AB$3,FALSE)</f>
        <v>7.2327599951582098</v>
      </c>
      <c r="U23" s="49">
        <f>VLOOKUP($A23,'Occupancy Raw Data'!$B$8:$BE$45,'Occupancy Raw Data'!AC$3,FALSE)</f>
        <v>7.06054133756267</v>
      </c>
      <c r="V23" s="50">
        <f>VLOOKUP($A23,'Occupancy Raw Data'!$B$8:$BE$45,'Occupancy Raw Data'!AE$3,FALSE)</f>
        <v>7.7916444008605801</v>
      </c>
      <c r="X23" s="51">
        <f>VLOOKUP($A23,'ADR Raw Data'!$B$6:$BE$43,'ADR Raw Data'!G$1,FALSE)</f>
        <v>100.022608646953</v>
      </c>
      <c r="Y23" s="52">
        <f>VLOOKUP($A23,'ADR Raw Data'!$B$6:$BE$43,'ADR Raw Data'!H$1,FALSE)</f>
        <v>103.12484647153801</v>
      </c>
      <c r="Z23" s="52">
        <f>VLOOKUP($A23,'ADR Raw Data'!$B$6:$BE$43,'ADR Raw Data'!I$1,FALSE)</f>
        <v>101.769925553861</v>
      </c>
      <c r="AA23" s="52">
        <f>VLOOKUP($A23,'ADR Raw Data'!$B$6:$BE$43,'ADR Raw Data'!J$1,FALSE)</f>
        <v>101.32562061306</v>
      </c>
      <c r="AB23" s="52">
        <f>VLOOKUP($A23,'ADR Raw Data'!$B$6:$BE$43,'ADR Raw Data'!K$1,FALSE)</f>
        <v>102.265339787749</v>
      </c>
      <c r="AC23" s="53">
        <f>VLOOKUP($A23,'ADR Raw Data'!$B$6:$BE$43,'ADR Raw Data'!L$1,FALSE)</f>
        <v>101.766395361948</v>
      </c>
      <c r="AD23" s="52">
        <f>VLOOKUP($A23,'ADR Raw Data'!$B$6:$BE$43,'ADR Raw Data'!N$1,FALSE)</f>
        <v>124.250363940431</v>
      </c>
      <c r="AE23" s="52">
        <f>VLOOKUP($A23,'ADR Raw Data'!$B$6:$BE$43,'ADR Raw Data'!O$1,FALSE)</f>
        <v>123.727629569455</v>
      </c>
      <c r="AF23" s="53">
        <f>VLOOKUP($A23,'ADR Raw Data'!$B$6:$BE$43,'ADR Raw Data'!P$1,FALSE)</f>
        <v>123.99159287409</v>
      </c>
      <c r="AG23" s="54">
        <f>VLOOKUP($A23,'ADR Raw Data'!$B$6:$BE$43,'ADR Raw Data'!R$1,FALSE)</f>
        <v>108.844790148439</v>
      </c>
      <c r="AI23" s="47">
        <f>VLOOKUP($A23,'ADR Raw Data'!$B$6:$BE$43,'ADR Raw Data'!T$1,FALSE)</f>
        <v>6.5906965501991701</v>
      </c>
      <c r="AJ23" s="48">
        <f>VLOOKUP($A23,'ADR Raw Data'!$B$6:$BE$43,'ADR Raw Data'!U$1,FALSE)</f>
        <v>6.71017798603829</v>
      </c>
      <c r="AK23" s="48">
        <f>VLOOKUP($A23,'ADR Raw Data'!$B$6:$BE$43,'ADR Raw Data'!V$1,FALSE)</f>
        <v>4.2365760344130798</v>
      </c>
      <c r="AL23" s="48">
        <f>VLOOKUP($A23,'ADR Raw Data'!$B$6:$BE$43,'ADR Raw Data'!W$1,FALSE)</f>
        <v>3.5039216576968699</v>
      </c>
      <c r="AM23" s="48">
        <f>VLOOKUP($A23,'ADR Raw Data'!$B$6:$BE$43,'ADR Raw Data'!X$1,FALSE)</f>
        <v>3.9063710998576102</v>
      </c>
      <c r="AN23" s="49">
        <f>VLOOKUP($A23,'ADR Raw Data'!$B$6:$BE$43,'ADR Raw Data'!Y$1,FALSE)</f>
        <v>4.86042582318297</v>
      </c>
      <c r="AO23" s="48">
        <f>VLOOKUP($A23,'ADR Raw Data'!$B$6:$BE$43,'ADR Raw Data'!AA$1,FALSE)</f>
        <v>2.3068908909588002</v>
      </c>
      <c r="AP23" s="48">
        <f>VLOOKUP($A23,'ADR Raw Data'!$B$6:$BE$43,'ADR Raw Data'!AB$1,FALSE)</f>
        <v>1.86107786749096</v>
      </c>
      <c r="AQ23" s="49">
        <f>VLOOKUP($A23,'ADR Raw Data'!$B$6:$BE$43,'ADR Raw Data'!AC$1,FALSE)</f>
        <v>2.0861938978219201</v>
      </c>
      <c r="AR23" s="50">
        <f>VLOOKUP($A23,'ADR Raw Data'!$B$6:$BE$43,'ADR Raw Data'!AE$1,FALSE)</f>
        <v>3.8005514677984902</v>
      </c>
      <c r="AS23" s="40"/>
      <c r="AT23" s="51">
        <f>VLOOKUP($A23,'RevPAR Raw Data'!$B$6:$BE$43,'RevPAR Raw Data'!G$1,FALSE)</f>
        <v>45.773840278845597</v>
      </c>
      <c r="AU23" s="52">
        <f>VLOOKUP($A23,'RevPAR Raw Data'!$B$6:$BE$43,'RevPAR Raw Data'!H$1,FALSE)</f>
        <v>58.875623558357603</v>
      </c>
      <c r="AV23" s="52">
        <f>VLOOKUP($A23,'RevPAR Raw Data'!$B$6:$BE$43,'RevPAR Raw Data'!I$1,FALSE)</f>
        <v>58.159459736531801</v>
      </c>
      <c r="AW23" s="52">
        <f>VLOOKUP($A23,'RevPAR Raw Data'!$B$6:$BE$43,'RevPAR Raw Data'!J$1,FALSE)</f>
        <v>58.456090009739</v>
      </c>
      <c r="AX23" s="52">
        <f>VLOOKUP($A23,'RevPAR Raw Data'!$B$6:$BE$43,'RevPAR Raw Data'!K$1,FALSE)</f>
        <v>56.309102465528703</v>
      </c>
      <c r="AY23" s="53">
        <f>VLOOKUP($A23,'RevPAR Raw Data'!$B$6:$BE$43,'RevPAR Raw Data'!L$1,FALSE)</f>
        <v>55.514823209800603</v>
      </c>
      <c r="AZ23" s="52">
        <f>VLOOKUP($A23,'RevPAR Raw Data'!$B$6:$BE$43,'RevPAR Raw Data'!N$1,FALSE)</f>
        <v>79.973951509559598</v>
      </c>
      <c r="BA23" s="52">
        <f>VLOOKUP($A23,'RevPAR Raw Data'!$B$6:$BE$43,'RevPAR Raw Data'!O$1,FALSE)</f>
        <v>78.070999026090504</v>
      </c>
      <c r="BB23" s="53">
        <f>VLOOKUP($A23,'RevPAR Raw Data'!$B$6:$BE$43,'RevPAR Raw Data'!P$1,FALSE)</f>
        <v>79.022475267825101</v>
      </c>
      <c r="BC23" s="54">
        <f>VLOOKUP($A23,'RevPAR Raw Data'!$B$6:$BE$43,'RevPAR Raw Data'!R$1,FALSE)</f>
        <v>62.231295226378997</v>
      </c>
      <c r="BE23" s="47">
        <f>VLOOKUP($A23,'RevPAR Raw Data'!$B$6:$BE$43,'RevPAR Raw Data'!T$1,FALSE)</f>
        <v>20.3823548577998</v>
      </c>
      <c r="BF23" s="48">
        <f>VLOOKUP($A23,'RevPAR Raw Data'!$B$6:$BE$43,'RevPAR Raw Data'!U$1,FALSE)</f>
        <v>21.857507452396199</v>
      </c>
      <c r="BG23" s="48">
        <f>VLOOKUP($A23,'RevPAR Raw Data'!$B$6:$BE$43,'RevPAR Raw Data'!V$1,FALSE)</f>
        <v>11.462122150007399</v>
      </c>
      <c r="BH23" s="48">
        <f>VLOOKUP($A23,'RevPAR Raw Data'!$B$6:$BE$43,'RevPAR Raw Data'!W$1,FALSE)</f>
        <v>9.5809460361690899</v>
      </c>
      <c r="BI23" s="48">
        <f>VLOOKUP($A23,'RevPAR Raw Data'!$B$6:$BE$43,'RevPAR Raw Data'!X$1,FALSE)</f>
        <v>6.2303743104531097</v>
      </c>
      <c r="BJ23" s="49">
        <f>VLOOKUP($A23,'RevPAR Raw Data'!$B$6:$BE$43,'RevPAR Raw Data'!Y$1,FALSE)</f>
        <v>13.375319588997201</v>
      </c>
      <c r="BK23" s="48">
        <f>VLOOKUP($A23,'RevPAR Raw Data'!$B$6:$BE$43,'RevPAR Raw Data'!AA$1,FALSE)</f>
        <v>9.3581338850355298</v>
      </c>
      <c r="BL23" s="48">
        <f>VLOOKUP($A23,'RevPAR Raw Data'!$B$6:$BE$43,'RevPAR Raw Data'!AB$1,FALSE)</f>
        <v>9.2284451581277995</v>
      </c>
      <c r="BM23" s="49">
        <f>VLOOKUP($A23,'RevPAR Raw Data'!$B$6:$BE$43,'RevPAR Raw Data'!AC$1,FALSE)</f>
        <v>9.2940318179220291</v>
      </c>
      <c r="BN23" s="50">
        <f>VLOOKUP($A23,'RevPAR Raw Data'!$B$6:$BE$43,'RevPAR Raw Data'!AE$1,FALSE)</f>
        <v>11.8883213243016</v>
      </c>
    </row>
    <row r="24" spans="1:66" x14ac:dyDescent="0.25">
      <c r="A24" s="63" t="s">
        <v>52</v>
      </c>
      <c r="B24" s="47">
        <f>VLOOKUP($A24,'Occupancy Raw Data'!$B$8:$BE$45,'Occupancy Raw Data'!G$3,FALSE)</f>
        <v>35.791826309067602</v>
      </c>
      <c r="C24" s="48">
        <f>VLOOKUP($A24,'Occupancy Raw Data'!$B$8:$BE$45,'Occupancy Raw Data'!H$3,FALSE)</f>
        <v>55.810983397190199</v>
      </c>
      <c r="D24" s="48">
        <f>VLOOKUP($A24,'Occupancy Raw Data'!$B$8:$BE$45,'Occupancy Raw Data'!I$3,FALSE)</f>
        <v>59.418901660280902</v>
      </c>
      <c r="E24" s="48">
        <f>VLOOKUP($A24,'Occupancy Raw Data'!$B$8:$BE$45,'Occupancy Raw Data'!J$3,FALSE)</f>
        <v>62.835249042145499</v>
      </c>
      <c r="F24" s="48">
        <f>VLOOKUP($A24,'Occupancy Raw Data'!$B$8:$BE$45,'Occupancy Raw Data'!K$3,FALSE)</f>
        <v>61.621966794380498</v>
      </c>
      <c r="G24" s="49">
        <f>VLOOKUP($A24,'Occupancy Raw Data'!$B$8:$BE$45,'Occupancy Raw Data'!L$3,FALSE)</f>
        <v>55.095785440613</v>
      </c>
      <c r="H24" s="48">
        <f>VLOOKUP($A24,'Occupancy Raw Data'!$B$8:$BE$45,'Occupancy Raw Data'!N$3,FALSE)</f>
        <v>68.933588761174903</v>
      </c>
      <c r="I24" s="48">
        <f>VLOOKUP($A24,'Occupancy Raw Data'!$B$8:$BE$45,'Occupancy Raw Data'!O$3,FALSE)</f>
        <v>61.398467432950099</v>
      </c>
      <c r="J24" s="49">
        <f>VLOOKUP($A24,'Occupancy Raw Data'!$B$8:$BE$45,'Occupancy Raw Data'!P$3,FALSE)</f>
        <v>65.166028097062494</v>
      </c>
      <c r="K24" s="50">
        <f>VLOOKUP($A24,'Occupancy Raw Data'!$B$8:$BE$45,'Occupancy Raw Data'!R$3,FALSE)</f>
        <v>57.972997628169999</v>
      </c>
      <c r="M24" s="47">
        <f>VLOOKUP($A24,'Occupancy Raw Data'!$B$8:$BE$45,'Occupancy Raw Data'!T$3,FALSE)</f>
        <v>-1.8730550027885799</v>
      </c>
      <c r="N24" s="48">
        <f>VLOOKUP($A24,'Occupancy Raw Data'!$B$8:$BE$45,'Occupancy Raw Data'!U$3,FALSE)</f>
        <v>10.4079304867972</v>
      </c>
      <c r="O24" s="48">
        <f>VLOOKUP($A24,'Occupancy Raw Data'!$B$8:$BE$45,'Occupancy Raw Data'!V$3,FALSE)</f>
        <v>1.95706953351715</v>
      </c>
      <c r="P24" s="48">
        <f>VLOOKUP($A24,'Occupancy Raw Data'!$B$8:$BE$45,'Occupancy Raw Data'!W$3,FALSE)</f>
        <v>17.373590200205001</v>
      </c>
      <c r="Q24" s="48">
        <f>VLOOKUP($A24,'Occupancy Raw Data'!$B$8:$BE$45,'Occupancy Raw Data'!X$3,FALSE)</f>
        <v>15.174821084270899</v>
      </c>
      <c r="R24" s="49">
        <f>VLOOKUP($A24,'Occupancy Raw Data'!$B$8:$BE$45,'Occupancy Raw Data'!Y$3,FALSE)</f>
        <v>9.1695001602784192</v>
      </c>
      <c r="S24" s="48">
        <f>VLOOKUP($A24,'Occupancy Raw Data'!$B$8:$BE$45,'Occupancy Raw Data'!AA$3,FALSE)</f>
        <v>1.29991367812554</v>
      </c>
      <c r="T24" s="48">
        <f>VLOOKUP($A24,'Occupancy Raw Data'!$B$8:$BE$45,'Occupancy Raw Data'!AB$3,FALSE)</f>
        <v>5.0706031392905597</v>
      </c>
      <c r="U24" s="49">
        <f>VLOOKUP($A24,'Occupancy Raw Data'!$B$8:$BE$45,'Occupancy Raw Data'!AC$3,FALSE)</f>
        <v>3.04196097016899</v>
      </c>
      <c r="V24" s="50">
        <f>VLOOKUP($A24,'Occupancy Raw Data'!$B$8:$BE$45,'Occupancy Raw Data'!AE$3,FALSE)</f>
        <v>7.1235992829040198</v>
      </c>
      <c r="X24" s="51">
        <f>VLOOKUP($A24,'ADR Raw Data'!$B$6:$BE$43,'ADR Raw Data'!G$1,FALSE)</f>
        <v>98.510419268510205</v>
      </c>
      <c r="Y24" s="52">
        <f>VLOOKUP($A24,'ADR Raw Data'!$B$6:$BE$43,'ADR Raw Data'!H$1,FALSE)</f>
        <v>107.63231693363799</v>
      </c>
      <c r="Z24" s="52">
        <f>VLOOKUP($A24,'ADR Raw Data'!$B$6:$BE$43,'ADR Raw Data'!I$1,FALSE)</f>
        <v>110.530806018269</v>
      </c>
      <c r="AA24" s="52">
        <f>VLOOKUP($A24,'ADR Raw Data'!$B$6:$BE$43,'ADR Raw Data'!J$1,FALSE)</f>
        <v>109.782642276422</v>
      </c>
      <c r="AB24" s="52">
        <f>VLOOKUP($A24,'ADR Raw Data'!$B$6:$BE$43,'ADR Raw Data'!K$1,FALSE)</f>
        <v>116.945025906735</v>
      </c>
      <c r="AC24" s="53">
        <f>VLOOKUP($A24,'ADR Raw Data'!$B$6:$BE$43,'ADR Raw Data'!L$1,FALSE)</f>
        <v>109.645971256374</v>
      </c>
      <c r="AD24" s="52">
        <f>VLOOKUP($A24,'ADR Raw Data'!$B$6:$BE$43,'ADR Raw Data'!N$1,FALSE)</f>
        <v>144.71070402964301</v>
      </c>
      <c r="AE24" s="52">
        <f>VLOOKUP($A24,'ADR Raw Data'!$B$6:$BE$43,'ADR Raw Data'!O$1,FALSE)</f>
        <v>142.90451378055101</v>
      </c>
      <c r="AF24" s="53">
        <f>VLOOKUP($A24,'ADR Raw Data'!$B$6:$BE$43,'ADR Raw Data'!P$1,FALSE)</f>
        <v>143.859821166095</v>
      </c>
      <c r="AG24" s="54">
        <f>VLOOKUP($A24,'ADR Raw Data'!$B$6:$BE$43,'ADR Raw Data'!R$1,FALSE)</f>
        <v>120.63424311565601</v>
      </c>
      <c r="AI24" s="47">
        <f>VLOOKUP($A24,'ADR Raw Data'!$B$6:$BE$43,'ADR Raw Data'!T$1,FALSE)</f>
        <v>2.8168143052263601</v>
      </c>
      <c r="AJ24" s="48">
        <f>VLOOKUP($A24,'ADR Raw Data'!$B$6:$BE$43,'ADR Raw Data'!U$1,FALSE)</f>
        <v>4.7674766554268304</v>
      </c>
      <c r="AK24" s="48">
        <f>VLOOKUP($A24,'ADR Raw Data'!$B$6:$BE$43,'ADR Raw Data'!V$1,FALSE)</f>
        <v>5.7542977158664002</v>
      </c>
      <c r="AL24" s="48">
        <f>VLOOKUP($A24,'ADR Raw Data'!$B$6:$BE$43,'ADR Raw Data'!W$1,FALSE)</f>
        <v>6.6705295760417398</v>
      </c>
      <c r="AM24" s="48">
        <f>VLOOKUP($A24,'ADR Raw Data'!$B$6:$BE$43,'ADR Raw Data'!X$1,FALSE)</f>
        <v>16.2304373558493</v>
      </c>
      <c r="AN24" s="49">
        <f>VLOOKUP($A24,'ADR Raw Data'!$B$6:$BE$43,'ADR Raw Data'!Y$1,FALSE)</f>
        <v>7.7762888087258402</v>
      </c>
      <c r="AO24" s="48">
        <f>VLOOKUP($A24,'ADR Raw Data'!$B$6:$BE$43,'ADR Raw Data'!AA$1,FALSE)</f>
        <v>3.19916081399484</v>
      </c>
      <c r="AP24" s="48">
        <f>VLOOKUP($A24,'ADR Raw Data'!$B$6:$BE$43,'ADR Raw Data'!AB$1,FALSE)</f>
        <v>0.31440834858394401</v>
      </c>
      <c r="AQ24" s="49">
        <f>VLOOKUP($A24,'ADR Raw Data'!$B$6:$BE$43,'ADR Raw Data'!AC$1,FALSE)</f>
        <v>1.8434541827345501</v>
      </c>
      <c r="AR24" s="50">
        <f>VLOOKUP($A24,'ADR Raw Data'!$B$6:$BE$43,'ADR Raw Data'!AE$1,FALSE)</f>
        <v>4.9629439322248299</v>
      </c>
      <c r="AS24" s="40"/>
      <c r="AT24" s="51">
        <f>VLOOKUP($A24,'RevPAR Raw Data'!$B$6:$BE$43,'RevPAR Raw Data'!G$1,FALSE)</f>
        <v>35.258678160919501</v>
      </c>
      <c r="AU24" s="52">
        <f>VLOOKUP($A24,'RevPAR Raw Data'!$B$6:$BE$43,'RevPAR Raw Data'!H$1,FALSE)</f>
        <v>60.070654533844099</v>
      </c>
      <c r="AV24" s="52">
        <f>VLOOKUP($A24,'RevPAR Raw Data'!$B$6:$BE$43,'RevPAR Raw Data'!I$1,FALSE)</f>
        <v>65.676190932311599</v>
      </c>
      <c r="AW24" s="52">
        <f>VLOOKUP($A24,'RevPAR Raw Data'!$B$6:$BE$43,'RevPAR Raw Data'!J$1,FALSE)</f>
        <v>68.982196679438005</v>
      </c>
      <c r="AX24" s="52">
        <f>VLOOKUP($A24,'RevPAR Raw Data'!$B$6:$BE$43,'RevPAR Raw Data'!K$1,FALSE)</f>
        <v>72.063825031928403</v>
      </c>
      <c r="AY24" s="53">
        <f>VLOOKUP($A24,'RevPAR Raw Data'!$B$6:$BE$43,'RevPAR Raw Data'!L$1,FALSE)</f>
        <v>60.410309067688303</v>
      </c>
      <c r="AZ24" s="52">
        <f>VLOOKUP($A24,'RevPAR Raw Data'!$B$6:$BE$43,'RevPAR Raw Data'!N$1,FALSE)</f>
        <v>99.754281609195402</v>
      </c>
      <c r="BA24" s="52">
        <f>VLOOKUP($A24,'RevPAR Raw Data'!$B$6:$BE$43,'RevPAR Raw Data'!O$1,FALSE)</f>
        <v>87.741181353767502</v>
      </c>
      <c r="BB24" s="53">
        <f>VLOOKUP($A24,'RevPAR Raw Data'!$B$6:$BE$43,'RevPAR Raw Data'!P$1,FALSE)</f>
        <v>93.747731481481395</v>
      </c>
      <c r="BC24" s="54">
        <f>VLOOKUP($A24,'RevPAR Raw Data'!$B$6:$BE$43,'RevPAR Raw Data'!R$1,FALSE)</f>
        <v>69.935286900200595</v>
      </c>
      <c r="BE24" s="47">
        <f>VLOOKUP($A24,'RevPAR Raw Data'!$B$6:$BE$43,'RevPAR Raw Data'!T$1,FALSE)</f>
        <v>0.89099882117446805</v>
      </c>
      <c r="BF24" s="48">
        <f>VLOOKUP($A24,'RevPAR Raw Data'!$B$6:$BE$43,'RevPAR Raw Data'!U$1,FALSE)</f>
        <v>15.671602798495099</v>
      </c>
      <c r="BG24" s="48">
        <f>VLOOKUP($A24,'RevPAR Raw Data'!$B$6:$BE$43,'RevPAR Raw Data'!V$1,FALSE)</f>
        <v>7.8239828568486498</v>
      </c>
      <c r="BH24" s="48">
        <f>VLOOKUP($A24,'RevPAR Raw Data'!$B$6:$BE$43,'RevPAR Raw Data'!W$1,FALSE)</f>
        <v>25.2030302489717</v>
      </c>
      <c r="BI24" s="48">
        <f>VLOOKUP($A24,'RevPAR Raw Data'!$B$6:$BE$43,'RevPAR Raw Data'!X$1,FALSE)</f>
        <v>33.868198270065101</v>
      </c>
      <c r="BJ24" s="49">
        <f>VLOOKUP($A24,'RevPAR Raw Data'!$B$6:$BE$43,'RevPAR Raw Data'!Y$1,FALSE)</f>
        <v>17.658835783784099</v>
      </c>
      <c r="BK24" s="48">
        <f>VLOOKUP($A24,'RevPAR Raw Data'!$B$6:$BE$43,'RevPAR Raw Data'!AA$1,FALSE)</f>
        <v>4.5406608211267301</v>
      </c>
      <c r="BL24" s="48">
        <f>VLOOKUP($A24,'RevPAR Raw Data'!$B$6:$BE$43,'RevPAR Raw Data'!AB$1,FALSE)</f>
        <v>5.4009538874679999</v>
      </c>
      <c r="BM24" s="49">
        <f>VLOOKUP($A24,'RevPAR Raw Data'!$B$6:$BE$43,'RevPAR Raw Data'!AC$1,FALSE)</f>
        <v>4.9414923096452803</v>
      </c>
      <c r="BN24" s="50">
        <f>VLOOKUP($A24,'RevPAR Raw Data'!$B$6:$BE$43,'RevPAR Raw Data'!AE$1,FALSE)</f>
        <v>12.440083453495699</v>
      </c>
    </row>
    <row r="25" spans="1:66" x14ac:dyDescent="0.25">
      <c r="A25" s="63" t="s">
        <v>51</v>
      </c>
      <c r="B25" s="47">
        <f>VLOOKUP($A25,'Occupancy Raw Data'!$B$8:$BE$45,'Occupancy Raw Data'!G$3,FALSE)</f>
        <v>37.665732959850601</v>
      </c>
      <c r="C25" s="48">
        <f>VLOOKUP($A25,'Occupancy Raw Data'!$B$8:$BE$45,'Occupancy Raw Data'!H$3,FALSE)</f>
        <v>49.710550887021398</v>
      </c>
      <c r="D25" s="48">
        <f>VLOOKUP($A25,'Occupancy Raw Data'!$B$8:$BE$45,'Occupancy Raw Data'!I$3,FALSE)</f>
        <v>48.552754435107303</v>
      </c>
      <c r="E25" s="48">
        <f>VLOOKUP($A25,'Occupancy Raw Data'!$B$8:$BE$45,'Occupancy Raw Data'!J$3,FALSE)</f>
        <v>51.372549019607803</v>
      </c>
      <c r="F25" s="48">
        <f>VLOOKUP($A25,'Occupancy Raw Data'!$B$8:$BE$45,'Occupancy Raw Data'!K$3,FALSE)</f>
        <v>52.829131652660998</v>
      </c>
      <c r="G25" s="49">
        <f>VLOOKUP($A25,'Occupancy Raw Data'!$B$8:$BE$45,'Occupancy Raw Data'!L$3,FALSE)</f>
        <v>48.026143790849602</v>
      </c>
      <c r="H25" s="48">
        <f>VLOOKUP($A25,'Occupancy Raw Data'!$B$8:$BE$45,'Occupancy Raw Data'!N$3,FALSE)</f>
        <v>72.959850606909399</v>
      </c>
      <c r="I25" s="48">
        <f>VLOOKUP($A25,'Occupancy Raw Data'!$B$8:$BE$45,'Occupancy Raw Data'!O$3,FALSE)</f>
        <v>74.677871148459303</v>
      </c>
      <c r="J25" s="49">
        <f>VLOOKUP($A25,'Occupancy Raw Data'!$B$8:$BE$45,'Occupancy Raw Data'!P$3,FALSE)</f>
        <v>73.818860877684401</v>
      </c>
      <c r="K25" s="50">
        <f>VLOOKUP($A25,'Occupancy Raw Data'!$B$8:$BE$45,'Occupancy Raw Data'!R$3,FALSE)</f>
        <v>55.395491529945303</v>
      </c>
      <c r="M25" s="47">
        <f>VLOOKUP($A25,'Occupancy Raw Data'!$B$8:$BE$45,'Occupancy Raw Data'!T$3,FALSE)</f>
        <v>1.9586069722006401</v>
      </c>
      <c r="N25" s="48">
        <f>VLOOKUP($A25,'Occupancy Raw Data'!$B$8:$BE$45,'Occupancy Raw Data'!U$3,FALSE)</f>
        <v>2.2787142801232201</v>
      </c>
      <c r="O25" s="48">
        <f>VLOOKUP($A25,'Occupancy Raw Data'!$B$8:$BE$45,'Occupancy Raw Data'!V$3,FALSE)</f>
        <v>-1.7507277744234699</v>
      </c>
      <c r="P25" s="48">
        <f>VLOOKUP($A25,'Occupancy Raw Data'!$B$8:$BE$45,'Occupancy Raw Data'!W$3,FALSE)</f>
        <v>2.4271248151097899</v>
      </c>
      <c r="Q25" s="48">
        <f>VLOOKUP($A25,'Occupancy Raw Data'!$B$8:$BE$45,'Occupancy Raw Data'!X$3,FALSE)</f>
        <v>1.37056758667726</v>
      </c>
      <c r="R25" s="49">
        <f>VLOOKUP($A25,'Occupancy Raw Data'!$B$8:$BE$45,'Occupancy Raw Data'!Y$3,FALSE)</f>
        <v>1.2213728216403099</v>
      </c>
      <c r="S25" s="48">
        <f>VLOOKUP($A25,'Occupancy Raw Data'!$B$8:$BE$45,'Occupancy Raw Data'!AA$3,FALSE)</f>
        <v>44.740211712090499</v>
      </c>
      <c r="T25" s="48">
        <f>VLOOKUP($A25,'Occupancy Raw Data'!$B$8:$BE$45,'Occupancy Raw Data'!AB$3,FALSE)</f>
        <v>63.782871446450898</v>
      </c>
      <c r="U25" s="49">
        <f>VLOOKUP($A25,'Occupancy Raw Data'!$B$8:$BE$45,'Occupancy Raw Data'!AC$3,FALSE)</f>
        <v>53.78432051883</v>
      </c>
      <c r="V25" s="50">
        <f>VLOOKUP($A25,'Occupancy Raw Data'!$B$8:$BE$45,'Occupancy Raw Data'!AE$3,FALSE)</f>
        <v>16.364398452248398</v>
      </c>
      <c r="X25" s="51">
        <f>VLOOKUP($A25,'ADR Raw Data'!$B$6:$BE$43,'ADR Raw Data'!G$1,FALSE)</f>
        <v>89.478591968269697</v>
      </c>
      <c r="Y25" s="52">
        <f>VLOOKUP($A25,'ADR Raw Data'!$B$6:$BE$43,'ADR Raw Data'!H$1,FALSE)</f>
        <v>91.381694214876006</v>
      </c>
      <c r="Z25" s="52">
        <f>VLOOKUP($A25,'ADR Raw Data'!$B$6:$BE$43,'ADR Raw Data'!I$1,FALSE)</f>
        <v>92.566092307692301</v>
      </c>
      <c r="AA25" s="52">
        <f>VLOOKUP($A25,'ADR Raw Data'!$B$6:$BE$43,'ADR Raw Data'!J$1,FALSE)</f>
        <v>94.195278080697904</v>
      </c>
      <c r="AB25" s="52">
        <f>VLOOKUP($A25,'ADR Raw Data'!$B$6:$BE$43,'ADR Raw Data'!K$1,FALSE)</f>
        <v>96.311244255920798</v>
      </c>
      <c r="AC25" s="53">
        <f>VLOOKUP($A25,'ADR Raw Data'!$B$6:$BE$43,'ADR Raw Data'!L$1,FALSE)</f>
        <v>93.009094797418101</v>
      </c>
      <c r="AD25" s="52">
        <f>VLOOKUP($A25,'ADR Raw Data'!$B$6:$BE$43,'ADR Raw Data'!N$1,FALSE)</f>
        <v>208.00691579216701</v>
      </c>
      <c r="AE25" s="52">
        <f>VLOOKUP($A25,'ADR Raw Data'!$B$6:$BE$43,'ADR Raw Data'!O$1,FALSE)</f>
        <v>219.57239059764899</v>
      </c>
      <c r="AF25" s="53">
        <f>VLOOKUP($A25,'ADR Raw Data'!$B$6:$BE$43,'ADR Raw Data'!P$1,FALSE)</f>
        <v>213.856945357955</v>
      </c>
      <c r="AG25" s="54">
        <f>VLOOKUP($A25,'ADR Raw Data'!$B$6:$BE$43,'ADR Raw Data'!R$1,FALSE)</f>
        <v>139.02032073199999</v>
      </c>
      <c r="AI25" s="47">
        <f>VLOOKUP($A25,'ADR Raw Data'!$B$6:$BE$43,'ADR Raw Data'!T$1,FALSE)</f>
        <v>1.48358884689705</v>
      </c>
      <c r="AJ25" s="48">
        <f>VLOOKUP($A25,'ADR Raw Data'!$B$6:$BE$43,'ADR Raw Data'!U$1,FALSE)</f>
        <v>2.29632861123181</v>
      </c>
      <c r="AK25" s="48">
        <f>VLOOKUP($A25,'ADR Raw Data'!$B$6:$BE$43,'ADR Raw Data'!V$1,FALSE)</f>
        <v>1.4309939163958001</v>
      </c>
      <c r="AL25" s="48">
        <f>VLOOKUP($A25,'ADR Raw Data'!$B$6:$BE$43,'ADR Raw Data'!W$1,FALSE)</f>
        <v>4.2303638053946004</v>
      </c>
      <c r="AM25" s="48">
        <f>VLOOKUP($A25,'ADR Raw Data'!$B$6:$BE$43,'ADR Raw Data'!X$1,FALSE)</f>
        <v>5.3775633809032399</v>
      </c>
      <c r="AN25" s="49">
        <f>VLOOKUP($A25,'ADR Raw Data'!$B$6:$BE$43,'ADR Raw Data'!Y$1,FALSE)</f>
        <v>3.0847399290891699</v>
      </c>
      <c r="AO25" s="48">
        <f>VLOOKUP($A25,'ADR Raw Data'!$B$6:$BE$43,'ADR Raw Data'!AA$1,FALSE)</f>
        <v>106.449493552297</v>
      </c>
      <c r="AP25" s="48">
        <f>VLOOKUP($A25,'ADR Raw Data'!$B$6:$BE$43,'ADR Raw Data'!AB$1,FALSE)</f>
        <v>116.033531528309</v>
      </c>
      <c r="AQ25" s="49">
        <f>VLOOKUP($A25,'ADR Raw Data'!$B$6:$BE$43,'ADR Raw Data'!AC$1,FALSE)</f>
        <v>111.375192132047</v>
      </c>
      <c r="AR25" s="50">
        <f>VLOOKUP($A25,'ADR Raw Data'!$B$6:$BE$43,'ADR Raw Data'!AE$1,FALSE)</f>
        <v>48.875947460697603</v>
      </c>
      <c r="AS25" s="40"/>
      <c r="AT25" s="51">
        <f>VLOOKUP($A25,'RevPAR Raw Data'!$B$6:$BE$43,'RevPAR Raw Data'!G$1,FALSE)</f>
        <v>33.702767507002797</v>
      </c>
      <c r="AU25" s="52">
        <f>VLOOKUP($A25,'RevPAR Raw Data'!$B$6:$BE$43,'RevPAR Raw Data'!H$1,FALSE)</f>
        <v>45.426343604108297</v>
      </c>
      <c r="AV25" s="52">
        <f>VLOOKUP($A25,'RevPAR Raw Data'!$B$6:$BE$43,'RevPAR Raw Data'!I$1,FALSE)</f>
        <v>44.943387488328597</v>
      </c>
      <c r="AW25" s="52">
        <f>VLOOKUP($A25,'RevPAR Raw Data'!$B$6:$BE$43,'RevPAR Raw Data'!J$1,FALSE)</f>
        <v>48.3905154061624</v>
      </c>
      <c r="AX25" s="52">
        <f>VLOOKUP($A25,'RevPAR Raw Data'!$B$6:$BE$43,'RevPAR Raw Data'!K$1,FALSE)</f>
        <v>50.880394024276299</v>
      </c>
      <c r="AY25" s="53">
        <f>VLOOKUP($A25,'RevPAR Raw Data'!$B$6:$BE$43,'RevPAR Raw Data'!L$1,FALSE)</f>
        <v>44.668681605975699</v>
      </c>
      <c r="AZ25" s="52">
        <f>VLOOKUP($A25,'RevPAR Raw Data'!$B$6:$BE$43,'RevPAR Raw Data'!N$1,FALSE)</f>
        <v>151.76153501400501</v>
      </c>
      <c r="BA25" s="52">
        <f>VLOOKUP($A25,'RevPAR Raw Data'!$B$6:$BE$43,'RevPAR Raw Data'!O$1,FALSE)</f>
        <v>163.971986928104</v>
      </c>
      <c r="BB25" s="53">
        <f>VLOOKUP($A25,'RevPAR Raw Data'!$B$6:$BE$43,'RevPAR Raw Data'!P$1,FALSE)</f>
        <v>157.86676097105499</v>
      </c>
      <c r="BC25" s="54">
        <f>VLOOKUP($A25,'RevPAR Raw Data'!$B$6:$BE$43,'RevPAR Raw Data'!R$1,FALSE)</f>
        <v>77.010989995998301</v>
      </c>
      <c r="BE25" s="47">
        <f>VLOOKUP($A25,'RevPAR Raw Data'!$B$6:$BE$43,'RevPAR Raw Data'!T$1,FALSE)</f>
        <v>3.47125349369181</v>
      </c>
      <c r="BF25" s="48">
        <f>VLOOKUP($A25,'RevPAR Raw Data'!$B$6:$BE$43,'RevPAR Raw Data'!U$1,FALSE)</f>
        <v>4.62736965933773</v>
      </c>
      <c r="BG25" s="48">
        <f>VLOOKUP($A25,'RevPAR Raw Data'!$B$6:$BE$43,'RevPAR Raw Data'!V$1,FALSE)</f>
        <v>-0.344786665972319</v>
      </c>
      <c r="BH25" s="48">
        <f>VLOOKUP($A25,'RevPAR Raw Data'!$B$6:$BE$43,'RevPAR Raw Data'!W$1,FALSE)</f>
        <v>6.7601648301945501</v>
      </c>
      <c r="BI25" s="48">
        <f>VLOOKUP($A25,'RevPAR Raw Data'!$B$6:$BE$43,'RevPAR Raw Data'!X$1,FALSE)</f>
        <v>6.8218341082321903</v>
      </c>
      <c r="BJ25" s="49">
        <f>VLOOKUP($A25,'RevPAR Raw Data'!$B$6:$BE$43,'RevPAR Raw Data'!Y$1,FALSE)</f>
        <v>4.3437889258416602</v>
      </c>
      <c r="BK25" s="48">
        <f>VLOOKUP($A25,'RevPAR Raw Data'!$B$6:$BE$43,'RevPAR Raw Data'!AA$1,FALSE)</f>
        <v>198.81543404613399</v>
      </c>
      <c r="BL25" s="48">
        <f>VLOOKUP($A25,'RevPAR Raw Data'!$B$6:$BE$43,'RevPAR Raw Data'!AB$1,FALSE)</f>
        <v>253.82592122423901</v>
      </c>
      <c r="BM25" s="49">
        <f>VLOOKUP($A25,'RevPAR Raw Data'!$B$6:$BE$43,'RevPAR Raw Data'!AC$1,FALSE)</f>
        <v>225.06190296564</v>
      </c>
      <c r="BN25" s="50">
        <f>VLOOKUP($A25,'RevPAR Raw Data'!$B$6:$BE$43,'RevPAR Raw Data'!AE$1,FALSE)</f>
        <v>73.238600702726202</v>
      </c>
    </row>
    <row r="26" spans="1:66" x14ac:dyDescent="0.25">
      <c r="A26" s="63" t="s">
        <v>50</v>
      </c>
      <c r="B26" s="47">
        <f>VLOOKUP($A26,'Occupancy Raw Data'!$B$8:$BE$45,'Occupancy Raw Data'!G$3,FALSE)</f>
        <v>38.214607754733898</v>
      </c>
      <c r="C26" s="48">
        <f>VLOOKUP($A26,'Occupancy Raw Data'!$B$8:$BE$45,'Occupancy Raw Data'!H$3,FALSE)</f>
        <v>49.9188458070333</v>
      </c>
      <c r="D26" s="48">
        <f>VLOOKUP($A26,'Occupancy Raw Data'!$B$8:$BE$45,'Occupancy Raw Data'!I$3,FALSE)</f>
        <v>50.604147880973798</v>
      </c>
      <c r="E26" s="48">
        <f>VLOOKUP($A26,'Occupancy Raw Data'!$B$8:$BE$45,'Occupancy Raw Data'!J$3,FALSE)</f>
        <v>49.846708746618503</v>
      </c>
      <c r="F26" s="48">
        <f>VLOOKUP($A26,'Occupancy Raw Data'!$B$8:$BE$45,'Occupancy Raw Data'!K$3,FALSE)</f>
        <v>56.5374211000901</v>
      </c>
      <c r="G26" s="49">
        <f>VLOOKUP($A26,'Occupancy Raw Data'!$B$8:$BE$45,'Occupancy Raw Data'!L$3,FALSE)</f>
        <v>49.024346257889903</v>
      </c>
      <c r="H26" s="48">
        <f>VLOOKUP($A26,'Occupancy Raw Data'!$B$8:$BE$45,'Occupancy Raw Data'!N$3,FALSE)</f>
        <v>81.208295761947696</v>
      </c>
      <c r="I26" s="48">
        <f>VLOOKUP($A26,'Occupancy Raw Data'!$B$8:$BE$45,'Occupancy Raw Data'!O$3,FALSE)</f>
        <v>73.435527502254203</v>
      </c>
      <c r="J26" s="49">
        <f>VLOOKUP($A26,'Occupancy Raw Data'!$B$8:$BE$45,'Occupancy Raw Data'!P$3,FALSE)</f>
        <v>77.321911632100907</v>
      </c>
      <c r="K26" s="50">
        <f>VLOOKUP($A26,'Occupancy Raw Data'!$B$8:$BE$45,'Occupancy Raw Data'!R$3,FALSE)</f>
        <v>57.109364936235899</v>
      </c>
      <c r="M26" s="47">
        <f>VLOOKUP($A26,'Occupancy Raw Data'!$B$8:$BE$45,'Occupancy Raw Data'!T$3,FALSE)</f>
        <v>-15.245736066884</v>
      </c>
      <c r="N26" s="48">
        <f>VLOOKUP($A26,'Occupancy Raw Data'!$B$8:$BE$45,'Occupancy Raw Data'!U$3,FALSE)</f>
        <v>-6.2821668863147604</v>
      </c>
      <c r="O26" s="48">
        <f>VLOOKUP($A26,'Occupancy Raw Data'!$B$8:$BE$45,'Occupancy Raw Data'!V$3,FALSE)</f>
        <v>-10.872140314019299</v>
      </c>
      <c r="P26" s="48">
        <f>VLOOKUP($A26,'Occupancy Raw Data'!$B$8:$BE$45,'Occupancy Raw Data'!W$3,FALSE)</f>
        <v>-17.395587536294698</v>
      </c>
      <c r="Q26" s="48">
        <f>VLOOKUP($A26,'Occupancy Raw Data'!$B$8:$BE$45,'Occupancy Raw Data'!X$3,FALSE)</f>
        <v>-4.39527338255707</v>
      </c>
      <c r="R26" s="49">
        <f>VLOOKUP($A26,'Occupancy Raw Data'!$B$8:$BE$45,'Occupancy Raw Data'!Y$3,FALSE)</f>
        <v>-10.738659497806999</v>
      </c>
      <c r="S26" s="48">
        <f>VLOOKUP($A26,'Occupancy Raw Data'!$B$8:$BE$45,'Occupancy Raw Data'!AA$3,FALSE)</f>
        <v>19.828813206631001</v>
      </c>
      <c r="T26" s="48">
        <f>VLOOKUP($A26,'Occupancy Raw Data'!$B$8:$BE$45,'Occupancy Raw Data'!AB$3,FALSE)</f>
        <v>5.09738975257177</v>
      </c>
      <c r="U26" s="49">
        <f>VLOOKUP($A26,'Occupancy Raw Data'!$B$8:$BE$45,'Occupancy Raw Data'!AC$3,FALSE)</f>
        <v>12.350535785434101</v>
      </c>
      <c r="V26" s="50">
        <f>VLOOKUP($A26,'Occupancy Raw Data'!$B$8:$BE$45,'Occupancy Raw Data'!AE$3,FALSE)</f>
        <v>-3.0296261094677801</v>
      </c>
      <c r="X26" s="51">
        <f>VLOOKUP($A26,'ADR Raw Data'!$B$6:$BE$43,'ADR Raw Data'!G$1,FALSE)</f>
        <v>91.082477583765893</v>
      </c>
      <c r="Y26" s="52">
        <f>VLOOKUP($A26,'ADR Raw Data'!$B$6:$BE$43,'ADR Raw Data'!H$1,FALSE)</f>
        <v>96.022658959537495</v>
      </c>
      <c r="Z26" s="52">
        <f>VLOOKUP($A26,'ADR Raw Data'!$B$6:$BE$43,'ADR Raw Data'!I$1,FALSE)</f>
        <v>97.866728439059102</v>
      </c>
      <c r="AA26" s="52">
        <f>VLOOKUP($A26,'ADR Raw Data'!$B$6:$BE$43,'ADR Raw Data'!J$1,FALSE)</f>
        <v>95.654667149059307</v>
      </c>
      <c r="AB26" s="52">
        <f>VLOOKUP($A26,'ADR Raw Data'!$B$6:$BE$43,'ADR Raw Data'!K$1,FALSE)</f>
        <v>101.724523125996</v>
      </c>
      <c r="AC26" s="53">
        <f>VLOOKUP($A26,'ADR Raw Data'!$B$6:$BE$43,'ADR Raw Data'!L$1,FALSE)</f>
        <v>96.873485138316596</v>
      </c>
      <c r="AD26" s="52">
        <f>VLOOKUP($A26,'ADR Raw Data'!$B$6:$BE$43,'ADR Raw Data'!N$1,FALSE)</f>
        <v>155.72065511880899</v>
      </c>
      <c r="AE26" s="52">
        <f>VLOOKUP($A26,'ADR Raw Data'!$B$6:$BE$43,'ADR Raw Data'!O$1,FALSE)</f>
        <v>159.831957269155</v>
      </c>
      <c r="AF26" s="53">
        <f>VLOOKUP($A26,'ADR Raw Data'!$B$6:$BE$43,'ADR Raw Data'!P$1,FALSE)</f>
        <v>157.672984256559</v>
      </c>
      <c r="AG26" s="54">
        <f>VLOOKUP($A26,'ADR Raw Data'!$B$6:$BE$43,'ADR Raw Data'!R$1,FALSE)</f>
        <v>120.39293770018401</v>
      </c>
      <c r="AI26" s="47">
        <f>VLOOKUP($A26,'ADR Raw Data'!$B$6:$BE$43,'ADR Raw Data'!T$1,FALSE)</f>
        <v>-4.2340834695133003</v>
      </c>
      <c r="AJ26" s="48">
        <f>VLOOKUP($A26,'ADR Raw Data'!$B$6:$BE$43,'ADR Raw Data'!U$1,FALSE)</f>
        <v>-1.1275427866649499</v>
      </c>
      <c r="AK26" s="48">
        <f>VLOOKUP($A26,'ADR Raw Data'!$B$6:$BE$43,'ADR Raw Data'!V$1,FALSE)</f>
        <v>-1.0794328995574101</v>
      </c>
      <c r="AL26" s="48">
        <f>VLOOKUP($A26,'ADR Raw Data'!$B$6:$BE$43,'ADR Raw Data'!W$1,FALSE)</f>
        <v>-4.5987866050479802</v>
      </c>
      <c r="AM26" s="48">
        <f>VLOOKUP($A26,'ADR Raw Data'!$B$6:$BE$43,'ADR Raw Data'!X$1,FALSE)</f>
        <v>3.0927162118887499</v>
      </c>
      <c r="AN26" s="49">
        <f>VLOOKUP($A26,'ADR Raw Data'!$B$6:$BE$43,'ADR Raw Data'!Y$1,FALSE)</f>
        <v>-1.34106078187644</v>
      </c>
      <c r="AO26" s="48">
        <f>VLOOKUP($A26,'ADR Raw Data'!$B$6:$BE$43,'ADR Raw Data'!AA$1,FALSE)</f>
        <v>18.409256130035999</v>
      </c>
      <c r="AP26" s="48">
        <f>VLOOKUP($A26,'ADR Raw Data'!$B$6:$BE$43,'ADR Raw Data'!AB$1,FALSE)</f>
        <v>13.047228559137199</v>
      </c>
      <c r="AQ26" s="49">
        <f>VLOOKUP($A26,'ADR Raw Data'!$B$6:$BE$43,'ADR Raw Data'!AC$1,FALSE)</f>
        <v>15.491643593089901</v>
      </c>
      <c r="AR26" s="50">
        <f>VLOOKUP($A26,'ADR Raw Data'!$B$6:$BE$43,'ADR Raw Data'!AE$1,FALSE)</f>
        <v>8.4729315716249101</v>
      </c>
      <c r="AS26" s="40"/>
      <c r="AT26" s="51">
        <f>VLOOKUP($A26,'RevPAR Raw Data'!$B$6:$BE$43,'RevPAR Raw Data'!G$1,FALSE)</f>
        <v>34.806811541929598</v>
      </c>
      <c r="AU26" s="52">
        <f>VLOOKUP($A26,'RevPAR Raw Data'!$B$6:$BE$43,'RevPAR Raw Data'!H$1,FALSE)</f>
        <v>47.933403065824997</v>
      </c>
      <c r="AV26" s="52">
        <f>VLOOKUP($A26,'RevPAR Raw Data'!$B$6:$BE$43,'RevPAR Raw Data'!I$1,FALSE)</f>
        <v>49.524623985572497</v>
      </c>
      <c r="AW26" s="52">
        <f>VLOOKUP($A26,'RevPAR Raw Data'!$B$6:$BE$43,'RevPAR Raw Data'!J$1,FALSE)</f>
        <v>47.680703336339</v>
      </c>
      <c r="AX26" s="52">
        <f>VLOOKUP($A26,'RevPAR Raw Data'!$B$6:$BE$43,'RevPAR Raw Data'!K$1,FALSE)</f>
        <v>57.512422001803401</v>
      </c>
      <c r="AY26" s="53">
        <f>VLOOKUP($A26,'RevPAR Raw Data'!$B$6:$BE$43,'RevPAR Raw Data'!L$1,FALSE)</f>
        <v>47.4915927862939</v>
      </c>
      <c r="AZ26" s="52">
        <f>VLOOKUP($A26,'RevPAR Raw Data'!$B$6:$BE$43,'RevPAR Raw Data'!N$1,FALSE)</f>
        <v>126.458090171325</v>
      </c>
      <c r="BA26" s="52">
        <f>VLOOKUP($A26,'RevPAR Raw Data'!$B$6:$BE$43,'RevPAR Raw Data'!O$1,FALSE)</f>
        <v>117.373440937781</v>
      </c>
      <c r="BB26" s="53">
        <f>VLOOKUP($A26,'RevPAR Raw Data'!$B$6:$BE$43,'RevPAR Raw Data'!P$1,FALSE)</f>
        <v>121.915765554553</v>
      </c>
      <c r="BC26" s="54">
        <f>VLOOKUP($A26,'RevPAR Raw Data'!$B$6:$BE$43,'RevPAR Raw Data'!R$1,FALSE)</f>
        <v>68.755642148653806</v>
      </c>
      <c r="BE26" s="47">
        <f>VLOOKUP($A26,'RevPAR Raw Data'!$B$6:$BE$43,'RevPAR Raw Data'!T$1,FALSE)</f>
        <v>-18.834302345783801</v>
      </c>
      <c r="BF26" s="48">
        <f>VLOOKUP($A26,'RevPAR Raw Data'!$B$6:$BE$43,'RevPAR Raw Data'!U$1,FALSE)</f>
        <v>-7.3388755534068197</v>
      </c>
      <c r="BG26" s="48">
        <f>VLOOKUP($A26,'RevPAR Raw Data'!$B$6:$BE$43,'RevPAR Raw Data'!V$1,FALSE)</f>
        <v>-11.8342157541411</v>
      </c>
      <c r="BH26" s="48">
        <f>VLOOKUP($A26,'RevPAR Raw Data'!$B$6:$BE$43,'RevPAR Raw Data'!W$1,FALSE)</f>
        <v>-21.194388191854099</v>
      </c>
      <c r="BI26" s="48">
        <f>VLOOKUP($A26,'RevPAR Raw Data'!$B$6:$BE$43,'RevPAR Raw Data'!X$1,FALSE)</f>
        <v>-1.4384905031274999</v>
      </c>
      <c r="BJ26" s="49">
        <f>VLOOKUP($A26,'RevPAR Raw Data'!$B$6:$BE$43,'RevPAR Raw Data'!Y$1,FALSE)</f>
        <v>-11.9357083286591</v>
      </c>
      <c r="BK26" s="48">
        <f>VLOOKUP($A26,'RevPAR Raw Data'!$B$6:$BE$43,'RevPAR Raw Data'!AA$1,FALSE)</f>
        <v>41.888406347422197</v>
      </c>
      <c r="BL26" s="48">
        <f>VLOOKUP($A26,'RevPAR Raw Data'!$B$6:$BE$43,'RevPAR Raw Data'!AB$1,FALSE)</f>
        <v>18.809686403277102</v>
      </c>
      <c r="BM26" s="49">
        <f>VLOOKUP($A26,'RevPAR Raw Data'!$B$6:$BE$43,'RevPAR Raw Data'!AC$1,FALSE)</f>
        <v>29.755480364240601</v>
      </c>
      <c r="BN26" s="50">
        <f>VLOOKUP($A26,'RevPAR Raw Data'!$B$6:$BE$43,'RevPAR Raw Data'!AE$1,FALSE)</f>
        <v>5.1866073150258503</v>
      </c>
    </row>
    <row r="27" spans="1:66" x14ac:dyDescent="0.25">
      <c r="A27" s="63" t="s">
        <v>47</v>
      </c>
      <c r="B27" s="47">
        <f>VLOOKUP($A27,'Occupancy Raw Data'!$B$8:$BE$45,'Occupancy Raw Data'!G$3,FALSE)</f>
        <v>48.105854631140097</v>
      </c>
      <c r="C27" s="48">
        <f>VLOOKUP($A27,'Occupancy Raw Data'!$B$8:$BE$45,'Occupancy Raw Data'!H$3,FALSE)</f>
        <v>59.724487946347601</v>
      </c>
      <c r="D27" s="48">
        <f>VLOOKUP($A27,'Occupancy Raw Data'!$B$8:$BE$45,'Occupancy Raw Data'!I$3,FALSE)</f>
        <v>63.077759651984699</v>
      </c>
      <c r="E27" s="48">
        <f>VLOOKUP($A27,'Occupancy Raw Data'!$B$8:$BE$45,'Occupancy Raw Data'!J$3,FALSE)</f>
        <v>67.464201558818104</v>
      </c>
      <c r="F27" s="48">
        <f>VLOOKUP($A27,'Occupancy Raw Data'!$B$8:$BE$45,'Occupancy Raw Data'!K$3,FALSE)</f>
        <v>65.035345296356695</v>
      </c>
      <c r="G27" s="49">
        <f>VLOOKUP($A27,'Occupancy Raw Data'!$B$8:$BE$45,'Occupancy Raw Data'!L$3,FALSE)</f>
        <v>60.681529816929398</v>
      </c>
      <c r="H27" s="48">
        <f>VLOOKUP($A27,'Occupancy Raw Data'!$B$8:$BE$45,'Occupancy Raw Data'!N$3,FALSE)</f>
        <v>79.554105492115198</v>
      </c>
      <c r="I27" s="48">
        <f>VLOOKUP($A27,'Occupancy Raw Data'!$B$8:$BE$45,'Occupancy Raw Data'!O$3,FALSE)</f>
        <v>76.164582200471202</v>
      </c>
      <c r="J27" s="49">
        <f>VLOOKUP($A27,'Occupancy Raw Data'!$B$8:$BE$45,'Occupancy Raw Data'!P$3,FALSE)</f>
        <v>77.8593438462932</v>
      </c>
      <c r="K27" s="50">
        <f>VLOOKUP($A27,'Occupancy Raw Data'!$B$8:$BE$45,'Occupancy Raw Data'!R$3,FALSE)</f>
        <v>65.589476682462006</v>
      </c>
      <c r="M27" s="47">
        <f>VLOOKUP($A27,'Occupancy Raw Data'!$B$8:$BE$45,'Occupancy Raw Data'!T$3,FALSE)</f>
        <v>-1.82764455188</v>
      </c>
      <c r="N27" s="48">
        <f>VLOOKUP($A27,'Occupancy Raw Data'!$B$8:$BE$45,'Occupancy Raw Data'!U$3,FALSE)</f>
        <v>-3.2259669450685799</v>
      </c>
      <c r="O27" s="48">
        <f>VLOOKUP($A27,'Occupancy Raw Data'!$B$8:$BE$45,'Occupancy Raw Data'!V$3,FALSE)</f>
        <v>5.6255826002778697</v>
      </c>
      <c r="P27" s="48">
        <f>VLOOKUP($A27,'Occupancy Raw Data'!$B$8:$BE$45,'Occupancy Raw Data'!W$3,FALSE)</f>
        <v>8.4999261089338791</v>
      </c>
      <c r="Q27" s="48">
        <f>VLOOKUP($A27,'Occupancy Raw Data'!$B$8:$BE$45,'Occupancy Raw Data'!X$3,FALSE)</f>
        <v>13.7611404934399</v>
      </c>
      <c r="R27" s="49">
        <f>VLOOKUP($A27,'Occupancy Raw Data'!$B$8:$BE$45,'Occupancy Raw Data'!Y$3,FALSE)</f>
        <v>4.7018704120794297</v>
      </c>
      <c r="S27" s="48">
        <f>VLOOKUP($A27,'Occupancy Raw Data'!$B$8:$BE$45,'Occupancy Raw Data'!AA$3,FALSE)</f>
        <v>17.1584620797748</v>
      </c>
      <c r="T27" s="48">
        <f>VLOOKUP($A27,'Occupancy Raw Data'!$B$8:$BE$45,'Occupancy Raw Data'!AB$3,FALSE)</f>
        <v>18.878646529430199</v>
      </c>
      <c r="U27" s="49">
        <f>VLOOKUP($A27,'Occupancy Raw Data'!$B$8:$BE$45,'Occupancy Raw Data'!AC$3,FALSE)</f>
        <v>17.993568515068901</v>
      </c>
      <c r="V27" s="50">
        <f>VLOOKUP($A27,'Occupancy Raw Data'!$B$8:$BE$45,'Occupancy Raw Data'!AE$3,FALSE)</f>
        <v>8.8610052700291</v>
      </c>
      <c r="X27" s="51">
        <f>VLOOKUP($A27,'ADR Raw Data'!$B$6:$BE$43,'ADR Raw Data'!G$1,FALSE)</f>
        <v>90.448911077618604</v>
      </c>
      <c r="Y27" s="52">
        <f>VLOOKUP($A27,'ADR Raw Data'!$B$6:$BE$43,'ADR Raw Data'!H$1,FALSE)</f>
        <v>97.9712807283763</v>
      </c>
      <c r="Z27" s="52">
        <f>VLOOKUP($A27,'ADR Raw Data'!$B$6:$BE$43,'ADR Raw Data'!I$1,FALSE)</f>
        <v>101.431537356321</v>
      </c>
      <c r="AA27" s="52">
        <f>VLOOKUP($A27,'ADR Raw Data'!$B$6:$BE$43,'ADR Raw Data'!J$1,FALSE)</f>
        <v>103.836477700161</v>
      </c>
      <c r="AB27" s="52">
        <f>VLOOKUP($A27,'ADR Raw Data'!$B$6:$BE$43,'ADR Raw Data'!K$1,FALSE)</f>
        <v>103.626875696767</v>
      </c>
      <c r="AC27" s="53">
        <f>VLOOKUP($A27,'ADR Raw Data'!$B$6:$BE$43,'ADR Raw Data'!L$1,FALSE)</f>
        <v>100.01440528108</v>
      </c>
      <c r="AD27" s="52">
        <f>VLOOKUP($A27,'ADR Raw Data'!$B$6:$BE$43,'ADR Raw Data'!N$1,FALSE)</f>
        <v>136.43522214627399</v>
      </c>
      <c r="AE27" s="52">
        <f>VLOOKUP($A27,'ADR Raw Data'!$B$6:$BE$43,'ADR Raw Data'!O$1,FALSE)</f>
        <v>136.900128510233</v>
      </c>
      <c r="AF27" s="53">
        <f>VLOOKUP($A27,'ADR Raw Data'!$B$6:$BE$43,'ADR Raw Data'!P$1,FALSE)</f>
        <v>136.66261552787799</v>
      </c>
      <c r="AG27" s="54">
        <f>VLOOKUP($A27,'ADR Raw Data'!$B$6:$BE$43,'ADR Raw Data'!R$1,FALSE)</f>
        <v>112.444123963679</v>
      </c>
      <c r="AI27" s="47">
        <f>VLOOKUP($A27,'ADR Raw Data'!$B$6:$BE$43,'ADR Raw Data'!T$1,FALSE)</f>
        <v>-4.30251730151255</v>
      </c>
      <c r="AJ27" s="48">
        <f>VLOOKUP($A27,'ADR Raw Data'!$B$6:$BE$43,'ADR Raw Data'!U$1,FALSE)</f>
        <v>-2.0350596780472801</v>
      </c>
      <c r="AK27" s="48">
        <f>VLOOKUP($A27,'ADR Raw Data'!$B$6:$BE$43,'ADR Raw Data'!V$1,FALSE)</f>
        <v>2.6608869164048801</v>
      </c>
      <c r="AL27" s="48">
        <f>VLOOKUP($A27,'ADR Raw Data'!$B$6:$BE$43,'ADR Raw Data'!W$1,FALSE)</f>
        <v>5.54670049861911</v>
      </c>
      <c r="AM27" s="48">
        <f>VLOOKUP($A27,'ADR Raw Data'!$B$6:$BE$43,'ADR Raw Data'!X$1,FALSE)</f>
        <v>12.027570197880999</v>
      </c>
      <c r="AN27" s="49">
        <f>VLOOKUP($A27,'ADR Raw Data'!$B$6:$BE$43,'ADR Raw Data'!Y$1,FALSE)</f>
        <v>3.1074858316667902</v>
      </c>
      <c r="AO27" s="48">
        <f>VLOOKUP($A27,'ADR Raw Data'!$B$6:$BE$43,'ADR Raw Data'!AA$1,FALSE)</f>
        <v>28.4415407568574</v>
      </c>
      <c r="AP27" s="48">
        <f>VLOOKUP($A27,'ADR Raw Data'!$B$6:$BE$43,'ADR Raw Data'!AB$1,FALSE)</f>
        <v>29.518561793447599</v>
      </c>
      <c r="AQ27" s="49">
        <f>VLOOKUP($A27,'ADR Raw Data'!$B$6:$BE$43,'ADR Raw Data'!AC$1,FALSE)</f>
        <v>28.9646738908794</v>
      </c>
      <c r="AR27" s="50">
        <f>VLOOKUP($A27,'ADR Raw Data'!$B$6:$BE$43,'ADR Raw Data'!AE$1,FALSE)</f>
        <v>12.661994789752701</v>
      </c>
      <c r="AS27" s="40"/>
      <c r="AT27" s="51">
        <f>VLOOKUP($A27,'RevPAR Raw Data'!$B$6:$BE$43,'RevPAR Raw Data'!G$1,FALSE)</f>
        <v>43.5112216784484</v>
      </c>
      <c r="AU27" s="52">
        <f>VLOOKUP($A27,'RevPAR Raw Data'!$B$6:$BE$43,'RevPAR Raw Data'!H$1,FALSE)</f>
        <v>58.512845749501501</v>
      </c>
      <c r="AV27" s="52">
        <f>VLOOKUP($A27,'RevPAR Raw Data'!$B$6:$BE$43,'RevPAR Raw Data'!I$1,FALSE)</f>
        <v>63.980741344933797</v>
      </c>
      <c r="AW27" s="52">
        <f>VLOOKUP($A27,'RevPAR Raw Data'!$B$6:$BE$43,'RevPAR Raw Data'!J$1,FALSE)</f>
        <v>70.052450607213999</v>
      </c>
      <c r="AX27" s="52">
        <f>VLOOKUP($A27,'RevPAR Raw Data'!$B$6:$BE$43,'RevPAR Raw Data'!K$1,FALSE)</f>
        <v>67.394096429218706</v>
      </c>
      <c r="AY27" s="53">
        <f>VLOOKUP($A27,'RevPAR Raw Data'!$B$6:$BE$43,'RevPAR Raw Data'!L$1,FALSE)</f>
        <v>60.690271161863301</v>
      </c>
      <c r="AZ27" s="52">
        <f>VLOOKUP($A27,'RevPAR Raw Data'!$B$6:$BE$43,'RevPAR Raw Data'!N$1,FALSE)</f>
        <v>108.539820554649</v>
      </c>
      <c r="BA27" s="52">
        <f>VLOOKUP($A27,'RevPAR Raw Data'!$B$6:$BE$43,'RevPAR Raw Data'!O$1,FALSE)</f>
        <v>104.26941091172699</v>
      </c>
      <c r="BB27" s="53">
        <f>VLOOKUP($A27,'RevPAR Raw Data'!$B$6:$BE$43,'RevPAR Raw Data'!P$1,FALSE)</f>
        <v>106.404615733188</v>
      </c>
      <c r="BC27" s="54">
        <f>VLOOKUP($A27,'RevPAR Raw Data'!$B$6:$BE$43,'RevPAR Raw Data'!R$1,FALSE)</f>
        <v>73.751512467956104</v>
      </c>
      <c r="BE27" s="47">
        <f>VLOOKUP($A27,'RevPAR Raw Data'!$B$6:$BE$43,'RevPAR Raw Data'!T$1,FALSE)</f>
        <v>-6.0515271303377602</v>
      </c>
      <c r="BF27" s="48">
        <f>VLOOKUP($A27,'RevPAR Raw Data'!$B$6:$BE$43,'RevPAR Raw Data'!U$1,FALSE)</f>
        <v>-5.19537627058964</v>
      </c>
      <c r="BG27" s="48">
        <f>VLOOKUP($A27,'RevPAR Raw Data'!$B$6:$BE$43,'RevPAR Raw Data'!V$1,FALSE)</f>
        <v>8.4361599080651004</v>
      </c>
      <c r="BH27" s="48">
        <f>VLOOKUP($A27,'RevPAR Raw Data'!$B$6:$BE$43,'RevPAR Raw Data'!W$1,FALSE)</f>
        <v>14.5180920514194</v>
      </c>
      <c r="BI27" s="48">
        <f>VLOOKUP($A27,'RevPAR Raw Data'!$B$6:$BE$43,'RevPAR Raw Data'!X$1,FALSE)</f>
        <v>27.443841524198501</v>
      </c>
      <c r="BJ27" s="49">
        <f>VLOOKUP($A27,'RevPAR Raw Data'!$B$6:$BE$43,'RevPAR Raw Data'!Y$1,FALSE)</f>
        <v>7.9554662006249197</v>
      </c>
      <c r="BK27" s="48">
        <f>VLOOKUP($A27,'RevPAR Raw Data'!$B$6:$BE$43,'RevPAR Raw Data'!AA$1,FALSE)</f>
        <v>50.480133822301298</v>
      </c>
      <c r="BL27" s="48">
        <f>VLOOKUP($A27,'RevPAR Raw Data'!$B$6:$BE$43,'RevPAR Raw Data'!AB$1,FALSE)</f>
        <v>53.969913264434297</v>
      </c>
      <c r="BM27" s="49">
        <f>VLOOKUP($A27,'RevPAR Raw Data'!$B$6:$BE$43,'RevPAR Raw Data'!AC$1,FALSE)</f>
        <v>52.170020847670102</v>
      </c>
      <c r="BN27" s="50">
        <f>VLOOKUP($A27,'RevPAR Raw Data'!$B$6:$BE$43,'RevPAR Raw Data'!AE$1,FALSE)</f>
        <v>22.6449800853926</v>
      </c>
    </row>
    <row r="28" spans="1:66" x14ac:dyDescent="0.25">
      <c r="A28" s="63" t="s">
        <v>48</v>
      </c>
      <c r="B28" s="47">
        <f>VLOOKUP($A28,'Occupancy Raw Data'!$B$8:$BE$45,'Occupancy Raw Data'!G$3,FALSE)</f>
        <v>42.319242319242299</v>
      </c>
      <c r="C28" s="48">
        <f>VLOOKUP($A28,'Occupancy Raw Data'!$B$8:$BE$45,'Occupancy Raw Data'!H$3,FALSE)</f>
        <v>59.990759990759898</v>
      </c>
      <c r="D28" s="48">
        <f>VLOOKUP($A28,'Occupancy Raw Data'!$B$8:$BE$45,'Occupancy Raw Data'!I$3,FALSE)</f>
        <v>69.438669438669393</v>
      </c>
      <c r="E28" s="48">
        <f>VLOOKUP($A28,'Occupancy Raw Data'!$B$8:$BE$45,'Occupancy Raw Data'!J$3,FALSE)</f>
        <v>79.6257796257796</v>
      </c>
      <c r="F28" s="48">
        <f>VLOOKUP($A28,'Occupancy Raw Data'!$B$8:$BE$45,'Occupancy Raw Data'!K$3,FALSE)</f>
        <v>83.622083622083593</v>
      </c>
      <c r="G28" s="49">
        <f>VLOOKUP($A28,'Occupancy Raw Data'!$B$8:$BE$45,'Occupancy Raw Data'!L$3,FALSE)</f>
        <v>66.999306999306896</v>
      </c>
      <c r="H28" s="48">
        <f>VLOOKUP($A28,'Occupancy Raw Data'!$B$8:$BE$45,'Occupancy Raw Data'!N$3,FALSE)</f>
        <v>81.681681681681596</v>
      </c>
      <c r="I28" s="48">
        <f>VLOOKUP($A28,'Occupancy Raw Data'!$B$8:$BE$45,'Occupancy Raw Data'!O$3,FALSE)</f>
        <v>68.006468006467998</v>
      </c>
      <c r="J28" s="49">
        <f>VLOOKUP($A28,'Occupancy Raw Data'!$B$8:$BE$45,'Occupancy Raw Data'!P$3,FALSE)</f>
        <v>74.844074844074797</v>
      </c>
      <c r="K28" s="50">
        <f>VLOOKUP($A28,'Occupancy Raw Data'!$B$8:$BE$45,'Occupancy Raw Data'!R$3,FALSE)</f>
        <v>69.240669240669206</v>
      </c>
      <c r="M28" s="47">
        <f>VLOOKUP($A28,'Occupancy Raw Data'!$B$8:$BE$45,'Occupancy Raw Data'!T$3,FALSE)</f>
        <v>-7.0960383460383403</v>
      </c>
      <c r="N28" s="48">
        <f>VLOOKUP($A28,'Occupancy Raw Data'!$B$8:$BE$45,'Occupancy Raw Data'!U$3,FALSE)</f>
        <v>-3.08123673397724</v>
      </c>
      <c r="O28" s="48">
        <f>VLOOKUP($A28,'Occupancy Raw Data'!$B$8:$BE$45,'Occupancy Raw Data'!V$3,FALSE)</f>
        <v>0.99516621255751603</v>
      </c>
      <c r="P28" s="48">
        <f>VLOOKUP($A28,'Occupancy Raw Data'!$B$8:$BE$45,'Occupancy Raw Data'!W$3,FALSE)</f>
        <v>15.0574772446558</v>
      </c>
      <c r="Q28" s="48">
        <f>VLOOKUP($A28,'Occupancy Raw Data'!$B$8:$BE$45,'Occupancy Raw Data'!X$3,FALSE)</f>
        <v>27.336373723656902</v>
      </c>
      <c r="R28" s="49">
        <f>VLOOKUP($A28,'Occupancy Raw Data'!$B$8:$BE$45,'Occupancy Raw Data'!Y$3,FALSE)</f>
        <v>7.6884071850514797</v>
      </c>
      <c r="S28" s="48">
        <f>VLOOKUP($A28,'Occupancy Raw Data'!$B$8:$BE$45,'Occupancy Raw Data'!AA$3,FALSE)</f>
        <v>46.818033385197502</v>
      </c>
      <c r="T28" s="48">
        <f>VLOOKUP($A28,'Occupancy Raw Data'!$B$8:$BE$45,'Occupancy Raw Data'!AB$3,FALSE)</f>
        <v>15.723561827719999</v>
      </c>
      <c r="U28" s="49">
        <f>VLOOKUP($A28,'Occupancy Raw Data'!$B$8:$BE$45,'Occupancy Raw Data'!AC$3,FALSE)</f>
        <v>30.8451992815327</v>
      </c>
      <c r="V28" s="50">
        <f>VLOOKUP($A28,'Occupancy Raw Data'!$B$8:$BE$45,'Occupancy Raw Data'!AE$3,FALSE)</f>
        <v>13.9146841722954</v>
      </c>
      <c r="X28" s="51">
        <f>VLOOKUP($A28,'ADR Raw Data'!$B$6:$BE$43,'ADR Raw Data'!G$1,FALSE)</f>
        <v>136.335349344978</v>
      </c>
      <c r="Y28" s="52">
        <f>VLOOKUP($A28,'ADR Raw Data'!$B$6:$BE$43,'ADR Raw Data'!H$1,FALSE)</f>
        <v>134.459018097805</v>
      </c>
      <c r="Z28" s="52">
        <f>VLOOKUP($A28,'ADR Raw Data'!$B$6:$BE$43,'ADR Raw Data'!I$1,FALSE)</f>
        <v>138.96574517631399</v>
      </c>
      <c r="AA28" s="52">
        <f>VLOOKUP($A28,'ADR Raw Data'!$B$6:$BE$43,'ADR Raw Data'!J$1,FALSE)</f>
        <v>147.16158398607399</v>
      </c>
      <c r="AB28" s="52">
        <f>VLOOKUP($A28,'ADR Raw Data'!$B$6:$BE$43,'ADR Raw Data'!K$1,FALSE)</f>
        <v>156.034779005524</v>
      </c>
      <c r="AC28" s="53">
        <f>VLOOKUP($A28,'ADR Raw Data'!$B$6:$BE$43,'ADR Raw Data'!L$1,FALSE)</f>
        <v>144.035259964142</v>
      </c>
      <c r="AD28" s="52">
        <f>VLOOKUP($A28,'ADR Raw Data'!$B$6:$BE$43,'ADR Raw Data'!N$1,FALSE)</f>
        <v>234.612058823529</v>
      </c>
      <c r="AE28" s="52">
        <f>VLOOKUP($A28,'ADR Raw Data'!$B$6:$BE$43,'ADR Raw Data'!O$1,FALSE)</f>
        <v>227.464813179347</v>
      </c>
      <c r="AF28" s="53">
        <f>VLOOKUP($A28,'ADR Raw Data'!$B$6:$BE$43,'ADR Raw Data'!P$1,FALSE)</f>
        <v>231.364915123456</v>
      </c>
      <c r="AG28" s="54">
        <f>VLOOKUP($A28,'ADR Raw Data'!$B$6:$BE$43,'ADR Raw Data'!R$1,FALSE)</f>
        <v>171.00581403107401</v>
      </c>
      <c r="AI28" s="47">
        <f>VLOOKUP($A28,'ADR Raw Data'!$B$6:$BE$43,'ADR Raw Data'!T$1,FALSE)</f>
        <v>5.1029425226212597</v>
      </c>
      <c r="AJ28" s="48">
        <f>VLOOKUP($A28,'ADR Raw Data'!$B$6:$BE$43,'ADR Raw Data'!U$1,FALSE)</f>
        <v>8.4820193558564299</v>
      </c>
      <c r="AK28" s="48">
        <f>VLOOKUP($A28,'ADR Raw Data'!$B$6:$BE$43,'ADR Raw Data'!V$1,FALSE)</f>
        <v>9.0907796760308806</v>
      </c>
      <c r="AL28" s="48">
        <f>VLOOKUP($A28,'ADR Raw Data'!$B$6:$BE$43,'ADR Raw Data'!W$1,FALSE)</f>
        <v>15.929979851252099</v>
      </c>
      <c r="AM28" s="48">
        <f>VLOOKUP($A28,'ADR Raw Data'!$B$6:$BE$43,'ADR Raw Data'!X$1,FALSE)</f>
        <v>17.796740061927</v>
      </c>
      <c r="AN28" s="49">
        <f>VLOOKUP($A28,'ADR Raw Data'!$B$6:$BE$43,'ADR Raw Data'!Y$1,FALSE)</f>
        <v>12.5146189713273</v>
      </c>
      <c r="AO28" s="48">
        <f>VLOOKUP($A28,'ADR Raw Data'!$B$6:$BE$43,'ADR Raw Data'!AA$1,FALSE)</f>
        <v>26.787671022329899</v>
      </c>
      <c r="AP28" s="48">
        <f>VLOOKUP($A28,'ADR Raw Data'!$B$6:$BE$43,'ADR Raw Data'!AB$1,FALSE)</f>
        <v>17.9580723810802</v>
      </c>
      <c r="AQ28" s="49">
        <f>VLOOKUP($A28,'ADR Raw Data'!$B$6:$BE$43,'ADR Raw Data'!AC$1,FALSE)</f>
        <v>22.3855485748735</v>
      </c>
      <c r="AR28" s="50">
        <f>VLOOKUP($A28,'ADR Raw Data'!$B$6:$BE$43,'ADR Raw Data'!AE$1,FALSE)</f>
        <v>18.4050170453981</v>
      </c>
      <c r="AS28" s="40"/>
      <c r="AT28" s="51">
        <f>VLOOKUP($A28,'RevPAR Raw Data'!$B$6:$BE$43,'RevPAR Raw Data'!G$1,FALSE)</f>
        <v>57.696086856086801</v>
      </c>
      <c r="AU28" s="52">
        <f>VLOOKUP($A28,'RevPAR Raw Data'!$B$6:$BE$43,'RevPAR Raw Data'!H$1,FALSE)</f>
        <v>80.662986832986803</v>
      </c>
      <c r="AV28" s="52">
        <f>VLOOKUP($A28,'RevPAR Raw Data'!$B$6:$BE$43,'RevPAR Raw Data'!I$1,FALSE)</f>
        <v>96.495964425964402</v>
      </c>
      <c r="AW28" s="52">
        <f>VLOOKUP($A28,'RevPAR Raw Data'!$B$6:$BE$43,'RevPAR Raw Data'!J$1,FALSE)</f>
        <v>117.178558558558</v>
      </c>
      <c r="AX28" s="52">
        <f>VLOOKUP($A28,'RevPAR Raw Data'!$B$6:$BE$43,'RevPAR Raw Data'!K$1,FALSE)</f>
        <v>130.479533379533</v>
      </c>
      <c r="AY28" s="53">
        <f>VLOOKUP($A28,'RevPAR Raw Data'!$B$6:$BE$43,'RevPAR Raw Data'!L$1,FALSE)</f>
        <v>96.502626010626003</v>
      </c>
      <c r="AZ28" s="52">
        <f>VLOOKUP($A28,'RevPAR Raw Data'!$B$6:$BE$43,'RevPAR Raw Data'!N$1,FALSE)</f>
        <v>191.63507507507501</v>
      </c>
      <c r="BA28" s="52">
        <f>VLOOKUP($A28,'RevPAR Raw Data'!$B$6:$BE$43,'RevPAR Raw Data'!O$1,FALSE)</f>
        <v>154.69078540078499</v>
      </c>
      <c r="BB28" s="53">
        <f>VLOOKUP($A28,'RevPAR Raw Data'!$B$6:$BE$43,'RevPAR Raw Data'!P$1,FALSE)</f>
        <v>173.16293023793</v>
      </c>
      <c r="BC28" s="54">
        <f>VLOOKUP($A28,'RevPAR Raw Data'!$B$6:$BE$43,'RevPAR Raw Data'!R$1,FALSE)</f>
        <v>118.40557007557</v>
      </c>
      <c r="BE28" s="47">
        <f>VLOOKUP($A28,'RevPAR Raw Data'!$B$6:$BE$43,'RevPAR Raw Data'!T$1,FALSE)</f>
        <v>-2.3552025815985802</v>
      </c>
      <c r="BF28" s="48">
        <f>VLOOKUP($A28,'RevPAR Raw Data'!$B$6:$BE$43,'RevPAR Raw Data'!U$1,FALSE)</f>
        <v>5.1394315257034799</v>
      </c>
      <c r="BG28" s="48">
        <f>VLOOKUP($A28,'RevPAR Raw Data'!$B$6:$BE$43,'RevPAR Raw Data'!V$1,FALSE)</f>
        <v>10.1764142563823</v>
      </c>
      <c r="BH28" s="48">
        <f>VLOOKUP($A28,'RevPAR Raw Data'!$B$6:$BE$43,'RevPAR Raw Data'!W$1,FALSE)</f>
        <v>33.386110187088498</v>
      </c>
      <c r="BI28" s="48">
        <f>VLOOKUP($A28,'RevPAR Raw Data'!$B$6:$BE$43,'RevPAR Raw Data'!X$1,FALSE)</f>
        <v>49.998097159540102</v>
      </c>
      <c r="BJ28" s="49">
        <f>VLOOKUP($A28,'RevPAR Raw Data'!$B$6:$BE$43,'RevPAR Raw Data'!Y$1,FALSE)</f>
        <v>21.1652010205522</v>
      </c>
      <c r="BK28" s="48">
        <f>VLOOKUP($A28,'RevPAR Raw Data'!$B$6:$BE$43,'RevPAR Raw Data'!AA$1,FALSE)</f>
        <v>86.147165169878804</v>
      </c>
      <c r="BL28" s="48">
        <f>VLOOKUP($A28,'RevPAR Raw Data'!$B$6:$BE$43,'RevPAR Raw Data'!AB$1,FALSE)</f>
        <v>36.5052828227061</v>
      </c>
      <c r="BM28" s="49">
        <f>VLOOKUP($A28,'RevPAR Raw Data'!$B$6:$BE$43,'RevPAR Raw Data'!AC$1,FALSE)</f>
        <v>60.1356149245903</v>
      </c>
      <c r="BN28" s="50">
        <f>VLOOKUP($A28,'RevPAR Raw Data'!$B$6:$BE$43,'RevPAR Raw Data'!AE$1,FALSE)</f>
        <v>34.880701211417801</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Data'!G$3,FALSE)</f>
        <v>40.866458240285802</v>
      </c>
      <c r="C30" s="48">
        <f>VLOOKUP($A30,'Occupancy Raw Data'!$B$8:$BE$45,'Occupancy Raw Data'!H$3,FALSE)</f>
        <v>55.292541313086097</v>
      </c>
      <c r="D30" s="48">
        <f>VLOOKUP($A30,'Occupancy Raw Data'!$B$8:$BE$45,'Occupancy Raw Data'!I$3,FALSE)</f>
        <v>58.940002977519697</v>
      </c>
      <c r="E30" s="48">
        <f>VLOOKUP($A30,'Occupancy Raw Data'!$B$8:$BE$45,'Occupancy Raw Data'!J$3,FALSE)</f>
        <v>56.141134435015601</v>
      </c>
      <c r="F30" s="48">
        <f>VLOOKUP($A30,'Occupancy Raw Data'!$B$8:$BE$45,'Occupancy Raw Data'!K$3,FALSE)</f>
        <v>53.327378293881097</v>
      </c>
      <c r="G30" s="49">
        <f>VLOOKUP($A30,'Occupancy Raw Data'!$B$8:$BE$45,'Occupancy Raw Data'!L$3,FALSE)</f>
        <v>52.913503051957697</v>
      </c>
      <c r="H30" s="48">
        <f>VLOOKUP($A30,'Occupancy Raw Data'!$B$8:$BE$45,'Occupancy Raw Data'!N$3,FALSE)</f>
        <v>59.207979752865803</v>
      </c>
      <c r="I30" s="48">
        <f>VLOOKUP($A30,'Occupancy Raw Data'!$B$8:$BE$45,'Occupancy Raw Data'!O$3,FALSE)</f>
        <v>58.716688998064598</v>
      </c>
      <c r="J30" s="49">
        <f>VLOOKUP($A30,'Occupancy Raw Data'!$B$8:$BE$45,'Occupancy Raw Data'!P$3,FALSE)</f>
        <v>58.962334375465197</v>
      </c>
      <c r="K30" s="50">
        <f>VLOOKUP($A30,'Occupancy Raw Data'!$B$8:$BE$45,'Occupancy Raw Data'!R$3,FALSE)</f>
        <v>54.641740572959797</v>
      </c>
      <c r="M30" s="47">
        <f>VLOOKUP($A30,'Occupancy Raw Data'!$B$8:$BE$45,'Occupancy Raw Data'!T$3,FALSE)</f>
        <v>-6.2311671497152501</v>
      </c>
      <c r="N30" s="48">
        <f>VLOOKUP($A30,'Occupancy Raw Data'!$B$8:$BE$45,'Occupancy Raw Data'!U$3,FALSE)</f>
        <v>-6.5655877861364296</v>
      </c>
      <c r="O30" s="48">
        <f>VLOOKUP($A30,'Occupancy Raw Data'!$B$8:$BE$45,'Occupancy Raw Data'!V$3,FALSE)</f>
        <v>-5.3617631485571904</v>
      </c>
      <c r="P30" s="48">
        <f>VLOOKUP($A30,'Occupancy Raw Data'!$B$8:$BE$45,'Occupancy Raw Data'!W$3,FALSE)</f>
        <v>-9.5757397328942702</v>
      </c>
      <c r="Q30" s="48">
        <f>VLOOKUP($A30,'Occupancy Raw Data'!$B$8:$BE$45,'Occupancy Raw Data'!X$3,FALSE)</f>
        <v>-5.0533151063499604</v>
      </c>
      <c r="R30" s="49">
        <f>VLOOKUP($A30,'Occupancy Raw Data'!$B$8:$BE$45,'Occupancy Raw Data'!Y$3,FALSE)</f>
        <v>-6.6093716758831196</v>
      </c>
      <c r="S30" s="48">
        <f>VLOOKUP($A30,'Occupancy Raw Data'!$B$8:$BE$45,'Occupancy Raw Data'!AA$3,FALSE)</f>
        <v>-3.1782151044496301</v>
      </c>
      <c r="T30" s="48">
        <f>VLOOKUP($A30,'Occupancy Raw Data'!$B$8:$BE$45,'Occupancy Raw Data'!AB$3,FALSE)</f>
        <v>0.58255392932318695</v>
      </c>
      <c r="U30" s="49">
        <f>VLOOKUP($A30,'Occupancy Raw Data'!$B$8:$BE$45,'Occupancy Raw Data'!AC$3,FALSE)</f>
        <v>-1.34148445530472</v>
      </c>
      <c r="V30" s="50">
        <f>VLOOKUP($A30,'Occupancy Raw Data'!$B$8:$BE$45,'Occupancy Raw Data'!AE$3,FALSE)</f>
        <v>-5.0462378233170302</v>
      </c>
      <c r="X30" s="51">
        <f>VLOOKUP($A30,'ADR Raw Data'!$B$6:$BE$43,'ADR Raw Data'!G$1,FALSE)</f>
        <v>91.929220400728497</v>
      </c>
      <c r="Y30" s="52">
        <f>VLOOKUP($A30,'ADR Raw Data'!$B$6:$BE$43,'ADR Raw Data'!H$1,FALSE)</f>
        <v>101.37645395799601</v>
      </c>
      <c r="Z30" s="52">
        <f>VLOOKUP($A30,'ADR Raw Data'!$B$6:$BE$43,'ADR Raw Data'!I$1,FALSE)</f>
        <v>105.82347309926701</v>
      </c>
      <c r="AA30" s="52">
        <f>VLOOKUP($A30,'ADR Raw Data'!$B$6:$BE$43,'ADR Raw Data'!J$1,FALSE)</f>
        <v>102.724269424555</v>
      </c>
      <c r="AB30" s="52">
        <f>VLOOKUP($A30,'ADR Raw Data'!$B$6:$BE$43,'ADR Raw Data'!K$1,FALSE)</f>
        <v>98.796038525963098</v>
      </c>
      <c r="AC30" s="53">
        <f>VLOOKUP($A30,'ADR Raw Data'!$B$6:$BE$43,'ADR Raw Data'!L$1,FALSE)</f>
        <v>100.673773000956</v>
      </c>
      <c r="AD30" s="52">
        <f>VLOOKUP($A30,'ADR Raw Data'!$B$6:$BE$43,'ADR Raw Data'!N$1,FALSE)</f>
        <v>106.16097560975599</v>
      </c>
      <c r="AE30" s="52">
        <f>VLOOKUP($A30,'ADR Raw Data'!$B$6:$BE$43,'ADR Raw Data'!O$1,FALSE)</f>
        <v>107.45244929006</v>
      </c>
      <c r="AF30" s="53">
        <f>VLOOKUP($A30,'ADR Raw Data'!$B$6:$BE$43,'ADR Raw Data'!P$1,FALSE)</f>
        <v>106.804022219416</v>
      </c>
      <c r="AG30" s="54">
        <f>VLOOKUP($A30,'ADR Raw Data'!$B$6:$BE$43,'ADR Raw Data'!R$1,FALSE)</f>
        <v>102.56376615288799</v>
      </c>
      <c r="AH30" s="65"/>
      <c r="AI30" s="47">
        <f>VLOOKUP($A30,'ADR Raw Data'!$B$6:$BE$43,'ADR Raw Data'!T$1,FALSE)</f>
        <v>1.0908762065050699</v>
      </c>
      <c r="AJ30" s="48">
        <f>VLOOKUP($A30,'ADR Raw Data'!$B$6:$BE$43,'ADR Raw Data'!U$1,FALSE)</f>
        <v>2.3986741425564801</v>
      </c>
      <c r="AK30" s="48">
        <f>VLOOKUP($A30,'ADR Raw Data'!$B$6:$BE$43,'ADR Raw Data'!V$1,FALSE)</f>
        <v>2.8007418368469299</v>
      </c>
      <c r="AL30" s="48">
        <f>VLOOKUP($A30,'ADR Raw Data'!$B$6:$BE$43,'ADR Raw Data'!W$1,FALSE)</f>
        <v>0.95434005798192101</v>
      </c>
      <c r="AM30" s="48">
        <f>VLOOKUP($A30,'ADR Raw Data'!$B$6:$BE$43,'ADR Raw Data'!X$1,FALSE)</f>
        <v>3.1401091765909999</v>
      </c>
      <c r="AN30" s="49">
        <f>VLOOKUP($A30,'ADR Raw Data'!$B$6:$BE$43,'ADR Raw Data'!Y$1,FALSE)</f>
        <v>2.1106339844185298</v>
      </c>
      <c r="AO30" s="48">
        <f>VLOOKUP($A30,'ADR Raw Data'!$B$6:$BE$43,'ADR Raw Data'!AA$1,FALSE)</f>
        <v>3.6438952116554102</v>
      </c>
      <c r="AP30" s="48">
        <f>VLOOKUP($A30,'ADR Raw Data'!$B$6:$BE$43,'ADR Raw Data'!AB$1,FALSE)</f>
        <v>5.80468520589611</v>
      </c>
      <c r="AQ30" s="49">
        <f>VLOOKUP($A30,'ADR Raw Data'!$B$6:$BE$43,'ADR Raw Data'!AC$1,FALSE)</f>
        <v>4.7066562519920598</v>
      </c>
      <c r="AR30" s="50">
        <f>VLOOKUP($A30,'ADR Raw Data'!$B$6:$BE$43,'ADR Raw Data'!AE$1,FALSE)</f>
        <v>2.9707498292669499</v>
      </c>
      <c r="AS30" s="40"/>
      <c r="AT30" s="51">
        <f>VLOOKUP($A30,'RevPAR Raw Data'!$B$6:$BE$43,'RevPAR Raw Data'!G$1,FALSE)</f>
        <v>37.568216465684003</v>
      </c>
      <c r="AU30" s="52">
        <f>VLOOKUP($A30,'RevPAR Raw Data'!$B$6:$BE$43,'RevPAR Raw Data'!H$1,FALSE)</f>
        <v>56.053617686467099</v>
      </c>
      <c r="AV30" s="52">
        <f>VLOOKUP($A30,'RevPAR Raw Data'!$B$6:$BE$43,'RevPAR Raw Data'!I$1,FALSE)</f>
        <v>62.372358195623001</v>
      </c>
      <c r="AW30" s="52">
        <f>VLOOKUP($A30,'RevPAR Raw Data'!$B$6:$BE$43,'RevPAR Raw Data'!J$1,FALSE)</f>
        <v>57.670570195027501</v>
      </c>
      <c r="AX30" s="52">
        <f>VLOOKUP($A30,'RevPAR Raw Data'!$B$6:$BE$43,'RevPAR Raw Data'!K$1,FALSE)</f>
        <v>52.685337204108897</v>
      </c>
      <c r="AY30" s="53">
        <f>VLOOKUP($A30,'RevPAR Raw Data'!$B$6:$BE$43,'RevPAR Raw Data'!L$1,FALSE)</f>
        <v>53.270019949382103</v>
      </c>
      <c r="AZ30" s="52">
        <f>VLOOKUP($A30,'RevPAR Raw Data'!$B$6:$BE$43,'RevPAR Raw Data'!N$1,FALSE)</f>
        <v>62.855768944469197</v>
      </c>
      <c r="BA30" s="52">
        <f>VLOOKUP($A30,'RevPAR Raw Data'!$B$6:$BE$43,'RevPAR Raw Data'!O$1,FALSE)</f>
        <v>63.0925204704481</v>
      </c>
      <c r="BB30" s="53">
        <f>VLOOKUP($A30,'RevPAR Raw Data'!$B$6:$BE$43,'RevPAR Raw Data'!P$1,FALSE)</f>
        <v>62.974144707458599</v>
      </c>
      <c r="BC30" s="54">
        <f>VLOOKUP($A30,'RevPAR Raw Data'!$B$6:$BE$43,'RevPAR Raw Data'!R$1,FALSE)</f>
        <v>56.0426270231183</v>
      </c>
      <c r="BE30" s="47">
        <f>VLOOKUP($A30,'RevPAR Raw Data'!$B$6:$BE$43,'RevPAR Raw Data'!T$1,FALSE)</f>
        <v>-5.2082652630339803</v>
      </c>
      <c r="BF30" s="48">
        <f>VLOOKUP($A30,'RevPAR Raw Data'!$B$6:$BE$43,'RevPAR Raw Data'!U$1,FALSE)</f>
        <v>-4.3244007001128502</v>
      </c>
      <c r="BG30" s="48">
        <f>VLOOKUP($A30,'RevPAR Raw Data'!$B$6:$BE$43,'RevPAR Raw Data'!V$1,FALSE)</f>
        <v>-2.7111904554045401</v>
      </c>
      <c r="BH30" s="48">
        <f>VLOOKUP($A30,'RevPAR Raw Data'!$B$6:$BE$43,'RevPAR Raw Data'!W$1,FALSE)</f>
        <v>-8.7127847950314496</v>
      </c>
      <c r="BI30" s="48">
        <f>VLOOKUP($A30,'RevPAR Raw Data'!$B$6:$BE$43,'RevPAR Raw Data'!X$1,FALSE)</f>
        <v>-2.0718855411355102</v>
      </c>
      <c r="BJ30" s="49">
        <f>VLOOKUP($A30,'RevPAR Raw Data'!$B$6:$BE$43,'RevPAR Raw Data'!Y$1,FALSE)</f>
        <v>-4.6382373362122999</v>
      </c>
      <c r="BK30" s="48">
        <f>VLOOKUP($A30,'RevPAR Raw Data'!$B$6:$BE$43,'RevPAR Raw Data'!AA$1,FALSE)</f>
        <v>0.34986927919863198</v>
      </c>
      <c r="BL30" s="48">
        <f>VLOOKUP($A30,'RevPAR Raw Data'!$B$6:$BE$43,'RevPAR Raw Data'!AB$1,FALSE)</f>
        <v>6.4210545569710904</v>
      </c>
      <c r="BM30" s="49">
        <f>VLOOKUP($A30,'RevPAR Raw Data'!$B$6:$BE$43,'RevPAR Raw Data'!AC$1,FALSE)</f>
        <v>3.3020327347022298</v>
      </c>
      <c r="BN30" s="50">
        <f>VLOOKUP($A30,'RevPAR Raw Data'!$B$6:$BE$43,'RevPAR Raw Data'!AE$1,FALSE)</f>
        <v>-2.2253990955706602</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Data'!G$3,FALSE)</f>
        <v>51.196573648887302</v>
      </c>
      <c r="C32" s="48">
        <f>VLOOKUP($A32,'Occupancy Raw Data'!$B$8:$BE$45,'Occupancy Raw Data'!H$3,FALSE)</f>
        <v>67.180324973507496</v>
      </c>
      <c r="D32" s="48">
        <f>VLOOKUP($A32,'Occupancy Raw Data'!$B$8:$BE$45,'Occupancy Raw Data'!I$3,FALSE)</f>
        <v>72.024019780996099</v>
      </c>
      <c r="E32" s="48">
        <f>VLOOKUP($A32,'Occupancy Raw Data'!$B$8:$BE$45,'Occupancy Raw Data'!J$3,FALSE)</f>
        <v>72.001942776403993</v>
      </c>
      <c r="F32" s="48">
        <f>VLOOKUP($A32,'Occupancy Raw Data'!$B$8:$BE$45,'Occupancy Raw Data'!K$3,FALSE)</f>
        <v>63.9173436948074</v>
      </c>
      <c r="G32" s="49">
        <f>VLOOKUP($A32,'Occupancy Raw Data'!$B$8:$BE$45,'Occupancy Raw Data'!L$3,FALSE)</f>
        <v>65.264040974920505</v>
      </c>
      <c r="H32" s="48">
        <f>VLOOKUP($A32,'Occupancy Raw Data'!$B$8:$BE$45,'Occupancy Raw Data'!N$3,FALSE)</f>
        <v>70.527198869657298</v>
      </c>
      <c r="I32" s="48">
        <f>VLOOKUP($A32,'Occupancy Raw Data'!$B$8:$BE$45,'Occupancy Raw Data'!O$3,FALSE)</f>
        <v>71.798834334157505</v>
      </c>
      <c r="J32" s="49">
        <f>VLOOKUP($A32,'Occupancy Raw Data'!$B$8:$BE$45,'Occupancy Raw Data'!P$3,FALSE)</f>
        <v>71.163016601907401</v>
      </c>
      <c r="K32" s="50">
        <f>VLOOKUP($A32,'Occupancy Raw Data'!$B$8:$BE$45,'Occupancy Raw Data'!R$3,FALSE)</f>
        <v>66.949462582631</v>
      </c>
      <c r="M32" s="47">
        <f>VLOOKUP($A32,'Occupancy Raw Data'!$B$8:$BE$45,'Occupancy Raw Data'!T$3,FALSE)</f>
        <v>6.8151893999867896</v>
      </c>
      <c r="N32" s="48">
        <f>VLOOKUP($A32,'Occupancy Raw Data'!$B$8:$BE$45,'Occupancy Raw Data'!U$3,FALSE)</f>
        <v>8.6439769573729297</v>
      </c>
      <c r="O32" s="48">
        <f>VLOOKUP($A32,'Occupancy Raw Data'!$B$8:$BE$45,'Occupancy Raw Data'!V$3,FALSE)</f>
        <v>7.0169344217597498</v>
      </c>
      <c r="P32" s="48">
        <f>VLOOKUP($A32,'Occupancy Raw Data'!$B$8:$BE$45,'Occupancy Raw Data'!W$3,FALSE)</f>
        <v>3.9193740856817199</v>
      </c>
      <c r="Q32" s="48">
        <f>VLOOKUP($A32,'Occupancy Raw Data'!$B$8:$BE$45,'Occupancy Raw Data'!X$3,FALSE)</f>
        <v>1.84981134595478</v>
      </c>
      <c r="R32" s="49">
        <f>VLOOKUP($A32,'Occupancy Raw Data'!$B$8:$BE$45,'Occupancy Raw Data'!Y$3,FALSE)</f>
        <v>5.5669266206931098</v>
      </c>
      <c r="S32" s="48">
        <f>VLOOKUP($A32,'Occupancy Raw Data'!$B$8:$BE$45,'Occupancy Raw Data'!AA$3,FALSE)</f>
        <v>1.9575018088625</v>
      </c>
      <c r="T32" s="48">
        <f>VLOOKUP($A32,'Occupancy Raw Data'!$B$8:$BE$45,'Occupancy Raw Data'!AB$3,FALSE)</f>
        <v>2.86074138652357</v>
      </c>
      <c r="U32" s="49">
        <f>VLOOKUP($A32,'Occupancy Raw Data'!$B$8:$BE$45,'Occupancy Raw Data'!AC$3,FALSE)</f>
        <v>2.4111651261492799</v>
      </c>
      <c r="V32" s="50">
        <f>VLOOKUP($A32,'Occupancy Raw Data'!$B$8:$BE$45,'Occupancy Raw Data'!AE$3,FALSE)</f>
        <v>4.5877508224030699</v>
      </c>
      <c r="X32" s="51">
        <f>VLOOKUP($A32,'ADR Raw Data'!$B$6:$BE$43,'ADR Raw Data'!G$1,FALSE)</f>
        <v>103.22288639068501</v>
      </c>
      <c r="Y32" s="52">
        <f>VLOOKUP($A32,'ADR Raw Data'!$B$6:$BE$43,'ADR Raw Data'!H$1,FALSE)</f>
        <v>114.174047006243</v>
      </c>
      <c r="Z32" s="52">
        <f>VLOOKUP($A32,'ADR Raw Data'!$B$6:$BE$43,'ADR Raw Data'!I$1,FALSE)</f>
        <v>117.120788198871</v>
      </c>
      <c r="AA32" s="52">
        <f>VLOOKUP($A32,'ADR Raw Data'!$B$6:$BE$43,'ADR Raw Data'!J$1,FALSE)</f>
        <v>113.328306923407</v>
      </c>
      <c r="AB32" s="52">
        <f>VLOOKUP($A32,'ADR Raw Data'!$B$6:$BE$43,'ADR Raw Data'!K$1,FALSE)</f>
        <v>110.273831237911</v>
      </c>
      <c r="AC32" s="53">
        <f>VLOOKUP($A32,'ADR Raw Data'!$B$6:$BE$43,'ADR Raw Data'!L$1,FALSE)</f>
        <v>112.15574686421699</v>
      </c>
      <c r="AD32" s="52">
        <f>VLOOKUP($A32,'ADR Raw Data'!$B$6:$BE$43,'ADR Raw Data'!N$1,FALSE)</f>
        <v>120.139441526325</v>
      </c>
      <c r="AE32" s="52">
        <f>VLOOKUP($A32,'ADR Raw Data'!$B$6:$BE$43,'ADR Raw Data'!O$1,FALSE)</f>
        <v>119.921930939056</v>
      </c>
      <c r="AF32" s="53">
        <f>VLOOKUP($A32,'ADR Raw Data'!$B$6:$BE$43,'ADR Raw Data'!P$1,FALSE)</f>
        <v>120.029714540547</v>
      </c>
      <c r="AG32" s="54">
        <f>VLOOKUP($A32,'ADR Raw Data'!$B$6:$BE$43,'ADR Raw Data'!R$1,FALSE)</f>
        <v>114.54704011249299</v>
      </c>
      <c r="AI32" s="47">
        <f>VLOOKUP($A32,'ADR Raw Data'!$B$6:$BE$43,'ADR Raw Data'!T$1,FALSE)</f>
        <v>3.3933651030059502</v>
      </c>
      <c r="AJ32" s="48">
        <f>VLOOKUP($A32,'ADR Raw Data'!$B$6:$BE$43,'ADR Raw Data'!U$1,FALSE)</f>
        <v>7.6121946927311903</v>
      </c>
      <c r="AK32" s="48">
        <f>VLOOKUP($A32,'ADR Raw Data'!$B$6:$BE$43,'ADR Raw Data'!V$1,FALSE)</f>
        <v>7.4930422808042101</v>
      </c>
      <c r="AL32" s="48">
        <f>VLOOKUP($A32,'ADR Raw Data'!$B$6:$BE$43,'ADR Raw Data'!W$1,FALSE)</f>
        <v>4.4240999953503097</v>
      </c>
      <c r="AM32" s="48">
        <f>VLOOKUP($A32,'ADR Raw Data'!$B$6:$BE$43,'ADR Raw Data'!X$1,FALSE)</f>
        <v>2.7052875055554502</v>
      </c>
      <c r="AN32" s="49">
        <f>VLOOKUP($A32,'ADR Raw Data'!$B$6:$BE$43,'ADR Raw Data'!Y$1,FALSE)</f>
        <v>5.2592118105656303</v>
      </c>
      <c r="AO32" s="48">
        <f>VLOOKUP($A32,'ADR Raw Data'!$B$6:$BE$43,'ADR Raw Data'!AA$1,FALSE)</f>
        <v>2.3294288764826798</v>
      </c>
      <c r="AP32" s="48">
        <f>VLOOKUP($A32,'ADR Raw Data'!$B$6:$BE$43,'ADR Raw Data'!AB$1,FALSE)</f>
        <v>3.4050408503712801</v>
      </c>
      <c r="AQ32" s="49">
        <f>VLOOKUP($A32,'ADR Raw Data'!$B$6:$BE$43,'ADR Raw Data'!AC$1,FALSE)</f>
        <v>2.8659583388987602</v>
      </c>
      <c r="AR32" s="50">
        <f>VLOOKUP($A32,'ADR Raw Data'!$B$6:$BE$43,'ADR Raw Data'!AE$1,FALSE)</f>
        <v>4.4229646611368301</v>
      </c>
      <c r="AS32" s="40"/>
      <c r="AT32" s="51">
        <f>VLOOKUP($A32,'RevPAR Raw Data'!$B$6:$BE$43,'RevPAR Raw Data'!G$1,FALSE)</f>
        <v>52.846581053514598</v>
      </c>
      <c r="AU32" s="52">
        <f>VLOOKUP($A32,'RevPAR Raw Data'!$B$6:$BE$43,'RevPAR Raw Data'!H$1,FALSE)</f>
        <v>76.702495814199906</v>
      </c>
      <c r="AV32" s="52">
        <f>VLOOKUP($A32,'RevPAR Raw Data'!$B$6:$BE$43,'RevPAR Raw Data'!I$1,FALSE)</f>
        <v>84.355099660014105</v>
      </c>
      <c r="AW32" s="52">
        <f>VLOOKUP($A32,'RevPAR Raw Data'!$B$6:$BE$43,'RevPAR Raw Data'!J$1,FALSE)</f>
        <v>81.598582700459204</v>
      </c>
      <c r="AX32" s="52">
        <f>VLOOKUP($A32,'RevPAR Raw Data'!$B$6:$BE$43,'RevPAR Raw Data'!K$1,FALSE)</f>
        <v>70.484103717767496</v>
      </c>
      <c r="AY32" s="53">
        <f>VLOOKUP($A32,'RevPAR Raw Data'!$B$6:$BE$43,'RevPAR Raw Data'!L$1,FALSE)</f>
        <v>73.197372589191005</v>
      </c>
      <c r="AZ32" s="52">
        <f>VLOOKUP($A32,'RevPAR Raw Data'!$B$6:$BE$43,'RevPAR Raw Data'!N$1,FALSE)</f>
        <v>84.730982846167393</v>
      </c>
      <c r="BA32" s="52">
        <f>VLOOKUP($A32,'RevPAR Raw Data'!$B$6:$BE$43,'RevPAR Raw Data'!O$1,FALSE)</f>
        <v>86.102548525255997</v>
      </c>
      <c r="BB32" s="53">
        <f>VLOOKUP($A32,'RevPAR Raw Data'!$B$6:$BE$43,'RevPAR Raw Data'!P$1,FALSE)</f>
        <v>85.416765685711695</v>
      </c>
      <c r="BC32" s="54">
        <f>VLOOKUP($A32,'RevPAR Raw Data'!$B$6:$BE$43,'RevPAR Raw Data'!R$1,FALSE)</f>
        <v>76.688627759625504</v>
      </c>
      <c r="BD32" s="65"/>
      <c r="BE32" s="47">
        <f>VLOOKUP($A32,'RevPAR Raw Data'!$B$6:$BE$43,'RevPAR Raw Data'!T$1,FALSE)</f>
        <v>10.4398187617956</v>
      </c>
      <c r="BF32" s="48">
        <f>VLOOKUP($A32,'RevPAR Raw Data'!$B$6:$BE$43,'RevPAR Raw Data'!U$1,FALSE)</f>
        <v>16.914168005294101</v>
      </c>
      <c r="BG32" s="48">
        <f>VLOOKUP($A32,'RevPAR Raw Data'!$B$6:$BE$43,'RevPAR Raw Data'!V$1,FALSE)</f>
        <v>15.0357585656027</v>
      </c>
      <c r="BH32" s="48">
        <f>VLOOKUP($A32,'RevPAR Raw Data'!$B$6:$BE$43,'RevPAR Raw Data'!W$1,FALSE)</f>
        <v>8.5168711097744403</v>
      </c>
      <c r="BI32" s="48">
        <f>VLOOKUP($A32,'RevPAR Raw Data'!$B$6:$BE$43,'RevPAR Raw Data'!X$1,FALSE)</f>
        <v>4.6051415667287001</v>
      </c>
      <c r="BJ32" s="49">
        <f>VLOOKUP($A32,'RevPAR Raw Data'!$B$6:$BE$43,'RevPAR Raw Data'!Y$1,FALSE)</f>
        <v>11.118914893579699</v>
      </c>
      <c r="BK32" s="48">
        <f>VLOOKUP($A32,'RevPAR Raw Data'!$B$6:$BE$43,'RevPAR Raw Data'!AA$1,FALSE)</f>
        <v>4.3325292977384997</v>
      </c>
      <c r="BL32" s="48">
        <f>VLOOKUP($A32,'RevPAR Raw Data'!$B$6:$BE$43,'RevPAR Raw Data'!AB$1,FALSE)</f>
        <v>6.3631916497294503</v>
      </c>
      <c r="BM32" s="49">
        <f>VLOOKUP($A32,'RevPAR Raw Data'!$B$6:$BE$43,'RevPAR Raw Data'!AC$1,FALSE)</f>
        <v>5.3462264530455403</v>
      </c>
      <c r="BN32" s="50">
        <f>VLOOKUP($A32,'RevPAR Raw Data'!$B$6:$BE$43,'RevPAR Raw Data'!AE$1,FALSE)</f>
        <v>9.2136300811558005</v>
      </c>
    </row>
    <row r="33" spans="1:66" x14ac:dyDescent="0.25">
      <c r="A33" s="63" t="s">
        <v>45</v>
      </c>
      <c r="B33" s="47">
        <f>VLOOKUP($A33,'Occupancy Raw Data'!$B$8:$BE$45,'Occupancy Raw Data'!G$3,FALSE)</f>
        <v>58.0237601357722</v>
      </c>
      <c r="C33" s="48">
        <f>VLOOKUP($A33,'Occupancy Raw Data'!$B$8:$BE$45,'Occupancy Raw Data'!H$3,FALSE)</f>
        <v>67.584386196492503</v>
      </c>
      <c r="D33" s="48">
        <f>VLOOKUP($A33,'Occupancy Raw Data'!$B$8:$BE$45,'Occupancy Raw Data'!I$3,FALSE)</f>
        <v>67.867244955685393</v>
      </c>
      <c r="E33" s="48">
        <f>VLOOKUP($A33,'Occupancy Raw Data'!$B$8:$BE$45,'Occupancy Raw Data'!J$3,FALSE)</f>
        <v>70.507260041485907</v>
      </c>
      <c r="F33" s="48">
        <f>VLOOKUP($A33,'Occupancy Raw Data'!$B$8:$BE$45,'Occupancy Raw Data'!K$3,FALSE)</f>
        <v>63.322647557986002</v>
      </c>
      <c r="G33" s="49">
        <f>VLOOKUP($A33,'Occupancy Raw Data'!$B$8:$BE$45,'Occupancy Raw Data'!L$3,FALSE)</f>
        <v>65.461059777484394</v>
      </c>
      <c r="H33" s="48">
        <f>VLOOKUP($A33,'Occupancy Raw Data'!$B$8:$BE$45,'Occupancy Raw Data'!N$3,FALSE)</f>
        <v>62.738072788987303</v>
      </c>
      <c r="I33" s="48">
        <f>VLOOKUP($A33,'Occupancy Raw Data'!$B$8:$BE$45,'Occupancy Raw Data'!O$3,FALSE)</f>
        <v>64.586083349047698</v>
      </c>
      <c r="J33" s="49">
        <f>VLOOKUP($A33,'Occupancy Raw Data'!$B$8:$BE$45,'Occupancy Raw Data'!P$3,FALSE)</f>
        <v>63.662078069017497</v>
      </c>
      <c r="K33" s="50">
        <f>VLOOKUP($A33,'Occupancy Raw Data'!$B$8:$BE$45,'Occupancy Raw Data'!R$3,FALSE)</f>
        <v>64.947065003636695</v>
      </c>
      <c r="M33" s="47">
        <f>VLOOKUP($A33,'Occupancy Raw Data'!$B$8:$BE$45,'Occupancy Raw Data'!T$3,FALSE)</f>
        <v>11.9879824744995</v>
      </c>
      <c r="N33" s="48">
        <f>VLOOKUP($A33,'Occupancy Raw Data'!$B$8:$BE$45,'Occupancy Raw Data'!U$3,FALSE)</f>
        <v>12.370505165452499</v>
      </c>
      <c r="O33" s="48">
        <f>VLOOKUP($A33,'Occupancy Raw Data'!$B$8:$BE$45,'Occupancy Raw Data'!V$3,FALSE)</f>
        <v>5.0815497124615598</v>
      </c>
      <c r="P33" s="48">
        <f>VLOOKUP($A33,'Occupancy Raw Data'!$B$8:$BE$45,'Occupancy Raw Data'!W$3,FALSE)</f>
        <v>10.0096988920904</v>
      </c>
      <c r="Q33" s="48">
        <f>VLOOKUP($A33,'Occupancy Raw Data'!$B$8:$BE$45,'Occupancy Raw Data'!X$3,FALSE)</f>
        <v>3.9398847299154101</v>
      </c>
      <c r="R33" s="49">
        <f>VLOOKUP($A33,'Occupancy Raw Data'!$B$8:$BE$45,'Occupancy Raw Data'!Y$3,FALSE)</f>
        <v>8.5387135652229595</v>
      </c>
      <c r="S33" s="48">
        <f>VLOOKUP($A33,'Occupancy Raw Data'!$B$8:$BE$45,'Occupancy Raw Data'!AA$3,FALSE)</f>
        <v>1.86961649466084</v>
      </c>
      <c r="T33" s="48">
        <f>VLOOKUP($A33,'Occupancy Raw Data'!$B$8:$BE$45,'Occupancy Raw Data'!AB$3,FALSE)</f>
        <v>4.6767373626983604</v>
      </c>
      <c r="U33" s="49">
        <f>VLOOKUP($A33,'Occupancy Raw Data'!$B$8:$BE$45,'Occupancy Raw Data'!AC$3,FALSE)</f>
        <v>3.2744733207060901</v>
      </c>
      <c r="V33" s="50">
        <f>VLOOKUP($A33,'Occupancy Raw Data'!$B$8:$BE$45,'Occupancy Raw Data'!AE$3,FALSE)</f>
        <v>7.0110609126260597</v>
      </c>
      <c r="X33" s="51">
        <f>VLOOKUP($A33,'ADR Raw Data'!$B$6:$BE$43,'ADR Raw Data'!G$1,FALSE)</f>
        <v>88.274269678257994</v>
      </c>
      <c r="Y33" s="52">
        <f>VLOOKUP($A33,'ADR Raw Data'!$B$6:$BE$43,'ADR Raw Data'!H$1,FALSE)</f>
        <v>94.489260407366004</v>
      </c>
      <c r="Z33" s="52">
        <f>VLOOKUP($A33,'ADR Raw Data'!$B$6:$BE$43,'ADR Raw Data'!I$1,FALSE)</f>
        <v>94.005590719644303</v>
      </c>
      <c r="AA33" s="52">
        <f>VLOOKUP($A33,'ADR Raw Data'!$B$6:$BE$43,'ADR Raw Data'!J$1,FALSE)</f>
        <v>92.590584354105303</v>
      </c>
      <c r="AB33" s="52">
        <f>VLOOKUP($A33,'ADR Raw Data'!$B$6:$BE$43,'ADR Raw Data'!K$1,FALSE)</f>
        <v>91.398888117927299</v>
      </c>
      <c r="AC33" s="53">
        <f>VLOOKUP($A33,'ADR Raw Data'!$B$6:$BE$43,'ADR Raw Data'!L$1,FALSE)</f>
        <v>92.280303007432096</v>
      </c>
      <c r="AD33" s="52">
        <f>VLOOKUP($A33,'ADR Raw Data'!$B$6:$BE$43,'ADR Raw Data'!N$1,FALSE)</f>
        <v>93.433263480613107</v>
      </c>
      <c r="AE33" s="52">
        <f>VLOOKUP($A33,'ADR Raw Data'!$B$6:$BE$43,'ADR Raw Data'!O$1,FALSE)</f>
        <v>95.626817109488996</v>
      </c>
      <c r="AF33" s="53">
        <f>VLOOKUP($A33,'ADR Raw Data'!$B$6:$BE$43,'ADR Raw Data'!P$1,FALSE)</f>
        <v>94.545959152843594</v>
      </c>
      <c r="AG33" s="54">
        <f>VLOOKUP($A33,'ADR Raw Data'!$B$6:$BE$43,'ADR Raw Data'!R$1,FALSE)</f>
        <v>92.914825811937405</v>
      </c>
      <c r="AI33" s="47">
        <f>VLOOKUP($A33,'ADR Raw Data'!$B$6:$BE$43,'ADR Raw Data'!T$1,FALSE)</f>
        <v>4.54581475189641</v>
      </c>
      <c r="AJ33" s="48">
        <f>VLOOKUP($A33,'ADR Raw Data'!$B$6:$BE$43,'ADR Raw Data'!U$1,FALSE)</f>
        <v>7.0190736430038898</v>
      </c>
      <c r="AK33" s="48">
        <f>VLOOKUP($A33,'ADR Raw Data'!$B$6:$BE$43,'ADR Raw Data'!V$1,FALSE)</f>
        <v>3.38547306156469</v>
      </c>
      <c r="AL33" s="48">
        <f>VLOOKUP($A33,'ADR Raw Data'!$B$6:$BE$43,'ADR Raw Data'!W$1,FALSE)</f>
        <v>4.4569746889876196</v>
      </c>
      <c r="AM33" s="48">
        <f>VLOOKUP($A33,'ADR Raw Data'!$B$6:$BE$43,'ADR Raw Data'!X$1,FALSE)</f>
        <v>6.08153998134161</v>
      </c>
      <c r="AN33" s="49">
        <f>VLOOKUP($A33,'ADR Raw Data'!$B$6:$BE$43,'ADR Raw Data'!Y$1,FALSE)</f>
        <v>5.05868351657735</v>
      </c>
      <c r="AO33" s="48">
        <f>VLOOKUP($A33,'ADR Raw Data'!$B$6:$BE$43,'ADR Raw Data'!AA$1,FALSE)</f>
        <v>3.0255943433831001</v>
      </c>
      <c r="AP33" s="48">
        <f>VLOOKUP($A33,'ADR Raw Data'!$B$6:$BE$43,'ADR Raw Data'!AB$1,FALSE)</f>
        <v>6.5665852208053703</v>
      </c>
      <c r="AQ33" s="49">
        <f>VLOOKUP($A33,'ADR Raw Data'!$B$6:$BE$43,'ADR Raw Data'!AC$1,FALSE)</f>
        <v>4.8048765177229802</v>
      </c>
      <c r="AR33" s="50">
        <f>VLOOKUP($A33,'ADR Raw Data'!$B$6:$BE$43,'ADR Raw Data'!AE$1,FALSE)</f>
        <v>4.9576945359674696</v>
      </c>
      <c r="AS33" s="40"/>
      <c r="AT33" s="51">
        <f>VLOOKUP($A33,'RevPAR Raw Data'!$B$6:$BE$43,'RevPAR Raw Data'!G$1,FALSE)</f>
        <v>51.220050499717097</v>
      </c>
      <c r="AU33" s="52">
        <f>VLOOKUP($A33,'RevPAR Raw Data'!$B$6:$BE$43,'RevPAR Raw Data'!H$1,FALSE)</f>
        <v>63.859986667923799</v>
      </c>
      <c r="AV33" s="52">
        <f>VLOOKUP($A33,'RevPAR Raw Data'!$B$6:$BE$43,'RevPAR Raw Data'!I$1,FALSE)</f>
        <v>63.799004525740102</v>
      </c>
      <c r="AW33" s="52">
        <f>VLOOKUP($A33,'RevPAR Raw Data'!$B$6:$BE$43,'RevPAR Raw Data'!J$1,FALSE)</f>
        <v>65.283084084480393</v>
      </c>
      <c r="AX33" s="52">
        <f>VLOOKUP($A33,'RevPAR Raw Data'!$B$6:$BE$43,'RevPAR Raw Data'!K$1,FALSE)</f>
        <v>57.876195794833102</v>
      </c>
      <c r="AY33" s="53">
        <f>VLOOKUP($A33,'RevPAR Raw Data'!$B$6:$BE$43,'RevPAR Raw Data'!L$1,FALSE)</f>
        <v>60.407664314538899</v>
      </c>
      <c r="AZ33" s="52">
        <f>VLOOKUP($A33,'RevPAR Raw Data'!$B$6:$BE$43,'RevPAR Raw Data'!N$1,FALSE)</f>
        <v>58.6182288515934</v>
      </c>
      <c r="BA33" s="52">
        <f>VLOOKUP($A33,'RevPAR Raw Data'!$B$6:$BE$43,'RevPAR Raw Data'!O$1,FALSE)</f>
        <v>61.761615802375999</v>
      </c>
      <c r="BB33" s="53">
        <f>VLOOKUP($A33,'RevPAR Raw Data'!$B$6:$BE$43,'RevPAR Raw Data'!P$1,FALSE)</f>
        <v>60.1899223269847</v>
      </c>
      <c r="BC33" s="54">
        <f>VLOOKUP($A33,'RevPAR Raw Data'!$B$6:$BE$43,'RevPAR Raw Data'!R$1,FALSE)</f>
        <v>60.3454523180948</v>
      </c>
      <c r="BE33" s="47">
        <f>VLOOKUP($A33,'RevPAR Raw Data'!$B$6:$BE$43,'RevPAR Raw Data'!T$1,FALSE)</f>
        <v>17.078748702176501</v>
      </c>
      <c r="BF33" s="48">
        <f>VLOOKUP($A33,'RevPAR Raw Data'!$B$6:$BE$43,'RevPAR Raw Data'!U$1,FALSE)</f>
        <v>20.257873676031199</v>
      </c>
      <c r="BG33" s="48">
        <f>VLOOKUP($A33,'RevPAR Raw Data'!$B$6:$BE$43,'RevPAR Raw Data'!V$1,FALSE)</f>
        <v>8.6390572706516604</v>
      </c>
      <c r="BH33" s="48">
        <f>VLOOKUP($A33,'RevPAR Raw Data'!$B$6:$BE$43,'RevPAR Raw Data'!W$1,FALSE)</f>
        <v>14.912803327142401</v>
      </c>
      <c r="BI33" s="48">
        <f>VLOOKUP($A33,'RevPAR Raw Data'!$B$6:$BE$43,'RevPAR Raw Data'!X$1,FALSE)</f>
        <v>10.2610303763256</v>
      </c>
      <c r="BJ33" s="49">
        <f>VLOOKUP($A33,'RevPAR Raw Data'!$B$6:$BE$43,'RevPAR Raw Data'!Y$1,FALSE)</f>
        <v>14.029343577452</v>
      </c>
      <c r="BK33" s="48">
        <f>VLOOKUP($A33,'RevPAR Raw Data'!$B$6:$BE$43,'RevPAR Raw Data'!AA$1,FALSE)</f>
        <v>4.9517778489493498</v>
      </c>
      <c r="BL33" s="48">
        <f>VLOOKUP($A33,'RevPAR Raw Data'!$B$6:$BE$43,'RevPAR Raw Data'!AB$1,FALSE)</f>
        <v>11.5504245279785</v>
      </c>
      <c r="BM33" s="49">
        <f>VLOOKUP($A33,'RevPAR Raw Data'!$B$6:$BE$43,'RevPAR Raw Data'!AC$1,FALSE)</f>
        <v>8.2366842380947798</v>
      </c>
      <c r="BN33" s="50">
        <f>VLOOKUP($A33,'RevPAR Raw Data'!$B$6:$BE$43,'RevPAR Raw Data'!AE$1,FALSE)</f>
        <v>12.3163424323721</v>
      </c>
    </row>
    <row r="34" spans="1:66" x14ac:dyDescent="0.25">
      <c r="A34" s="63" t="s">
        <v>111</v>
      </c>
      <c r="B34" s="47">
        <f>VLOOKUP($A34,'Occupancy Raw Data'!$B$8:$BE$45,'Occupancy Raw Data'!G$3,FALSE)</f>
        <v>55.577109602327802</v>
      </c>
      <c r="C34" s="48">
        <f>VLOOKUP($A34,'Occupancy Raw Data'!$B$8:$BE$45,'Occupancy Raw Data'!H$3,FALSE)</f>
        <v>76.883284836727995</v>
      </c>
      <c r="D34" s="48">
        <f>VLOOKUP($A34,'Occupancy Raw Data'!$B$8:$BE$45,'Occupancy Raw Data'!I$3,FALSE)</f>
        <v>76.883284836727995</v>
      </c>
      <c r="E34" s="48">
        <f>VLOOKUP($A34,'Occupancy Raw Data'!$B$8:$BE$45,'Occupancy Raw Data'!J$3,FALSE)</f>
        <v>82.120918202392403</v>
      </c>
      <c r="F34" s="48">
        <f>VLOOKUP($A34,'Occupancy Raw Data'!$B$8:$BE$45,'Occupancy Raw Data'!K$3,FALSE)</f>
        <v>77.691561590688593</v>
      </c>
      <c r="G34" s="49">
        <f>VLOOKUP($A34,'Occupancy Raw Data'!$B$8:$BE$45,'Occupancy Raw Data'!L$3,FALSE)</f>
        <v>73.831231813773002</v>
      </c>
      <c r="H34" s="48">
        <f>VLOOKUP($A34,'Occupancy Raw Data'!$B$8:$BE$45,'Occupancy Raw Data'!N$3,FALSE)</f>
        <v>76.915615906886501</v>
      </c>
      <c r="I34" s="48">
        <f>VLOOKUP($A34,'Occupancy Raw Data'!$B$8:$BE$45,'Occupancy Raw Data'!O$3,FALSE)</f>
        <v>64.565147106369196</v>
      </c>
      <c r="J34" s="49">
        <f>VLOOKUP($A34,'Occupancy Raw Data'!$B$8:$BE$45,'Occupancy Raw Data'!P$3,FALSE)</f>
        <v>70.740381506627799</v>
      </c>
      <c r="K34" s="50">
        <f>VLOOKUP($A34,'Occupancy Raw Data'!$B$8:$BE$45,'Occupancy Raw Data'!R$3,FALSE)</f>
        <v>72.948131726017195</v>
      </c>
      <c r="M34" s="47">
        <f>VLOOKUP($A34,'Occupancy Raw Data'!$B$8:$BE$45,'Occupancy Raw Data'!T$3,FALSE)</f>
        <v>20.462508759635501</v>
      </c>
      <c r="N34" s="48">
        <f>VLOOKUP($A34,'Occupancy Raw Data'!$B$8:$BE$45,'Occupancy Raw Data'!U$3,FALSE)</f>
        <v>27.506702412868599</v>
      </c>
      <c r="O34" s="48">
        <f>VLOOKUP($A34,'Occupancy Raw Data'!$B$8:$BE$45,'Occupancy Raw Data'!V$3,FALSE)</f>
        <v>21.0794297352342</v>
      </c>
      <c r="P34" s="48">
        <f>VLOOKUP($A34,'Occupancy Raw Data'!$B$8:$BE$45,'Occupancy Raw Data'!W$3,FALSE)</f>
        <v>14.465975664713801</v>
      </c>
      <c r="Q34" s="48">
        <f>VLOOKUP($A34,'Occupancy Raw Data'!$B$8:$BE$45,'Occupancy Raw Data'!X$3,FALSE)</f>
        <v>9.4262295081967196</v>
      </c>
      <c r="R34" s="49">
        <f>VLOOKUP($A34,'Occupancy Raw Data'!$B$8:$BE$45,'Occupancy Raw Data'!Y$3,FALSE)</f>
        <v>18.0643159962775</v>
      </c>
      <c r="S34" s="48">
        <f>VLOOKUP($A34,'Occupancy Raw Data'!$B$8:$BE$45,'Occupancy Raw Data'!AA$3,FALSE)</f>
        <v>4.5254833040421696</v>
      </c>
      <c r="T34" s="48">
        <f>VLOOKUP($A34,'Occupancy Raw Data'!$B$8:$BE$45,'Occupancy Raw Data'!AB$3,FALSE)</f>
        <v>6.2799361362426804</v>
      </c>
      <c r="U34" s="49">
        <f>VLOOKUP($A34,'Occupancy Raw Data'!$B$8:$BE$45,'Occupancy Raw Data'!AC$3,FALSE)</f>
        <v>5.3188929001203302</v>
      </c>
      <c r="V34" s="50">
        <f>VLOOKUP($A34,'Occupancy Raw Data'!$B$8:$BE$45,'Occupancy Raw Data'!AE$3,FALSE)</f>
        <v>14.2340517864892</v>
      </c>
      <c r="X34" s="51">
        <f>VLOOKUP($A34,'ADR Raw Data'!$B$6:$BE$43,'ADR Raw Data'!G$1,FALSE)</f>
        <v>164.75044211751</v>
      </c>
      <c r="Y34" s="52">
        <f>VLOOKUP($A34,'ADR Raw Data'!$B$6:$BE$43,'ADR Raw Data'!H$1,FALSE)</f>
        <v>176.96401177460001</v>
      </c>
      <c r="Z34" s="52">
        <f>VLOOKUP($A34,'ADR Raw Data'!$B$6:$BE$43,'ADR Raw Data'!I$1,FALSE)</f>
        <v>183.234272497897</v>
      </c>
      <c r="AA34" s="52">
        <f>VLOOKUP($A34,'ADR Raw Data'!$B$6:$BE$43,'ADR Raw Data'!J$1,FALSE)</f>
        <v>173.30242125984199</v>
      </c>
      <c r="AB34" s="52">
        <f>VLOOKUP($A34,'ADR Raw Data'!$B$6:$BE$43,'ADR Raw Data'!K$1,FALSE)</f>
        <v>168.30593841032001</v>
      </c>
      <c r="AC34" s="53">
        <f>VLOOKUP($A34,'ADR Raw Data'!$B$6:$BE$43,'ADR Raw Data'!L$1,FALSE)</f>
        <v>173.79443422665901</v>
      </c>
      <c r="AD34" s="52">
        <f>VLOOKUP($A34,'ADR Raw Data'!$B$6:$BE$43,'ADR Raw Data'!N$1,FALSE)</f>
        <v>173.782879361076</v>
      </c>
      <c r="AE34" s="52">
        <f>VLOOKUP($A34,'ADR Raw Data'!$B$6:$BE$43,'ADR Raw Data'!O$1,FALSE)</f>
        <v>161.38693540310399</v>
      </c>
      <c r="AF34" s="53">
        <f>VLOOKUP($A34,'ADR Raw Data'!$B$6:$BE$43,'ADR Raw Data'!P$1,FALSE)</f>
        <v>168.12595521023701</v>
      </c>
      <c r="AG34" s="54">
        <f>VLOOKUP($A34,'ADR Raw Data'!$B$6:$BE$43,'ADR Raw Data'!R$1,FALSE)</f>
        <v>172.22388438647499</v>
      </c>
      <c r="AI34" s="47">
        <f>VLOOKUP($A34,'ADR Raw Data'!$B$6:$BE$43,'ADR Raw Data'!T$1,FALSE)</f>
        <v>-1.9111230012889999</v>
      </c>
      <c r="AJ34" s="48">
        <f>VLOOKUP($A34,'ADR Raw Data'!$B$6:$BE$43,'ADR Raw Data'!U$1,FALSE)</f>
        <v>3.1159249138627598</v>
      </c>
      <c r="AK34" s="48">
        <f>VLOOKUP($A34,'ADR Raw Data'!$B$6:$BE$43,'ADR Raw Data'!V$1,FALSE)</f>
        <v>6.8249771419787102</v>
      </c>
      <c r="AL34" s="48">
        <f>VLOOKUP($A34,'ADR Raw Data'!$B$6:$BE$43,'ADR Raw Data'!W$1,FALSE)</f>
        <v>-0.155372484797594</v>
      </c>
      <c r="AM34" s="48">
        <f>VLOOKUP($A34,'ADR Raw Data'!$B$6:$BE$43,'ADR Raw Data'!X$1,FALSE)</f>
        <v>-5.0306390024780701</v>
      </c>
      <c r="AN34" s="49">
        <f>VLOOKUP($A34,'ADR Raw Data'!$B$6:$BE$43,'ADR Raw Data'!Y$1,FALSE)</f>
        <v>0.58690989422723805</v>
      </c>
      <c r="AO34" s="48">
        <f>VLOOKUP($A34,'ADR Raw Data'!$B$6:$BE$43,'ADR Raw Data'!AA$1,FALSE)</f>
        <v>-8.8118012408108193</v>
      </c>
      <c r="AP34" s="48">
        <f>VLOOKUP($A34,'ADR Raw Data'!$B$6:$BE$43,'ADR Raw Data'!AB$1,FALSE)</f>
        <v>-11.553667593432801</v>
      </c>
      <c r="AQ34" s="49">
        <f>VLOOKUP($A34,'ADR Raw Data'!$B$6:$BE$43,'ADR Raw Data'!AC$1,FALSE)</f>
        <v>-10.0496519657554</v>
      </c>
      <c r="AR34" s="50">
        <f>VLOOKUP($A34,'ADR Raw Data'!$B$6:$BE$43,'ADR Raw Data'!AE$1,FALSE)</f>
        <v>-2.7129558944747201</v>
      </c>
      <c r="AS34" s="40"/>
      <c r="AT34" s="51">
        <f>VLOOKUP($A34,'RevPAR Raw Data'!$B$6:$BE$43,'RevPAR Raw Data'!G$1,FALSE)</f>
        <v>91.563533785968303</v>
      </c>
      <c r="AU34" s="52">
        <f>VLOOKUP($A34,'RevPAR Raw Data'!$B$6:$BE$43,'RevPAR Raw Data'!H$1,FALSE)</f>
        <v>136.05574523116701</v>
      </c>
      <c r="AV34" s="52">
        <f>VLOOKUP($A34,'RevPAR Raw Data'!$B$6:$BE$43,'RevPAR Raw Data'!I$1,FALSE)</f>
        <v>140.87652764306401</v>
      </c>
      <c r="AW34" s="52">
        <f>VLOOKUP($A34,'RevPAR Raw Data'!$B$6:$BE$43,'RevPAR Raw Data'!J$1,FALSE)</f>
        <v>142.31753960556</v>
      </c>
      <c r="AX34" s="52">
        <f>VLOOKUP($A34,'RevPAR Raw Data'!$B$6:$BE$43,'RevPAR Raw Data'!K$1,FALSE)</f>
        <v>130.75951180083999</v>
      </c>
      <c r="AY34" s="53">
        <f>VLOOKUP($A34,'RevPAR Raw Data'!$B$6:$BE$43,'RevPAR Raw Data'!L$1,FALSE)</f>
        <v>128.31457161332</v>
      </c>
      <c r="AZ34" s="52">
        <f>VLOOKUP($A34,'RevPAR Raw Data'!$B$6:$BE$43,'RevPAR Raw Data'!N$1,FALSE)</f>
        <v>133.66617200129301</v>
      </c>
      <c r="BA34" s="52">
        <f>VLOOKUP($A34,'RevPAR Raw Data'!$B$6:$BE$43,'RevPAR Raw Data'!O$1,FALSE)</f>
        <v>104.199712253475</v>
      </c>
      <c r="BB34" s="53">
        <f>VLOOKUP($A34,'RevPAR Raw Data'!$B$6:$BE$43,'RevPAR Raw Data'!P$1,FALSE)</f>
        <v>118.932942127384</v>
      </c>
      <c r="BC34" s="54">
        <f>VLOOKUP($A34,'RevPAR Raw Data'!$B$6:$BE$43,'RevPAR Raw Data'!R$1,FALSE)</f>
        <v>125.63410604591</v>
      </c>
      <c r="BE34" s="47">
        <f>VLOOKUP($A34,'RevPAR Raw Data'!$B$6:$BE$43,'RevPAR Raw Data'!T$1,FALSE)</f>
        <v>18.160322046800399</v>
      </c>
      <c r="BF34" s="48">
        <f>VLOOKUP($A34,'RevPAR Raw Data'!$B$6:$BE$43,'RevPAR Raw Data'!U$1,FALSE)</f>
        <v>31.479715520195999</v>
      </c>
      <c r="BG34" s="48">
        <f>VLOOKUP($A34,'RevPAR Raw Data'!$B$6:$BE$43,'RevPAR Raw Data'!V$1,FALSE)</f>
        <v>29.343073138302099</v>
      </c>
      <c r="BH34" s="48">
        <f>VLOOKUP($A34,'RevPAR Raw Data'!$B$6:$BE$43,'RevPAR Raw Data'!W$1,FALSE)</f>
        <v>14.2881270340757</v>
      </c>
      <c r="BI34" s="48">
        <f>VLOOKUP($A34,'RevPAR Raw Data'!$B$6:$BE$43,'RevPAR Raw Data'!X$1,FALSE)</f>
        <v>3.9213909276162</v>
      </c>
      <c r="BJ34" s="49">
        <f>VLOOKUP($A34,'RevPAR Raw Data'!$B$6:$BE$43,'RevPAR Raw Data'!Y$1,FALSE)</f>
        <v>18.757247148411299</v>
      </c>
      <c r="BK34" s="48">
        <f>VLOOKUP($A34,'RevPAR Raw Data'!$B$6:$BE$43,'RevPAR Raw Data'!AA$1,FALSE)</f>
        <v>-4.6850945307069098</v>
      </c>
      <c r="BL34" s="48">
        <f>VLOOKUP($A34,'RevPAR Raw Data'!$B$6:$BE$43,'RevPAR Raw Data'!AB$1,FALSE)</f>
        <v>-5.9992944034515396</v>
      </c>
      <c r="BM34" s="49">
        <f>VLOOKUP($A34,'RevPAR Raw Data'!$B$6:$BE$43,'RevPAR Raw Data'!AC$1,FALSE)</f>
        <v>-5.2652892905285196</v>
      </c>
      <c r="BN34" s="50">
        <f>VLOOKUP($A34,'RevPAR Raw Data'!$B$6:$BE$43,'RevPAR Raw Data'!AE$1,FALSE)</f>
        <v>11.1349323450503</v>
      </c>
    </row>
    <row r="35" spans="1:66" x14ac:dyDescent="0.25">
      <c r="A35" s="63" t="s">
        <v>94</v>
      </c>
      <c r="B35" s="47">
        <f>VLOOKUP($A35,'Occupancy Raw Data'!$B$8:$BE$45,'Occupancy Raw Data'!G$3,FALSE)</f>
        <v>46.466591166477897</v>
      </c>
      <c r="C35" s="48">
        <f>VLOOKUP($A35,'Occupancy Raw Data'!$B$8:$BE$45,'Occupancy Raw Data'!H$3,FALSE)</f>
        <v>62.321630804077003</v>
      </c>
      <c r="D35" s="48">
        <f>VLOOKUP($A35,'Occupancy Raw Data'!$B$8:$BE$45,'Occupancy Raw Data'!I$3,FALSE)</f>
        <v>71.325028312570694</v>
      </c>
      <c r="E35" s="48">
        <f>VLOOKUP($A35,'Occupancy Raw Data'!$B$8:$BE$45,'Occupancy Raw Data'!J$3,FALSE)</f>
        <v>68.697621744054302</v>
      </c>
      <c r="F35" s="48">
        <f>VLOOKUP($A35,'Occupancy Raw Data'!$B$8:$BE$45,'Occupancy Raw Data'!K$3,FALSE)</f>
        <v>58.154020385050899</v>
      </c>
      <c r="G35" s="49">
        <f>VLOOKUP($A35,'Occupancy Raw Data'!$B$8:$BE$45,'Occupancy Raw Data'!L$3,FALSE)</f>
        <v>61.392978482446203</v>
      </c>
      <c r="H35" s="48">
        <f>VLOOKUP($A35,'Occupancy Raw Data'!$B$8:$BE$45,'Occupancy Raw Data'!N$3,FALSE)</f>
        <v>72.298980747451793</v>
      </c>
      <c r="I35" s="48">
        <f>VLOOKUP($A35,'Occupancy Raw Data'!$B$8:$BE$45,'Occupancy Raw Data'!O$3,FALSE)</f>
        <v>77.757644394110898</v>
      </c>
      <c r="J35" s="49">
        <f>VLOOKUP($A35,'Occupancy Raw Data'!$B$8:$BE$45,'Occupancy Raw Data'!P$3,FALSE)</f>
        <v>75.028312570781395</v>
      </c>
      <c r="K35" s="50">
        <f>VLOOKUP($A35,'Occupancy Raw Data'!$B$8:$BE$45,'Occupancy Raw Data'!R$3,FALSE)</f>
        <v>65.288788221970506</v>
      </c>
      <c r="M35" s="47">
        <f>VLOOKUP($A35,'Occupancy Raw Data'!$B$8:$BE$45,'Occupancy Raw Data'!T$3,FALSE)</f>
        <v>2.4495781745072298</v>
      </c>
      <c r="N35" s="48">
        <f>VLOOKUP($A35,'Occupancy Raw Data'!$B$8:$BE$45,'Occupancy Raw Data'!U$3,FALSE)</f>
        <v>0.31412385577943802</v>
      </c>
      <c r="O35" s="48">
        <f>VLOOKUP($A35,'Occupancy Raw Data'!$B$8:$BE$45,'Occupancy Raw Data'!V$3,FALSE)</f>
        <v>4.9047496277858604</v>
      </c>
      <c r="P35" s="48">
        <f>VLOOKUP($A35,'Occupancy Raw Data'!$B$8:$BE$45,'Occupancy Raw Data'!W$3,FALSE)</f>
        <v>-0.76754905934087503</v>
      </c>
      <c r="Q35" s="48">
        <f>VLOOKUP($A35,'Occupancy Raw Data'!$B$8:$BE$45,'Occupancy Raw Data'!X$3,FALSE)</f>
        <v>0.36651909811592698</v>
      </c>
      <c r="R35" s="49">
        <f>VLOOKUP($A35,'Occupancy Raw Data'!$B$8:$BE$45,'Occupancy Raw Data'!Y$3,FALSE)</f>
        <v>1.4259544276146601</v>
      </c>
      <c r="S35" s="48">
        <f>VLOOKUP($A35,'Occupancy Raw Data'!$B$8:$BE$45,'Occupancy Raw Data'!AA$3,FALSE)</f>
        <v>2.58189811046143</v>
      </c>
      <c r="T35" s="48">
        <f>VLOOKUP($A35,'Occupancy Raw Data'!$B$8:$BE$45,'Occupancy Raw Data'!AB$3,FALSE)</f>
        <v>2.9064703962510601</v>
      </c>
      <c r="U35" s="49">
        <f>VLOOKUP($A35,'Occupancy Raw Data'!$B$8:$BE$45,'Occupancy Raw Data'!AC$3,FALSE)</f>
        <v>2.7498317853999099</v>
      </c>
      <c r="V35" s="50">
        <f>VLOOKUP($A35,'Occupancy Raw Data'!$B$8:$BE$45,'Occupancy Raw Data'!AE$3,FALSE)</f>
        <v>1.8561029681288099</v>
      </c>
      <c r="X35" s="51">
        <f>VLOOKUP($A35,'ADR Raw Data'!$B$6:$BE$43,'ADR Raw Data'!G$1,FALSE)</f>
        <v>95.185403363392595</v>
      </c>
      <c r="Y35" s="52">
        <f>VLOOKUP($A35,'ADR Raw Data'!$B$6:$BE$43,'ADR Raw Data'!H$1,FALSE)</f>
        <v>106.03475377066999</v>
      </c>
      <c r="Z35" s="52">
        <f>VLOOKUP($A35,'ADR Raw Data'!$B$6:$BE$43,'ADR Raw Data'!I$1,FALSE)</f>
        <v>110.674445855827</v>
      </c>
      <c r="AA35" s="52">
        <f>VLOOKUP($A35,'ADR Raw Data'!$B$6:$BE$43,'ADR Raw Data'!J$1,FALSE)</f>
        <v>106.443712495878</v>
      </c>
      <c r="AB35" s="52">
        <f>VLOOKUP($A35,'ADR Raw Data'!$B$6:$BE$43,'ADR Raw Data'!K$1,FALSE)</f>
        <v>100.78290749756501</v>
      </c>
      <c r="AC35" s="53">
        <f>VLOOKUP($A35,'ADR Raw Data'!$B$6:$BE$43,'ADR Raw Data'!L$1,FALSE)</f>
        <v>104.567069175428</v>
      </c>
      <c r="AD35" s="52">
        <f>VLOOKUP($A35,'ADR Raw Data'!$B$6:$BE$43,'ADR Raw Data'!N$1,FALSE)</f>
        <v>117.82583959899701</v>
      </c>
      <c r="AE35" s="52">
        <f>VLOOKUP($A35,'ADR Raw Data'!$B$6:$BE$43,'ADR Raw Data'!O$1,FALSE)</f>
        <v>121.095238858141</v>
      </c>
      <c r="AF35" s="53">
        <f>VLOOKUP($A35,'ADR Raw Data'!$B$6:$BE$43,'ADR Raw Data'!P$1,FALSE)</f>
        <v>119.52000528301799</v>
      </c>
      <c r="AG35" s="54">
        <f>VLOOKUP($A35,'ADR Raw Data'!$B$6:$BE$43,'ADR Raw Data'!R$1,FALSE)</f>
        <v>109.47665667203501</v>
      </c>
      <c r="AI35" s="47">
        <f>VLOOKUP($A35,'ADR Raw Data'!$B$6:$BE$43,'ADR Raw Data'!T$1,FALSE)</f>
        <v>1.1877105510043799</v>
      </c>
      <c r="AJ35" s="48">
        <f>VLOOKUP($A35,'ADR Raw Data'!$B$6:$BE$43,'ADR Raw Data'!U$1,FALSE)</f>
        <v>4.55726642242049</v>
      </c>
      <c r="AK35" s="48">
        <f>VLOOKUP($A35,'ADR Raw Data'!$B$6:$BE$43,'ADR Raw Data'!V$1,FALSE)</f>
        <v>4.5564631861376901</v>
      </c>
      <c r="AL35" s="48">
        <f>VLOOKUP($A35,'ADR Raw Data'!$B$6:$BE$43,'ADR Raw Data'!W$1,FALSE)</f>
        <v>3.5675650119376101</v>
      </c>
      <c r="AM35" s="48">
        <f>VLOOKUP($A35,'ADR Raw Data'!$B$6:$BE$43,'ADR Raw Data'!X$1,FALSE)</f>
        <v>2.46994565783571</v>
      </c>
      <c r="AN35" s="49">
        <f>VLOOKUP($A35,'ADR Raw Data'!$B$6:$BE$43,'ADR Raw Data'!Y$1,FALSE)</f>
        <v>3.4947220241718102</v>
      </c>
      <c r="AO35" s="48">
        <f>VLOOKUP($A35,'ADR Raw Data'!$B$6:$BE$43,'ADR Raw Data'!AA$1,FALSE)</f>
        <v>4.3165818063202401</v>
      </c>
      <c r="AP35" s="48">
        <f>VLOOKUP($A35,'ADR Raw Data'!$B$6:$BE$43,'ADR Raw Data'!AB$1,FALSE)</f>
        <v>4.1253278107326796</v>
      </c>
      <c r="AQ35" s="49">
        <f>VLOOKUP($A35,'ADR Raw Data'!$B$6:$BE$43,'ADR Raw Data'!AC$1,FALSE)</f>
        <v>4.21848173855689</v>
      </c>
      <c r="AR35" s="50">
        <f>VLOOKUP($A35,'ADR Raw Data'!$B$6:$BE$43,'ADR Raw Data'!AE$1,FALSE)</f>
        <v>3.7907564880517701</v>
      </c>
      <c r="AS35" s="40"/>
      <c r="AT35" s="51">
        <f>VLOOKUP($A35,'RevPAR Raw Data'!$B$6:$BE$43,'RevPAR Raw Data'!G$1,FALSE)</f>
        <v>44.229412231030501</v>
      </c>
      <c r="AU35" s="52">
        <f>VLOOKUP($A35,'RevPAR Raw Data'!$B$6:$BE$43,'RevPAR Raw Data'!H$1,FALSE)</f>
        <v>66.082587768969404</v>
      </c>
      <c r="AV35" s="52">
        <f>VLOOKUP($A35,'RevPAR Raw Data'!$B$6:$BE$43,'RevPAR Raw Data'!I$1,FALSE)</f>
        <v>78.938579841449595</v>
      </c>
      <c r="AW35" s="52">
        <f>VLOOKUP($A35,'RevPAR Raw Data'!$B$6:$BE$43,'RevPAR Raw Data'!J$1,FALSE)</f>
        <v>73.124298980747398</v>
      </c>
      <c r="AX35" s="52">
        <f>VLOOKUP($A35,'RevPAR Raw Data'!$B$6:$BE$43,'RevPAR Raw Data'!K$1,FALSE)</f>
        <v>58.609312570781398</v>
      </c>
      <c r="AY35" s="53">
        <f>VLOOKUP($A35,'RevPAR Raw Data'!$B$6:$BE$43,'RevPAR Raw Data'!L$1,FALSE)</f>
        <v>64.196838278595607</v>
      </c>
      <c r="AZ35" s="52">
        <f>VLOOKUP($A35,'RevPAR Raw Data'!$B$6:$BE$43,'RevPAR Raw Data'!N$1,FALSE)</f>
        <v>85.186881087202707</v>
      </c>
      <c r="BA35" s="52">
        <f>VLOOKUP($A35,'RevPAR Raw Data'!$B$6:$BE$43,'RevPAR Raw Data'!O$1,FALSE)</f>
        <v>94.160805209513001</v>
      </c>
      <c r="BB35" s="53">
        <f>VLOOKUP($A35,'RevPAR Raw Data'!$B$6:$BE$43,'RevPAR Raw Data'!P$1,FALSE)</f>
        <v>89.673843148357804</v>
      </c>
      <c r="BC35" s="54">
        <f>VLOOKUP($A35,'RevPAR Raw Data'!$B$6:$BE$43,'RevPAR Raw Data'!R$1,FALSE)</f>
        <v>71.475982527099106</v>
      </c>
      <c r="BE35" s="47">
        <f>VLOOKUP($A35,'RevPAR Raw Data'!$B$6:$BE$43,'RevPAR Raw Data'!T$1,FALSE)</f>
        <v>3.6663826239453301</v>
      </c>
      <c r="BF35" s="48">
        <f>VLOOKUP($A35,'RevPAR Raw Data'!$B$6:$BE$43,'RevPAR Raw Data'!U$1,FALSE)</f>
        <v>4.8857057392041696</v>
      </c>
      <c r="BG35" s="48">
        <f>VLOOKUP($A35,'RevPAR Raw Data'!$B$6:$BE$43,'RevPAR Raw Data'!V$1,FALSE)</f>
        <v>9.6846959250858404</v>
      </c>
      <c r="BH35" s="48">
        <f>VLOOKUP($A35,'RevPAR Raw Data'!$B$6:$BE$43,'RevPAR Raw Data'!W$1,FALSE)</f>
        <v>2.7726331409062399</v>
      </c>
      <c r="BI35" s="48">
        <f>VLOOKUP($A35,'RevPAR Raw Data'!$B$6:$BE$43,'RevPAR Raw Data'!X$1,FALSE)</f>
        <v>2.8455175785006901</v>
      </c>
      <c r="BJ35" s="49">
        <f>VLOOKUP($A35,'RevPAR Raw Data'!$B$6:$BE$43,'RevPAR Raw Data'!Y$1,FALSE)</f>
        <v>4.9705095952229801</v>
      </c>
      <c r="BK35" s="48">
        <f>VLOOKUP($A35,'RevPAR Raw Data'!$B$6:$BE$43,'RevPAR Raw Data'!AA$1,FALSE)</f>
        <v>7.0099296608755797</v>
      </c>
      <c r="BL35" s="48">
        <f>VLOOKUP($A35,'RevPAR Raw Data'!$B$6:$BE$43,'RevPAR Raw Data'!AB$1,FALSE)</f>
        <v>7.1516996385510003</v>
      </c>
      <c r="BM35" s="49">
        <f>VLOOKUP($A35,'RevPAR Raw Data'!$B$6:$BE$43,'RevPAR Raw Data'!AC$1,FALSE)</f>
        <v>7.0843146756649302</v>
      </c>
      <c r="BN35" s="50">
        <f>VLOOKUP($A35,'RevPAR Raw Data'!$B$6:$BE$43,'RevPAR Raw Data'!AE$1,FALSE)</f>
        <v>5.7172197998698397</v>
      </c>
    </row>
    <row r="36" spans="1:66" x14ac:dyDescent="0.25">
      <c r="A36" s="63" t="s">
        <v>44</v>
      </c>
      <c r="B36" s="47">
        <f>VLOOKUP($A36,'Occupancy Raw Data'!$B$8:$BE$45,'Occupancy Raw Data'!G$3,FALSE)</f>
        <v>49.276361130254898</v>
      </c>
      <c r="C36" s="48">
        <f>VLOOKUP($A36,'Occupancy Raw Data'!$B$8:$BE$45,'Occupancy Raw Data'!H$3,FALSE)</f>
        <v>74.810475534114403</v>
      </c>
      <c r="D36" s="48">
        <f>VLOOKUP($A36,'Occupancy Raw Data'!$B$8:$BE$45,'Occupancy Raw Data'!I$3,FALSE)</f>
        <v>77.636113025499597</v>
      </c>
      <c r="E36" s="48">
        <f>VLOOKUP($A36,'Occupancy Raw Data'!$B$8:$BE$45,'Occupancy Raw Data'!J$3,FALSE)</f>
        <v>75.155065472088197</v>
      </c>
      <c r="F36" s="48">
        <f>VLOOKUP($A36,'Occupancy Raw Data'!$B$8:$BE$45,'Occupancy Raw Data'!K$3,FALSE)</f>
        <v>64.403859407305305</v>
      </c>
      <c r="G36" s="49">
        <f>VLOOKUP($A36,'Occupancy Raw Data'!$B$8:$BE$45,'Occupancy Raw Data'!L$3,FALSE)</f>
        <v>68.256374913852497</v>
      </c>
      <c r="H36" s="48">
        <f>VLOOKUP($A36,'Occupancy Raw Data'!$B$8:$BE$45,'Occupancy Raw Data'!N$3,FALSE)</f>
        <v>74.190213645761503</v>
      </c>
      <c r="I36" s="48">
        <f>VLOOKUP($A36,'Occupancy Raw Data'!$B$8:$BE$45,'Occupancy Raw Data'!O$3,FALSE)</f>
        <v>78.842177808407897</v>
      </c>
      <c r="J36" s="49">
        <f>VLOOKUP($A36,'Occupancy Raw Data'!$B$8:$BE$45,'Occupancy Raw Data'!P$3,FALSE)</f>
        <v>76.516195727084707</v>
      </c>
      <c r="K36" s="50">
        <f>VLOOKUP($A36,'Occupancy Raw Data'!$B$8:$BE$45,'Occupancy Raw Data'!R$3,FALSE)</f>
        <v>70.616323717633094</v>
      </c>
      <c r="M36" s="47">
        <f>VLOOKUP($A36,'Occupancy Raw Data'!$B$8:$BE$45,'Occupancy Raw Data'!T$3,FALSE)</f>
        <v>3.7020662392884498</v>
      </c>
      <c r="N36" s="48">
        <f>VLOOKUP($A36,'Occupancy Raw Data'!$B$8:$BE$45,'Occupancy Raw Data'!U$3,FALSE)</f>
        <v>12.8774084541788</v>
      </c>
      <c r="O36" s="48">
        <f>VLOOKUP($A36,'Occupancy Raw Data'!$B$8:$BE$45,'Occupancy Raw Data'!V$3,FALSE)</f>
        <v>3.5148173673328702</v>
      </c>
      <c r="P36" s="48">
        <f>VLOOKUP($A36,'Occupancy Raw Data'!$B$8:$BE$45,'Occupancy Raw Data'!W$3,FALSE)</f>
        <v>-2.04508320491873</v>
      </c>
      <c r="Q36" s="48">
        <f>VLOOKUP($A36,'Occupancy Raw Data'!$B$8:$BE$45,'Occupancy Raw Data'!X$3,FALSE)</f>
        <v>-3.8253386811609702</v>
      </c>
      <c r="R36" s="49">
        <f>VLOOKUP($A36,'Occupancy Raw Data'!$B$8:$BE$45,'Occupancy Raw Data'!Y$3,FALSE)</f>
        <v>2.64648789160562</v>
      </c>
      <c r="S36" s="48">
        <f>VLOOKUP($A36,'Occupancy Raw Data'!$B$8:$BE$45,'Occupancy Raw Data'!AA$3,FALSE)</f>
        <v>2.0379146919431199</v>
      </c>
      <c r="T36" s="48">
        <f>VLOOKUP($A36,'Occupancy Raw Data'!$B$8:$BE$45,'Occupancy Raw Data'!AB$3,FALSE)</f>
        <v>-2.0967051775780901</v>
      </c>
      <c r="U36" s="49">
        <f>VLOOKUP($A36,'Occupancy Raw Data'!$B$8:$BE$45,'Occupancy Raw Data'!AC$3,FALSE)</f>
        <v>-0.134922419608724</v>
      </c>
      <c r="V36" s="50">
        <f>VLOOKUP($A36,'Occupancy Raw Data'!$B$8:$BE$45,'Occupancy Raw Data'!AE$3,FALSE)</f>
        <v>1.76689876945302</v>
      </c>
      <c r="X36" s="51">
        <f>VLOOKUP($A36,'ADR Raw Data'!$B$6:$BE$43,'ADR Raw Data'!G$1,FALSE)</f>
        <v>88.160475454545406</v>
      </c>
      <c r="Y36" s="52">
        <f>VLOOKUP($A36,'ADR Raw Data'!$B$6:$BE$43,'ADR Raw Data'!H$1,FALSE)</f>
        <v>103.41413445416801</v>
      </c>
      <c r="Z36" s="52">
        <f>VLOOKUP($A36,'ADR Raw Data'!$B$6:$BE$43,'ADR Raw Data'!I$1,FALSE)</f>
        <v>107.510615224145</v>
      </c>
      <c r="AA36" s="52">
        <f>VLOOKUP($A36,'ADR Raw Data'!$B$6:$BE$43,'ADR Raw Data'!J$1,FALSE)</f>
        <v>101.779388399816</v>
      </c>
      <c r="AB36" s="52">
        <f>VLOOKUP($A36,'ADR Raw Data'!$B$6:$BE$43,'ADR Raw Data'!K$1,FALSE)</f>
        <v>97.980393097913307</v>
      </c>
      <c r="AC36" s="53">
        <f>VLOOKUP($A36,'ADR Raw Data'!$B$6:$BE$43,'ADR Raw Data'!L$1,FALSE)</f>
        <v>100.758196960823</v>
      </c>
      <c r="AD36" s="52">
        <f>VLOOKUP($A36,'ADR Raw Data'!$B$6:$BE$43,'ADR Raw Data'!N$1,FALSE)</f>
        <v>116.042262842545</v>
      </c>
      <c r="AE36" s="52">
        <f>VLOOKUP($A36,'ADR Raw Data'!$B$6:$BE$43,'ADR Raw Data'!O$1,FALSE)</f>
        <v>121.89218548951</v>
      </c>
      <c r="AF36" s="53">
        <f>VLOOKUP($A36,'ADR Raw Data'!$B$6:$BE$43,'ADR Raw Data'!P$1,FALSE)</f>
        <v>119.05613877505</v>
      </c>
      <c r="AG36" s="54">
        <f>VLOOKUP($A36,'ADR Raw Data'!$B$6:$BE$43,'ADR Raw Data'!R$1,FALSE)</f>
        <v>106.422969327291</v>
      </c>
      <c r="AI36" s="47">
        <f>VLOOKUP($A36,'ADR Raw Data'!$B$6:$BE$43,'ADR Raw Data'!T$1,FALSE)</f>
        <v>4.8096472670455501</v>
      </c>
      <c r="AJ36" s="48">
        <f>VLOOKUP($A36,'ADR Raw Data'!$B$6:$BE$43,'ADR Raw Data'!U$1,FALSE)</f>
        <v>11.9017866342035</v>
      </c>
      <c r="AK36" s="48">
        <f>VLOOKUP($A36,'ADR Raw Data'!$B$6:$BE$43,'ADR Raw Data'!V$1,FALSE)</f>
        <v>11.553020976021999</v>
      </c>
      <c r="AL36" s="48">
        <f>VLOOKUP($A36,'ADR Raw Data'!$B$6:$BE$43,'ADR Raw Data'!W$1,FALSE)</f>
        <v>7.76076287353228</v>
      </c>
      <c r="AM36" s="48">
        <f>VLOOKUP($A36,'ADR Raw Data'!$B$6:$BE$43,'ADR Raw Data'!X$1,FALSE)</f>
        <v>6.5104883794443698</v>
      </c>
      <c r="AN36" s="49">
        <f>VLOOKUP($A36,'ADR Raw Data'!$B$6:$BE$43,'ADR Raw Data'!Y$1,FALSE)</f>
        <v>8.9201570947106106</v>
      </c>
      <c r="AO36" s="48">
        <f>VLOOKUP($A36,'ADR Raw Data'!$B$6:$BE$43,'ADR Raw Data'!AA$1,FALSE)</f>
        <v>10.98513430581</v>
      </c>
      <c r="AP36" s="48">
        <f>VLOOKUP($A36,'ADR Raw Data'!$B$6:$BE$43,'ADR Raw Data'!AB$1,FALSE)</f>
        <v>12.206943796334601</v>
      </c>
      <c r="AQ36" s="49">
        <f>VLOOKUP($A36,'ADR Raw Data'!$B$6:$BE$43,'ADR Raw Data'!AC$1,FALSE)</f>
        <v>11.582257731994</v>
      </c>
      <c r="AR36" s="50">
        <f>VLOOKUP($A36,'ADR Raw Data'!$B$6:$BE$43,'ADR Raw Data'!AE$1,FALSE)</f>
        <v>9.7303929142860799</v>
      </c>
      <c r="AS36" s="40"/>
      <c r="AT36" s="51">
        <f>VLOOKUP($A36,'RevPAR Raw Data'!$B$6:$BE$43,'RevPAR Raw Data'!G$1,FALSE)</f>
        <v>43.442274259131601</v>
      </c>
      <c r="AU36" s="52">
        <f>VLOOKUP($A36,'RevPAR Raw Data'!$B$6:$BE$43,'RevPAR Raw Data'!H$1,FALSE)</f>
        <v>77.364605754651905</v>
      </c>
      <c r="AV36" s="52">
        <f>VLOOKUP($A36,'RevPAR Raw Data'!$B$6:$BE$43,'RevPAR Raw Data'!I$1,FALSE)</f>
        <v>83.467062749827704</v>
      </c>
      <c r="AW36" s="52">
        <f>VLOOKUP($A36,'RevPAR Raw Data'!$B$6:$BE$43,'RevPAR Raw Data'!J$1,FALSE)</f>
        <v>76.492365988973106</v>
      </c>
      <c r="AX36" s="52">
        <f>VLOOKUP($A36,'RevPAR Raw Data'!$B$6:$BE$43,'RevPAR Raw Data'!K$1,FALSE)</f>
        <v>63.103154617505098</v>
      </c>
      <c r="AY36" s="53">
        <f>VLOOKUP($A36,'RevPAR Raw Data'!$B$6:$BE$43,'RevPAR Raw Data'!L$1,FALSE)</f>
        <v>68.773892674017901</v>
      </c>
      <c r="AZ36" s="52">
        <f>VLOOKUP($A36,'RevPAR Raw Data'!$B$6:$BE$43,'RevPAR Raw Data'!N$1,FALSE)</f>
        <v>86.092002722260503</v>
      </c>
      <c r="BA36" s="52">
        <f>VLOOKUP($A36,'RevPAR Raw Data'!$B$6:$BE$43,'RevPAR Raw Data'!O$1,FALSE)</f>
        <v>96.102453618194303</v>
      </c>
      <c r="BB36" s="53">
        <f>VLOOKUP($A36,'RevPAR Raw Data'!$B$6:$BE$43,'RevPAR Raw Data'!P$1,FALSE)</f>
        <v>91.097228170227396</v>
      </c>
      <c r="BC36" s="54">
        <f>VLOOKUP($A36,'RevPAR Raw Data'!$B$6:$BE$43,'RevPAR Raw Data'!R$1,FALSE)</f>
        <v>75.151988530077702</v>
      </c>
      <c r="BE36" s="47">
        <f>VLOOKUP($A36,'RevPAR Raw Data'!$B$6:$BE$43,'RevPAR Raw Data'!T$1,FALSE)</f>
        <v>8.6897698340361593</v>
      </c>
      <c r="BF36" s="48">
        <f>VLOOKUP($A36,'RevPAR Raw Data'!$B$6:$BE$43,'RevPAR Raw Data'!U$1,FALSE)</f>
        <v>26.311836766613599</v>
      </c>
      <c r="BG36" s="48">
        <f>VLOOKUP($A36,'RevPAR Raw Data'!$B$6:$BE$43,'RevPAR Raw Data'!V$1,FALSE)</f>
        <v>15.4739059310717</v>
      </c>
      <c r="BH36" s="48">
        <f>VLOOKUP($A36,'RevPAR Raw Data'!$B$6:$BE$43,'RevPAR Raw Data'!W$1,FALSE)</f>
        <v>5.5569656105133696</v>
      </c>
      <c r="BI36" s="48">
        <f>VLOOKUP($A36,'RevPAR Raw Data'!$B$6:$BE$43,'RevPAR Raw Data'!X$1,FALSE)</f>
        <v>2.4361014679720201</v>
      </c>
      <c r="BJ36" s="49">
        <f>VLOOKUP($A36,'RevPAR Raw Data'!$B$6:$BE$43,'RevPAR Raw Data'!Y$1,FALSE)</f>
        <v>11.8027158637399</v>
      </c>
      <c r="BK36" s="48">
        <f>VLOOKUP($A36,'RevPAR Raw Data'!$B$6:$BE$43,'RevPAR Raw Data'!AA$1,FALSE)</f>
        <v>13.246916663700899</v>
      </c>
      <c r="BL36" s="48">
        <f>VLOOKUP($A36,'RevPAR Raw Data'!$B$6:$BE$43,'RevPAR Raw Data'!AB$1,FALSE)</f>
        <v>9.8542949961547208</v>
      </c>
      <c r="BM36" s="49">
        <f>VLOOKUP($A36,'RevPAR Raw Data'!$B$6:$BE$43,'RevPAR Raw Data'!AC$1,FALSE)</f>
        <v>11.431708250007899</v>
      </c>
      <c r="BN36" s="50">
        <f>VLOOKUP($A36,'RevPAR Raw Data'!$B$6:$BE$43,'RevPAR Raw Data'!AE$1,FALSE)</f>
        <v>11.669217876404501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Data'!G$3,FALSE)</f>
        <v>48.1282147358381</v>
      </c>
      <c r="C39" s="48">
        <f>VLOOKUP($A39,'Occupancy Raw Data'!$B$8:$BE$45,'Occupancy Raw Data'!H$3,FALSE)</f>
        <v>64.754573014953806</v>
      </c>
      <c r="D39" s="48">
        <f>VLOOKUP($A39,'Occupancy Raw Data'!$B$8:$BE$45,'Occupancy Raw Data'!I$3,FALSE)</f>
        <v>69.693769799366393</v>
      </c>
      <c r="E39" s="48">
        <f>VLOOKUP($A39,'Occupancy Raw Data'!$B$8:$BE$45,'Occupancy Raw Data'!J$3,FALSE)</f>
        <v>71.451442586095297</v>
      </c>
      <c r="F39" s="48">
        <f>VLOOKUP($A39,'Occupancy Raw Data'!$B$8:$BE$45,'Occupancy Raw Data'!K$3,FALSE)</f>
        <v>66.130735429369395</v>
      </c>
      <c r="G39" s="49">
        <f>VLOOKUP($A39,'Occupancy Raw Data'!$B$8:$BE$45,'Occupancy Raw Data'!L$3,FALSE)</f>
        <v>64.031747113124595</v>
      </c>
      <c r="H39" s="48">
        <f>VLOOKUP($A39,'Occupancy Raw Data'!$B$8:$BE$45,'Occupancy Raw Data'!N$3,FALSE)</f>
        <v>71.778451476649494</v>
      </c>
      <c r="I39" s="48">
        <f>VLOOKUP($A39,'Occupancy Raw Data'!$B$8:$BE$45,'Occupancy Raw Data'!O$3,FALSE)</f>
        <v>69.612017576727794</v>
      </c>
      <c r="J39" s="49">
        <f>VLOOKUP($A39,'Occupancy Raw Data'!$B$8:$BE$45,'Occupancy Raw Data'!P$3,FALSE)</f>
        <v>70.695234526688594</v>
      </c>
      <c r="K39" s="50">
        <f>VLOOKUP($A39,'Occupancy Raw Data'!$B$8:$BE$45,'Occupancy Raw Data'!R$3,FALSE)</f>
        <v>65.935600659857201</v>
      </c>
      <c r="M39" s="47">
        <f>VLOOKUP($A39,'Occupancy Raw Data'!$B$8:$BE$45,'Occupancy Raw Data'!T$3,FALSE)</f>
        <v>4.0025297522931202</v>
      </c>
      <c r="N39" s="48">
        <f>VLOOKUP($A39,'Occupancy Raw Data'!$B$8:$BE$45,'Occupancy Raw Data'!U$3,FALSE)</f>
        <v>7.9206496432072404</v>
      </c>
      <c r="O39" s="48">
        <f>VLOOKUP($A39,'Occupancy Raw Data'!$B$8:$BE$45,'Occupancy Raw Data'!V$3,FALSE)</f>
        <v>6.0711284534944099</v>
      </c>
      <c r="P39" s="48">
        <f>VLOOKUP($A39,'Occupancy Raw Data'!$B$8:$BE$45,'Occupancy Raw Data'!W$3,FALSE)</f>
        <v>6.5967983418671796</v>
      </c>
      <c r="Q39" s="48">
        <f>VLOOKUP($A39,'Occupancy Raw Data'!$B$8:$BE$45,'Occupancy Raw Data'!X$3,FALSE)</f>
        <v>6.0515762037836902</v>
      </c>
      <c r="R39" s="49">
        <f>VLOOKUP($A39,'Occupancy Raw Data'!$B$8:$BE$45,'Occupancy Raw Data'!Y$3,FALSE)</f>
        <v>6.2339197358366603</v>
      </c>
      <c r="S39" s="48">
        <f>VLOOKUP($A39,'Occupancy Raw Data'!$B$8:$BE$45,'Occupancy Raw Data'!AA$3,FALSE)</f>
        <v>6.7268689817456702</v>
      </c>
      <c r="T39" s="48">
        <f>VLOOKUP($A39,'Occupancy Raw Data'!$B$8:$BE$45,'Occupancy Raw Data'!AB$3,FALSE)</f>
        <v>4.0375082580297299</v>
      </c>
      <c r="U39" s="49">
        <f>VLOOKUP($A39,'Occupancy Raw Data'!$B$8:$BE$45,'Occupancy Raw Data'!AC$3,FALSE)</f>
        <v>5.3856347856392004</v>
      </c>
      <c r="V39" s="50">
        <f>VLOOKUP($A39,'Occupancy Raw Data'!$B$8:$BE$45,'Occupancy Raw Data'!AE$3,FALSE)</f>
        <v>5.9723224853958401</v>
      </c>
      <c r="X39" s="51">
        <f>VLOOKUP($A39,'ADR Raw Data'!$B$6:$BE$43,'ADR Raw Data'!G$1,FALSE)</f>
        <v>107.02212824686799</v>
      </c>
      <c r="Y39" s="52">
        <f>VLOOKUP($A39,'ADR Raw Data'!$B$6:$BE$43,'ADR Raw Data'!H$1,FALSE)</f>
        <v>115.674684902682</v>
      </c>
      <c r="Z39" s="52">
        <f>VLOOKUP($A39,'ADR Raw Data'!$B$6:$BE$43,'ADR Raw Data'!I$1,FALSE)</f>
        <v>118.385083088954</v>
      </c>
      <c r="AA39" s="52">
        <f>VLOOKUP($A39,'ADR Raw Data'!$B$6:$BE$43,'ADR Raw Data'!J$1,FALSE)</f>
        <v>117.02298960717</v>
      </c>
      <c r="AB39" s="52">
        <f>VLOOKUP($A39,'ADR Raw Data'!$B$6:$BE$43,'ADR Raw Data'!K$1,FALSE)</f>
        <v>118.187335428041</v>
      </c>
      <c r="AC39" s="53">
        <f>VLOOKUP($A39,'ADR Raw Data'!$B$6:$BE$43,'ADR Raw Data'!L$1,FALSE)</f>
        <v>115.783904180276</v>
      </c>
      <c r="AD39" s="52">
        <f>VLOOKUP($A39,'ADR Raw Data'!$B$6:$BE$43,'ADR Raw Data'!N$1,FALSE)</f>
        <v>141.390248196659</v>
      </c>
      <c r="AE39" s="52">
        <f>VLOOKUP($A39,'ADR Raw Data'!$B$6:$BE$43,'ADR Raw Data'!O$1,FALSE)</f>
        <v>137.056223331376</v>
      </c>
      <c r="AF39" s="53">
        <f>VLOOKUP($A39,'ADR Raw Data'!$B$6:$BE$43,'ADR Raw Data'!P$1,FALSE)</f>
        <v>139.25643948154499</v>
      </c>
      <c r="AG39" s="54">
        <f>VLOOKUP($A39,'ADR Raw Data'!$B$6:$BE$43,'ADR Raw Data'!R$1,FALSE)</f>
        <v>122.974454489767</v>
      </c>
      <c r="AI39" s="47">
        <f>VLOOKUP($A39,'ADR Raw Data'!$B$6:$BE$43,'ADR Raw Data'!T$1,FALSE)</f>
        <v>3.1076603818375199</v>
      </c>
      <c r="AJ39" s="48">
        <f>VLOOKUP($A39,'ADR Raw Data'!$B$6:$BE$43,'ADR Raw Data'!U$1,FALSE)</f>
        <v>7.05952002070552</v>
      </c>
      <c r="AK39" s="48">
        <f>VLOOKUP($A39,'ADR Raw Data'!$B$6:$BE$43,'ADR Raw Data'!V$1,FALSE)</f>
        <v>6.9590376406400303</v>
      </c>
      <c r="AL39" s="48">
        <f>VLOOKUP($A39,'ADR Raw Data'!$B$6:$BE$43,'ADR Raw Data'!W$1,FALSE)</f>
        <v>5.4770159339552</v>
      </c>
      <c r="AM39" s="48">
        <f>VLOOKUP($A39,'ADR Raw Data'!$B$6:$BE$43,'ADR Raw Data'!X$1,FALSE)</f>
        <v>6.9653259144835902</v>
      </c>
      <c r="AN39" s="49">
        <f>VLOOKUP($A39,'ADR Raw Data'!$B$6:$BE$43,'ADR Raw Data'!Y$1,FALSE)</f>
        <v>6.1072106209925199</v>
      </c>
      <c r="AO39" s="48">
        <f>VLOOKUP($A39,'ADR Raw Data'!$B$6:$BE$43,'ADR Raw Data'!AA$1,FALSE)</f>
        <v>9.8824500460517601</v>
      </c>
      <c r="AP39" s="48">
        <f>VLOOKUP($A39,'ADR Raw Data'!$B$6:$BE$43,'ADR Raw Data'!AB$1,FALSE)</f>
        <v>6.1923223145951898</v>
      </c>
      <c r="AQ39" s="49">
        <f>VLOOKUP($A39,'ADR Raw Data'!$B$6:$BE$43,'ADR Raw Data'!AC$1,FALSE)</f>
        <v>8.0607784445523301</v>
      </c>
      <c r="AR39" s="50">
        <f>VLOOKUP($A39,'ADR Raw Data'!$B$6:$BE$43,'ADR Raw Data'!AE$1,FALSE)</f>
        <v>6.7451434422183301</v>
      </c>
      <c r="AS39" s="40"/>
      <c r="AT39" s="51">
        <f>VLOOKUP($A39,'RevPAR Raw Data'!$B$6:$BE$43,'RevPAR Raw Data'!G$1,FALSE)</f>
        <v>51.507839697516701</v>
      </c>
      <c r="AU39" s="52">
        <f>VLOOKUP($A39,'RevPAR Raw Data'!$B$6:$BE$43,'RevPAR Raw Data'!H$1,FALSE)</f>
        <v>74.904648295125497</v>
      </c>
      <c r="AV39" s="52">
        <f>VLOOKUP($A39,'RevPAR Raw Data'!$B$6:$BE$43,'RevPAR Raw Data'!I$1,FALSE)</f>
        <v>82.507027284804295</v>
      </c>
      <c r="AW39" s="52">
        <f>VLOOKUP($A39,'RevPAR Raw Data'!$B$6:$BE$43,'RevPAR Raw Data'!J$1,FALSE)</f>
        <v>83.614614231699406</v>
      </c>
      <c r="AX39" s="52">
        <f>VLOOKUP($A39,'RevPAR Raw Data'!$B$6:$BE$43,'RevPAR Raw Data'!K$1,FALSE)</f>
        <v>78.158154102939605</v>
      </c>
      <c r="AY39" s="53">
        <f>VLOOKUP($A39,'RevPAR Raw Data'!$B$6:$BE$43,'RevPAR Raw Data'!L$1,FALSE)</f>
        <v>74.138456722417104</v>
      </c>
      <c r="AZ39" s="52">
        <f>VLOOKUP($A39,'RevPAR Raw Data'!$B$6:$BE$43,'RevPAR Raw Data'!N$1,FALSE)</f>
        <v>101.48773069455299</v>
      </c>
      <c r="BA39" s="52">
        <f>VLOOKUP($A39,'RevPAR Raw Data'!$B$6:$BE$43,'RevPAR Raw Data'!O$1,FALSE)</f>
        <v>95.407602275436801</v>
      </c>
      <c r="BB39" s="53">
        <f>VLOOKUP($A39,'RevPAR Raw Data'!$B$6:$BE$43,'RevPAR Raw Data'!P$1,FALSE)</f>
        <v>98.447666484994997</v>
      </c>
      <c r="BC39" s="54">
        <f>VLOOKUP($A39,'RevPAR Raw Data'!$B$6:$BE$43,'RevPAR Raw Data'!R$1,FALSE)</f>
        <v>81.083945226010798</v>
      </c>
      <c r="BE39" s="47">
        <f>VLOOKUP($A39,'RevPAR Raw Data'!$B$6:$BE$43,'RevPAR Raw Data'!T$1,FALSE)</f>
        <v>7.2345751655139203</v>
      </c>
      <c r="BF39" s="48">
        <f>VLOOKUP($A39,'RevPAR Raw Data'!$B$6:$BE$43,'RevPAR Raw Data'!U$1,FALSE)</f>
        <v>15.539329511244899</v>
      </c>
      <c r="BG39" s="48">
        <f>VLOOKUP($A39,'RevPAR Raw Data'!$B$6:$BE$43,'RevPAR Raw Data'!V$1,FALSE)</f>
        <v>13.452658208424699</v>
      </c>
      <c r="BH39" s="48">
        <f>VLOOKUP($A39,'RevPAR Raw Data'!$B$6:$BE$43,'RevPAR Raw Data'!W$1,FALSE)</f>
        <v>12.435121972137299</v>
      </c>
      <c r="BI39" s="48">
        <f>VLOOKUP($A39,'RevPAR Raw Data'!$B$6:$BE$43,'RevPAR Raw Data'!X$1,FALSE)</f>
        <v>13.438414123824099</v>
      </c>
      <c r="BJ39" s="49">
        <f>VLOOKUP($A39,'RevPAR Raw Data'!$B$6:$BE$43,'RevPAR Raw Data'!Y$1,FALSE)</f>
        <v>12.7218489650403</v>
      </c>
      <c r="BK39" s="48">
        <f>VLOOKUP($A39,'RevPAR Raw Data'!$B$6:$BE$43,'RevPAR Raw Data'!AA$1,FALSE)</f>
        <v>17.2740984945818</v>
      </c>
      <c r="BL39" s="48">
        <f>VLOOKUP($A39,'RevPAR Raw Data'!$B$6:$BE$43,'RevPAR Raw Data'!AB$1,FALSE)</f>
        <v>10.4798460974405</v>
      </c>
      <c r="BM39" s="49">
        <f>VLOOKUP($A39,'RevPAR Raw Data'!$B$6:$BE$43,'RevPAR Raw Data'!AC$1,FALSE)</f>
        <v>13.8805373180946</v>
      </c>
      <c r="BN39" s="50">
        <f>VLOOKUP($A39,'RevPAR Raw Data'!$B$6:$BE$43,'RevPAR Raw Data'!AE$1,FALSE)</f>
        <v>13.1203076460859</v>
      </c>
    </row>
    <row r="40" spans="1:66" x14ac:dyDescent="0.25">
      <c r="A40" s="63" t="s">
        <v>78</v>
      </c>
      <c r="B40" s="47">
        <f>VLOOKUP($A40,'Occupancy Raw Data'!$B$8:$BE$45,'Occupancy Raw Data'!G$3,FALSE)</f>
        <v>42.711234911791998</v>
      </c>
      <c r="C40" s="48">
        <f>VLOOKUP($A40,'Occupancy Raw Data'!$B$8:$BE$45,'Occupancy Raw Data'!H$3,FALSE)</f>
        <v>60.16713091922</v>
      </c>
      <c r="D40" s="48">
        <f>VLOOKUP($A40,'Occupancy Raw Data'!$B$8:$BE$45,'Occupancy Raw Data'!I$3,FALSE)</f>
        <v>61.838440111420603</v>
      </c>
      <c r="E40" s="48">
        <f>VLOOKUP($A40,'Occupancy Raw Data'!$B$8:$BE$45,'Occupancy Raw Data'!J$3,FALSE)</f>
        <v>63.881151346332402</v>
      </c>
      <c r="F40" s="48">
        <f>VLOOKUP($A40,'Occupancy Raw Data'!$B$8:$BE$45,'Occupancy Raw Data'!K$3,FALSE)</f>
        <v>57.288765088207903</v>
      </c>
      <c r="G40" s="49">
        <f>VLOOKUP($A40,'Occupancy Raw Data'!$B$8:$BE$45,'Occupancy Raw Data'!L$3,FALSE)</f>
        <v>57.177344475394598</v>
      </c>
      <c r="H40" s="48">
        <f>VLOOKUP($A40,'Occupancy Raw Data'!$B$8:$BE$45,'Occupancy Raw Data'!N$3,FALSE)</f>
        <v>59.5171773444753</v>
      </c>
      <c r="I40" s="48">
        <f>VLOOKUP($A40,'Occupancy Raw Data'!$B$8:$BE$45,'Occupancy Raw Data'!O$3,FALSE)</f>
        <v>59.610027855153199</v>
      </c>
      <c r="J40" s="49">
        <f>VLOOKUP($A40,'Occupancy Raw Data'!$B$8:$BE$45,'Occupancy Raw Data'!P$3,FALSE)</f>
        <v>59.563602599814203</v>
      </c>
      <c r="K40" s="50">
        <f>VLOOKUP($A40,'Occupancy Raw Data'!$B$8:$BE$45,'Occupancy Raw Data'!R$3,FALSE)</f>
        <v>57.859132510942999</v>
      </c>
      <c r="M40" s="47">
        <f>VLOOKUP($A40,'Occupancy Raw Data'!$B$8:$BE$45,'Occupancy Raw Data'!T$3,FALSE)</f>
        <v>-1.9189765458422099</v>
      </c>
      <c r="N40" s="48">
        <f>VLOOKUP($A40,'Occupancy Raw Data'!$B$8:$BE$45,'Occupancy Raw Data'!U$3,FALSE)</f>
        <v>5.1948051948051903</v>
      </c>
      <c r="O40" s="48">
        <f>VLOOKUP($A40,'Occupancy Raw Data'!$B$8:$BE$45,'Occupancy Raw Data'!V$3,FALSE)</f>
        <v>1.9908116385911101</v>
      </c>
      <c r="P40" s="48">
        <f>VLOOKUP($A40,'Occupancy Raw Data'!$B$8:$BE$45,'Occupancy Raw Data'!W$3,FALSE)</f>
        <v>8.86075949367088</v>
      </c>
      <c r="Q40" s="48">
        <f>VLOOKUP($A40,'Occupancy Raw Data'!$B$8:$BE$45,'Occupancy Raw Data'!X$3,FALSE)</f>
        <v>9.5914742451154495</v>
      </c>
      <c r="R40" s="49">
        <f>VLOOKUP($A40,'Occupancy Raw Data'!$B$8:$BE$45,'Occupancy Raw Data'!Y$3,FALSE)</f>
        <v>4.9778383907262098</v>
      </c>
      <c r="S40" s="48">
        <f>VLOOKUP($A40,'Occupancy Raw Data'!$B$8:$BE$45,'Occupancy Raw Data'!AA$3,FALSE)</f>
        <v>10.8996539792387</v>
      </c>
      <c r="T40" s="48">
        <f>VLOOKUP($A40,'Occupancy Raw Data'!$B$8:$BE$45,'Occupancy Raw Data'!AB$3,FALSE)</f>
        <v>13.4275618374558</v>
      </c>
      <c r="U40" s="49">
        <f>VLOOKUP($A40,'Occupancy Raw Data'!$B$8:$BE$45,'Occupancy Raw Data'!AC$3,FALSE)</f>
        <v>12.1503496503496</v>
      </c>
      <c r="V40" s="50">
        <f>VLOOKUP($A40,'Occupancy Raw Data'!$B$8:$BE$45,'Occupancy Raw Data'!AE$3,FALSE)</f>
        <v>6.9904341427520196</v>
      </c>
      <c r="X40" s="51">
        <f>VLOOKUP($A40,'ADR Raw Data'!$B$6:$BE$43,'ADR Raw Data'!G$1,FALSE)</f>
        <v>91.601173913043397</v>
      </c>
      <c r="Y40" s="52">
        <f>VLOOKUP($A40,'ADR Raw Data'!$B$6:$BE$43,'ADR Raw Data'!H$1,FALSE)</f>
        <v>92.375354938271599</v>
      </c>
      <c r="Z40" s="52">
        <f>VLOOKUP($A40,'ADR Raw Data'!$B$6:$BE$43,'ADR Raw Data'!I$1,FALSE)</f>
        <v>94.716441441441404</v>
      </c>
      <c r="AA40" s="52">
        <f>VLOOKUP($A40,'ADR Raw Data'!$B$6:$BE$43,'ADR Raw Data'!J$1,FALSE)</f>
        <v>96.726351744186005</v>
      </c>
      <c r="AB40" s="52">
        <f>VLOOKUP($A40,'ADR Raw Data'!$B$6:$BE$43,'ADR Raw Data'!K$1,FALSE)</f>
        <v>93.902139384116595</v>
      </c>
      <c r="AC40" s="53">
        <f>VLOOKUP($A40,'ADR Raw Data'!$B$6:$BE$43,'ADR Raw Data'!L$1,FALSE)</f>
        <v>94.044257875933695</v>
      </c>
      <c r="AD40" s="52">
        <f>VLOOKUP($A40,'ADR Raw Data'!$B$6:$BE$43,'ADR Raw Data'!N$1,FALSE)</f>
        <v>115.494274570982</v>
      </c>
      <c r="AE40" s="52">
        <f>VLOOKUP($A40,'ADR Raw Data'!$B$6:$BE$43,'ADR Raw Data'!O$1,FALSE)</f>
        <v>128.937367601246</v>
      </c>
      <c r="AF40" s="53">
        <f>VLOOKUP($A40,'ADR Raw Data'!$B$6:$BE$43,'ADR Raw Data'!P$1,FALSE)</f>
        <v>122.22106001558799</v>
      </c>
      <c r="AG40" s="54">
        <f>VLOOKUP($A40,'ADR Raw Data'!$B$6:$BE$43,'ADR Raw Data'!R$1,FALSE)</f>
        <v>102.331932599724</v>
      </c>
      <c r="AI40" s="47">
        <f>VLOOKUP($A40,'ADR Raw Data'!$B$6:$BE$43,'ADR Raw Data'!T$1,FALSE)</f>
        <v>0.599439889927051</v>
      </c>
      <c r="AJ40" s="48">
        <f>VLOOKUP($A40,'ADR Raw Data'!$B$6:$BE$43,'ADR Raw Data'!U$1,FALSE)</f>
        <v>1.4979078022599099</v>
      </c>
      <c r="AK40" s="48">
        <f>VLOOKUP($A40,'ADR Raw Data'!$B$6:$BE$43,'ADR Raw Data'!V$1,FALSE)</f>
        <v>2.7889469951001198</v>
      </c>
      <c r="AL40" s="48">
        <f>VLOOKUP($A40,'ADR Raw Data'!$B$6:$BE$43,'ADR Raw Data'!W$1,FALSE)</f>
        <v>3.7412813809852401</v>
      </c>
      <c r="AM40" s="48">
        <f>VLOOKUP($A40,'ADR Raw Data'!$B$6:$BE$43,'ADR Raw Data'!X$1,FALSE)</f>
        <v>-1.52072586984681</v>
      </c>
      <c r="AN40" s="49">
        <f>VLOOKUP($A40,'ADR Raw Data'!$B$6:$BE$43,'ADR Raw Data'!Y$1,FALSE)</f>
        <v>1.57687399969592</v>
      </c>
      <c r="AO40" s="48">
        <f>VLOOKUP($A40,'ADR Raw Data'!$B$6:$BE$43,'ADR Raw Data'!AA$1,FALSE)</f>
        <v>-9.7441987340007898</v>
      </c>
      <c r="AP40" s="48">
        <f>VLOOKUP($A40,'ADR Raw Data'!$B$6:$BE$43,'ADR Raw Data'!AB$1,FALSE)</f>
        <v>-6.3679043862269804</v>
      </c>
      <c r="AQ40" s="49">
        <f>VLOOKUP($A40,'ADR Raw Data'!$B$6:$BE$43,'ADR Raw Data'!AC$1,FALSE)</f>
        <v>-7.9547880269092497</v>
      </c>
      <c r="AR40" s="50">
        <f>VLOOKUP($A40,'ADR Raw Data'!$B$6:$BE$43,'ADR Raw Data'!AE$1,FALSE)</f>
        <v>-1.47527123072725</v>
      </c>
      <c r="AS40" s="40"/>
      <c r="AT40" s="51">
        <f>VLOOKUP($A40,'RevPAR Raw Data'!$B$6:$BE$43,'RevPAR Raw Data'!G$1,FALSE)</f>
        <v>39.1239925719591</v>
      </c>
      <c r="AU40" s="52">
        <f>VLOOKUP($A40,'RevPAR Raw Data'!$B$6:$BE$43,'RevPAR Raw Data'!H$1,FALSE)</f>
        <v>55.579600742803997</v>
      </c>
      <c r="AV40" s="52">
        <f>VLOOKUP($A40,'RevPAR Raw Data'!$B$6:$BE$43,'RevPAR Raw Data'!I$1,FALSE)</f>
        <v>58.571169916434499</v>
      </c>
      <c r="AW40" s="52">
        <f>VLOOKUP($A40,'RevPAR Raw Data'!$B$6:$BE$43,'RevPAR Raw Data'!J$1,FALSE)</f>
        <v>61.789907149489302</v>
      </c>
      <c r="AX40" s="52">
        <f>VLOOKUP($A40,'RevPAR Raw Data'!$B$6:$BE$43,'RevPAR Raw Data'!K$1,FALSE)</f>
        <v>53.795376044568201</v>
      </c>
      <c r="AY40" s="53">
        <f>VLOOKUP($A40,'RevPAR Raw Data'!$B$6:$BE$43,'RevPAR Raw Data'!L$1,FALSE)</f>
        <v>53.772009285050999</v>
      </c>
      <c r="AZ40" s="52">
        <f>VLOOKUP($A40,'RevPAR Raw Data'!$B$6:$BE$43,'RevPAR Raw Data'!N$1,FALSE)</f>
        <v>68.738932219127193</v>
      </c>
      <c r="BA40" s="52">
        <f>VLOOKUP($A40,'RevPAR Raw Data'!$B$6:$BE$43,'RevPAR Raw Data'!O$1,FALSE)</f>
        <v>76.859600742804005</v>
      </c>
      <c r="BB40" s="53">
        <f>VLOOKUP($A40,'RevPAR Raw Data'!$B$6:$BE$43,'RevPAR Raw Data'!P$1,FALSE)</f>
        <v>72.799266480965599</v>
      </c>
      <c r="BC40" s="54">
        <f>VLOOKUP($A40,'RevPAR Raw Data'!$B$6:$BE$43,'RevPAR Raw Data'!R$1,FALSE)</f>
        <v>59.208368483883802</v>
      </c>
      <c r="BE40" s="47">
        <f>VLOOKUP($A40,'RevPAR Raw Data'!$B$6:$BE$43,'RevPAR Raw Data'!T$1,FALSE)</f>
        <v>-1.3310397668092799</v>
      </c>
      <c r="BF40" s="48">
        <f>VLOOKUP($A40,'RevPAR Raw Data'!$B$6:$BE$43,'RevPAR Raw Data'!U$1,FALSE)</f>
        <v>6.7705263893902998</v>
      </c>
      <c r="BG40" s="48">
        <f>VLOOKUP($A40,'RevPAR Raw Data'!$B$6:$BE$43,'RevPAR Raw Data'!V$1,FALSE)</f>
        <v>4.8352813150638303</v>
      </c>
      <c r="BH40" s="48">
        <f>VLOOKUP($A40,'RevPAR Raw Data'!$B$6:$BE$43,'RevPAR Raw Data'!W$1,FALSE)</f>
        <v>12.933546819806701</v>
      </c>
      <c r="BI40" s="48">
        <f>VLOOKUP($A40,'RevPAR Raw Data'!$B$6:$BE$43,'RevPAR Raw Data'!X$1,FALSE)</f>
        <v>7.9248883451234704</v>
      </c>
      <c r="BJ40" s="49">
        <f>VLOOKUP($A40,'RevPAR Raw Data'!$B$6:$BE$43,'RevPAR Raw Data'!Y$1,FALSE)</f>
        <v>6.6332066297523804</v>
      </c>
      <c r="BK40" s="48">
        <f>VLOOKUP($A40,'RevPAR Raw Data'!$B$6:$BE$43,'RevPAR Raw Data'!AA$1,FALSE)</f>
        <v>9.3371300182510705E-2</v>
      </c>
      <c r="BL40" s="48">
        <f>VLOOKUP($A40,'RevPAR Raw Data'!$B$6:$BE$43,'RevPAR Raw Data'!AB$1,FALSE)</f>
        <v>6.2046031520181497</v>
      </c>
      <c r="BM40" s="49">
        <f>VLOOKUP($A40,'RevPAR Raw Data'!$B$6:$BE$43,'RevPAR Raw Data'!AC$1,FALSE)</f>
        <v>3.2290270642267598</v>
      </c>
      <c r="BN40" s="50">
        <f>VLOOKUP($A40,'RevPAR Raw Data'!$B$6:$BE$43,'RevPAR Raw Data'!AE$1,FALSE)</f>
        <v>5.4120350482138102</v>
      </c>
    </row>
    <row r="41" spans="1:66" x14ac:dyDescent="0.25">
      <c r="A41" s="63" t="s">
        <v>79</v>
      </c>
      <c r="B41" s="47">
        <f>VLOOKUP($A41,'Occupancy Raw Data'!$B$8:$BE$45,'Occupancy Raw Data'!G$3,FALSE)</f>
        <v>41.244573082489097</v>
      </c>
      <c r="C41" s="48">
        <f>VLOOKUP($A41,'Occupancy Raw Data'!$B$8:$BE$45,'Occupancy Raw Data'!H$3,FALSE)</f>
        <v>50.723589001447102</v>
      </c>
      <c r="D41" s="48">
        <f>VLOOKUP($A41,'Occupancy Raw Data'!$B$8:$BE$45,'Occupancy Raw Data'!I$3,FALSE)</f>
        <v>54.920405209840801</v>
      </c>
      <c r="E41" s="48">
        <f>VLOOKUP($A41,'Occupancy Raw Data'!$B$8:$BE$45,'Occupancy Raw Data'!J$3,FALSE)</f>
        <v>54.703328509406603</v>
      </c>
      <c r="F41" s="48">
        <f>VLOOKUP($A41,'Occupancy Raw Data'!$B$8:$BE$45,'Occupancy Raw Data'!K$3,FALSE)</f>
        <v>46.743849493487602</v>
      </c>
      <c r="G41" s="49">
        <f>VLOOKUP($A41,'Occupancy Raw Data'!$B$8:$BE$45,'Occupancy Raw Data'!L$3,FALSE)</f>
        <v>49.6671490593342</v>
      </c>
      <c r="H41" s="48">
        <f>VLOOKUP($A41,'Occupancy Raw Data'!$B$8:$BE$45,'Occupancy Raw Data'!N$3,FALSE)</f>
        <v>53.256150506512299</v>
      </c>
      <c r="I41" s="48">
        <f>VLOOKUP($A41,'Occupancy Raw Data'!$B$8:$BE$45,'Occupancy Raw Data'!O$3,FALSE)</f>
        <v>51.881331403762601</v>
      </c>
      <c r="J41" s="49">
        <f>VLOOKUP($A41,'Occupancy Raw Data'!$B$8:$BE$45,'Occupancy Raw Data'!P$3,FALSE)</f>
        <v>52.5687409551374</v>
      </c>
      <c r="K41" s="50">
        <f>VLOOKUP($A41,'Occupancy Raw Data'!$B$8:$BE$45,'Occupancy Raw Data'!R$3,FALSE)</f>
        <v>50.496175315278002</v>
      </c>
      <c r="M41" s="47">
        <f>VLOOKUP($A41,'Occupancy Raw Data'!$B$8:$BE$45,'Occupancy Raw Data'!T$3,FALSE)</f>
        <v>9.6153846153846096</v>
      </c>
      <c r="N41" s="48">
        <f>VLOOKUP($A41,'Occupancy Raw Data'!$B$8:$BE$45,'Occupancy Raw Data'!U$3,FALSE)</f>
        <v>10.567823343848501</v>
      </c>
      <c r="O41" s="48">
        <f>VLOOKUP($A41,'Occupancy Raw Data'!$B$8:$BE$45,'Occupancy Raw Data'!V$3,FALSE)</f>
        <v>13.4529147982062</v>
      </c>
      <c r="P41" s="48">
        <f>VLOOKUP($A41,'Occupancy Raw Data'!$B$8:$BE$45,'Occupancy Raw Data'!W$3,FALSE)</f>
        <v>7.0821529745042398</v>
      </c>
      <c r="Q41" s="48">
        <f>VLOOKUP($A41,'Occupancy Raw Data'!$B$8:$BE$45,'Occupancy Raw Data'!X$3,FALSE)</f>
        <v>-5.9679767103347796</v>
      </c>
      <c r="R41" s="49">
        <f>VLOOKUP($A41,'Occupancy Raw Data'!$B$8:$BE$45,'Occupancy Raw Data'!Y$3,FALSE)</f>
        <v>6.7164179104477597</v>
      </c>
      <c r="S41" s="48">
        <f>VLOOKUP($A41,'Occupancy Raw Data'!$B$8:$BE$45,'Occupancy Raw Data'!AA$3,FALSE)</f>
        <v>-2.7741083223249601</v>
      </c>
      <c r="T41" s="48">
        <f>VLOOKUP($A41,'Occupancy Raw Data'!$B$8:$BE$45,'Occupancy Raw Data'!AB$3,FALSE)</f>
        <v>-3.3692722371967601</v>
      </c>
      <c r="U41" s="49">
        <f>VLOOKUP($A41,'Occupancy Raw Data'!$B$8:$BE$45,'Occupancy Raw Data'!AC$3,FALSE)</f>
        <v>-3.0687124749833199</v>
      </c>
      <c r="V41" s="50">
        <f>VLOOKUP($A41,'Occupancy Raw Data'!$B$8:$BE$45,'Occupancy Raw Data'!AE$3,FALSE)</f>
        <v>3.6055143160127199</v>
      </c>
      <c r="X41" s="51">
        <f>VLOOKUP($A41,'ADR Raw Data'!$B$6:$BE$43,'ADR Raw Data'!G$1,FALSE)</f>
        <v>96.784999999999997</v>
      </c>
      <c r="Y41" s="52">
        <f>VLOOKUP($A41,'ADR Raw Data'!$B$6:$BE$43,'ADR Raw Data'!H$1,FALSE)</f>
        <v>96.8177746077032</v>
      </c>
      <c r="Z41" s="52">
        <f>VLOOKUP($A41,'ADR Raw Data'!$B$6:$BE$43,'ADR Raw Data'!I$1,FALSE)</f>
        <v>99.103083003952506</v>
      </c>
      <c r="AA41" s="52">
        <f>VLOOKUP($A41,'ADR Raw Data'!$B$6:$BE$43,'ADR Raw Data'!J$1,FALSE)</f>
        <v>98.501044973544893</v>
      </c>
      <c r="AB41" s="52">
        <f>VLOOKUP($A41,'ADR Raw Data'!$B$6:$BE$43,'ADR Raw Data'!K$1,FALSE)</f>
        <v>98.567956656346695</v>
      </c>
      <c r="AC41" s="53">
        <f>VLOOKUP($A41,'ADR Raw Data'!$B$6:$BE$43,'ADR Raw Data'!L$1,FALSE)</f>
        <v>98.017960372960303</v>
      </c>
      <c r="AD41" s="52">
        <f>VLOOKUP($A41,'ADR Raw Data'!$B$6:$BE$43,'ADR Raw Data'!N$1,FALSE)</f>
        <v>121.14683423913</v>
      </c>
      <c r="AE41" s="52">
        <f>VLOOKUP($A41,'ADR Raw Data'!$B$6:$BE$43,'ADR Raw Data'!O$1,FALSE)</f>
        <v>120.950934449093</v>
      </c>
      <c r="AF41" s="53">
        <f>VLOOKUP($A41,'ADR Raw Data'!$B$6:$BE$43,'ADR Raw Data'!P$1,FALSE)</f>
        <v>121.05016517549799</v>
      </c>
      <c r="AG41" s="54">
        <f>VLOOKUP($A41,'ADR Raw Data'!$B$6:$BE$43,'ADR Raw Data'!R$1,FALSE)</f>
        <v>104.86868577277301</v>
      </c>
      <c r="AI41" s="47">
        <f>VLOOKUP($A41,'ADR Raw Data'!$B$6:$BE$43,'ADR Raw Data'!T$1,FALSE)</f>
        <v>-0.20997697986084801</v>
      </c>
      <c r="AJ41" s="48">
        <f>VLOOKUP($A41,'ADR Raw Data'!$B$6:$BE$43,'ADR Raw Data'!U$1,FALSE)</f>
        <v>0.52334412758627602</v>
      </c>
      <c r="AK41" s="48">
        <f>VLOOKUP($A41,'ADR Raw Data'!$B$6:$BE$43,'ADR Raw Data'!V$1,FALSE)</f>
        <v>3.4375653773277599</v>
      </c>
      <c r="AL41" s="48">
        <f>VLOOKUP($A41,'ADR Raw Data'!$B$6:$BE$43,'ADR Raw Data'!W$1,FALSE)</f>
        <v>0.92204474987407004</v>
      </c>
      <c r="AM41" s="48">
        <f>VLOOKUP($A41,'ADR Raw Data'!$B$6:$BE$43,'ADR Raw Data'!X$1,FALSE)</f>
        <v>0.68244930082600297</v>
      </c>
      <c r="AN41" s="49">
        <f>VLOOKUP($A41,'ADR Raw Data'!$B$6:$BE$43,'ADR Raw Data'!Y$1,FALSE)</f>
        <v>1.11259043318282</v>
      </c>
      <c r="AO41" s="48">
        <f>VLOOKUP($A41,'ADR Raw Data'!$B$6:$BE$43,'ADR Raw Data'!AA$1,FALSE)</f>
        <v>2.16324359514216</v>
      </c>
      <c r="AP41" s="48">
        <f>VLOOKUP($A41,'ADR Raw Data'!$B$6:$BE$43,'ADR Raw Data'!AB$1,FALSE)</f>
        <v>0.80398167897621697</v>
      </c>
      <c r="AQ41" s="49">
        <f>VLOOKUP($A41,'ADR Raw Data'!$B$6:$BE$43,'ADR Raw Data'!AC$1,FALSE)</f>
        <v>1.48666419349916</v>
      </c>
      <c r="AR41" s="50">
        <f>VLOOKUP($A41,'ADR Raw Data'!$B$6:$BE$43,'ADR Raw Data'!AE$1,FALSE)</f>
        <v>0.79554527056234403</v>
      </c>
      <c r="AS41" s="40"/>
      <c r="AT41" s="51">
        <f>VLOOKUP($A41,'RevPAR Raw Data'!$B$6:$BE$43,'RevPAR Raw Data'!G$1,FALSE)</f>
        <v>39.918560057887099</v>
      </c>
      <c r="AU41" s="52">
        <f>VLOOKUP($A41,'RevPAR Raw Data'!$B$6:$BE$43,'RevPAR Raw Data'!H$1,FALSE)</f>
        <v>49.109450072358896</v>
      </c>
      <c r="AV41" s="52">
        <f>VLOOKUP($A41,'RevPAR Raw Data'!$B$6:$BE$43,'RevPAR Raw Data'!I$1,FALSE)</f>
        <v>54.4278147612156</v>
      </c>
      <c r="AW41" s="52">
        <f>VLOOKUP($A41,'RevPAR Raw Data'!$B$6:$BE$43,'RevPAR Raw Data'!J$1,FALSE)</f>
        <v>53.883350217076703</v>
      </c>
      <c r="AX41" s="52">
        <f>VLOOKUP($A41,'RevPAR Raw Data'!$B$6:$BE$43,'RevPAR Raw Data'!K$1,FALSE)</f>
        <v>46.074457308248903</v>
      </c>
      <c r="AY41" s="53">
        <f>VLOOKUP($A41,'RevPAR Raw Data'!$B$6:$BE$43,'RevPAR Raw Data'!L$1,FALSE)</f>
        <v>48.682726483357399</v>
      </c>
      <c r="AZ41" s="52">
        <f>VLOOKUP($A41,'RevPAR Raw Data'!$B$6:$BE$43,'RevPAR Raw Data'!N$1,FALSE)</f>
        <v>64.518140376266203</v>
      </c>
      <c r="BA41" s="52">
        <f>VLOOKUP($A41,'RevPAR Raw Data'!$B$6:$BE$43,'RevPAR Raw Data'!O$1,FALSE)</f>
        <v>62.750955137481903</v>
      </c>
      <c r="BB41" s="53">
        <f>VLOOKUP($A41,'RevPAR Raw Data'!$B$6:$BE$43,'RevPAR Raw Data'!P$1,FALSE)</f>
        <v>63.634547756873999</v>
      </c>
      <c r="BC41" s="54">
        <f>VLOOKUP($A41,'RevPAR Raw Data'!$B$6:$BE$43,'RevPAR Raw Data'!R$1,FALSE)</f>
        <v>52.954675418647902</v>
      </c>
      <c r="BE41" s="47">
        <f>VLOOKUP($A41,'RevPAR Raw Data'!$B$6:$BE$43,'RevPAR Raw Data'!T$1,FALSE)</f>
        <v>9.3852175413063694</v>
      </c>
      <c r="BF41" s="48">
        <f>VLOOKUP($A41,'RevPAR Raw Data'!$B$6:$BE$43,'RevPAR Raw Data'!U$1,FALSE)</f>
        <v>11.146473554318501</v>
      </c>
      <c r="BG41" s="48">
        <f>VLOOKUP($A41,'RevPAR Raw Data'!$B$6:$BE$43,'RevPAR Raw Data'!V$1,FALSE)</f>
        <v>17.352932916878501</v>
      </c>
      <c r="BH41" s="48">
        <f>VLOOKUP($A41,'RevPAR Raw Data'!$B$6:$BE$43,'RevPAR Raw Data'!W$1,FALSE)</f>
        <v>8.0694983440577808</v>
      </c>
      <c r="BI41" s="48">
        <f>VLOOKUP($A41,'RevPAR Raw Data'!$B$6:$BE$43,'RevPAR Raw Data'!X$1,FALSE)</f>
        <v>-5.3262558248419198</v>
      </c>
      <c r="BJ41" s="49">
        <f>VLOOKUP($A41,'RevPAR Raw Data'!$B$6:$BE$43,'RevPAR Raw Data'!Y$1,FALSE)</f>
        <v>7.9037345667547996</v>
      </c>
      <c r="BK41" s="48">
        <f>VLOOKUP($A41,'RevPAR Raw Data'!$B$6:$BE$43,'RevPAR Raw Data'!AA$1,FALSE)</f>
        <v>-0.67087544778780495</v>
      </c>
      <c r="BL41" s="48">
        <f>VLOOKUP($A41,'RevPAR Raw Data'!$B$6:$BE$43,'RevPAR Raw Data'!AB$1,FALSE)</f>
        <v>-2.5923788897224398</v>
      </c>
      <c r="BM41" s="49">
        <f>VLOOKUP($A41,'RevPAR Raw Data'!$B$6:$BE$43,'RevPAR Raw Data'!AC$1,FALSE)</f>
        <v>-1.6276697310511801</v>
      </c>
      <c r="BN41" s="50">
        <f>VLOOKUP($A41,'RevPAR Raw Data'!$B$6:$BE$43,'RevPAR Raw Data'!AE$1,FALSE)</f>
        <v>4.4297430851955504</v>
      </c>
    </row>
    <row r="42" spans="1:66" x14ac:dyDescent="0.25">
      <c r="A42" s="63" t="s">
        <v>80</v>
      </c>
      <c r="B42" s="47">
        <f>VLOOKUP($A42,'Occupancy Raw Data'!$B$8:$BE$45,'Occupancy Raw Data'!G$3,FALSE)</f>
        <v>45.129277974466198</v>
      </c>
      <c r="C42" s="48">
        <f>VLOOKUP($A42,'Occupancy Raw Data'!$B$8:$BE$45,'Occupancy Raw Data'!H$3,FALSE)</f>
        <v>52.676751421521203</v>
      </c>
      <c r="D42" s="48">
        <f>VLOOKUP($A42,'Occupancy Raw Data'!$B$8:$BE$45,'Occupancy Raw Data'!I$3,FALSE)</f>
        <v>59.282802274433998</v>
      </c>
      <c r="E42" s="48">
        <f>VLOOKUP($A42,'Occupancy Raw Data'!$B$8:$BE$45,'Occupancy Raw Data'!J$3,FALSE)</f>
        <v>62.512069520437699</v>
      </c>
      <c r="F42" s="48">
        <f>VLOOKUP($A42,'Occupancy Raw Data'!$B$8:$BE$45,'Occupancy Raw Data'!K$3,FALSE)</f>
        <v>58.464757000321796</v>
      </c>
      <c r="G42" s="49">
        <f>VLOOKUP($A42,'Occupancy Raw Data'!$B$8:$BE$45,'Occupancy Raw Data'!L$3,FALSE)</f>
        <v>55.613131638236197</v>
      </c>
      <c r="H42" s="48">
        <f>VLOOKUP($A42,'Occupancy Raw Data'!$B$8:$BE$45,'Occupancy Raw Data'!N$3,FALSE)</f>
        <v>61.758395021993302</v>
      </c>
      <c r="I42" s="48">
        <f>VLOOKUP($A42,'Occupancy Raw Data'!$B$8:$BE$45,'Occupancy Raw Data'!O$3,FALSE)</f>
        <v>64.901834567106505</v>
      </c>
      <c r="J42" s="49">
        <f>VLOOKUP($A42,'Occupancy Raw Data'!$B$8:$BE$45,'Occupancy Raw Data'!P$3,FALSE)</f>
        <v>63.3301147945499</v>
      </c>
      <c r="K42" s="50">
        <f>VLOOKUP($A42,'Occupancy Raw Data'!$B$8:$BE$45,'Occupancy Raw Data'!R$3,FALSE)</f>
        <v>57.8179839686115</v>
      </c>
      <c r="M42" s="47">
        <f>VLOOKUP($A42,'Occupancy Raw Data'!$B$8:$BE$45,'Occupancy Raw Data'!T$3,FALSE)</f>
        <v>-5.2840124177873298</v>
      </c>
      <c r="N42" s="48">
        <f>VLOOKUP($A42,'Occupancy Raw Data'!$B$8:$BE$45,'Occupancy Raw Data'!U$3,FALSE)</f>
        <v>-4.3715145845879704</v>
      </c>
      <c r="O42" s="48">
        <f>VLOOKUP($A42,'Occupancy Raw Data'!$B$8:$BE$45,'Occupancy Raw Data'!V$3,FALSE)</f>
        <v>-0.87011941132487602</v>
      </c>
      <c r="P42" s="48">
        <f>VLOOKUP($A42,'Occupancy Raw Data'!$B$8:$BE$45,'Occupancy Raw Data'!W$3,FALSE)</f>
        <v>3.0185901290795898</v>
      </c>
      <c r="Q42" s="48">
        <f>VLOOKUP($A42,'Occupancy Raw Data'!$B$8:$BE$45,'Occupancy Raw Data'!X$3,FALSE)</f>
        <v>1.3940505101592899</v>
      </c>
      <c r="R42" s="49">
        <f>VLOOKUP($A42,'Occupancy Raw Data'!$B$8:$BE$45,'Occupancy Raw Data'!Y$3,FALSE)</f>
        <v>-1.0018152426334801</v>
      </c>
      <c r="S42" s="48">
        <f>VLOOKUP($A42,'Occupancy Raw Data'!$B$8:$BE$45,'Occupancy Raw Data'!AA$3,FALSE)</f>
        <v>-2.73332428004914</v>
      </c>
      <c r="T42" s="48">
        <f>VLOOKUP($A42,'Occupancy Raw Data'!$B$8:$BE$45,'Occupancy Raw Data'!AB$3,FALSE)</f>
        <v>-5.6292243321531998</v>
      </c>
      <c r="U42" s="49">
        <f>VLOOKUP($A42,'Occupancy Raw Data'!$B$8:$BE$45,'Occupancy Raw Data'!AC$3,FALSE)</f>
        <v>-4.2390681703729802</v>
      </c>
      <c r="V42" s="50">
        <f>VLOOKUP($A42,'Occupancy Raw Data'!$B$8:$BE$45,'Occupancy Raw Data'!AE$3,FALSE)</f>
        <v>-2.0385505939891702</v>
      </c>
      <c r="X42" s="51">
        <f>VLOOKUP($A42,'ADR Raw Data'!$B$6:$BE$43,'ADR Raw Data'!G$1,FALSE)</f>
        <v>95.357294068703098</v>
      </c>
      <c r="Y42" s="52">
        <f>VLOOKUP($A42,'ADR Raw Data'!$B$6:$BE$43,'ADR Raw Data'!H$1,FALSE)</f>
        <v>99.116667006109907</v>
      </c>
      <c r="Z42" s="52">
        <f>VLOOKUP($A42,'ADR Raw Data'!$B$6:$BE$43,'ADR Raw Data'!I$1,FALSE)</f>
        <v>104.58403384155901</v>
      </c>
      <c r="AA42" s="52">
        <f>VLOOKUP($A42,'ADR Raw Data'!$B$6:$BE$43,'ADR Raw Data'!J$1,FALSE)</f>
        <v>110.185743338911</v>
      </c>
      <c r="AB42" s="52">
        <f>VLOOKUP($A42,'ADR Raw Data'!$B$6:$BE$43,'ADR Raw Data'!K$1,FALSE)</f>
        <v>102.888740251399</v>
      </c>
      <c r="AC42" s="53">
        <f>VLOOKUP($A42,'ADR Raw Data'!$B$6:$BE$43,'ADR Raw Data'!L$1,FALSE)</f>
        <v>102.953700542083</v>
      </c>
      <c r="AD42" s="52">
        <f>VLOOKUP($A42,'ADR Raw Data'!$B$6:$BE$43,'ADR Raw Data'!N$1,FALSE)</f>
        <v>113.143151220359</v>
      </c>
      <c r="AE42" s="52">
        <f>VLOOKUP($A42,'ADR Raw Data'!$B$6:$BE$43,'ADR Raw Data'!O$1,FALSE)</f>
        <v>122.080843458137</v>
      </c>
      <c r="AF42" s="53">
        <f>VLOOKUP($A42,'ADR Raw Data'!$B$6:$BE$43,'ADR Raw Data'!P$1,FALSE)</f>
        <v>117.722904667118</v>
      </c>
      <c r="AG42" s="54">
        <f>VLOOKUP($A42,'ADR Raw Data'!$B$6:$BE$43,'ADR Raw Data'!R$1,FALSE)</f>
        <v>107.57576906254501</v>
      </c>
      <c r="AI42" s="47">
        <f>VLOOKUP($A42,'ADR Raw Data'!$B$6:$BE$43,'ADR Raw Data'!T$1,FALSE)</f>
        <v>2.6948742619208002</v>
      </c>
      <c r="AJ42" s="48">
        <f>VLOOKUP($A42,'ADR Raw Data'!$B$6:$BE$43,'ADR Raw Data'!U$1,FALSE)</f>
        <v>3.8258002676574701</v>
      </c>
      <c r="AK42" s="48">
        <f>VLOOKUP($A42,'ADR Raw Data'!$B$6:$BE$43,'ADR Raw Data'!V$1,FALSE)</f>
        <v>5.57077714044524</v>
      </c>
      <c r="AL42" s="48">
        <f>VLOOKUP($A42,'ADR Raw Data'!$B$6:$BE$43,'ADR Raw Data'!W$1,FALSE)</f>
        <v>8.0211063463898604</v>
      </c>
      <c r="AM42" s="48">
        <f>VLOOKUP($A42,'ADR Raw Data'!$B$6:$BE$43,'ADR Raw Data'!X$1,FALSE)</f>
        <v>3.8623894537288801</v>
      </c>
      <c r="AN42" s="49">
        <f>VLOOKUP($A42,'ADR Raw Data'!$B$6:$BE$43,'ADR Raw Data'!Y$1,FALSE)</f>
        <v>5.1188525052243401</v>
      </c>
      <c r="AO42" s="48">
        <f>VLOOKUP($A42,'ADR Raw Data'!$B$6:$BE$43,'ADR Raw Data'!AA$1,FALSE)</f>
        <v>-0.39213159062919201</v>
      </c>
      <c r="AP42" s="48">
        <f>VLOOKUP($A42,'ADR Raw Data'!$B$6:$BE$43,'ADR Raw Data'!AB$1,FALSE)</f>
        <v>-3.7259935915130597E-2</v>
      </c>
      <c r="AQ42" s="49">
        <f>VLOOKUP($A42,'ADR Raw Data'!$B$6:$BE$43,'ADR Raw Data'!AC$1,FALSE)</f>
        <v>-0.25836505463829801</v>
      </c>
      <c r="AR42" s="50">
        <f>VLOOKUP($A42,'ADR Raw Data'!$B$6:$BE$43,'ADR Raw Data'!AE$1,FALSE)</f>
        <v>3.0698898920382498</v>
      </c>
      <c r="AS42" s="40"/>
      <c r="AT42" s="51">
        <f>VLOOKUP($A42,'RevPAR Raw Data'!$B$6:$BE$43,'RevPAR Raw Data'!G$1,FALSE)</f>
        <v>43.034058309194201</v>
      </c>
      <c r="AU42" s="52">
        <f>VLOOKUP($A42,'RevPAR Raw Data'!$B$6:$BE$43,'RevPAR Raw Data'!H$1,FALSE)</f>
        <v>52.211440296105501</v>
      </c>
      <c r="AV42" s="52">
        <f>VLOOKUP($A42,'RevPAR Raw Data'!$B$6:$BE$43,'RevPAR Raw Data'!I$1,FALSE)</f>
        <v>62.0003459929192</v>
      </c>
      <c r="AW42" s="52">
        <f>VLOOKUP($A42,'RevPAR Raw Data'!$B$6:$BE$43,'RevPAR Raw Data'!J$1,FALSE)</f>
        <v>68.879388477631096</v>
      </c>
      <c r="AX42" s="52">
        <f>VLOOKUP($A42,'RevPAR Raw Data'!$B$6:$BE$43,'RevPAR Raw Data'!K$1,FALSE)</f>
        <v>60.153651968672797</v>
      </c>
      <c r="AY42" s="53">
        <f>VLOOKUP($A42,'RevPAR Raw Data'!$B$6:$BE$43,'RevPAR Raw Data'!L$1,FALSE)</f>
        <v>57.255777008904602</v>
      </c>
      <c r="AZ42" s="52">
        <f>VLOOKUP($A42,'RevPAR Raw Data'!$B$6:$BE$43,'RevPAR Raw Data'!N$1,FALSE)</f>
        <v>69.8753942710009</v>
      </c>
      <c r="BA42" s="52">
        <f>VLOOKUP($A42,'RevPAR Raw Data'!$B$6:$BE$43,'RevPAR Raw Data'!O$1,FALSE)</f>
        <v>79.232707059328305</v>
      </c>
      <c r="BB42" s="53">
        <f>VLOOKUP($A42,'RevPAR Raw Data'!$B$6:$BE$43,'RevPAR Raw Data'!P$1,FALSE)</f>
        <v>74.554050665164596</v>
      </c>
      <c r="BC42" s="54">
        <f>VLOOKUP($A42,'RevPAR Raw Data'!$B$6:$BE$43,'RevPAR Raw Data'!R$1,FALSE)</f>
        <v>62.198140910693198</v>
      </c>
      <c r="BE42" s="47">
        <f>VLOOKUP($A42,'RevPAR Raw Data'!$B$6:$BE$43,'RevPAR Raw Data'!T$1,FALSE)</f>
        <v>-2.7315356465101801</v>
      </c>
      <c r="BF42" s="48">
        <f>VLOOKUP($A42,'RevPAR Raw Data'!$B$6:$BE$43,'RevPAR Raw Data'!U$1,FALSE)</f>
        <v>-0.71295973360835696</v>
      </c>
      <c r="BG42" s="48">
        <f>VLOOKUP($A42,'RevPAR Raw Data'!$B$6:$BE$43,'RevPAR Raw Data'!V$1,FALSE)</f>
        <v>4.6521853158597004</v>
      </c>
      <c r="BH42" s="48">
        <f>VLOOKUP($A42,'RevPAR Raw Data'!$B$6:$BE$43,'RevPAR Raw Data'!W$1,FALSE)</f>
        <v>11.2818207998845</v>
      </c>
      <c r="BI42" s="48">
        <f>VLOOKUP($A42,'RevPAR Raw Data'!$B$6:$BE$43,'RevPAR Raw Data'!X$1,FALSE)</f>
        <v>5.3102836237722304</v>
      </c>
      <c r="BJ42" s="49">
        <f>VLOOKUP($A42,'RevPAR Raw Data'!$B$6:$BE$43,'RevPAR Raw Data'!Y$1,FALSE)</f>
        <v>4.0657558179456004</v>
      </c>
      <c r="BK42" s="48">
        <f>VLOOKUP($A42,'RevPAR Raw Data'!$B$6:$BE$43,'RevPAR Raw Data'!AA$1,FALSE)</f>
        <v>-3.11473764270192</v>
      </c>
      <c r="BL42" s="48">
        <f>VLOOKUP($A42,'RevPAR Raw Data'!$B$6:$BE$43,'RevPAR Raw Data'!AB$1,FALSE)</f>
        <v>-5.6643868226896501</v>
      </c>
      <c r="BM42" s="49">
        <f>VLOOKUP($A42,'RevPAR Raw Data'!$B$6:$BE$43,'RevPAR Raw Data'!AC$1,FALSE)</f>
        <v>-4.4864809542167396</v>
      </c>
      <c r="BN42" s="50">
        <f>VLOOKUP($A42,'RevPAR Raw Data'!$B$6:$BE$43,'RevPAR Raw Data'!AE$1,FALSE)</f>
        <v>0.96875803942012695</v>
      </c>
    </row>
    <row r="43" spans="1:66" x14ac:dyDescent="0.25">
      <c r="A43" s="66" t="s">
        <v>81</v>
      </c>
      <c r="B43" s="47">
        <f>VLOOKUP($A43,'Occupancy Raw Data'!$B$8:$BE$45,'Occupancy Raw Data'!G$3,FALSE)</f>
        <v>55.487731897067597</v>
      </c>
      <c r="C43" s="48">
        <f>VLOOKUP($A43,'Occupancy Raw Data'!$B$8:$BE$45,'Occupancy Raw Data'!H$3,FALSE)</f>
        <v>79.060442848593595</v>
      </c>
      <c r="D43" s="48">
        <f>VLOOKUP($A43,'Occupancy Raw Data'!$B$8:$BE$45,'Occupancy Raw Data'!I$3,FALSE)</f>
        <v>86.9339716736485</v>
      </c>
      <c r="E43" s="48">
        <f>VLOOKUP($A43,'Occupancy Raw Data'!$B$8:$BE$45,'Occupancy Raw Data'!J$3,FALSE)</f>
        <v>82.766806303610593</v>
      </c>
      <c r="F43" s="48">
        <f>VLOOKUP($A43,'Occupancy Raw Data'!$B$8:$BE$45,'Occupancy Raw Data'!K$3,FALSE)</f>
        <v>70.690205465788907</v>
      </c>
      <c r="G43" s="49">
        <f>VLOOKUP($A43,'Occupancy Raw Data'!$B$8:$BE$45,'Occupancy Raw Data'!L$3,FALSE)</f>
        <v>74.987831637741806</v>
      </c>
      <c r="H43" s="48">
        <f>VLOOKUP($A43,'Occupancy Raw Data'!$B$8:$BE$45,'Occupancy Raw Data'!N$3,FALSE)</f>
        <v>63.853979652902403</v>
      </c>
      <c r="I43" s="48">
        <f>VLOOKUP($A43,'Occupancy Raw Data'!$B$8:$BE$45,'Occupancy Raw Data'!O$3,FALSE)</f>
        <v>65.118691402353804</v>
      </c>
      <c r="J43" s="49">
        <f>VLOOKUP($A43,'Occupancy Raw Data'!$B$8:$BE$45,'Occupancy Raw Data'!P$3,FALSE)</f>
        <v>64.4863355276281</v>
      </c>
      <c r="K43" s="50">
        <f>VLOOKUP($A43,'Occupancy Raw Data'!$B$8:$BE$45,'Occupancy Raw Data'!R$3,FALSE)</f>
        <v>71.987404177709294</v>
      </c>
      <c r="M43" s="47">
        <f>VLOOKUP($A43,'Occupancy Raw Data'!$B$8:$BE$45,'Occupancy Raw Data'!T$3,FALSE)</f>
        <v>2.2253150816885099</v>
      </c>
      <c r="N43" s="48">
        <f>VLOOKUP($A43,'Occupancy Raw Data'!$B$8:$BE$45,'Occupancy Raw Data'!U$3,FALSE)</f>
        <v>10.81241359853</v>
      </c>
      <c r="O43" s="48">
        <f>VLOOKUP($A43,'Occupancy Raw Data'!$B$8:$BE$45,'Occupancy Raw Data'!V$3,FALSE)</f>
        <v>8.3836914030126302</v>
      </c>
      <c r="P43" s="48">
        <f>VLOOKUP($A43,'Occupancy Raw Data'!$B$8:$BE$45,'Occupancy Raw Data'!W$3,FALSE)</f>
        <v>4.4835661961753397</v>
      </c>
      <c r="Q43" s="48">
        <f>VLOOKUP($A43,'Occupancy Raw Data'!$B$8:$BE$45,'Occupancy Raw Data'!X$3,FALSE)</f>
        <v>-0.221316785382766</v>
      </c>
      <c r="R43" s="49">
        <f>VLOOKUP($A43,'Occupancy Raw Data'!$B$8:$BE$45,'Occupancy Raw Data'!Y$3,FALSE)</f>
        <v>5.3502810698036098</v>
      </c>
      <c r="S43" s="48">
        <f>VLOOKUP($A43,'Occupancy Raw Data'!$B$8:$BE$45,'Occupancy Raw Data'!AA$3,FALSE)</f>
        <v>1.40396270457206</v>
      </c>
      <c r="T43" s="48">
        <f>VLOOKUP($A43,'Occupancy Raw Data'!$B$8:$BE$45,'Occupancy Raw Data'!AB$3,FALSE)</f>
        <v>3.1953585836656702</v>
      </c>
      <c r="U43" s="49">
        <f>VLOOKUP($A43,'Occupancy Raw Data'!$B$8:$BE$45,'Occupancy Raw Data'!AC$3,FALSE)</f>
        <v>2.3006015793280898</v>
      </c>
      <c r="V43" s="50">
        <f>VLOOKUP($A43,'Occupancy Raw Data'!$B$8:$BE$45,'Occupancy Raw Data'!AE$3,FALSE)</f>
        <v>4.55255496801718</v>
      </c>
      <c r="X43" s="51">
        <f>VLOOKUP($A43,'ADR Raw Data'!$B$6:$BE$43,'ADR Raw Data'!G$1,FALSE)</f>
        <v>139.42017579810101</v>
      </c>
      <c r="Y43" s="52">
        <f>VLOOKUP($A43,'ADR Raw Data'!$B$6:$BE$43,'ADR Raw Data'!H$1,FALSE)</f>
        <v>165.77974112481999</v>
      </c>
      <c r="Z43" s="52">
        <f>VLOOKUP($A43,'ADR Raw Data'!$B$6:$BE$43,'ADR Raw Data'!I$1,FALSE)</f>
        <v>174.66343207893499</v>
      </c>
      <c r="AA43" s="52">
        <f>VLOOKUP($A43,'ADR Raw Data'!$B$6:$BE$43,'ADR Raw Data'!J$1,FALSE)</f>
        <v>166.66753585114799</v>
      </c>
      <c r="AB43" s="52">
        <f>VLOOKUP($A43,'ADR Raw Data'!$B$6:$BE$43,'ADR Raw Data'!K$1,FALSE)</f>
        <v>142.64360357818001</v>
      </c>
      <c r="AC43" s="53">
        <f>VLOOKUP($A43,'ADR Raw Data'!$B$6:$BE$43,'ADR Raw Data'!L$1,FALSE)</f>
        <v>159.77248290832401</v>
      </c>
      <c r="AD43" s="52">
        <f>VLOOKUP($A43,'ADR Raw Data'!$B$6:$BE$43,'ADR Raw Data'!N$1,FALSE)</f>
        <v>122.648790065604</v>
      </c>
      <c r="AE43" s="52">
        <f>VLOOKUP($A43,'ADR Raw Data'!$B$6:$BE$43,'ADR Raw Data'!O$1,FALSE)</f>
        <v>121.62871584364601</v>
      </c>
      <c r="AF43" s="53">
        <f>VLOOKUP($A43,'ADR Raw Data'!$B$6:$BE$43,'ADR Raw Data'!P$1,FALSE)</f>
        <v>122.133751508027</v>
      </c>
      <c r="AG43" s="54">
        <f>VLOOKUP($A43,'ADR Raw Data'!$B$6:$BE$43,'ADR Raw Data'!R$1,FALSE)</f>
        <v>150.13911563629401</v>
      </c>
      <c r="AI43" s="47">
        <f>VLOOKUP($A43,'ADR Raw Data'!$B$6:$BE$43,'ADR Raw Data'!T$1,FALSE)</f>
        <v>8.9569228315479705</v>
      </c>
      <c r="AJ43" s="48">
        <f>VLOOKUP($A43,'ADR Raw Data'!$B$6:$BE$43,'ADR Raw Data'!U$1,FALSE)</f>
        <v>12.4461371743218</v>
      </c>
      <c r="AK43" s="48">
        <f>VLOOKUP($A43,'ADR Raw Data'!$B$6:$BE$43,'ADR Raw Data'!V$1,FALSE)</f>
        <v>10.624413231477901</v>
      </c>
      <c r="AL43" s="48">
        <f>VLOOKUP($A43,'ADR Raw Data'!$B$6:$BE$43,'ADR Raw Data'!W$1,FALSE)</f>
        <v>7.9692758693442496</v>
      </c>
      <c r="AM43" s="48">
        <f>VLOOKUP($A43,'ADR Raw Data'!$B$6:$BE$43,'ADR Raw Data'!X$1,FALSE)</f>
        <v>5.3626895910791301</v>
      </c>
      <c r="AN43" s="49">
        <f>VLOOKUP($A43,'ADR Raw Data'!$B$6:$BE$43,'ADR Raw Data'!Y$1,FALSE)</f>
        <v>9.46078362495299</v>
      </c>
      <c r="AO43" s="48">
        <f>VLOOKUP($A43,'ADR Raw Data'!$B$6:$BE$43,'ADR Raw Data'!AA$1,FALSE)</f>
        <v>4.3245746595968404</v>
      </c>
      <c r="AP43" s="48">
        <f>VLOOKUP($A43,'ADR Raw Data'!$B$6:$BE$43,'ADR Raw Data'!AB$1,FALSE)</f>
        <v>5.0702295113518199</v>
      </c>
      <c r="AQ43" s="49">
        <f>VLOOKUP($A43,'ADR Raw Data'!$B$6:$BE$43,'ADR Raw Data'!AC$1,FALSE)</f>
        <v>4.69108136003846</v>
      </c>
      <c r="AR43" s="50">
        <f>VLOOKUP($A43,'ADR Raw Data'!$B$6:$BE$43,'ADR Raw Data'!AE$1,FALSE)</f>
        <v>8.5616735055530295</v>
      </c>
      <c r="AS43" s="40"/>
      <c r="AT43" s="51">
        <f>VLOOKUP($A43,'RevPAR Raw Data'!$B$6:$BE$43,'RevPAR Raw Data'!G$1,FALSE)</f>
        <v>77.361093357271002</v>
      </c>
      <c r="AU43" s="52">
        <f>VLOOKUP($A43,'RevPAR Raw Data'!$B$6:$BE$43,'RevPAR Raw Data'!H$1,FALSE)</f>
        <v>131.066197486535</v>
      </c>
      <c r="AV43" s="52">
        <f>VLOOKUP($A43,'RevPAR Raw Data'!$B$6:$BE$43,'RevPAR Raw Data'!I$1,FALSE)</f>
        <v>151.84185856772299</v>
      </c>
      <c r="AW43" s="52">
        <f>VLOOKUP($A43,'RevPAR Raw Data'!$B$6:$BE$43,'RevPAR Raw Data'!J$1,FALSE)</f>
        <v>137.94539656891999</v>
      </c>
      <c r="AX43" s="52">
        <f>VLOOKUP($A43,'RevPAR Raw Data'!$B$6:$BE$43,'RevPAR Raw Data'!K$1,FALSE)</f>
        <v>100.835056453221</v>
      </c>
      <c r="AY43" s="53">
        <f>VLOOKUP($A43,'RevPAR Raw Data'!$B$6:$BE$43,'RevPAR Raw Data'!L$1,FALSE)</f>
        <v>119.809920486734</v>
      </c>
      <c r="AZ43" s="52">
        <f>VLOOKUP($A43,'RevPAR Raw Data'!$B$6:$BE$43,'RevPAR Raw Data'!N$1,FALSE)</f>
        <v>78.316133453022104</v>
      </c>
      <c r="BA43" s="52">
        <f>VLOOKUP($A43,'RevPAR Raw Data'!$B$6:$BE$43,'RevPAR Raw Data'!O$1,FALSE)</f>
        <v>79.203028126870095</v>
      </c>
      <c r="BB43" s="53">
        <f>VLOOKUP($A43,'RevPAR Raw Data'!$B$6:$BE$43,'RevPAR Raw Data'!P$1,FALSE)</f>
        <v>78.759580789946099</v>
      </c>
      <c r="BC43" s="54">
        <f>VLOOKUP($A43,'RevPAR Raw Data'!$B$6:$BE$43,'RevPAR Raw Data'!R$1,FALSE)</f>
        <v>108.081252001937</v>
      </c>
      <c r="BE43" s="47">
        <f>VLOOKUP($A43,'RevPAR Raw Data'!$B$6:$BE$43,'RevPAR Raw Data'!T$1,FALSE)</f>
        <v>11.381557667862101</v>
      </c>
      <c r="BF43" s="48">
        <f>VLOOKUP($A43,'RevPAR Raw Data'!$B$6:$BE$43,'RevPAR Raw Data'!U$1,FALSE)</f>
        <v>24.6042786011799</v>
      </c>
      <c r="BG43" s="48">
        <f>VLOOKUP($A43,'RevPAR Raw Data'!$B$6:$BE$43,'RevPAR Raw Data'!V$1,FALSE)</f>
        <v>19.898822653198501</v>
      </c>
      <c r="BH43" s="48">
        <f>VLOOKUP($A43,'RevPAR Raw Data'!$B$6:$BE$43,'RevPAR Raw Data'!W$1,FALSE)</f>
        <v>12.810149824477399</v>
      </c>
      <c r="BI43" s="48">
        <f>VLOOKUP($A43,'RevPAR Raw Data'!$B$6:$BE$43,'RevPAR Raw Data'!X$1,FALSE)</f>
        <v>5.12950427348333</v>
      </c>
      <c r="BJ43" s="49">
        <f>VLOOKUP($A43,'RevPAR Raw Data'!$B$6:$BE$43,'RevPAR Raw Data'!Y$1,FALSE)</f>
        <v>15.3172432100975</v>
      </c>
      <c r="BK43" s="48">
        <f>VLOOKUP($A43,'RevPAR Raw Data'!$B$6:$BE$43,'RevPAR Raw Data'!AA$1,FALSE)</f>
        <v>5.7892527795210196</v>
      </c>
      <c r="BL43" s="48">
        <f>VLOOKUP($A43,'RevPAR Raw Data'!$B$6:$BE$43,'RevPAR Raw Data'!AB$1,FALSE)</f>
        <v>8.4276001089200303</v>
      </c>
      <c r="BM43" s="49">
        <f>VLOOKUP($A43,'RevPAR Raw Data'!$B$6:$BE$43,'RevPAR Raw Data'!AC$1,FALSE)</f>
        <v>7.0996060312231704</v>
      </c>
      <c r="BN43" s="50">
        <f>VLOOKUP($A43,'RevPAR Raw Data'!$B$6:$BE$43,'RevPAR Raw Data'!AE$1,FALSE)</f>
        <v>13.504003366092601</v>
      </c>
    </row>
    <row r="44" spans="1:66" x14ac:dyDescent="0.25">
      <c r="A44" s="63" t="s">
        <v>82</v>
      </c>
      <c r="B44" s="47">
        <f>VLOOKUP($A44,'Occupancy Raw Data'!$B$8:$BE$45,'Occupancy Raw Data'!G$3,FALSE)</f>
        <v>38.754389207170497</v>
      </c>
      <c r="C44" s="48">
        <f>VLOOKUP($A44,'Occupancy Raw Data'!$B$8:$BE$45,'Occupancy Raw Data'!H$3,FALSE)</f>
        <v>49.639622990205098</v>
      </c>
      <c r="D44" s="48">
        <f>VLOOKUP($A44,'Occupancy Raw Data'!$B$8:$BE$45,'Occupancy Raw Data'!I$3,FALSE)</f>
        <v>50.711513583441103</v>
      </c>
      <c r="E44" s="48">
        <f>VLOOKUP($A44,'Occupancy Raw Data'!$B$8:$BE$45,'Occupancy Raw Data'!J$3,FALSE)</f>
        <v>49.990759563851398</v>
      </c>
      <c r="F44" s="48">
        <f>VLOOKUP($A44,'Occupancy Raw Data'!$B$8:$BE$45,'Occupancy Raw Data'!K$3,FALSE)</f>
        <v>55.8399556459064</v>
      </c>
      <c r="G44" s="49">
        <f>VLOOKUP($A44,'Occupancy Raw Data'!$B$8:$BE$45,'Occupancy Raw Data'!L$3,FALSE)</f>
        <v>48.987248198114898</v>
      </c>
      <c r="H44" s="48">
        <f>VLOOKUP($A44,'Occupancy Raw Data'!$B$8:$BE$45,'Occupancy Raw Data'!N$3,FALSE)</f>
        <v>76.695620033265499</v>
      </c>
      <c r="I44" s="48">
        <f>VLOOKUP($A44,'Occupancy Raw Data'!$B$8:$BE$45,'Occupancy Raw Data'!O$3,FALSE)</f>
        <v>71.123637035667997</v>
      </c>
      <c r="J44" s="49">
        <f>VLOOKUP($A44,'Occupancy Raw Data'!$B$8:$BE$45,'Occupancy Raw Data'!P$3,FALSE)</f>
        <v>73.909628534466805</v>
      </c>
      <c r="K44" s="50">
        <f>VLOOKUP($A44,'Occupancy Raw Data'!$B$8:$BE$45,'Occupancy Raw Data'!R$3,FALSE)</f>
        <v>56.107928294215398</v>
      </c>
      <c r="M44" s="47">
        <f>VLOOKUP($A44,'Occupancy Raw Data'!$B$8:$BE$45,'Occupancy Raw Data'!T$3,FALSE)</f>
        <v>-8.3671053738594292</v>
      </c>
      <c r="N44" s="48">
        <f>VLOOKUP($A44,'Occupancy Raw Data'!$B$8:$BE$45,'Occupancy Raw Data'!U$3,FALSE)</f>
        <v>1.8560154348517699</v>
      </c>
      <c r="O44" s="48">
        <f>VLOOKUP($A44,'Occupancy Raw Data'!$B$8:$BE$45,'Occupancy Raw Data'!V$3,FALSE)</f>
        <v>-4.3335550807011201</v>
      </c>
      <c r="P44" s="48">
        <f>VLOOKUP($A44,'Occupancy Raw Data'!$B$8:$BE$45,'Occupancy Raw Data'!W$3,FALSE)</f>
        <v>-8.4545780045044392</v>
      </c>
      <c r="Q44" s="48">
        <f>VLOOKUP($A44,'Occupancy Raw Data'!$B$8:$BE$45,'Occupancy Raw Data'!X$3,FALSE)</f>
        <v>-0.87052534122328995</v>
      </c>
      <c r="R44" s="49">
        <f>VLOOKUP($A44,'Occupancy Raw Data'!$B$8:$BE$45,'Occupancy Raw Data'!Y$3,FALSE)</f>
        <v>-3.9074168842440402</v>
      </c>
      <c r="S44" s="48">
        <f>VLOOKUP($A44,'Occupancy Raw Data'!$B$8:$BE$45,'Occupancy Raw Data'!AA$3,FALSE)</f>
        <v>16.541225399578401</v>
      </c>
      <c r="T44" s="48">
        <f>VLOOKUP($A44,'Occupancy Raw Data'!$B$8:$BE$45,'Occupancy Raw Data'!AB$3,FALSE)</f>
        <v>7.9846971932347799</v>
      </c>
      <c r="U44" s="49">
        <f>VLOOKUP($A44,'Occupancy Raw Data'!$B$8:$BE$45,'Occupancy Raw Data'!AC$3,FALSE)</f>
        <v>12.2611843626797</v>
      </c>
      <c r="V44" s="50">
        <f>VLOOKUP($A44,'Occupancy Raw Data'!$B$8:$BE$45,'Occupancy Raw Data'!AE$3,FALSE)</f>
        <v>1.6294550234846501</v>
      </c>
      <c r="X44" s="51">
        <f>VLOOKUP($A44,'ADR Raw Data'!$B$6:$BE$43,'ADR Raw Data'!G$1,FALSE)</f>
        <v>90.130610395803501</v>
      </c>
      <c r="Y44" s="52">
        <f>VLOOKUP($A44,'ADR Raw Data'!$B$6:$BE$43,'ADR Raw Data'!H$1,FALSE)</f>
        <v>96.335351824273999</v>
      </c>
      <c r="Z44" s="52">
        <f>VLOOKUP($A44,'ADR Raw Data'!$B$6:$BE$43,'ADR Raw Data'!I$1,FALSE)</f>
        <v>96.470758017492699</v>
      </c>
      <c r="AA44" s="52">
        <f>VLOOKUP($A44,'ADR Raw Data'!$B$6:$BE$43,'ADR Raw Data'!J$1,FALSE)</f>
        <v>94.707029574861295</v>
      </c>
      <c r="AB44" s="52">
        <f>VLOOKUP($A44,'ADR Raw Data'!$B$6:$BE$43,'ADR Raw Data'!K$1,FALSE)</f>
        <v>98.381251034254504</v>
      </c>
      <c r="AC44" s="53">
        <f>VLOOKUP($A44,'ADR Raw Data'!$B$6:$BE$43,'ADR Raw Data'!L$1,FALSE)</f>
        <v>95.515740747726994</v>
      </c>
      <c r="AD44" s="52">
        <f>VLOOKUP($A44,'ADR Raw Data'!$B$6:$BE$43,'ADR Raw Data'!N$1,FALSE)</f>
        <v>131.03016626505999</v>
      </c>
      <c r="AE44" s="52">
        <f>VLOOKUP($A44,'ADR Raw Data'!$B$6:$BE$43,'ADR Raw Data'!O$1,FALSE)</f>
        <v>132.52230609328299</v>
      </c>
      <c r="AF44" s="53">
        <f>VLOOKUP($A44,'ADR Raw Data'!$B$6:$BE$43,'ADR Raw Data'!P$1,FALSE)</f>
        <v>131.748113396261</v>
      </c>
      <c r="AG44" s="54">
        <f>VLOOKUP($A44,'ADR Raw Data'!$B$6:$BE$43,'ADR Raw Data'!R$1,FALSE)</f>
        <v>109.152322369659</v>
      </c>
      <c r="AI44" s="47">
        <f>VLOOKUP($A44,'ADR Raw Data'!$B$6:$BE$43,'ADR Raw Data'!T$1,FALSE)</f>
        <v>-4.3441842140498599</v>
      </c>
      <c r="AJ44" s="48">
        <f>VLOOKUP($A44,'ADR Raw Data'!$B$6:$BE$43,'ADR Raw Data'!U$1,FALSE)</f>
        <v>2.1072890931919801</v>
      </c>
      <c r="AK44" s="48">
        <f>VLOOKUP($A44,'ADR Raw Data'!$B$6:$BE$43,'ADR Raw Data'!V$1,FALSE)</f>
        <v>-0.23002561442970301</v>
      </c>
      <c r="AL44" s="48">
        <f>VLOOKUP($A44,'ADR Raw Data'!$B$6:$BE$43,'ADR Raw Data'!W$1,FALSE)</f>
        <v>-2.2083582636128298</v>
      </c>
      <c r="AM44" s="48">
        <f>VLOOKUP($A44,'ADR Raw Data'!$B$6:$BE$43,'ADR Raw Data'!X$1,FALSE)</f>
        <v>0.79275521463139198</v>
      </c>
      <c r="AN44" s="49">
        <f>VLOOKUP($A44,'ADR Raw Data'!$B$6:$BE$43,'ADR Raw Data'!Y$1,FALSE)</f>
        <v>-0.57216492663311103</v>
      </c>
      <c r="AO44" s="48">
        <f>VLOOKUP($A44,'ADR Raw Data'!$B$6:$BE$43,'ADR Raw Data'!AA$1,FALSE)</f>
        <v>3.4421606460724901</v>
      </c>
      <c r="AP44" s="48">
        <f>VLOOKUP($A44,'ADR Raw Data'!$B$6:$BE$43,'ADR Raw Data'!AB$1,FALSE)</f>
        <v>2.8494973617774502</v>
      </c>
      <c r="AQ44" s="49">
        <f>VLOOKUP($A44,'ADR Raw Data'!$B$6:$BE$43,'ADR Raw Data'!AC$1,FALSE)</f>
        <v>3.1209223089911</v>
      </c>
      <c r="AR44" s="50">
        <f>VLOOKUP($A44,'ADR Raw Data'!$B$6:$BE$43,'ADR Raw Data'!AE$1,FALSE)</f>
        <v>2.1796710729706699</v>
      </c>
      <c r="AS44" s="40"/>
      <c r="AT44" s="51">
        <f>VLOOKUP($A44,'RevPAR Raw Data'!$B$6:$BE$43,'RevPAR Raw Data'!G$1,FALSE)</f>
        <v>34.929567547588199</v>
      </c>
      <c r="AU44" s="52">
        <f>VLOOKUP($A44,'RevPAR Raw Data'!$B$6:$BE$43,'RevPAR Raw Data'!H$1,FALSE)</f>
        <v>47.820505451857301</v>
      </c>
      <c r="AV44" s="52">
        <f>VLOOKUP($A44,'RevPAR Raw Data'!$B$6:$BE$43,'RevPAR Raw Data'!I$1,FALSE)</f>
        <v>48.9217815560894</v>
      </c>
      <c r="AW44" s="52">
        <f>VLOOKUP($A44,'RevPAR Raw Data'!$B$6:$BE$43,'RevPAR Raw Data'!J$1,FALSE)</f>
        <v>47.344763444834499</v>
      </c>
      <c r="AX44" s="52">
        <f>VLOOKUP($A44,'RevPAR Raw Data'!$B$6:$BE$43,'RevPAR Raw Data'!K$1,FALSE)</f>
        <v>54.936046941415597</v>
      </c>
      <c r="AY44" s="53">
        <f>VLOOKUP($A44,'RevPAR Raw Data'!$B$6:$BE$43,'RevPAR Raw Data'!L$1,FALSE)</f>
        <v>46.790532988357</v>
      </c>
      <c r="AZ44" s="52">
        <f>VLOOKUP($A44,'RevPAR Raw Data'!$B$6:$BE$43,'RevPAR Raw Data'!N$1,FALSE)</f>
        <v>100.494398447606</v>
      </c>
      <c r="BA44" s="52">
        <f>VLOOKUP($A44,'RevPAR Raw Data'!$B$6:$BE$43,'RevPAR Raw Data'!O$1,FALSE)</f>
        <v>94.254683977083701</v>
      </c>
      <c r="BB44" s="53">
        <f>VLOOKUP($A44,'RevPAR Raw Data'!$B$6:$BE$43,'RevPAR Raw Data'!P$1,FALSE)</f>
        <v>97.374541212345207</v>
      </c>
      <c r="BC44" s="54">
        <f>VLOOKUP($A44,'RevPAR Raw Data'!$B$6:$BE$43,'RevPAR Raw Data'!R$1,FALSE)</f>
        <v>61.243106766639301</v>
      </c>
      <c r="BE44" s="47">
        <f>VLOOKUP($A44,'RevPAR Raw Data'!$B$6:$BE$43,'RevPAR Raw Data'!T$1,FALSE)</f>
        <v>-12.3478071170851</v>
      </c>
      <c r="BF44" s="48">
        <f>VLOOKUP($A44,'RevPAR Raw Data'!$B$6:$BE$43,'RevPAR Raw Data'!U$1,FALSE)</f>
        <v>4.0024161388703403</v>
      </c>
      <c r="BG44" s="48">
        <f>VLOOKUP($A44,'RevPAR Raw Data'!$B$6:$BE$43,'RevPAR Raw Data'!V$1,FALSE)</f>
        <v>-4.5536124084297898</v>
      </c>
      <c r="BH44" s="48">
        <f>VLOOKUP($A44,'RevPAR Raw Data'!$B$6:$BE$43,'RevPAR Raw Data'!W$1,FALSE)</f>
        <v>-10.476228896101199</v>
      </c>
      <c r="BI44" s="48">
        <f>VLOOKUP($A44,'RevPAR Raw Data'!$B$6:$BE$43,'RevPAR Raw Data'!X$1,FALSE)</f>
        <v>-8.4671261629132605E-2</v>
      </c>
      <c r="BJ44" s="49">
        <f>VLOOKUP($A44,'RevPAR Raw Data'!$B$6:$BE$43,'RevPAR Raw Data'!Y$1,FALSE)</f>
        <v>-4.4572249419281702</v>
      </c>
      <c r="BK44" s="48">
        <f>VLOOKUP($A44,'RevPAR Raw Data'!$B$6:$BE$43,'RevPAR Raw Data'!AA$1,FALSE)</f>
        <v>20.552761596733401</v>
      </c>
      <c r="BL44" s="48">
        <f>VLOOKUP($A44,'RevPAR Raw Data'!$B$6:$BE$43,'RevPAR Raw Data'!AB$1,FALSE)</f>
        <v>11.0617182908793</v>
      </c>
      <c r="BM44" s="49">
        <f>VLOOKUP($A44,'RevPAR Raw Data'!$B$6:$BE$43,'RevPAR Raw Data'!AC$1,FALSE)</f>
        <v>15.7647687097922</v>
      </c>
      <c r="BN44" s="50">
        <f>VLOOKUP($A44,'RevPAR Raw Data'!$B$6:$BE$43,'RevPAR Raw Data'!AE$1,FALSE)</f>
        <v>3.8446428562492798</v>
      </c>
    </row>
    <row r="45" spans="1:66" x14ac:dyDescent="0.25">
      <c r="A45" s="63" t="s">
        <v>83</v>
      </c>
      <c r="B45" s="47">
        <f>VLOOKUP($A45,'Occupancy Raw Data'!$B$8:$BE$45,'Occupancy Raw Data'!G$3,FALSE)</f>
        <v>49.6613995485327</v>
      </c>
      <c r="C45" s="48">
        <f>VLOOKUP($A45,'Occupancy Raw Data'!$B$8:$BE$45,'Occupancy Raw Data'!H$3,FALSE)</f>
        <v>63.832455480310998</v>
      </c>
      <c r="D45" s="48">
        <f>VLOOKUP($A45,'Occupancy Raw Data'!$B$8:$BE$45,'Occupancy Raw Data'!I$3,FALSE)</f>
        <v>66.440933032355105</v>
      </c>
      <c r="E45" s="48">
        <f>VLOOKUP($A45,'Occupancy Raw Data'!$B$8:$BE$45,'Occupancy Raw Data'!J$3,FALSE)</f>
        <v>66.114873338349597</v>
      </c>
      <c r="F45" s="48">
        <f>VLOOKUP($A45,'Occupancy Raw Data'!$B$8:$BE$45,'Occupancy Raw Data'!K$3,FALSE)</f>
        <v>59.6438424880862</v>
      </c>
      <c r="G45" s="49">
        <f>VLOOKUP($A45,'Occupancy Raw Data'!$B$8:$BE$45,'Occupancy Raw Data'!L$3,FALSE)</f>
        <v>61.1387007775269</v>
      </c>
      <c r="H45" s="48">
        <f>VLOOKUP($A45,'Occupancy Raw Data'!$B$8:$BE$45,'Occupancy Raw Data'!N$3,FALSE)</f>
        <v>64.4594933533985</v>
      </c>
      <c r="I45" s="48">
        <f>VLOOKUP($A45,'Occupancy Raw Data'!$B$8:$BE$45,'Occupancy Raw Data'!O$3,FALSE)</f>
        <v>65.763732129420603</v>
      </c>
      <c r="J45" s="49">
        <f>VLOOKUP($A45,'Occupancy Raw Data'!$B$8:$BE$45,'Occupancy Raw Data'!P$3,FALSE)</f>
        <v>65.111612741409502</v>
      </c>
      <c r="K45" s="50">
        <f>VLOOKUP($A45,'Occupancy Raw Data'!$B$8:$BE$45,'Occupancy Raw Data'!R$3,FALSE)</f>
        <v>62.2738184814934</v>
      </c>
      <c r="M45" s="47">
        <f>VLOOKUP($A45,'Occupancy Raw Data'!$B$8:$BE$45,'Occupancy Raw Data'!T$3,FALSE)</f>
        <v>9.38115099238086</v>
      </c>
      <c r="N45" s="48">
        <f>VLOOKUP($A45,'Occupancy Raw Data'!$B$8:$BE$45,'Occupancy Raw Data'!U$3,FALSE)</f>
        <v>8.2223151325068997</v>
      </c>
      <c r="O45" s="48">
        <f>VLOOKUP($A45,'Occupancy Raw Data'!$B$8:$BE$45,'Occupancy Raw Data'!V$3,FALSE)</f>
        <v>6.4922745912166304</v>
      </c>
      <c r="P45" s="48">
        <f>VLOOKUP($A45,'Occupancy Raw Data'!$B$8:$BE$45,'Occupancy Raw Data'!W$3,FALSE)</f>
        <v>8.1855102473773602</v>
      </c>
      <c r="Q45" s="48">
        <f>VLOOKUP($A45,'Occupancy Raw Data'!$B$8:$BE$45,'Occupancy Raw Data'!X$3,FALSE)</f>
        <v>2.9578613191835399</v>
      </c>
      <c r="R45" s="49">
        <f>VLOOKUP($A45,'Occupancy Raw Data'!$B$8:$BE$45,'Occupancy Raw Data'!Y$3,FALSE)</f>
        <v>6.9538681524985098</v>
      </c>
      <c r="S45" s="48">
        <f>VLOOKUP($A45,'Occupancy Raw Data'!$B$8:$BE$45,'Occupancy Raw Data'!AA$3,FALSE)</f>
        <v>2.2893987965859202</v>
      </c>
      <c r="T45" s="48">
        <f>VLOOKUP($A45,'Occupancy Raw Data'!$B$8:$BE$45,'Occupancy Raw Data'!AB$3,FALSE)</f>
        <v>6.6489455215431397</v>
      </c>
      <c r="U45" s="49">
        <f>VLOOKUP($A45,'Occupancy Raw Data'!$B$8:$BE$45,'Occupancy Raw Data'!AC$3,FALSE)</f>
        <v>4.4455170622852203</v>
      </c>
      <c r="V45" s="50">
        <f>VLOOKUP($A45,'Occupancy Raw Data'!$B$8:$BE$45,'Occupancy Raw Data'!AE$3,FALSE)</f>
        <v>6.1920079910566903</v>
      </c>
      <c r="X45" s="51">
        <f>VLOOKUP($A45,'ADR Raw Data'!$B$6:$BE$43,'ADR Raw Data'!G$1,FALSE)</f>
        <v>91.538525252525204</v>
      </c>
      <c r="Y45" s="52">
        <f>VLOOKUP($A45,'ADR Raw Data'!$B$6:$BE$43,'ADR Raw Data'!H$1,FALSE)</f>
        <v>100.518278978388</v>
      </c>
      <c r="Z45" s="52">
        <f>VLOOKUP($A45,'ADR Raw Data'!$B$6:$BE$43,'ADR Raw Data'!I$1,FALSE)</f>
        <v>101.972835032087</v>
      </c>
      <c r="AA45" s="52">
        <f>VLOOKUP($A45,'ADR Raw Data'!$B$6:$BE$43,'ADR Raw Data'!J$1,FALSE)</f>
        <v>100.150728376327</v>
      </c>
      <c r="AB45" s="52">
        <f>VLOOKUP($A45,'ADR Raw Data'!$B$6:$BE$43,'ADR Raw Data'!K$1,FALSE)</f>
        <v>95.1503532380151</v>
      </c>
      <c r="AC45" s="53">
        <f>VLOOKUP($A45,'ADR Raw Data'!$B$6:$BE$43,'ADR Raw Data'!L$1,FALSE)</f>
        <v>98.248785690843405</v>
      </c>
      <c r="AD45" s="52">
        <f>VLOOKUP($A45,'ADR Raw Data'!$B$6:$BE$43,'ADR Raw Data'!N$1,FALSE)</f>
        <v>103.51777821011601</v>
      </c>
      <c r="AE45" s="52">
        <f>VLOOKUP($A45,'ADR Raw Data'!$B$6:$BE$43,'ADR Raw Data'!O$1,FALSE)</f>
        <v>103.234031273836</v>
      </c>
      <c r="AF45" s="53">
        <f>VLOOKUP($A45,'ADR Raw Data'!$B$6:$BE$43,'ADR Raw Data'!P$1,FALSE)</f>
        <v>103.374483821263</v>
      </c>
      <c r="AG45" s="54">
        <f>VLOOKUP($A45,'ADR Raw Data'!$B$6:$BE$43,'ADR Raw Data'!R$1,FALSE)</f>
        <v>99.780006904487905</v>
      </c>
      <c r="AI45" s="47">
        <f>VLOOKUP($A45,'ADR Raw Data'!$B$6:$BE$43,'ADR Raw Data'!T$1,FALSE)</f>
        <v>6.9712262865549501</v>
      </c>
      <c r="AJ45" s="48">
        <f>VLOOKUP($A45,'ADR Raw Data'!$B$6:$BE$43,'ADR Raw Data'!U$1,FALSE)</f>
        <v>8.58457201435494</v>
      </c>
      <c r="AK45" s="48">
        <f>VLOOKUP($A45,'ADR Raw Data'!$B$6:$BE$43,'ADR Raw Data'!V$1,FALSE)</f>
        <v>9.4593442475375102</v>
      </c>
      <c r="AL45" s="48">
        <f>VLOOKUP($A45,'ADR Raw Data'!$B$6:$BE$43,'ADR Raw Data'!W$1,FALSE)</f>
        <v>9.5829689847905009</v>
      </c>
      <c r="AM45" s="48">
        <f>VLOOKUP($A45,'ADR Raw Data'!$B$6:$BE$43,'ADR Raw Data'!X$1,FALSE)</f>
        <v>6.6887508741894202</v>
      </c>
      <c r="AN45" s="49">
        <f>VLOOKUP($A45,'ADR Raw Data'!$B$6:$BE$43,'ADR Raw Data'!Y$1,FALSE)</f>
        <v>8.3826876545681195</v>
      </c>
      <c r="AO45" s="48">
        <f>VLOOKUP($A45,'ADR Raw Data'!$B$6:$BE$43,'ADR Raw Data'!AA$1,FALSE)</f>
        <v>10.0250815068883</v>
      </c>
      <c r="AP45" s="48">
        <f>VLOOKUP($A45,'ADR Raw Data'!$B$6:$BE$43,'ADR Raw Data'!AB$1,FALSE)</f>
        <v>9.4636753099547306</v>
      </c>
      <c r="AQ45" s="49">
        <f>VLOOKUP($A45,'ADR Raw Data'!$B$6:$BE$43,'ADR Raw Data'!AC$1,FALSE)</f>
        <v>9.7439489561397394</v>
      </c>
      <c r="AR45" s="50">
        <f>VLOOKUP($A45,'ADR Raw Data'!$B$6:$BE$43,'ADR Raw Data'!AE$1,FALSE)</f>
        <v>8.7793584895055403</v>
      </c>
      <c r="AS45" s="40"/>
      <c r="AT45" s="51">
        <f>VLOOKUP($A45,'RevPAR Raw Data'!$B$6:$BE$43,'RevPAR Raw Data'!G$1,FALSE)</f>
        <v>45.459312766491003</v>
      </c>
      <c r="AU45" s="52">
        <f>VLOOKUP($A45,'RevPAR Raw Data'!$B$6:$BE$43,'RevPAR Raw Data'!H$1,FALSE)</f>
        <v>64.163285678454898</v>
      </c>
      <c r="AV45" s="52">
        <f>VLOOKUP($A45,'RevPAR Raw Data'!$B$6:$BE$43,'RevPAR Raw Data'!I$1,FALSE)</f>
        <v>67.751703034863297</v>
      </c>
      <c r="AW45" s="52">
        <f>VLOOKUP($A45,'RevPAR Raw Data'!$B$6:$BE$43,'RevPAR Raw Data'!J$1,FALSE)</f>
        <v>66.214527213443603</v>
      </c>
      <c r="AX45" s="52">
        <f>VLOOKUP($A45,'RevPAR Raw Data'!$B$6:$BE$43,'RevPAR Raw Data'!K$1,FALSE)</f>
        <v>56.751326812139403</v>
      </c>
      <c r="AY45" s="53">
        <f>VLOOKUP($A45,'RevPAR Raw Data'!$B$6:$BE$43,'RevPAR Raw Data'!L$1,FALSE)</f>
        <v>60.068031101078503</v>
      </c>
      <c r="AZ45" s="52">
        <f>VLOOKUP($A45,'RevPAR Raw Data'!$B$6:$BE$43,'RevPAR Raw Data'!N$1,FALSE)</f>
        <v>66.727035364936</v>
      </c>
      <c r="BA45" s="52">
        <f>VLOOKUP($A45,'RevPAR Raw Data'!$B$6:$BE$43,'RevPAR Raw Data'!O$1,FALSE)</f>
        <v>67.890551793328299</v>
      </c>
      <c r="BB45" s="53">
        <f>VLOOKUP($A45,'RevPAR Raw Data'!$B$6:$BE$43,'RevPAR Raw Data'!P$1,FALSE)</f>
        <v>67.3087935791321</v>
      </c>
      <c r="BC45" s="54">
        <f>VLOOKUP($A45,'RevPAR Raw Data'!$B$6:$BE$43,'RevPAR Raw Data'!R$1,FALSE)</f>
        <v>62.136820380522401</v>
      </c>
      <c r="BE45" s="47">
        <f>VLOOKUP($A45,'RevPAR Raw Data'!$B$6:$BE$43,'RevPAR Raw Data'!T$1,FALSE)</f>
        <v>17.006358542897999</v>
      </c>
      <c r="BF45" s="48">
        <f>VLOOKUP($A45,'RevPAR Raw Data'!$B$6:$BE$43,'RevPAR Raw Data'!U$1,FALSE)</f>
        <v>17.512737710659099</v>
      </c>
      <c r="BG45" s="48">
        <f>VLOOKUP($A45,'RevPAR Raw Data'!$B$6:$BE$43,'RevPAR Raw Data'!V$1,FALSE)</f>
        <v>16.5657454418327</v>
      </c>
      <c r="BH45" s="48">
        <f>VLOOKUP($A45,'RevPAR Raw Data'!$B$6:$BE$43,'RevPAR Raw Data'!W$1,FALSE)</f>
        <v>18.552894140420801</v>
      </c>
      <c r="BI45" s="48">
        <f>VLOOKUP($A45,'RevPAR Raw Data'!$B$6:$BE$43,'RevPAR Raw Data'!X$1,FALSE)</f>
        <v>9.8444561682171603</v>
      </c>
      <c r="BJ45" s="49">
        <f>VLOOKUP($A45,'RevPAR Raw Data'!$B$6:$BE$43,'RevPAR Raw Data'!Y$1,FALSE)</f>
        <v>15.919476854200999</v>
      </c>
      <c r="BK45" s="48">
        <f>VLOOKUP($A45,'RevPAR Raw Data'!$B$6:$BE$43,'RevPAR Raw Data'!AA$1,FALSE)</f>
        <v>12.5439943988497</v>
      </c>
      <c r="BL45" s="48">
        <f>VLOOKUP($A45,'RevPAR Raw Data'!$B$6:$BE$43,'RevPAR Raw Data'!AB$1,FALSE)</f>
        <v>16.741855447192499</v>
      </c>
      <c r="BM45" s="49">
        <f>VLOOKUP($A45,'RevPAR Raw Data'!$B$6:$BE$43,'RevPAR Raw Data'!AC$1,FALSE)</f>
        <v>14.6226349318105</v>
      </c>
      <c r="BN45" s="50">
        <f>VLOOKUP($A45,'RevPAR Raw Data'!$B$6:$BE$43,'RevPAR Raw Data'!AE$1,FALSE)</f>
        <v>15.514985059795899</v>
      </c>
    </row>
    <row r="46" spans="1:66" x14ac:dyDescent="0.25">
      <c r="A46" s="66" t="s">
        <v>84</v>
      </c>
      <c r="B46" s="47">
        <f>VLOOKUP($A46,'Occupancy Raw Data'!$B$8:$BE$45,'Occupancy Raw Data'!G$3,FALSE)</f>
        <v>37.608032536858097</v>
      </c>
      <c r="C46" s="48">
        <f>VLOOKUP($A46,'Occupancy Raw Data'!$B$8:$BE$45,'Occupancy Raw Data'!H$3,FALSE)</f>
        <v>48.843416370106702</v>
      </c>
      <c r="D46" s="48">
        <f>VLOOKUP($A46,'Occupancy Raw Data'!$B$8:$BE$45,'Occupancy Raw Data'!I$3,FALSE)</f>
        <v>48.678190137264799</v>
      </c>
      <c r="E46" s="48">
        <f>VLOOKUP($A46,'Occupancy Raw Data'!$B$8:$BE$45,'Occupancy Raw Data'!J$3,FALSE)</f>
        <v>51.143873919674597</v>
      </c>
      <c r="F46" s="48">
        <f>VLOOKUP($A46,'Occupancy Raw Data'!$B$8:$BE$45,'Occupancy Raw Data'!K$3,FALSE)</f>
        <v>51.334519572953702</v>
      </c>
      <c r="G46" s="49">
        <f>VLOOKUP($A46,'Occupancy Raw Data'!$B$8:$BE$45,'Occupancy Raw Data'!L$3,FALSE)</f>
        <v>47.521606507371601</v>
      </c>
      <c r="H46" s="48">
        <f>VLOOKUP($A46,'Occupancy Raw Data'!$B$8:$BE$45,'Occupancy Raw Data'!N$3,FALSE)</f>
        <v>66.764107778342606</v>
      </c>
      <c r="I46" s="48">
        <f>VLOOKUP($A46,'Occupancy Raw Data'!$B$8:$BE$45,'Occupancy Raw Data'!O$3,FALSE)</f>
        <v>67.107269954244998</v>
      </c>
      <c r="J46" s="49">
        <f>VLOOKUP($A46,'Occupancy Raw Data'!$B$8:$BE$45,'Occupancy Raw Data'!P$3,FALSE)</f>
        <v>66.935688866293802</v>
      </c>
      <c r="K46" s="50">
        <f>VLOOKUP($A46,'Occupancy Raw Data'!$B$8:$BE$45,'Occupancy Raw Data'!R$3,FALSE)</f>
        <v>53.068487181349397</v>
      </c>
      <c r="M46" s="47">
        <f>VLOOKUP($A46,'Occupancy Raw Data'!$B$8:$BE$45,'Occupancy Raw Data'!T$3,FALSE)</f>
        <v>0.52276361877029498</v>
      </c>
      <c r="N46" s="48">
        <f>VLOOKUP($A46,'Occupancy Raw Data'!$B$8:$BE$45,'Occupancy Raw Data'!U$3,FALSE)</f>
        <v>0.80613633494044601</v>
      </c>
      <c r="O46" s="48">
        <f>VLOOKUP($A46,'Occupancy Raw Data'!$B$8:$BE$45,'Occupancy Raw Data'!V$3,FALSE)</f>
        <v>-0.940702993536919</v>
      </c>
      <c r="P46" s="48">
        <f>VLOOKUP($A46,'Occupancy Raw Data'!$B$8:$BE$45,'Occupancy Raw Data'!W$3,FALSE)</f>
        <v>2.0927406942564502</v>
      </c>
      <c r="Q46" s="48">
        <f>VLOOKUP($A46,'Occupancy Raw Data'!$B$8:$BE$45,'Occupancy Raw Data'!X$3,FALSE)</f>
        <v>1.8519409313809201</v>
      </c>
      <c r="R46" s="49">
        <f>VLOOKUP($A46,'Occupancy Raw Data'!$B$8:$BE$45,'Occupancy Raw Data'!Y$3,FALSE)</f>
        <v>0.89412131025992903</v>
      </c>
      <c r="S46" s="48">
        <f>VLOOKUP($A46,'Occupancy Raw Data'!$B$8:$BE$45,'Occupancy Raw Data'!AA$3,FALSE)</f>
        <v>25.2504869525381</v>
      </c>
      <c r="T46" s="48">
        <f>VLOOKUP($A46,'Occupancy Raw Data'!$B$8:$BE$45,'Occupancy Raw Data'!AB$3,FALSE)</f>
        <v>36.7748224631939</v>
      </c>
      <c r="U46" s="49">
        <f>VLOOKUP($A46,'Occupancy Raw Data'!$B$8:$BE$45,'Occupancy Raw Data'!AC$3,FALSE)</f>
        <v>30.7739680723984</v>
      </c>
      <c r="V46" s="50">
        <f>VLOOKUP($A46,'Occupancy Raw Data'!$B$8:$BE$45,'Occupancy Raw Data'!AE$3,FALSE)</f>
        <v>9.9471529358142003</v>
      </c>
      <c r="X46" s="51">
        <f>VLOOKUP($A46,'ADR Raw Data'!$B$6:$BE$43,'ADR Raw Data'!G$1,FALSE)</f>
        <v>96.166971949983093</v>
      </c>
      <c r="Y46" s="52">
        <f>VLOOKUP($A46,'ADR Raw Data'!$B$6:$BE$43,'ADR Raw Data'!H$1,FALSE)</f>
        <v>99.067673692427704</v>
      </c>
      <c r="Z46" s="52">
        <f>VLOOKUP($A46,'ADR Raw Data'!$B$6:$BE$43,'ADR Raw Data'!I$1,FALSE)</f>
        <v>99.823407310704894</v>
      </c>
      <c r="AA46" s="52">
        <f>VLOOKUP($A46,'ADR Raw Data'!$B$6:$BE$43,'ADR Raw Data'!J$1,FALSE)</f>
        <v>100.07775347912499</v>
      </c>
      <c r="AB46" s="52">
        <f>VLOOKUP($A46,'ADR Raw Data'!$B$6:$BE$43,'ADR Raw Data'!K$1,FALSE)</f>
        <v>102.113627135429</v>
      </c>
      <c r="AC46" s="53">
        <f>VLOOKUP($A46,'ADR Raw Data'!$B$6:$BE$43,'ADR Raw Data'!L$1,FALSE)</f>
        <v>99.638866541856103</v>
      </c>
      <c r="AD46" s="52">
        <f>VLOOKUP($A46,'ADR Raw Data'!$B$6:$BE$43,'ADR Raw Data'!N$1,FALSE)</f>
        <v>180.72597753664499</v>
      </c>
      <c r="AE46" s="52">
        <f>VLOOKUP($A46,'ADR Raw Data'!$B$6:$BE$43,'ADR Raw Data'!O$1,FALSE)</f>
        <v>188.57816666666599</v>
      </c>
      <c r="AF46" s="53">
        <f>VLOOKUP($A46,'ADR Raw Data'!$B$6:$BE$43,'ADR Raw Data'!P$1,FALSE)</f>
        <v>184.662136143548</v>
      </c>
      <c r="AG46" s="54">
        <f>VLOOKUP($A46,'ADR Raw Data'!$B$6:$BE$43,'ADR Raw Data'!R$1,FALSE)</f>
        <v>130.27900951142701</v>
      </c>
      <c r="AI46" s="47">
        <f>VLOOKUP($A46,'ADR Raw Data'!$B$6:$BE$43,'ADR Raw Data'!T$1,FALSE)</f>
        <v>2.8888272045393699</v>
      </c>
      <c r="AJ46" s="48">
        <f>VLOOKUP($A46,'ADR Raw Data'!$B$6:$BE$43,'ADR Raw Data'!U$1,FALSE)</f>
        <v>1.2191023386378901</v>
      </c>
      <c r="AK46" s="48">
        <f>VLOOKUP($A46,'ADR Raw Data'!$B$6:$BE$43,'ADR Raw Data'!V$1,FALSE)</f>
        <v>2.2753033276691901</v>
      </c>
      <c r="AL46" s="48">
        <f>VLOOKUP($A46,'ADR Raw Data'!$B$6:$BE$43,'ADR Raw Data'!W$1,FALSE)</f>
        <v>2.4755964759433602</v>
      </c>
      <c r="AM46" s="48">
        <f>VLOOKUP($A46,'ADR Raw Data'!$B$6:$BE$43,'ADR Raw Data'!X$1,FALSE)</f>
        <v>3.91880815592428</v>
      </c>
      <c r="AN46" s="49">
        <f>VLOOKUP($A46,'ADR Raw Data'!$B$6:$BE$43,'ADR Raw Data'!Y$1,FALSE)</f>
        <v>2.5565191020958</v>
      </c>
      <c r="AO46" s="48">
        <f>VLOOKUP($A46,'ADR Raw Data'!$B$6:$BE$43,'ADR Raw Data'!AA$1,FALSE)</f>
        <v>58.832029512498401</v>
      </c>
      <c r="AP46" s="48">
        <f>VLOOKUP($A46,'ADR Raw Data'!$B$6:$BE$43,'ADR Raw Data'!AB$1,FALSE)</f>
        <v>68.323607433220999</v>
      </c>
      <c r="AQ46" s="49">
        <f>VLOOKUP($A46,'ADR Raw Data'!$B$6:$BE$43,'ADR Raw Data'!AC$1,FALSE)</f>
        <v>63.497406078765202</v>
      </c>
      <c r="AR46" s="50">
        <f>VLOOKUP($A46,'ADR Raw Data'!$B$6:$BE$43,'ADR Raw Data'!AE$1,FALSE)</f>
        <v>27.8007911496491</v>
      </c>
      <c r="AS46" s="40"/>
      <c r="AT46" s="51">
        <f>VLOOKUP($A46,'RevPAR Raw Data'!$B$6:$BE$43,'RevPAR Raw Data'!G$1,FALSE)</f>
        <v>36.166506100660897</v>
      </c>
      <c r="AU46" s="52">
        <f>VLOOKUP($A46,'RevPAR Raw Data'!$B$6:$BE$43,'RevPAR Raw Data'!H$1,FALSE)</f>
        <v>48.388036349771198</v>
      </c>
      <c r="AV46" s="52">
        <f>VLOOKUP($A46,'RevPAR Raw Data'!$B$6:$BE$43,'RevPAR Raw Data'!I$1,FALSE)</f>
        <v>48.592228012201303</v>
      </c>
      <c r="AW46" s="52">
        <f>VLOOKUP($A46,'RevPAR Raw Data'!$B$6:$BE$43,'RevPAR Raw Data'!J$1,FALSE)</f>
        <v>51.183640061006599</v>
      </c>
      <c r="AX46" s="52">
        <f>VLOOKUP($A46,'RevPAR Raw Data'!$B$6:$BE$43,'RevPAR Raw Data'!K$1,FALSE)</f>
        <v>52.419539908490002</v>
      </c>
      <c r="AY46" s="53">
        <f>VLOOKUP($A46,'RevPAR Raw Data'!$B$6:$BE$43,'RevPAR Raw Data'!L$1,FALSE)</f>
        <v>47.349990086425997</v>
      </c>
      <c r="AZ46" s="52">
        <f>VLOOKUP($A46,'RevPAR Raw Data'!$B$6:$BE$43,'RevPAR Raw Data'!N$1,FALSE)</f>
        <v>120.660086426029</v>
      </c>
      <c r="BA46" s="52">
        <f>VLOOKUP($A46,'RevPAR Raw Data'!$B$6:$BE$43,'RevPAR Raw Data'!O$1,FALSE)</f>
        <v>126.549659379766</v>
      </c>
      <c r="BB46" s="53">
        <f>VLOOKUP($A46,'RevPAR Raw Data'!$B$6:$BE$43,'RevPAR Raw Data'!P$1,FALSE)</f>
        <v>123.604872902897</v>
      </c>
      <c r="BC46" s="54">
        <f>VLOOKUP($A46,'RevPAR Raw Data'!$B$6:$BE$43,'RevPAR Raw Data'!R$1,FALSE)</f>
        <v>69.137099462560798</v>
      </c>
      <c r="BE46" s="47">
        <f>VLOOKUP($A46,'RevPAR Raw Data'!$B$6:$BE$43,'RevPAR Raw Data'!T$1,FALSE)</f>
        <v>3.4266925609441401</v>
      </c>
      <c r="BF46" s="48">
        <f>VLOOKUP($A46,'RevPAR Raw Data'!$B$6:$BE$43,'RevPAR Raw Data'!U$1,FALSE)</f>
        <v>2.0350663004901999</v>
      </c>
      <c r="BG46" s="48">
        <f>VLOOKUP($A46,'RevPAR Raw Data'!$B$6:$BE$43,'RevPAR Raw Data'!V$1,FALSE)</f>
        <v>1.31319648761684</v>
      </c>
      <c r="BH46" s="48">
        <f>VLOOKUP($A46,'RevPAR Raw Data'!$B$6:$BE$43,'RevPAR Raw Data'!W$1,FALSE)</f>
        <v>4.6201449850774603</v>
      </c>
      <c r="BI46" s="48">
        <f>VLOOKUP($A46,'RevPAR Raw Data'!$B$6:$BE$43,'RevPAR Raw Data'!X$1,FALSE)</f>
        <v>5.8433230995670602</v>
      </c>
      <c r="BJ46" s="49">
        <f>VLOOKUP($A46,'RevPAR Raw Data'!$B$6:$BE$43,'RevPAR Raw Data'!Y$1,FALSE)</f>
        <v>3.4734987944484299</v>
      </c>
      <c r="BK46" s="48">
        <f>VLOOKUP($A46,'RevPAR Raw Data'!$B$6:$BE$43,'RevPAR Raw Data'!AA$1,FALSE)</f>
        <v>98.937890401003401</v>
      </c>
      <c r="BL46" s="48">
        <f>VLOOKUP($A46,'RevPAR Raw Data'!$B$6:$BE$43,'RevPAR Raw Data'!AB$1,FALSE)</f>
        <v>130.22431523043099</v>
      </c>
      <c r="BM46" s="49">
        <f>VLOOKUP($A46,'RevPAR Raw Data'!$B$6:$BE$43,'RevPAR Raw Data'!AC$1,FALSE)</f>
        <v>113.812045624644</v>
      </c>
      <c r="BN46" s="50">
        <f>VLOOKUP($A46,'RevPAR Raw Data'!$B$6:$BE$43,'RevPAR Raw Data'!AE$1,FALSE)</f>
        <v>40.513331298485298</v>
      </c>
    </row>
    <row r="47" spans="1:66" x14ac:dyDescent="0.25">
      <c r="A47" s="63" t="s">
        <v>85</v>
      </c>
      <c r="B47" s="47">
        <f>VLOOKUP($A47,'Occupancy Raw Data'!$B$8:$BE$45,'Occupancy Raw Data'!G$3,FALSE)</f>
        <v>45.371024734982299</v>
      </c>
      <c r="C47" s="48">
        <f>VLOOKUP($A47,'Occupancy Raw Data'!$B$8:$BE$45,'Occupancy Raw Data'!H$3,FALSE)</f>
        <v>57.173144876324997</v>
      </c>
      <c r="D47" s="48">
        <f>VLOOKUP($A47,'Occupancy Raw Data'!$B$8:$BE$45,'Occupancy Raw Data'!I$3,FALSE)</f>
        <v>61.060070671378</v>
      </c>
      <c r="E47" s="48">
        <f>VLOOKUP($A47,'Occupancy Raw Data'!$B$8:$BE$45,'Occupancy Raw Data'!J$3,FALSE)</f>
        <v>62.473498233215501</v>
      </c>
      <c r="F47" s="48">
        <f>VLOOKUP($A47,'Occupancy Raw Data'!$B$8:$BE$45,'Occupancy Raw Data'!K$3,FALSE)</f>
        <v>51.731448763250803</v>
      </c>
      <c r="G47" s="49">
        <f>VLOOKUP($A47,'Occupancy Raw Data'!$B$8:$BE$45,'Occupancy Raw Data'!L$3,FALSE)</f>
        <v>55.5618374558303</v>
      </c>
      <c r="H47" s="48">
        <f>VLOOKUP($A47,'Occupancy Raw Data'!$B$8:$BE$45,'Occupancy Raw Data'!N$3,FALSE)</f>
        <v>53.356890459363903</v>
      </c>
      <c r="I47" s="48">
        <f>VLOOKUP($A47,'Occupancy Raw Data'!$B$8:$BE$45,'Occupancy Raw Data'!O$3,FALSE)</f>
        <v>55.477031802120102</v>
      </c>
      <c r="J47" s="49">
        <f>VLOOKUP($A47,'Occupancy Raw Data'!$B$8:$BE$45,'Occupancy Raw Data'!P$3,FALSE)</f>
        <v>54.416961130742003</v>
      </c>
      <c r="K47" s="50">
        <f>VLOOKUP($A47,'Occupancy Raw Data'!$B$8:$BE$45,'Occupancy Raw Data'!R$3,FALSE)</f>
        <v>55.234729934376503</v>
      </c>
      <c r="M47" s="47">
        <f>VLOOKUP($A47,'Occupancy Raw Data'!$B$8:$BE$45,'Occupancy Raw Data'!T$3,FALSE)</f>
        <v>16.727272727272702</v>
      </c>
      <c r="N47" s="48">
        <f>VLOOKUP($A47,'Occupancy Raw Data'!$B$8:$BE$45,'Occupancy Raw Data'!U$3,FALSE)</f>
        <v>8.7365591397849407</v>
      </c>
      <c r="O47" s="48">
        <f>VLOOKUP($A47,'Occupancy Raw Data'!$B$8:$BE$45,'Occupancy Raw Data'!V$3,FALSE)</f>
        <v>9.0909090909090899</v>
      </c>
      <c r="P47" s="48">
        <f>VLOOKUP($A47,'Occupancy Raw Data'!$B$8:$BE$45,'Occupancy Raw Data'!W$3,FALSE)</f>
        <v>9.4059405940594001</v>
      </c>
      <c r="Q47" s="48">
        <f>VLOOKUP($A47,'Occupancy Raw Data'!$B$8:$BE$45,'Occupancy Raw Data'!X$3,FALSE)</f>
        <v>0.41152263374485498</v>
      </c>
      <c r="R47" s="49">
        <f>VLOOKUP($A47,'Occupancy Raw Data'!$B$8:$BE$45,'Occupancy Raw Data'!Y$3,FALSE)</f>
        <v>8.5012420645873501</v>
      </c>
      <c r="S47" s="48">
        <f>VLOOKUP($A47,'Occupancy Raw Data'!$B$8:$BE$45,'Occupancy Raw Data'!AA$3,FALSE)</f>
        <v>8.0114449213161603</v>
      </c>
      <c r="T47" s="48">
        <f>VLOOKUP($A47,'Occupancy Raw Data'!$B$8:$BE$45,'Occupancy Raw Data'!AB$3,FALSE)</f>
        <v>23.6220472440944</v>
      </c>
      <c r="U47" s="49">
        <f>VLOOKUP($A47,'Occupancy Raw Data'!$B$8:$BE$45,'Occupancy Raw Data'!AC$3,FALSE)</f>
        <v>15.442278860569701</v>
      </c>
      <c r="V47" s="50">
        <f>VLOOKUP($A47,'Occupancy Raw Data'!$B$8:$BE$45,'Occupancy Raw Data'!AE$3,FALSE)</f>
        <v>10.3691749041759</v>
      </c>
      <c r="X47" s="51">
        <f>VLOOKUP($A47,'ADR Raw Data'!$B$6:$BE$43,'ADR Raw Data'!G$1,FALSE)</f>
        <v>81.3989096573208</v>
      </c>
      <c r="Y47" s="52">
        <f>VLOOKUP($A47,'ADR Raw Data'!$B$6:$BE$43,'ADR Raw Data'!H$1,FALSE)</f>
        <v>86.124066749072895</v>
      </c>
      <c r="Z47" s="52">
        <f>VLOOKUP($A47,'ADR Raw Data'!$B$6:$BE$43,'ADR Raw Data'!I$1,FALSE)</f>
        <v>87.113391203703699</v>
      </c>
      <c r="AA47" s="52">
        <f>VLOOKUP($A47,'ADR Raw Data'!$B$6:$BE$43,'ADR Raw Data'!J$1,FALSE)</f>
        <v>86.083438914027099</v>
      </c>
      <c r="AB47" s="52">
        <f>VLOOKUP($A47,'ADR Raw Data'!$B$6:$BE$43,'ADR Raw Data'!K$1,FALSE)</f>
        <v>85.217540983606497</v>
      </c>
      <c r="AC47" s="53">
        <f>VLOOKUP($A47,'ADR Raw Data'!$B$6:$BE$43,'ADR Raw Data'!L$1,FALSE)</f>
        <v>85.391869753243398</v>
      </c>
      <c r="AD47" s="52">
        <f>VLOOKUP($A47,'ADR Raw Data'!$B$6:$BE$43,'ADR Raw Data'!N$1,FALSE)</f>
        <v>93.086304635761493</v>
      </c>
      <c r="AE47" s="52">
        <f>VLOOKUP($A47,'ADR Raw Data'!$B$6:$BE$43,'ADR Raw Data'!O$1,FALSE)</f>
        <v>93.989184713375707</v>
      </c>
      <c r="AF47" s="53">
        <f>VLOOKUP($A47,'ADR Raw Data'!$B$6:$BE$43,'ADR Raw Data'!P$1,FALSE)</f>
        <v>93.546538961038905</v>
      </c>
      <c r="AG47" s="54">
        <f>VLOOKUP($A47,'ADR Raw Data'!$B$6:$BE$43,'ADR Raw Data'!R$1,FALSE)</f>
        <v>87.687280204715705</v>
      </c>
      <c r="AI47" s="47">
        <f>VLOOKUP($A47,'ADR Raw Data'!$B$6:$BE$43,'ADR Raw Data'!T$1,FALSE)</f>
        <v>6.0750276126365703</v>
      </c>
      <c r="AJ47" s="48">
        <f>VLOOKUP($A47,'ADR Raw Data'!$B$6:$BE$43,'ADR Raw Data'!U$1,FALSE)</f>
        <v>6.1914540471920603</v>
      </c>
      <c r="AK47" s="48">
        <f>VLOOKUP($A47,'ADR Raw Data'!$B$6:$BE$43,'ADR Raw Data'!V$1,FALSE)</f>
        <v>3.5610111424140198</v>
      </c>
      <c r="AL47" s="48">
        <f>VLOOKUP($A47,'ADR Raw Data'!$B$6:$BE$43,'ADR Raw Data'!W$1,FALSE)</f>
        <v>2.0340657833507101</v>
      </c>
      <c r="AM47" s="48">
        <f>VLOOKUP($A47,'ADR Raw Data'!$B$6:$BE$43,'ADR Raw Data'!X$1,FALSE)</f>
        <v>3.5375003888251602</v>
      </c>
      <c r="AN47" s="49">
        <f>VLOOKUP($A47,'ADR Raw Data'!$B$6:$BE$43,'ADR Raw Data'!Y$1,FALSE)</f>
        <v>4.0485012264704299</v>
      </c>
      <c r="AO47" s="48">
        <f>VLOOKUP($A47,'ADR Raw Data'!$B$6:$BE$43,'ADR Raw Data'!AA$1,FALSE)</f>
        <v>9.7596237021658094</v>
      </c>
      <c r="AP47" s="48">
        <f>VLOOKUP($A47,'ADR Raw Data'!$B$6:$BE$43,'ADR Raw Data'!AB$1,FALSE)</f>
        <v>10.4105961470678</v>
      </c>
      <c r="AQ47" s="49">
        <f>VLOOKUP($A47,'ADR Raw Data'!$B$6:$BE$43,'ADR Raw Data'!AC$1,FALSE)</f>
        <v>10.105944817120999</v>
      </c>
      <c r="AR47" s="50">
        <f>VLOOKUP($A47,'ADR Raw Data'!$B$6:$BE$43,'ADR Raw Data'!AE$1,FALSE)</f>
        <v>5.8419814003899599</v>
      </c>
      <c r="AS47" s="40"/>
      <c r="AT47" s="51">
        <f>VLOOKUP($A47,'RevPAR Raw Data'!$B$6:$BE$43,'RevPAR Raw Data'!G$1,FALSE)</f>
        <v>36.931519434628903</v>
      </c>
      <c r="AU47" s="52">
        <f>VLOOKUP($A47,'RevPAR Raw Data'!$B$6:$BE$43,'RevPAR Raw Data'!H$1,FALSE)</f>
        <v>49.239837455830298</v>
      </c>
      <c r="AV47" s="52">
        <f>VLOOKUP($A47,'RevPAR Raw Data'!$B$6:$BE$43,'RevPAR Raw Data'!I$1,FALSE)</f>
        <v>53.191498233215498</v>
      </c>
      <c r="AW47" s="52">
        <f>VLOOKUP($A47,'RevPAR Raw Data'!$B$6:$BE$43,'RevPAR Raw Data'!J$1,FALSE)</f>
        <v>53.779335689045901</v>
      </c>
      <c r="AX47" s="52">
        <f>VLOOKUP($A47,'RevPAR Raw Data'!$B$6:$BE$43,'RevPAR Raw Data'!K$1,FALSE)</f>
        <v>44.084268551236697</v>
      </c>
      <c r="AY47" s="53">
        <f>VLOOKUP($A47,'RevPAR Raw Data'!$B$6:$BE$43,'RevPAR Raw Data'!L$1,FALSE)</f>
        <v>47.445291872791501</v>
      </c>
      <c r="AZ47" s="52">
        <f>VLOOKUP($A47,'RevPAR Raw Data'!$B$6:$BE$43,'RevPAR Raw Data'!N$1,FALSE)</f>
        <v>49.6679575971731</v>
      </c>
      <c r="BA47" s="52">
        <f>VLOOKUP($A47,'RevPAR Raw Data'!$B$6:$BE$43,'RevPAR Raw Data'!O$1,FALSE)</f>
        <v>52.142409893992898</v>
      </c>
      <c r="BB47" s="53">
        <f>VLOOKUP($A47,'RevPAR Raw Data'!$B$6:$BE$43,'RevPAR Raw Data'!P$1,FALSE)</f>
        <v>50.905183745583003</v>
      </c>
      <c r="BC47" s="54">
        <f>VLOOKUP($A47,'RevPAR Raw Data'!$B$6:$BE$43,'RevPAR Raw Data'!R$1,FALSE)</f>
        <v>48.433832407874803</v>
      </c>
      <c r="BE47" s="47">
        <f>VLOOKUP($A47,'RevPAR Raw Data'!$B$6:$BE$43,'RevPAR Raw Data'!T$1,FALSE)</f>
        <v>23.818486776932101</v>
      </c>
      <c r="BF47" s="48">
        <f>VLOOKUP($A47,'RevPAR Raw Data'!$B$6:$BE$43,'RevPAR Raw Data'!U$1,FALSE)</f>
        <v>15.468933231422501</v>
      </c>
      <c r="BG47" s="48">
        <f>VLOOKUP($A47,'RevPAR Raw Data'!$B$6:$BE$43,'RevPAR Raw Data'!V$1,FALSE)</f>
        <v>12.975648518997099</v>
      </c>
      <c r="BH47" s="48">
        <f>VLOOKUP($A47,'RevPAR Raw Data'!$B$6:$BE$43,'RevPAR Raw Data'!W$1,FALSE)</f>
        <v>11.631329396636101</v>
      </c>
      <c r="BI47" s="48">
        <f>VLOOKUP($A47,'RevPAR Raw Data'!$B$6:$BE$43,'RevPAR Raw Data'!X$1,FALSE)</f>
        <v>3.9635806373388398</v>
      </c>
      <c r="BJ47" s="49">
        <f>VLOOKUP($A47,'RevPAR Raw Data'!$B$6:$BE$43,'RevPAR Raw Data'!Y$1,FALSE)</f>
        <v>12.8939161803078</v>
      </c>
      <c r="BK47" s="48">
        <f>VLOOKUP($A47,'RevPAR Raw Data'!$B$6:$BE$43,'RevPAR Raw Data'!AA$1,FALSE)</f>
        <v>18.552955500908698</v>
      </c>
      <c r="BL47" s="48">
        <f>VLOOKUP($A47,'RevPAR Raw Data'!$B$6:$BE$43,'RevPAR Raw Data'!AB$1,FALSE)</f>
        <v>36.491839331414504</v>
      </c>
      <c r="BM47" s="49">
        <f>VLOOKUP($A47,'RevPAR Raw Data'!$B$6:$BE$43,'RevPAR Raw Data'!AC$1,FALSE)</f>
        <v>27.108811857845801</v>
      </c>
      <c r="BN47" s="50">
        <f>VLOOKUP($A47,'RevPAR Raw Data'!$B$6:$BE$43,'RevPAR Raw Data'!AE$1,FALSE)</f>
        <v>16.8169215738417</v>
      </c>
    </row>
    <row r="48" spans="1:66" ht="15" thickBot="1" x14ac:dyDescent="0.3">
      <c r="A48" s="63" t="s">
        <v>86</v>
      </c>
      <c r="B48" s="67">
        <f>VLOOKUP($A48,'Occupancy Raw Data'!$B$8:$BE$45,'Occupancy Raw Data'!G$3,FALSE)</f>
        <v>50.235501913453</v>
      </c>
      <c r="C48" s="68">
        <f>VLOOKUP($A48,'Occupancy Raw Data'!$B$8:$BE$45,'Occupancy Raw Data'!H$3,FALSE)</f>
        <v>60.568148366205399</v>
      </c>
      <c r="D48" s="68">
        <f>VLOOKUP($A48,'Occupancy Raw Data'!$B$8:$BE$45,'Occupancy Raw Data'!I$3,FALSE)</f>
        <v>58.227848101265799</v>
      </c>
      <c r="E48" s="68">
        <f>VLOOKUP($A48,'Occupancy Raw Data'!$B$8:$BE$45,'Occupancy Raw Data'!J$3,FALSE)</f>
        <v>62.201942890785901</v>
      </c>
      <c r="F48" s="68">
        <f>VLOOKUP($A48,'Occupancy Raw Data'!$B$8:$BE$45,'Occupancy Raw Data'!K$3,FALSE)</f>
        <v>59.508389755666698</v>
      </c>
      <c r="G48" s="69">
        <f>VLOOKUP($A48,'Occupancy Raw Data'!$B$8:$BE$45,'Occupancy Raw Data'!L$3,FALSE)</f>
        <v>58.148366205475398</v>
      </c>
      <c r="H48" s="68">
        <f>VLOOKUP($A48,'Occupancy Raw Data'!$B$8:$BE$45,'Occupancy Raw Data'!N$3,FALSE)</f>
        <v>71.592581689726202</v>
      </c>
      <c r="I48" s="68">
        <f>VLOOKUP($A48,'Occupancy Raw Data'!$B$8:$BE$45,'Occupancy Raw Data'!O$3,FALSE)</f>
        <v>68.560494554018206</v>
      </c>
      <c r="J48" s="69">
        <f>VLOOKUP($A48,'Occupancy Raw Data'!$B$8:$BE$45,'Occupancy Raw Data'!P$3,FALSE)</f>
        <v>70.076538121872204</v>
      </c>
      <c r="K48" s="70">
        <f>VLOOKUP($A48,'Occupancy Raw Data'!$B$8:$BE$45,'Occupancy Raw Data'!R$3,FALSE)</f>
        <v>61.556415324445901</v>
      </c>
      <c r="M48" s="67">
        <f>VLOOKUP($A48,'Occupancy Raw Data'!$B$8:$BE$45,'Occupancy Raw Data'!T$3,FALSE)</f>
        <v>12.0662724952453</v>
      </c>
      <c r="N48" s="68">
        <f>VLOOKUP($A48,'Occupancy Raw Data'!$B$8:$BE$45,'Occupancy Raw Data'!U$3,FALSE)</f>
        <v>5.7565451288317302</v>
      </c>
      <c r="O48" s="68">
        <f>VLOOKUP($A48,'Occupancy Raw Data'!$B$8:$BE$45,'Occupancy Raw Data'!V$3,FALSE)</f>
        <v>2.6163308967730399</v>
      </c>
      <c r="P48" s="68">
        <f>VLOOKUP($A48,'Occupancy Raw Data'!$B$8:$BE$45,'Occupancy Raw Data'!W$3,FALSE)</f>
        <v>6.0976177789039401</v>
      </c>
      <c r="Q48" s="68">
        <f>VLOOKUP($A48,'Occupancy Raw Data'!$B$8:$BE$45,'Occupancy Raw Data'!X$3,FALSE)</f>
        <v>11.6997822175079</v>
      </c>
      <c r="R48" s="69">
        <f>VLOOKUP($A48,'Occupancy Raw Data'!$B$8:$BE$45,'Occupancy Raw Data'!Y$3,FALSE)</f>
        <v>7.3864324499937402</v>
      </c>
      <c r="S48" s="68">
        <f>VLOOKUP($A48,'Occupancy Raw Data'!$B$8:$BE$45,'Occupancy Raw Data'!AA$3,FALSE)</f>
        <v>14.3490357647393</v>
      </c>
      <c r="T48" s="68">
        <f>VLOOKUP($A48,'Occupancy Raw Data'!$B$8:$BE$45,'Occupancy Raw Data'!AB$3,FALSE)</f>
        <v>15.121827304099099</v>
      </c>
      <c r="U48" s="69">
        <f>VLOOKUP($A48,'Occupancy Raw Data'!$B$8:$BE$45,'Occupancy Raw Data'!AC$3,FALSE)</f>
        <v>14.7257716401772</v>
      </c>
      <c r="V48" s="70">
        <f>VLOOKUP($A48,'Occupancy Raw Data'!$B$8:$BE$45,'Occupancy Raw Data'!AE$3,FALSE)</f>
        <v>9.6683961806236205</v>
      </c>
      <c r="X48" s="71">
        <f>VLOOKUP($A48,'ADR Raw Data'!$B$6:$BE$43,'ADR Raw Data'!G$1,FALSE)</f>
        <v>103.84595663639</v>
      </c>
      <c r="Y48" s="72">
        <f>VLOOKUP($A48,'ADR Raw Data'!$B$6:$BE$43,'ADR Raw Data'!H$1,FALSE)</f>
        <v>106.83418955042499</v>
      </c>
      <c r="Z48" s="72">
        <f>VLOOKUP($A48,'ADR Raw Data'!$B$6:$BE$43,'ADR Raw Data'!I$1,FALSE)</f>
        <v>104.939411021233</v>
      </c>
      <c r="AA48" s="72">
        <f>VLOOKUP($A48,'ADR Raw Data'!$B$6:$BE$43,'ADR Raw Data'!J$1,FALSE)</f>
        <v>107.273873639375</v>
      </c>
      <c r="AB48" s="72">
        <f>VLOOKUP($A48,'ADR Raw Data'!$B$6:$BE$43,'ADR Raw Data'!K$1,FALSE)</f>
        <v>108.024565916398</v>
      </c>
      <c r="AC48" s="73">
        <f>VLOOKUP($A48,'ADR Raw Data'!$B$6:$BE$43,'ADR Raw Data'!L$1,FALSE)</f>
        <v>106.276107932972</v>
      </c>
      <c r="AD48" s="72">
        <f>VLOOKUP($A48,'ADR Raw Data'!$B$6:$BE$43,'ADR Raw Data'!N$1,FALSE)</f>
        <v>144.303630756578</v>
      </c>
      <c r="AE48" s="72">
        <f>VLOOKUP($A48,'ADR Raw Data'!$B$6:$BE$43,'ADR Raw Data'!O$1,FALSE)</f>
        <v>144.438134392443</v>
      </c>
      <c r="AF48" s="73">
        <f>VLOOKUP($A48,'ADR Raw Data'!$B$6:$BE$43,'ADR Raw Data'!P$1,FALSE)</f>
        <v>144.36942764125101</v>
      </c>
      <c r="AG48" s="74">
        <f>VLOOKUP($A48,'ADR Raw Data'!$B$6:$BE$43,'ADR Raw Data'!R$1,FALSE)</f>
        <v>118.666358667805</v>
      </c>
      <c r="AI48" s="67">
        <f>VLOOKUP($A48,'ADR Raw Data'!$B$6:$BE$43,'ADR Raw Data'!T$1,FALSE)</f>
        <v>7.4905324785838996</v>
      </c>
      <c r="AJ48" s="68">
        <f>VLOOKUP($A48,'ADR Raw Data'!$B$6:$BE$43,'ADR Raw Data'!U$1,FALSE)</f>
        <v>4.41413630514944</v>
      </c>
      <c r="AK48" s="68">
        <f>VLOOKUP($A48,'ADR Raw Data'!$B$6:$BE$43,'ADR Raw Data'!V$1,FALSE)</f>
        <v>2.4567293411509401</v>
      </c>
      <c r="AL48" s="68">
        <f>VLOOKUP($A48,'ADR Raw Data'!$B$6:$BE$43,'ADR Raw Data'!W$1,FALSE)</f>
        <v>5.1867136983625102</v>
      </c>
      <c r="AM48" s="68">
        <f>VLOOKUP($A48,'ADR Raw Data'!$B$6:$BE$43,'ADR Raw Data'!X$1,FALSE)</f>
        <v>12.3931174873207</v>
      </c>
      <c r="AN48" s="69">
        <f>VLOOKUP($A48,'ADR Raw Data'!$B$6:$BE$43,'ADR Raw Data'!Y$1,FALSE)</f>
        <v>6.1682473511105798</v>
      </c>
      <c r="AO48" s="68">
        <f>VLOOKUP($A48,'ADR Raw Data'!$B$6:$BE$43,'ADR Raw Data'!AA$1,FALSE)</f>
        <v>26.804977440491299</v>
      </c>
      <c r="AP48" s="68">
        <f>VLOOKUP($A48,'ADR Raw Data'!$B$6:$BE$43,'ADR Raw Data'!AB$1,FALSE)</f>
        <v>24.997262006874799</v>
      </c>
      <c r="AQ48" s="69">
        <f>VLOOKUP($A48,'ADR Raw Data'!$B$6:$BE$43,'ADR Raw Data'!AC$1,FALSE)</f>
        <v>25.917006685165301</v>
      </c>
      <c r="AR48" s="70">
        <f>VLOOKUP($A48,'ADR Raw Data'!$B$6:$BE$43,'ADR Raw Data'!AE$1,FALSE)</f>
        <v>13.4191416138019</v>
      </c>
      <c r="AS48" s="40"/>
      <c r="AT48" s="71">
        <f>VLOOKUP($A48,'RevPAR Raw Data'!$B$6:$BE$43,'RevPAR Raw Data'!G$1,FALSE)</f>
        <v>52.167537533117397</v>
      </c>
      <c r="AU48" s="72">
        <f>VLOOKUP($A48,'RevPAR Raw Data'!$B$6:$BE$43,'RevPAR Raw Data'!H$1,FALSE)</f>
        <v>64.707490432734701</v>
      </c>
      <c r="AV48" s="72">
        <f>VLOOKUP($A48,'RevPAR Raw Data'!$B$6:$BE$43,'RevPAR Raw Data'!I$1,FALSE)</f>
        <v>61.103960847806803</v>
      </c>
      <c r="AW48" s="72">
        <f>VLOOKUP($A48,'RevPAR Raw Data'!$B$6:$BE$43,'RevPAR Raw Data'!J$1,FALSE)</f>
        <v>66.726433617898095</v>
      </c>
      <c r="AX48" s="72">
        <f>VLOOKUP($A48,'RevPAR Raw Data'!$B$6:$BE$43,'RevPAR Raw Data'!K$1,FALSE)</f>
        <v>64.283679717397703</v>
      </c>
      <c r="AY48" s="73">
        <f>VLOOKUP($A48,'RevPAR Raw Data'!$B$6:$BE$43,'RevPAR Raw Data'!L$1,FALSE)</f>
        <v>61.797820429790903</v>
      </c>
      <c r="AZ48" s="72">
        <f>VLOOKUP($A48,'RevPAR Raw Data'!$B$6:$BE$43,'RevPAR Raw Data'!N$1,FALSE)</f>
        <v>103.310694730644</v>
      </c>
      <c r="BA48" s="72">
        <f>VLOOKUP($A48,'RevPAR Raw Data'!$B$6:$BE$43,'RevPAR Raw Data'!O$1,FALSE)</f>
        <v>99.027499264056502</v>
      </c>
      <c r="BB48" s="73">
        <f>VLOOKUP($A48,'RevPAR Raw Data'!$B$6:$BE$43,'RevPAR Raw Data'!P$1,FALSE)</f>
        <v>101.16909699735</v>
      </c>
      <c r="BC48" s="74">
        <f>VLOOKUP($A48,'RevPAR Raw Data'!$B$6:$BE$43,'RevPAR Raw Data'!R$1,FALSE)</f>
        <v>73.046756591950796</v>
      </c>
      <c r="BE48" s="67">
        <f>VLOOKUP($A48,'RevPAR Raw Data'!$B$6:$BE$43,'RevPAR Raw Data'!T$1,FALSE)</f>
        <v>20.460633034039901</v>
      </c>
      <c r="BF48" s="68">
        <f>VLOOKUP($A48,'RevPAR Raw Data'!$B$6:$BE$43,'RevPAR Raw Data'!U$1,FALSE)</f>
        <v>10.424783182435201</v>
      </c>
      <c r="BG48" s="68">
        <f>VLOOKUP($A48,'RevPAR Raw Data'!$B$6:$BE$43,'RevPAR Raw Data'!V$1,FALSE)</f>
        <v>5.1373364067266003</v>
      </c>
      <c r="BH48" s="68">
        <f>VLOOKUP($A48,'RevPAR Raw Data'!$B$6:$BE$43,'RevPAR Raw Data'!W$1,FALSE)</f>
        <v>11.600597453878599</v>
      </c>
      <c r="BI48" s="68">
        <f>VLOOKUP($A48,'RevPAR Raw Data'!$B$6:$BE$43,'RevPAR Raw Data'!X$1,FALSE)</f>
        <v>25.542867460804999</v>
      </c>
      <c r="BJ48" s="69">
        <f>VLOOKUP($A48,'RevPAR Raw Data'!$B$6:$BE$43,'RevPAR Raw Data'!Y$1,FALSE)</f>
        <v>14.0102932250426</v>
      </c>
      <c r="BK48" s="68">
        <f>VLOOKUP($A48,'RevPAR Raw Data'!$B$6:$BE$43,'RevPAR Raw Data'!AA$1,FALSE)</f>
        <v>45.000269004897099</v>
      </c>
      <c r="BL48" s="68">
        <f>VLOOKUP($A48,'RevPAR Raw Data'!$B$6:$BE$43,'RevPAR Raw Data'!AB$1,FALSE)</f>
        <v>43.899132102406703</v>
      </c>
      <c r="BM48" s="69">
        <f>VLOOKUP($A48,'RevPAR Raw Data'!$B$6:$BE$43,'RevPAR Raw Data'!AC$1,FALSE)</f>
        <v>44.459257545769503</v>
      </c>
      <c r="BN48" s="70">
        <f>VLOOKUP($A48,'RevPAR Raw Data'!$B$6:$BE$43,'RevPAR Raw Data'!AE$1,FALSE)</f>
        <v>24.3849535696868</v>
      </c>
    </row>
    <row r="49" spans="1:45" ht="14.25" customHeight="1" x14ac:dyDescent="0.25">
      <c r="A49" s="170" t="s">
        <v>106</v>
      </c>
      <c r="B49" s="170"/>
      <c r="C49" s="170"/>
      <c r="D49" s="170"/>
      <c r="E49" s="170"/>
      <c r="F49" s="170"/>
      <c r="G49" s="170"/>
      <c r="H49" s="170"/>
      <c r="I49" s="170"/>
      <c r="J49" s="170"/>
      <c r="K49" s="170"/>
      <c r="AS49" s="40"/>
    </row>
    <row r="50" spans="1:45" x14ac:dyDescent="0.25">
      <c r="A50" s="170"/>
      <c r="B50" s="170"/>
      <c r="C50" s="170"/>
      <c r="D50" s="170"/>
      <c r="E50" s="170"/>
      <c r="F50" s="170"/>
      <c r="G50" s="170"/>
      <c r="H50" s="170"/>
      <c r="I50" s="170"/>
      <c r="J50" s="170"/>
      <c r="K50" s="170"/>
      <c r="AS50" s="40"/>
    </row>
    <row r="51" spans="1:45" x14ac:dyDescent="0.25">
      <c r="A51" s="170"/>
      <c r="B51" s="170"/>
      <c r="C51" s="170"/>
      <c r="D51" s="170"/>
      <c r="E51" s="170"/>
      <c r="F51" s="170"/>
      <c r="G51" s="170"/>
      <c r="H51" s="170"/>
      <c r="I51" s="170"/>
      <c r="J51" s="170"/>
      <c r="K51" s="170"/>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HQ+FSraUI0TVYpSVasGSIWDF2Hx3MePlyWcb9c7ucAamrYLtH9dL28MR3Go9yjnoeNdPn8KjktEqJP+s1uJm2A==" saltValue="wtJ6UH5hSTnx3QcYNWA5XQ=="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October 22, 2023 - November 18,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2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2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Data'!AG$3,FALSE)</f>
        <v>50.260478363524598</v>
      </c>
      <c r="C4" s="48">
        <f>VLOOKUP($A4,'Occupancy Raw Data'!$B$8:$BE$45,'Occupancy Raw Data'!AH$3,FALSE)</f>
        <v>59.080470230602401</v>
      </c>
      <c r="D4" s="48">
        <f>VLOOKUP($A4,'Occupancy Raw Data'!$B$8:$BE$45,'Occupancy Raw Data'!AI$3,FALSE)</f>
        <v>63.310839267880198</v>
      </c>
      <c r="E4" s="48">
        <f>VLOOKUP($A4,'Occupancy Raw Data'!$B$8:$BE$45,'Occupancy Raw Data'!AJ$3,FALSE)</f>
        <v>65.865353728689897</v>
      </c>
      <c r="F4" s="48">
        <f>VLOOKUP($A4,'Occupancy Raw Data'!$B$8:$BE$45,'Occupancy Raw Data'!AK$3,FALSE)</f>
        <v>63.707973911044398</v>
      </c>
      <c r="G4" s="49">
        <f>VLOOKUP($A4,'Occupancy Raw Data'!$B$8:$BE$45,'Occupancy Raw Data'!AL$3,FALSE)</f>
        <v>60.441781036473799</v>
      </c>
      <c r="H4" s="48">
        <f>VLOOKUP($A4,'Occupancy Raw Data'!$B$8:$BE$45,'Occupancy Raw Data'!AN$3,FALSE)</f>
        <v>69.264655781068001</v>
      </c>
      <c r="I4" s="48">
        <f>VLOOKUP($A4,'Occupancy Raw Data'!$B$8:$BE$45,'Occupancy Raw Data'!AO$3,FALSE)</f>
        <v>70.971522371728994</v>
      </c>
      <c r="J4" s="49">
        <f>VLOOKUP($A4,'Occupancy Raw Data'!$B$8:$BE$45,'Occupancy Raw Data'!AP$3,FALSE)</f>
        <v>70.118077769239605</v>
      </c>
      <c r="K4" s="50">
        <f>VLOOKUP($A4,'Occupancy Raw Data'!$B$8:$BE$45,'Occupancy Raw Data'!AR$3,FALSE)</f>
        <v>63.204255339056203</v>
      </c>
      <c r="M4" s="47">
        <f>VLOOKUP($A4,'Occupancy Raw Data'!$B$8:$BE$45,'Occupancy Raw Data'!AT$3,FALSE)</f>
        <v>-0.36110799548489098</v>
      </c>
      <c r="N4" s="48">
        <f>VLOOKUP($A4,'Occupancy Raw Data'!$B$8:$BE$45,'Occupancy Raw Data'!AU$3,FALSE)</f>
        <v>0.60626890175361503</v>
      </c>
      <c r="O4" s="48">
        <f>VLOOKUP($A4,'Occupancy Raw Data'!$B$8:$BE$45,'Occupancy Raw Data'!AV$3,FALSE)</f>
        <v>-2.8330876345492002</v>
      </c>
      <c r="P4" s="48">
        <f>VLOOKUP($A4,'Occupancy Raw Data'!$B$8:$BE$45,'Occupancy Raw Data'!AW$3,FALSE)</f>
        <v>-0.52694166289776001</v>
      </c>
      <c r="Q4" s="48">
        <f>VLOOKUP($A4,'Occupancy Raw Data'!$B$8:$BE$45,'Occupancy Raw Data'!AX$3,FALSE)</f>
        <v>-0.65358533705078004</v>
      </c>
      <c r="R4" s="49">
        <f>VLOOKUP($A4,'Occupancy Raw Data'!$B$8:$BE$45,'Occupancy Raw Data'!AY$3,FALSE)</f>
        <v>-0.79902497582140297</v>
      </c>
      <c r="S4" s="48">
        <f>VLOOKUP($A4,'Occupancy Raw Data'!$B$8:$BE$45,'Occupancy Raw Data'!BA$3,FALSE)</f>
        <v>-0.88548910443462803</v>
      </c>
      <c r="T4" s="48">
        <f>VLOOKUP($A4,'Occupancy Raw Data'!$B$8:$BE$45,'Occupancy Raw Data'!BB$3,FALSE)</f>
        <v>-0.386607679522949</v>
      </c>
      <c r="U4" s="49">
        <f>VLOOKUP($A4,'Occupancy Raw Data'!$B$8:$BE$45,'Occupancy Raw Data'!BC$3,FALSE)</f>
        <v>-0.63365839489675002</v>
      </c>
      <c r="V4" s="50">
        <f>VLOOKUP($A4,'Occupancy Raw Data'!$B$8:$BE$45,'Occupancy Raw Data'!BE$3,FALSE)</f>
        <v>-0.74802814822416996</v>
      </c>
      <c r="X4" s="51">
        <f>VLOOKUP($A4,'ADR Raw Data'!$B$6:$BE$43,'ADR Raw Data'!AG$1,FALSE)</f>
        <v>144.136906302288</v>
      </c>
      <c r="Y4" s="52">
        <f>VLOOKUP($A4,'ADR Raw Data'!$B$6:$BE$43,'ADR Raw Data'!AH$1,FALSE)</f>
        <v>147.20527128753801</v>
      </c>
      <c r="Z4" s="52">
        <f>VLOOKUP($A4,'ADR Raw Data'!$B$6:$BE$43,'ADR Raw Data'!AI$1,FALSE)</f>
        <v>152.79349303087901</v>
      </c>
      <c r="AA4" s="52">
        <f>VLOOKUP($A4,'ADR Raw Data'!$B$6:$BE$43,'ADR Raw Data'!AJ$1,FALSE)</f>
        <v>155.34445517416401</v>
      </c>
      <c r="AB4" s="52">
        <f>VLOOKUP($A4,'ADR Raw Data'!$B$6:$BE$43,'ADR Raw Data'!AK$1,FALSE)</f>
        <v>154.14175722724801</v>
      </c>
      <c r="AC4" s="53">
        <f>VLOOKUP($A4,'ADR Raw Data'!$B$6:$BE$43,'ADR Raw Data'!AL$1,FALSE)</f>
        <v>151.09872761640901</v>
      </c>
      <c r="AD4" s="52">
        <f>VLOOKUP($A4,'ADR Raw Data'!$B$6:$BE$43,'ADR Raw Data'!AN$1,FALSE)</f>
        <v>167.399298857378</v>
      </c>
      <c r="AE4" s="52">
        <f>VLOOKUP($A4,'ADR Raw Data'!$B$6:$BE$43,'ADR Raw Data'!AO$1,FALSE)</f>
        <v>170.296880112656</v>
      </c>
      <c r="AF4" s="53">
        <f>VLOOKUP($A4,'ADR Raw Data'!$B$6:$BE$43,'ADR Raw Data'!AP$1,FALSE)</f>
        <v>168.86570406142499</v>
      </c>
      <c r="AG4" s="54">
        <f>VLOOKUP($A4,'ADR Raw Data'!$B$6:$BE$43,'ADR Raw Data'!AR$1,FALSE)</f>
        <v>156.72584893172299</v>
      </c>
      <c r="AI4" s="47">
        <f>VLOOKUP($A4,'ADR Raw Data'!$B$6:$BE$43,'ADR Raw Data'!AT$1,FALSE)</f>
        <v>2.8951331850228299</v>
      </c>
      <c r="AJ4" s="48">
        <f>VLOOKUP($A4,'ADR Raw Data'!$B$6:$BE$43,'ADR Raw Data'!AU$1,FALSE)</f>
        <v>3.60445799157488</v>
      </c>
      <c r="AK4" s="48">
        <f>VLOOKUP($A4,'ADR Raw Data'!$B$6:$BE$43,'ADR Raw Data'!AV$1,FALSE)</f>
        <v>2.6519077767762802</v>
      </c>
      <c r="AL4" s="48">
        <f>VLOOKUP($A4,'ADR Raw Data'!$B$6:$BE$43,'ADR Raw Data'!AW$1,FALSE)</f>
        <v>4.6353645256055396</v>
      </c>
      <c r="AM4" s="48">
        <f>VLOOKUP($A4,'ADR Raw Data'!$B$6:$BE$43,'ADR Raw Data'!AX$1,FALSE)</f>
        <v>5.4709864761855398</v>
      </c>
      <c r="AN4" s="49">
        <f>VLOOKUP($A4,'ADR Raw Data'!$B$6:$BE$43,'ADR Raw Data'!AY$1,FALSE)</f>
        <v>3.8927342938952498</v>
      </c>
      <c r="AO4" s="48">
        <f>VLOOKUP($A4,'ADR Raw Data'!$B$6:$BE$43,'ADR Raw Data'!BA$1,FALSE)</f>
        <v>5.1841270539979503</v>
      </c>
      <c r="AP4" s="48">
        <f>VLOOKUP($A4,'ADR Raw Data'!$B$6:$BE$43,'ADR Raw Data'!BB$1,FALSE)</f>
        <v>4.7544058610471396</v>
      </c>
      <c r="AQ4" s="49">
        <f>VLOOKUP($A4,'ADR Raw Data'!$B$6:$BE$43,'ADR Raw Data'!BC$1,FALSE)</f>
        <v>4.9671517632137299</v>
      </c>
      <c r="AR4" s="50">
        <f>VLOOKUP($A4,'ADR Raw Data'!$B$6:$BE$43,'ADR Raw Data'!BE$1,FALSE)</f>
        <v>4.2597609634020799</v>
      </c>
      <c r="AT4" s="51">
        <f>VLOOKUP($A4,'RevPAR Raw Data'!$B$6:$BE$43,'RevPAR Raw Data'!AG$1,FALSE)</f>
        <v>72.443898605915294</v>
      </c>
      <c r="AU4" s="52">
        <f>VLOOKUP($A4,'RevPAR Raw Data'!$B$6:$BE$43,'RevPAR Raw Data'!AH$1,FALSE)</f>
        <v>86.969566480911595</v>
      </c>
      <c r="AV4" s="52">
        <f>VLOOKUP($A4,'RevPAR Raw Data'!$B$6:$BE$43,'RevPAR Raw Data'!AI$1,FALSE)</f>
        <v>96.734842784559703</v>
      </c>
      <c r="AW4" s="52">
        <f>VLOOKUP($A4,'RevPAR Raw Data'!$B$6:$BE$43,'RevPAR Raw Data'!AJ$1,FALSE)</f>
        <v>102.31817489836899</v>
      </c>
      <c r="AX4" s="52">
        <f>VLOOKUP($A4,'RevPAR Raw Data'!$B$6:$BE$43,'RevPAR Raw Data'!AK$1,FALSE)</f>
        <v>98.200590480360702</v>
      </c>
      <c r="AY4" s="53">
        <f>VLOOKUP($A4,'RevPAR Raw Data'!$B$6:$BE$43,'RevPAR Raw Data'!AL$1,FALSE)</f>
        <v>91.326762094808103</v>
      </c>
      <c r="AZ4" s="52">
        <f>VLOOKUP($A4,'RevPAR Raw Data'!$B$6:$BE$43,'RevPAR Raw Data'!AN$1,FALSE)</f>
        <v>115.948548133484</v>
      </c>
      <c r="BA4" s="52">
        <f>VLOOKUP($A4,'RevPAR Raw Data'!$B$6:$BE$43,'RevPAR Raw Data'!AO$1,FALSE)</f>
        <v>120.86228836751</v>
      </c>
      <c r="BB4" s="53">
        <f>VLOOKUP($A4,'RevPAR Raw Data'!$B$6:$BE$43,'RevPAR Raw Data'!AP$1,FALSE)</f>
        <v>118.405385699364</v>
      </c>
      <c r="BC4" s="54">
        <f>VLOOKUP($A4,'RevPAR Raw Data'!$B$6:$BE$43,'RevPAR Raw Data'!AR$1,FALSE)</f>
        <v>99.057405741110003</v>
      </c>
      <c r="BE4" s="47">
        <f>VLOOKUP($A4,'RevPAR Raw Data'!$B$6:$BE$43,'RevPAR Raw Data'!AT$1,FALSE)</f>
        <v>2.5235706321268898</v>
      </c>
      <c r="BF4" s="48">
        <f>VLOOKUP($A4,'RevPAR Raw Data'!$B$6:$BE$43,'RevPAR Raw Data'!AU$1,FALSE)</f>
        <v>4.2325796012081804</v>
      </c>
      <c r="BG4" s="48">
        <f>VLOOKUP($A4,'RevPAR Raw Data'!$B$6:$BE$43,'RevPAR Raw Data'!AV$1,FALSE)</f>
        <v>-0.256310729076416</v>
      </c>
      <c r="BH4" s="48">
        <f>VLOOKUP($A4,'RevPAR Raw Data'!$B$6:$BE$43,'RevPAR Raw Data'!AW$1,FALSE)</f>
        <v>4.0839971957951802</v>
      </c>
      <c r="BI4" s="48">
        <f>VLOOKUP($A4,'RevPAR Raw Data'!$B$6:$BE$43,'RevPAR Raw Data'!AX$1,FALSE)</f>
        <v>4.7816435737343799</v>
      </c>
      <c r="BJ4" s="49">
        <f>VLOOKUP($A4,'RevPAR Raw Data'!$B$6:$BE$43,'RevPAR Raw Data'!AY$1,FALSE)</f>
        <v>3.0626053988232602</v>
      </c>
      <c r="BK4" s="48">
        <f>VLOOKUP($A4,'RevPAR Raw Data'!$B$6:$BE$43,'RevPAR Raw Data'!BA$1,FALSE)</f>
        <v>4.2527330693401204</v>
      </c>
      <c r="BL4" s="48">
        <f>VLOOKUP($A4,'RevPAR Raw Data'!$B$6:$BE$43,'RevPAR Raw Data'!BB$1,FALSE)</f>
        <v>4.3494172833496902</v>
      </c>
      <c r="BM4" s="49">
        <f>VLOOKUP($A4,'RevPAR Raw Data'!$B$6:$BE$43,'RevPAR Raw Data'!BC$1,FALSE)</f>
        <v>4.3020185941821101</v>
      </c>
      <c r="BN4" s="50">
        <f>VLOOKUP($A4,'RevPAR Raw Data'!$B$6:$BE$43,'RevPAR Raw Data'!BE$1,FALSE)</f>
        <v>3.4798686041245999</v>
      </c>
    </row>
    <row r="5" spans="1:66" x14ac:dyDescent="0.25">
      <c r="A5" s="46" t="s">
        <v>69</v>
      </c>
      <c r="B5" s="47">
        <f>VLOOKUP($A5,'Occupancy Raw Data'!$B$8:$BE$45,'Occupancy Raw Data'!AG$3,FALSE)</f>
        <v>49.658405873230201</v>
      </c>
      <c r="C5" s="48">
        <f>VLOOKUP($A5,'Occupancy Raw Data'!$B$8:$BE$45,'Occupancy Raw Data'!AH$3,FALSE)</f>
        <v>59.886020732031398</v>
      </c>
      <c r="D5" s="48">
        <f>VLOOKUP($A5,'Occupancy Raw Data'!$B$8:$BE$45,'Occupancy Raw Data'!AI$3,FALSE)</f>
        <v>64.368110820994602</v>
      </c>
      <c r="E5" s="48">
        <f>VLOOKUP($A5,'Occupancy Raw Data'!$B$8:$BE$45,'Occupancy Raw Data'!AJ$3,FALSE)</f>
        <v>67.368598830599495</v>
      </c>
      <c r="F5" s="48">
        <f>VLOOKUP($A5,'Occupancy Raw Data'!$B$8:$BE$45,'Occupancy Raw Data'!AK$3,FALSE)</f>
        <v>64.452916698593896</v>
      </c>
      <c r="G5" s="49">
        <f>VLOOKUP($A5,'Occupancy Raw Data'!$B$8:$BE$45,'Occupancy Raw Data'!AL$3,FALSE)</f>
        <v>61.146253612669298</v>
      </c>
      <c r="H5" s="48">
        <f>VLOOKUP($A5,'Occupancy Raw Data'!$B$8:$BE$45,'Occupancy Raw Data'!AN$3,FALSE)</f>
        <v>71.384561975251401</v>
      </c>
      <c r="I5" s="48">
        <f>VLOOKUP($A5,'Occupancy Raw Data'!$B$8:$BE$45,'Occupancy Raw Data'!AO$3,FALSE)</f>
        <v>73.483634180020104</v>
      </c>
      <c r="J5" s="49">
        <f>VLOOKUP($A5,'Occupancy Raw Data'!$B$8:$BE$45,'Occupancy Raw Data'!AP$3,FALSE)</f>
        <v>72.434098077635795</v>
      </c>
      <c r="K5" s="50">
        <f>VLOOKUP($A5,'Occupancy Raw Data'!$B$8:$BE$45,'Occupancy Raw Data'!AR$3,FALSE)</f>
        <v>64.371057381297007</v>
      </c>
      <c r="M5" s="47">
        <f>VLOOKUP($A5,'Occupancy Raw Data'!$B$8:$BE$45,'Occupancy Raw Data'!AT$3,FALSE)</f>
        <v>1.60043772269887</v>
      </c>
      <c r="N5" s="48">
        <f>VLOOKUP($A5,'Occupancy Raw Data'!$B$8:$BE$45,'Occupancy Raw Data'!AU$3,FALSE)</f>
        <v>4.4205908128151501</v>
      </c>
      <c r="O5" s="48">
        <f>VLOOKUP($A5,'Occupancy Raw Data'!$B$8:$BE$45,'Occupancy Raw Data'!AV$3,FALSE)</f>
        <v>-9.3130810271008002E-2</v>
      </c>
      <c r="P5" s="48">
        <f>VLOOKUP($A5,'Occupancy Raw Data'!$B$8:$BE$45,'Occupancy Raw Data'!AW$3,FALSE)</f>
        <v>1.9071856221622401</v>
      </c>
      <c r="Q5" s="48">
        <f>VLOOKUP($A5,'Occupancy Raw Data'!$B$8:$BE$45,'Occupancy Raw Data'!AX$3,FALSE)</f>
        <v>2.0517042958813798</v>
      </c>
      <c r="R5" s="49">
        <f>VLOOKUP($A5,'Occupancy Raw Data'!$B$8:$BE$45,'Occupancy Raw Data'!AY$3,FALSE)</f>
        <v>1.9383983364283499</v>
      </c>
      <c r="S5" s="48">
        <f>VLOOKUP($A5,'Occupancy Raw Data'!$B$8:$BE$45,'Occupancy Raw Data'!BA$3,FALSE)</f>
        <v>3.2953904022173699</v>
      </c>
      <c r="T5" s="48">
        <f>VLOOKUP($A5,'Occupancy Raw Data'!$B$8:$BE$45,'Occupancy Raw Data'!BB$3,FALSE)</f>
        <v>3.8639078557551598</v>
      </c>
      <c r="U5" s="49">
        <f>VLOOKUP($A5,'Occupancy Raw Data'!$B$8:$BE$45,'Occupancy Raw Data'!BC$3,FALSE)</f>
        <v>3.5829879321488001</v>
      </c>
      <c r="V5" s="50">
        <f>VLOOKUP($A5,'Occupancy Raw Data'!$B$8:$BE$45,'Occupancy Raw Data'!BE$3,FALSE)</f>
        <v>2.4616839643936199</v>
      </c>
      <c r="X5" s="51">
        <f>VLOOKUP($A5,'ADR Raw Data'!$B$6:$BE$43,'ADR Raw Data'!AG$1,FALSE)</f>
        <v>116.465548996187</v>
      </c>
      <c r="Y5" s="52">
        <f>VLOOKUP($A5,'ADR Raw Data'!$B$6:$BE$43,'ADR Raw Data'!AH$1,FALSE)</f>
        <v>126.221200299458</v>
      </c>
      <c r="Z5" s="52">
        <f>VLOOKUP($A5,'ADR Raw Data'!$B$6:$BE$43,'ADR Raw Data'!AI$1,FALSE)</f>
        <v>131.790087948272</v>
      </c>
      <c r="AA5" s="52">
        <f>VLOOKUP($A5,'ADR Raw Data'!$B$6:$BE$43,'ADR Raw Data'!AJ$1,FALSE)</f>
        <v>131.428124971448</v>
      </c>
      <c r="AB5" s="52">
        <f>VLOOKUP($A5,'ADR Raw Data'!$B$6:$BE$43,'ADR Raw Data'!AK$1,FALSE)</f>
        <v>126.321261570898</v>
      </c>
      <c r="AC5" s="53">
        <f>VLOOKUP($A5,'ADR Raw Data'!$B$6:$BE$43,'ADR Raw Data'!AL$1,FALSE)</f>
        <v>126.977238725701</v>
      </c>
      <c r="AD5" s="52">
        <f>VLOOKUP($A5,'ADR Raw Data'!$B$6:$BE$43,'ADR Raw Data'!AN$1,FALSE)</f>
        <v>139.63478289845199</v>
      </c>
      <c r="AE5" s="52">
        <f>VLOOKUP($A5,'ADR Raw Data'!$B$6:$BE$43,'ADR Raw Data'!AO$1,FALSE)</f>
        <v>141.560358395473</v>
      </c>
      <c r="AF5" s="53">
        <f>VLOOKUP($A5,'ADR Raw Data'!$B$6:$BE$43,'ADR Raw Data'!AP$1,FALSE)</f>
        <v>140.611520989795</v>
      </c>
      <c r="AG5" s="54">
        <f>VLOOKUP($A5,'ADR Raw Data'!$B$6:$BE$43,'ADR Raw Data'!AR$1,FALSE)</f>
        <v>131.360294232109</v>
      </c>
      <c r="AI5" s="47">
        <f>VLOOKUP($A5,'ADR Raw Data'!$B$6:$BE$43,'ADR Raw Data'!AT$1,FALSE)</f>
        <v>5.36526048854987</v>
      </c>
      <c r="AJ5" s="48">
        <f>VLOOKUP($A5,'ADR Raw Data'!$B$6:$BE$43,'ADR Raw Data'!AU$1,FALSE)</f>
        <v>7.6269115372571301</v>
      </c>
      <c r="AK5" s="48">
        <f>VLOOKUP($A5,'ADR Raw Data'!$B$6:$BE$43,'ADR Raw Data'!AV$1,FALSE)</f>
        <v>6.93526454481069</v>
      </c>
      <c r="AL5" s="48">
        <f>VLOOKUP($A5,'ADR Raw Data'!$B$6:$BE$43,'ADR Raw Data'!AW$1,FALSE)</f>
        <v>6.9688227142508197</v>
      </c>
      <c r="AM5" s="48">
        <f>VLOOKUP($A5,'ADR Raw Data'!$B$6:$BE$43,'ADR Raw Data'!AX$1,FALSE)</f>
        <v>6.7894976468272699</v>
      </c>
      <c r="AN5" s="49">
        <f>VLOOKUP($A5,'ADR Raw Data'!$B$6:$BE$43,'ADR Raw Data'!AY$1,FALSE)</f>
        <v>6.78901781425657</v>
      </c>
      <c r="AO5" s="48">
        <f>VLOOKUP($A5,'ADR Raw Data'!$B$6:$BE$43,'ADR Raw Data'!BA$1,FALSE)</f>
        <v>5.8963915097080699</v>
      </c>
      <c r="AP5" s="48">
        <f>VLOOKUP($A5,'ADR Raw Data'!$B$6:$BE$43,'ADR Raw Data'!BB$1,FALSE)</f>
        <v>6.1607325018103101</v>
      </c>
      <c r="AQ5" s="49">
        <f>VLOOKUP($A5,'ADR Raw Data'!$B$6:$BE$43,'ADR Raw Data'!BC$1,FALSE)</f>
        <v>6.0328467323302197</v>
      </c>
      <c r="AR5" s="50">
        <f>VLOOKUP($A5,'ADR Raw Data'!$B$6:$BE$43,'ADR Raw Data'!BE$1,FALSE)</f>
        <v>6.5690771466087403</v>
      </c>
      <c r="AT5" s="51">
        <f>VLOOKUP($A5,'RevPAR Raw Data'!$B$6:$BE$43,'RevPAR Raw Data'!AG$1,FALSE)</f>
        <v>57.834935023012598</v>
      </c>
      <c r="AU5" s="52">
        <f>VLOOKUP($A5,'RevPAR Raw Data'!$B$6:$BE$43,'RevPAR Raw Data'!AH$1,FALSE)</f>
        <v>75.588854179552499</v>
      </c>
      <c r="AV5" s="52">
        <f>VLOOKUP($A5,'RevPAR Raw Data'!$B$6:$BE$43,'RevPAR Raw Data'!AI$1,FALSE)</f>
        <v>84.830789861630095</v>
      </c>
      <c r="AW5" s="52">
        <f>VLOOKUP($A5,'RevPAR Raw Data'!$B$6:$BE$43,'RevPAR Raw Data'!AJ$1,FALSE)</f>
        <v>88.541286262594298</v>
      </c>
      <c r="AX5" s="52">
        <f>VLOOKUP($A5,'RevPAR Raw Data'!$B$6:$BE$43,'RevPAR Raw Data'!AK$1,FALSE)</f>
        <v>81.417737492904294</v>
      </c>
      <c r="AY5" s="53">
        <f>VLOOKUP($A5,'RevPAR Raw Data'!$B$6:$BE$43,'RevPAR Raw Data'!AL$1,FALSE)</f>
        <v>77.641824421582001</v>
      </c>
      <c r="AZ5" s="52">
        <f>VLOOKUP($A5,'RevPAR Raw Data'!$B$6:$BE$43,'RevPAR Raw Data'!AN$1,FALSE)</f>
        <v>99.677678137153507</v>
      </c>
      <c r="BA5" s="52">
        <f>VLOOKUP($A5,'RevPAR Raw Data'!$B$6:$BE$43,'RevPAR Raw Data'!AO$1,FALSE)</f>
        <v>104.02369590725399</v>
      </c>
      <c r="BB5" s="53">
        <f>VLOOKUP($A5,'RevPAR Raw Data'!$B$6:$BE$43,'RevPAR Raw Data'!AP$1,FALSE)</f>
        <v>101.850687022204</v>
      </c>
      <c r="BC5" s="54">
        <f>VLOOKUP($A5,'RevPAR Raw Data'!$B$6:$BE$43,'RevPAR Raw Data'!AR$1,FALSE)</f>
        <v>84.558010376391607</v>
      </c>
      <c r="BE5" s="47">
        <f>VLOOKUP($A5,'RevPAR Raw Data'!$B$6:$BE$43,'RevPAR Raw Data'!AT$1,FALSE)</f>
        <v>7.0515658640285501</v>
      </c>
      <c r="BF5" s="48">
        <f>VLOOKUP($A5,'RevPAR Raw Data'!$B$6:$BE$43,'RevPAR Raw Data'!AU$1,FALSE)</f>
        <v>12.3846569007898</v>
      </c>
      <c r="BG5" s="48">
        <f>VLOOKUP($A5,'RevPAR Raw Data'!$B$6:$BE$43,'RevPAR Raw Data'!AV$1,FALSE)</f>
        <v>6.8356748664746698</v>
      </c>
      <c r="BH5" s="48">
        <f>VLOOKUP($A5,'RevPAR Raw Data'!$B$6:$BE$43,'RevPAR Raw Data'!AW$1,FALSE)</f>
        <v>9.0089167212532306</v>
      </c>
      <c r="BI5" s="48">
        <f>VLOOKUP($A5,'RevPAR Raw Data'!$B$6:$BE$43,'RevPAR Raw Data'!AX$1,FALSE)</f>
        <v>8.9805023575973806</v>
      </c>
      <c r="BJ5" s="49">
        <f>VLOOKUP($A5,'RevPAR Raw Data'!$B$6:$BE$43,'RevPAR Raw Data'!AY$1,FALSE)</f>
        <v>8.8590143590562995</v>
      </c>
      <c r="BK5" s="48">
        <f>VLOOKUP($A5,'RevPAR Raw Data'!$B$6:$BE$43,'RevPAR Raw Data'!BA$1,FALSE)</f>
        <v>9.38609103181353</v>
      </c>
      <c r="BL5" s="48">
        <f>VLOOKUP($A5,'RevPAR Raw Data'!$B$6:$BE$43,'RevPAR Raw Data'!BB$1,FALSE)</f>
        <v>10.262685384674899</v>
      </c>
      <c r="BM5" s="49">
        <f>VLOOKUP($A5,'RevPAR Raw Data'!$B$6:$BE$43,'RevPAR Raw Data'!BC$1,FALSE)</f>
        <v>9.8319908348634399</v>
      </c>
      <c r="BN5" s="50">
        <f>VLOOKUP($A5,'RevPAR Raw Data'!$B$6:$BE$43,'RevPAR Raw Data'!BE$1,FALSE)</f>
        <v>9.1924710297290808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Data'!AG$3,FALSE)</f>
        <v>58.493336096182396</v>
      </c>
      <c r="C7" s="48">
        <f>VLOOKUP($A7,'Occupancy Raw Data'!$B$8:$BE$45,'Occupancy Raw Data'!AH$3,FALSE)</f>
        <v>70.845696348189506</v>
      </c>
      <c r="D7" s="48">
        <f>VLOOKUP($A7,'Occupancy Raw Data'!$B$8:$BE$45,'Occupancy Raw Data'!AI$3,FALSE)</f>
        <v>76.866355993104605</v>
      </c>
      <c r="E7" s="48">
        <f>VLOOKUP($A7,'Occupancy Raw Data'!$B$8:$BE$45,'Occupancy Raw Data'!AJ$3,FALSE)</f>
        <v>79.483692357879804</v>
      </c>
      <c r="F7" s="48">
        <f>VLOOKUP($A7,'Occupancy Raw Data'!$B$8:$BE$45,'Occupancy Raw Data'!AK$3,FALSE)</f>
        <v>71.613880176246397</v>
      </c>
      <c r="G7" s="49">
        <f>VLOOKUP($A7,'Occupancy Raw Data'!$B$8:$BE$45,'Occupancy Raw Data'!AL$3,FALSE)</f>
        <v>71.460754404218093</v>
      </c>
      <c r="H7" s="48">
        <f>VLOOKUP($A7,'Occupancy Raw Data'!$B$8:$BE$45,'Occupancy Raw Data'!AN$3,FALSE)</f>
        <v>72.2749144226254</v>
      </c>
      <c r="I7" s="48">
        <f>VLOOKUP($A7,'Occupancy Raw Data'!$B$8:$BE$45,'Occupancy Raw Data'!AO$3,FALSE)</f>
        <v>76.232744008481603</v>
      </c>
      <c r="J7" s="49">
        <f>VLOOKUP($A7,'Occupancy Raw Data'!$B$8:$BE$45,'Occupancy Raw Data'!AP$3,FALSE)</f>
        <v>74.253829215553495</v>
      </c>
      <c r="K7" s="50">
        <f>VLOOKUP($A7,'Occupancy Raw Data'!$B$8:$BE$45,'Occupancy Raw Data'!AR$3,FALSE)</f>
        <v>72.258809703600406</v>
      </c>
      <c r="M7" s="47">
        <f>VLOOKUP($A7,'Occupancy Raw Data'!$B$8:$BE$45,'Occupancy Raw Data'!AT$3,FALSE)</f>
        <v>10.0341681955921</v>
      </c>
      <c r="N7" s="48">
        <f>VLOOKUP($A7,'Occupancy Raw Data'!$B$8:$BE$45,'Occupancy Raw Data'!AU$3,FALSE)</f>
        <v>13.7915009842252</v>
      </c>
      <c r="O7" s="48">
        <f>VLOOKUP($A7,'Occupancy Raw Data'!$B$8:$BE$45,'Occupancy Raw Data'!AV$3,FALSE)</f>
        <v>6.2872013632389301</v>
      </c>
      <c r="P7" s="48">
        <f>VLOOKUP($A7,'Occupancy Raw Data'!$B$8:$BE$45,'Occupancy Raw Data'!AW$3,FALSE)</f>
        <v>7.7791873373750704</v>
      </c>
      <c r="Q7" s="48">
        <f>VLOOKUP($A7,'Occupancy Raw Data'!$B$8:$BE$45,'Occupancy Raw Data'!AX$3,FALSE)</f>
        <v>3.7938777442367799</v>
      </c>
      <c r="R7" s="49">
        <f>VLOOKUP($A7,'Occupancy Raw Data'!$B$8:$BE$45,'Occupancy Raw Data'!AY$3,FALSE)</f>
        <v>8.1129035770030598</v>
      </c>
      <c r="S7" s="48">
        <f>VLOOKUP($A7,'Occupancy Raw Data'!$B$8:$BE$45,'Occupancy Raw Data'!BA$3,FALSE)</f>
        <v>2.25606379587621</v>
      </c>
      <c r="T7" s="48">
        <f>VLOOKUP($A7,'Occupancy Raw Data'!$B$8:$BE$45,'Occupancy Raw Data'!BB$3,FALSE)</f>
        <v>5.5944948123660003</v>
      </c>
      <c r="U7" s="49">
        <f>VLOOKUP($A7,'Occupancy Raw Data'!$B$8:$BE$45,'Occupancy Raw Data'!BC$3,FALSE)</f>
        <v>3.9429621758886699</v>
      </c>
      <c r="V7" s="50">
        <f>VLOOKUP($A7,'Occupancy Raw Data'!$B$8:$BE$45,'Occupancy Raw Data'!BE$3,FALSE)</f>
        <v>6.8539470791744801</v>
      </c>
      <c r="X7" s="51">
        <f>VLOOKUP($A7,'ADR Raw Data'!$B$6:$BE$43,'ADR Raw Data'!AG$1,FALSE)</f>
        <v>183.548605077106</v>
      </c>
      <c r="Y7" s="52">
        <f>VLOOKUP($A7,'ADR Raw Data'!$B$6:$BE$43,'ADR Raw Data'!AH$1,FALSE)</f>
        <v>206.28716811405701</v>
      </c>
      <c r="Z7" s="52">
        <f>VLOOKUP($A7,'ADR Raw Data'!$B$6:$BE$43,'ADR Raw Data'!AI$1,FALSE)</f>
        <v>213.49888553033401</v>
      </c>
      <c r="AA7" s="52">
        <f>VLOOKUP($A7,'ADR Raw Data'!$B$6:$BE$43,'ADR Raw Data'!AJ$1,FALSE)</f>
        <v>208.73919798449199</v>
      </c>
      <c r="AB7" s="52">
        <f>VLOOKUP($A7,'ADR Raw Data'!$B$6:$BE$43,'ADR Raw Data'!AK$1,FALSE)</f>
        <v>187.29371286549701</v>
      </c>
      <c r="AC7" s="53">
        <f>VLOOKUP($A7,'ADR Raw Data'!$B$6:$BE$43,'ADR Raw Data'!AL$1,FALSE)</f>
        <v>200.85466686408401</v>
      </c>
      <c r="AD7" s="52">
        <f>VLOOKUP($A7,'ADR Raw Data'!$B$6:$BE$43,'ADR Raw Data'!AN$1,FALSE)</f>
        <v>169.884733256277</v>
      </c>
      <c r="AE7" s="52">
        <f>VLOOKUP($A7,'ADR Raw Data'!$B$6:$BE$43,'ADR Raw Data'!AO$1,FALSE)</f>
        <v>171.251204608867</v>
      </c>
      <c r="AF7" s="53">
        <f>VLOOKUP($A7,'ADR Raw Data'!$B$6:$BE$43,'ADR Raw Data'!AP$1,FALSE)</f>
        <v>170.58617762566101</v>
      </c>
      <c r="AG7" s="54">
        <f>VLOOKUP($A7,'ADR Raw Data'!$B$6:$BE$43,'ADR Raw Data'!AR$1,FALSE)</f>
        <v>191.96737968277901</v>
      </c>
      <c r="AI7" s="47">
        <f>VLOOKUP($A7,'ADR Raw Data'!$B$6:$BE$43,'ADR Raw Data'!AT$1,FALSE)</f>
        <v>11.6501124454295</v>
      </c>
      <c r="AJ7" s="48">
        <f>VLOOKUP($A7,'ADR Raw Data'!$B$6:$BE$43,'ADR Raw Data'!AU$1,FALSE)</f>
        <v>13.7544043629182</v>
      </c>
      <c r="AK7" s="48">
        <f>VLOOKUP($A7,'ADR Raw Data'!$B$6:$BE$43,'ADR Raw Data'!AV$1,FALSE)</f>
        <v>11.324894984448401</v>
      </c>
      <c r="AL7" s="48">
        <f>VLOOKUP($A7,'ADR Raw Data'!$B$6:$BE$43,'ADR Raw Data'!AW$1,FALSE)</f>
        <v>9.9219128594928101</v>
      </c>
      <c r="AM7" s="48">
        <f>VLOOKUP($A7,'ADR Raw Data'!$B$6:$BE$43,'ADR Raw Data'!AX$1,FALSE)</f>
        <v>5.7321849621776897</v>
      </c>
      <c r="AN7" s="49">
        <f>VLOOKUP($A7,'ADR Raw Data'!$B$6:$BE$43,'ADR Raw Data'!AY$1,FALSE)</f>
        <v>10.399427671233701</v>
      </c>
      <c r="AO7" s="48">
        <f>VLOOKUP($A7,'ADR Raw Data'!$B$6:$BE$43,'ADR Raw Data'!BA$1,FALSE)</f>
        <v>5.4234841841367203</v>
      </c>
      <c r="AP7" s="48">
        <f>VLOOKUP($A7,'ADR Raw Data'!$B$6:$BE$43,'ADR Raw Data'!BB$1,FALSE)</f>
        <v>6.9591357549422401</v>
      </c>
      <c r="AQ7" s="49">
        <f>VLOOKUP($A7,'ADR Raw Data'!$B$6:$BE$43,'ADR Raw Data'!BC$1,FALSE)</f>
        <v>6.2037981093152297</v>
      </c>
      <c r="AR7" s="50">
        <f>VLOOKUP($A7,'ADR Raw Data'!$B$6:$BE$43,'ADR Raw Data'!BE$1,FALSE)</f>
        <v>9.3827267368062195</v>
      </c>
      <c r="AT7" s="51">
        <f>VLOOKUP($A7,'RevPAR Raw Data'!$B$6:$BE$43,'RevPAR Raw Data'!AG$1,FALSE)</f>
        <v>107.363702467606</v>
      </c>
      <c r="AU7" s="52">
        <f>VLOOKUP($A7,'RevPAR Raw Data'!$B$6:$BE$43,'RevPAR Raw Data'!AH$1,FALSE)</f>
        <v>146.14558072736401</v>
      </c>
      <c r="AV7" s="52">
        <f>VLOOKUP($A7,'RevPAR Raw Data'!$B$6:$BE$43,'RevPAR Raw Data'!AI$1,FALSE)</f>
        <v>164.10881339305701</v>
      </c>
      <c r="AW7" s="52">
        <f>VLOOKUP($A7,'RevPAR Raw Data'!$B$6:$BE$43,'RevPAR Raw Data'!AJ$1,FALSE)</f>
        <v>165.91362195629901</v>
      </c>
      <c r="AX7" s="52">
        <f>VLOOKUP($A7,'RevPAR Raw Data'!$B$6:$BE$43,'RevPAR Raw Data'!AK$1,FALSE)</f>
        <v>134.12829510914</v>
      </c>
      <c r="AY7" s="53">
        <f>VLOOKUP($A7,'RevPAR Raw Data'!$B$6:$BE$43,'RevPAR Raw Data'!AL$1,FALSE)</f>
        <v>143.53226019715299</v>
      </c>
      <c r="AZ7" s="52">
        <f>VLOOKUP($A7,'RevPAR Raw Data'!$B$6:$BE$43,'RevPAR Raw Data'!AN$1,FALSE)</f>
        <v>122.784045578079</v>
      </c>
      <c r="BA7" s="52">
        <f>VLOOKUP($A7,'RevPAR Raw Data'!$B$6:$BE$43,'RevPAR Raw Data'!AO$1,FALSE)</f>
        <v>130.54949242091899</v>
      </c>
      <c r="BB7" s="53">
        <f>VLOOKUP($A7,'RevPAR Raw Data'!$B$6:$BE$43,'RevPAR Raw Data'!AP$1,FALSE)</f>
        <v>126.666768999499</v>
      </c>
      <c r="BC7" s="54">
        <f>VLOOKUP($A7,'RevPAR Raw Data'!$B$6:$BE$43,'RevPAR Raw Data'!AR$1,FALSE)</f>
        <v>138.713343577968</v>
      </c>
      <c r="BE7" s="47">
        <f>VLOOKUP($A7,'RevPAR Raw Data'!$B$6:$BE$43,'RevPAR Raw Data'!AT$1,FALSE)</f>
        <v>22.8532725187716</v>
      </c>
      <c r="BF7" s="48">
        <f>VLOOKUP($A7,'RevPAR Raw Data'!$B$6:$BE$43,'RevPAR Raw Data'!AU$1,FALSE)</f>
        <v>29.442844160229601</v>
      </c>
      <c r="BG7" s="48">
        <f>VLOOKUP($A7,'RevPAR Raw Data'!$B$6:$BE$43,'RevPAR Raw Data'!AV$1,FALSE)</f>
        <v>18.324115299534899</v>
      </c>
      <c r="BH7" s="48">
        <f>VLOOKUP($A7,'RevPAR Raw Data'!$B$6:$BE$43,'RevPAR Raw Data'!AW$1,FALSE)</f>
        <v>18.472944385658899</v>
      </c>
      <c r="BI7" s="48">
        <f>VLOOKUP($A7,'RevPAR Raw Data'!$B$6:$BE$43,'RevPAR Raw Data'!AX$1,FALSE)</f>
        <v>9.7435347959530194</v>
      </c>
      <c r="BJ7" s="49">
        <f>VLOOKUP($A7,'RevPAR Raw Data'!$B$6:$BE$43,'RevPAR Raw Data'!AY$1,FALSE)</f>
        <v>19.356026787764101</v>
      </c>
      <c r="BK7" s="48">
        <f>VLOOKUP($A7,'RevPAR Raw Data'!$B$6:$BE$43,'RevPAR Raw Data'!BA$1,FALSE)</f>
        <v>7.8019052431663196</v>
      </c>
      <c r="BL7" s="48">
        <f>VLOOKUP($A7,'RevPAR Raw Data'!$B$6:$BE$43,'RevPAR Raw Data'!BB$1,FALSE)</f>
        <v>12.9429590561039</v>
      </c>
      <c r="BM7" s="49">
        <f>VLOOKUP($A7,'RevPAR Raw Data'!$B$6:$BE$43,'RevPAR Raw Data'!BC$1,FALSE)</f>
        <v>10.391373698122701</v>
      </c>
      <c r="BN7" s="50">
        <f>VLOOKUP($A7,'RevPAR Raw Data'!$B$6:$BE$43,'RevPAR Raw Data'!BE$1,FALSE)</f>
        <v>16.879760941104902</v>
      </c>
    </row>
    <row r="8" spans="1:66" x14ac:dyDescent="0.25">
      <c r="A8" s="63" t="s">
        <v>88</v>
      </c>
      <c r="B8" s="47">
        <f>VLOOKUP($A8,'Occupancy Raw Data'!$B$8:$BE$45,'Occupancy Raw Data'!AG$3,FALSE)</f>
        <v>64.628043747420506</v>
      </c>
      <c r="C8" s="48">
        <f>VLOOKUP($A8,'Occupancy Raw Data'!$B$8:$BE$45,'Occupancy Raw Data'!AH$3,FALSE)</f>
        <v>78.765992571192697</v>
      </c>
      <c r="D8" s="48">
        <f>VLOOKUP($A8,'Occupancy Raw Data'!$B$8:$BE$45,'Occupancy Raw Data'!AI$3,FALSE)</f>
        <v>83.656624019810096</v>
      </c>
      <c r="E8" s="48">
        <f>VLOOKUP($A8,'Occupancy Raw Data'!$B$8:$BE$45,'Occupancy Raw Data'!AJ$3,FALSE)</f>
        <v>89.220491126702399</v>
      </c>
      <c r="F8" s="48">
        <f>VLOOKUP($A8,'Occupancy Raw Data'!$B$8:$BE$45,'Occupancy Raw Data'!AK$3,FALSE)</f>
        <v>79.771976888155095</v>
      </c>
      <c r="G8" s="49">
        <f>VLOOKUP($A8,'Occupancy Raw Data'!$B$8:$BE$45,'Occupancy Raw Data'!AL$3,FALSE)</f>
        <v>79.208625670656204</v>
      </c>
      <c r="H8" s="48">
        <f>VLOOKUP($A8,'Occupancy Raw Data'!$B$8:$BE$45,'Occupancy Raw Data'!AN$3,FALSE)</f>
        <v>75.379178704085803</v>
      </c>
      <c r="I8" s="48">
        <f>VLOOKUP($A8,'Occupancy Raw Data'!$B$8:$BE$45,'Occupancy Raw Data'!AO$3,FALSE)</f>
        <v>78.471935617003695</v>
      </c>
      <c r="J8" s="49">
        <f>VLOOKUP($A8,'Occupancy Raw Data'!$B$8:$BE$45,'Occupancy Raw Data'!AP$3,FALSE)</f>
        <v>76.925557160544699</v>
      </c>
      <c r="K8" s="50">
        <f>VLOOKUP($A8,'Occupancy Raw Data'!$B$8:$BE$45,'Occupancy Raw Data'!AR$3,FALSE)</f>
        <v>78.556320382052903</v>
      </c>
      <c r="M8" s="47">
        <f>VLOOKUP($A8,'Occupancy Raw Data'!$B$8:$BE$45,'Occupancy Raw Data'!AT$3,FALSE)</f>
        <v>5.1494040624475401</v>
      </c>
      <c r="N8" s="48">
        <f>VLOOKUP($A8,'Occupancy Raw Data'!$B$8:$BE$45,'Occupancy Raw Data'!AU$3,FALSE)</f>
        <v>9.9603889088944904</v>
      </c>
      <c r="O8" s="48">
        <f>VLOOKUP($A8,'Occupancy Raw Data'!$B$8:$BE$45,'Occupancy Raw Data'!AV$3,FALSE)</f>
        <v>-1.7569368714406799</v>
      </c>
      <c r="P8" s="48">
        <f>VLOOKUP($A8,'Occupancy Raw Data'!$B$8:$BE$45,'Occupancy Raw Data'!AW$3,FALSE)</f>
        <v>2.9403886789083602</v>
      </c>
      <c r="Q8" s="48">
        <f>VLOOKUP($A8,'Occupancy Raw Data'!$B$8:$BE$45,'Occupancy Raw Data'!AX$3,FALSE)</f>
        <v>1.9314436387607099</v>
      </c>
      <c r="R8" s="49">
        <f>VLOOKUP($A8,'Occupancy Raw Data'!$B$8:$BE$45,'Occupancy Raw Data'!AY$3,FALSE)</f>
        <v>3.3570962161143298</v>
      </c>
      <c r="S8" s="48">
        <f>VLOOKUP($A8,'Occupancy Raw Data'!$B$8:$BE$45,'Occupancy Raw Data'!BA$3,FALSE)</f>
        <v>1.1946810720964001</v>
      </c>
      <c r="T8" s="48">
        <f>VLOOKUP($A8,'Occupancy Raw Data'!$B$8:$BE$45,'Occupancy Raw Data'!BB$3,FALSE)</f>
        <v>6.8413289316569497</v>
      </c>
      <c r="U8" s="49">
        <f>VLOOKUP($A8,'Occupancy Raw Data'!$B$8:$BE$45,'Occupancy Raw Data'!BC$3,FALSE)</f>
        <v>3.9981168921746399</v>
      </c>
      <c r="V8" s="50">
        <f>VLOOKUP($A8,'Occupancy Raw Data'!$B$8:$BE$45,'Occupancy Raw Data'!BE$3,FALSE)</f>
        <v>3.53564542527306</v>
      </c>
      <c r="X8" s="51">
        <f>VLOOKUP($A8,'ADR Raw Data'!$B$6:$BE$43,'ADR Raw Data'!AG$1,FALSE)</f>
        <v>191.69549630812199</v>
      </c>
      <c r="Y8" s="52">
        <f>VLOOKUP($A8,'ADR Raw Data'!$B$6:$BE$43,'ADR Raw Data'!AH$1,FALSE)</f>
        <v>218.862222294996</v>
      </c>
      <c r="Z8" s="52">
        <f>VLOOKUP($A8,'ADR Raw Data'!$B$6:$BE$43,'ADR Raw Data'!AI$1,FALSE)</f>
        <v>229.2322200296</v>
      </c>
      <c r="AA8" s="52">
        <f>VLOOKUP($A8,'ADR Raw Data'!$B$6:$BE$43,'ADR Raw Data'!AJ$1,FALSE)</f>
        <v>219.66478099973901</v>
      </c>
      <c r="AB8" s="52">
        <f>VLOOKUP($A8,'ADR Raw Data'!$B$6:$BE$43,'ADR Raw Data'!AK$1,FALSE)</f>
        <v>191.129417642113</v>
      </c>
      <c r="AC8" s="53">
        <f>VLOOKUP($A8,'ADR Raw Data'!$B$6:$BE$43,'ADR Raw Data'!AL$1,FALSE)</f>
        <v>211.214294311505</v>
      </c>
      <c r="AD8" s="52">
        <f>VLOOKUP($A8,'ADR Raw Data'!$B$6:$BE$43,'ADR Raw Data'!AN$1,FALSE)</f>
        <v>161.85528419395601</v>
      </c>
      <c r="AE8" s="52">
        <f>VLOOKUP($A8,'ADR Raw Data'!$B$6:$BE$43,'ADR Raw Data'!AO$1,FALSE)</f>
        <v>166.60250082177299</v>
      </c>
      <c r="AF8" s="53">
        <f>VLOOKUP($A8,'ADR Raw Data'!$B$6:$BE$43,'ADR Raw Data'!AP$1,FALSE)</f>
        <v>164.27660742727801</v>
      </c>
      <c r="AG8" s="54">
        <f>VLOOKUP($A8,'ADR Raw Data'!$B$6:$BE$43,'ADR Raw Data'!AR$1,FALSE)</f>
        <v>198.081922901919</v>
      </c>
      <c r="AI8" s="47">
        <f>VLOOKUP($A8,'ADR Raw Data'!$B$6:$BE$43,'ADR Raw Data'!AT$1,FALSE)</f>
        <v>7.7564407071676298</v>
      </c>
      <c r="AJ8" s="48">
        <f>VLOOKUP($A8,'ADR Raw Data'!$B$6:$BE$43,'ADR Raw Data'!AU$1,FALSE)</f>
        <v>9.3769051821552392</v>
      </c>
      <c r="AK8" s="48">
        <f>VLOOKUP($A8,'ADR Raw Data'!$B$6:$BE$43,'ADR Raw Data'!AV$1,FALSE)</f>
        <v>10.945247127017501</v>
      </c>
      <c r="AL8" s="48">
        <f>VLOOKUP($A8,'ADR Raw Data'!$B$6:$BE$43,'ADR Raw Data'!AW$1,FALSE)</f>
        <v>9.0087591038767201</v>
      </c>
      <c r="AM8" s="48">
        <f>VLOOKUP($A8,'ADR Raw Data'!$B$6:$BE$43,'ADR Raw Data'!AX$1,FALSE)</f>
        <v>7.0314515986945896</v>
      </c>
      <c r="AN8" s="49">
        <f>VLOOKUP($A8,'ADR Raw Data'!$B$6:$BE$43,'ADR Raw Data'!AY$1,FALSE)</f>
        <v>8.9242678153127901</v>
      </c>
      <c r="AO8" s="48">
        <f>VLOOKUP($A8,'ADR Raw Data'!$B$6:$BE$43,'ADR Raw Data'!BA$1,FALSE)</f>
        <v>4.4115343834777496</v>
      </c>
      <c r="AP8" s="48">
        <f>VLOOKUP($A8,'ADR Raw Data'!$B$6:$BE$43,'ADR Raw Data'!BB$1,FALSE)</f>
        <v>5.71796408011304</v>
      </c>
      <c r="AQ8" s="49">
        <f>VLOOKUP($A8,'ADR Raw Data'!$B$6:$BE$43,'ADR Raw Data'!BC$1,FALSE)</f>
        <v>5.1067547239695301</v>
      </c>
      <c r="AR8" s="50">
        <f>VLOOKUP($A8,'ADR Raw Data'!$B$6:$BE$43,'ADR Raw Data'!BE$1,FALSE)</f>
        <v>7.9864153226544703</v>
      </c>
      <c r="AT8" s="51">
        <f>VLOOKUP($A8,'RevPAR Raw Data'!$B$6:$BE$43,'RevPAR Raw Data'!AG$1,FALSE)</f>
        <v>123.889049215848</v>
      </c>
      <c r="AU8" s="52">
        <f>VLOOKUP($A8,'RevPAR Raw Data'!$B$6:$BE$43,'RevPAR Raw Data'!AH$1,FALSE)</f>
        <v>172.38900175402301</v>
      </c>
      <c r="AV8" s="52">
        <f>VLOOKUP($A8,'RevPAR Raw Data'!$B$6:$BE$43,'RevPAR Raw Data'!AI$1,FALSE)</f>
        <v>191.76793644242599</v>
      </c>
      <c r="AW8" s="52">
        <f>VLOOKUP($A8,'RevPAR Raw Data'!$B$6:$BE$43,'RevPAR Raw Data'!AJ$1,FALSE)</f>
        <v>195.98599644036301</v>
      </c>
      <c r="AX8" s="52">
        <f>VLOOKUP($A8,'RevPAR Raw Data'!$B$6:$BE$43,'RevPAR Raw Data'!AK$1,FALSE)</f>
        <v>152.46771486793199</v>
      </c>
      <c r="AY8" s="53">
        <f>VLOOKUP($A8,'RevPAR Raw Data'!$B$6:$BE$43,'RevPAR Raw Data'!AL$1,FALSE)</f>
        <v>167.29993974411801</v>
      </c>
      <c r="AZ8" s="52">
        <f>VLOOKUP($A8,'RevPAR Raw Data'!$B$6:$BE$43,'RevPAR Raw Data'!AN$1,FALSE)</f>
        <v>122.00518391456799</v>
      </c>
      <c r="BA8" s="52">
        <f>VLOOKUP($A8,'RevPAR Raw Data'!$B$6:$BE$43,'RevPAR Raw Data'!AO$1,FALSE)</f>
        <v>130.73620718117999</v>
      </c>
      <c r="BB8" s="53">
        <f>VLOOKUP($A8,'RevPAR Raw Data'!$B$6:$BE$43,'RevPAR Raw Data'!AP$1,FALSE)</f>
        <v>126.37069554787401</v>
      </c>
      <c r="BC8" s="54">
        <f>VLOOKUP($A8,'RevPAR Raw Data'!$B$6:$BE$43,'RevPAR Raw Data'!AR$1,FALSE)</f>
        <v>155.60586997376299</v>
      </c>
      <c r="BE8" s="47">
        <f>VLOOKUP($A8,'RevPAR Raw Data'!$B$6:$BE$43,'RevPAR Raw Data'!AT$1,FALSE)</f>
        <v>13.305255242491301</v>
      </c>
      <c r="BF8" s="48">
        <f>VLOOKUP($A8,'RevPAR Raw Data'!$B$6:$BE$43,'RevPAR Raw Data'!AU$1,FALSE)</f>
        <v>20.2712703148106</v>
      </c>
      <c r="BG8" s="48">
        <f>VLOOKUP($A8,'RevPAR Raw Data'!$B$6:$BE$43,'RevPAR Raw Data'!AV$1,FALSE)</f>
        <v>8.9960091731319896</v>
      </c>
      <c r="BH8" s="48">
        <f>VLOOKUP($A8,'RevPAR Raw Data'!$B$6:$BE$43,'RevPAR Raw Data'!AW$1,FALSE)</f>
        <v>12.214040315585599</v>
      </c>
      <c r="BI8" s="48">
        <f>VLOOKUP($A8,'RevPAR Raw Data'!$B$6:$BE$43,'RevPAR Raw Data'!AX$1,FALSE)</f>
        <v>9.09870376207083</v>
      </c>
      <c r="BJ8" s="49">
        <f>VLOOKUP($A8,'RevPAR Raw Data'!$B$6:$BE$43,'RevPAR Raw Data'!AY$1,FALSE)</f>
        <v>12.5809602885708</v>
      </c>
      <c r="BK8" s="48">
        <f>VLOOKUP($A8,'RevPAR Raw Data'!$B$6:$BE$43,'RevPAR Raw Data'!BA$1,FALSE)</f>
        <v>5.6589192218425897</v>
      </c>
      <c r="BL8" s="48">
        <f>VLOOKUP($A8,'RevPAR Raw Data'!$B$6:$BE$43,'RevPAR Raw Data'!BB$1,FALSE)</f>
        <v>12.9504777426845</v>
      </c>
      <c r="BM8" s="49">
        <f>VLOOKUP($A8,'RevPAR Raw Data'!$B$6:$BE$43,'RevPAR Raw Data'!BC$1,FALSE)</f>
        <v>9.3090456394051202</v>
      </c>
      <c r="BN8" s="50">
        <f>VLOOKUP($A8,'RevPAR Raw Data'!$B$6:$BE$43,'RevPAR Raw Data'!BE$1,FALSE)</f>
        <v>11.804432075926201</v>
      </c>
    </row>
    <row r="9" spans="1:66" x14ac:dyDescent="0.25">
      <c r="A9" s="63" t="s">
        <v>89</v>
      </c>
      <c r="B9" s="47">
        <f>VLOOKUP($A9,'Occupancy Raw Data'!$B$8:$BE$45,'Occupancy Raw Data'!AG$3,FALSE)</f>
        <v>52.878260869565203</v>
      </c>
      <c r="C9" s="48">
        <f>VLOOKUP($A9,'Occupancy Raw Data'!$B$8:$BE$45,'Occupancy Raw Data'!AH$3,FALSE)</f>
        <v>67.985507246376798</v>
      </c>
      <c r="D9" s="48">
        <f>VLOOKUP($A9,'Occupancy Raw Data'!$B$8:$BE$45,'Occupancy Raw Data'!AI$3,FALSE)</f>
        <v>76.956521739130395</v>
      </c>
      <c r="E9" s="48">
        <f>VLOOKUP($A9,'Occupancy Raw Data'!$B$8:$BE$45,'Occupancy Raw Data'!AJ$3,FALSE)</f>
        <v>79.986077271145106</v>
      </c>
      <c r="F9" s="48">
        <f>VLOOKUP($A9,'Occupancy Raw Data'!$B$8:$BE$45,'Occupancy Raw Data'!AK$3,FALSE)</f>
        <v>71.095834783617505</v>
      </c>
      <c r="G9" s="49">
        <f>VLOOKUP($A9,'Occupancy Raw Data'!$B$8:$BE$45,'Occupancy Raw Data'!AL$3,FALSE)</f>
        <v>69.7788370097186</v>
      </c>
      <c r="H9" s="48">
        <f>VLOOKUP($A9,'Occupancy Raw Data'!$B$8:$BE$45,'Occupancy Raw Data'!AN$3,FALSE)</f>
        <v>69.984917043740495</v>
      </c>
      <c r="I9" s="48">
        <f>VLOOKUP($A9,'Occupancy Raw Data'!$B$8:$BE$45,'Occupancy Raw Data'!AO$3,FALSE)</f>
        <v>74.315465831302902</v>
      </c>
      <c r="J9" s="49">
        <f>VLOOKUP($A9,'Occupancy Raw Data'!$B$8:$BE$45,'Occupancy Raw Data'!AP$3,FALSE)</f>
        <v>72.150191437521698</v>
      </c>
      <c r="K9" s="50">
        <f>VLOOKUP($A9,'Occupancy Raw Data'!$B$8:$BE$45,'Occupancy Raw Data'!AR$3,FALSE)</f>
        <v>70.456164769432107</v>
      </c>
      <c r="M9" s="47">
        <f>VLOOKUP($A9,'Occupancy Raw Data'!$B$8:$BE$45,'Occupancy Raw Data'!AT$3,FALSE)</f>
        <v>4.4330895594444701</v>
      </c>
      <c r="N9" s="48">
        <f>VLOOKUP($A9,'Occupancy Raw Data'!$B$8:$BE$45,'Occupancy Raw Data'!AU$3,FALSE)</f>
        <v>15.546833085302699</v>
      </c>
      <c r="O9" s="48">
        <f>VLOOKUP($A9,'Occupancy Raw Data'!$B$8:$BE$45,'Occupancy Raw Data'!AV$3,FALSE)</f>
        <v>12.6876523405762</v>
      </c>
      <c r="P9" s="48">
        <f>VLOOKUP($A9,'Occupancy Raw Data'!$B$8:$BE$45,'Occupancy Raw Data'!AW$3,FALSE)</f>
        <v>12.747902278883499</v>
      </c>
      <c r="Q9" s="48">
        <f>VLOOKUP($A9,'Occupancy Raw Data'!$B$8:$BE$45,'Occupancy Raw Data'!AX$3,FALSE)</f>
        <v>11.388776197151699</v>
      </c>
      <c r="R9" s="49">
        <f>VLOOKUP($A9,'Occupancy Raw Data'!$B$8:$BE$45,'Occupancy Raw Data'!AY$3,FALSE)</f>
        <v>11.6344497443724</v>
      </c>
      <c r="S9" s="48">
        <f>VLOOKUP($A9,'Occupancy Raw Data'!$B$8:$BE$45,'Occupancy Raw Data'!BA$3,FALSE)</f>
        <v>5.5504047441510602</v>
      </c>
      <c r="T9" s="48">
        <f>VLOOKUP($A9,'Occupancy Raw Data'!$B$8:$BE$45,'Occupancy Raw Data'!BB$3,FALSE)</f>
        <v>5.4933786320290299</v>
      </c>
      <c r="U9" s="49">
        <f>VLOOKUP($A9,'Occupancy Raw Data'!$B$8:$BE$45,'Occupancy Raw Data'!BC$3,FALSE)</f>
        <v>5.5210282951373104</v>
      </c>
      <c r="V9" s="50">
        <f>VLOOKUP($A9,'Occupancy Raw Data'!$B$8:$BE$45,'Occupancy Raw Data'!BE$3,FALSE)</f>
        <v>9.7733647014494895</v>
      </c>
      <c r="X9" s="51">
        <f>VLOOKUP($A9,'ADR Raw Data'!$B$6:$BE$43,'ADR Raw Data'!AG$1,FALSE)</f>
        <v>139.83626541687201</v>
      </c>
      <c r="Y9" s="52">
        <f>VLOOKUP($A9,'ADR Raw Data'!$B$6:$BE$43,'ADR Raw Data'!AH$1,FALSE)</f>
        <v>160.02669238968201</v>
      </c>
      <c r="Z9" s="52">
        <f>VLOOKUP($A9,'ADR Raw Data'!$B$6:$BE$43,'ADR Raw Data'!AI$1,FALSE)</f>
        <v>172.37003201506499</v>
      </c>
      <c r="AA9" s="52">
        <f>VLOOKUP($A9,'ADR Raw Data'!$B$6:$BE$43,'ADR Raw Data'!AJ$1,FALSE)</f>
        <v>167.53522700899299</v>
      </c>
      <c r="AB9" s="52">
        <f>VLOOKUP($A9,'ADR Raw Data'!$B$6:$BE$43,'ADR Raw Data'!AK$1,FALSE)</f>
        <v>152.932575986291</v>
      </c>
      <c r="AC9" s="53">
        <f>VLOOKUP($A9,'ADR Raw Data'!$B$6:$BE$43,'ADR Raw Data'!AL$1,FALSE)</f>
        <v>159.96480824365301</v>
      </c>
      <c r="AD9" s="52">
        <f>VLOOKUP($A9,'ADR Raw Data'!$B$6:$BE$43,'ADR Raw Data'!AN$1,FALSE)</f>
        <v>140.67886480437599</v>
      </c>
      <c r="AE9" s="52">
        <f>VLOOKUP($A9,'ADR Raw Data'!$B$6:$BE$43,'ADR Raw Data'!AO$1,FALSE)</f>
        <v>141.24469809921499</v>
      </c>
      <c r="AF9" s="53">
        <f>VLOOKUP($A9,'ADR Raw Data'!$B$6:$BE$43,'ADR Raw Data'!AP$1,FALSE)</f>
        <v>140.970271965265</v>
      </c>
      <c r="AG9" s="54">
        <f>VLOOKUP($A9,'ADR Raw Data'!$B$6:$BE$43,'ADR Raw Data'!AR$1,FALSE)</f>
        <v>154.408970038333</v>
      </c>
      <c r="AI9" s="47">
        <f>VLOOKUP($A9,'ADR Raw Data'!$B$6:$BE$43,'ADR Raw Data'!AT$1,FALSE)</f>
        <v>4.7472434943748896</v>
      </c>
      <c r="AJ9" s="48">
        <f>VLOOKUP($A9,'ADR Raw Data'!$B$6:$BE$43,'ADR Raw Data'!AU$1,FALSE)</f>
        <v>8.1248252318320908</v>
      </c>
      <c r="AK9" s="48">
        <f>VLOOKUP($A9,'ADR Raw Data'!$B$6:$BE$43,'ADR Raw Data'!AV$1,FALSE)</f>
        <v>11.897887048797299</v>
      </c>
      <c r="AL9" s="48">
        <f>VLOOKUP($A9,'ADR Raw Data'!$B$6:$BE$43,'ADR Raw Data'!AW$1,FALSE)</f>
        <v>9.9567567789576206</v>
      </c>
      <c r="AM9" s="48">
        <f>VLOOKUP($A9,'ADR Raw Data'!$B$6:$BE$43,'ADR Raw Data'!AX$1,FALSE)</f>
        <v>6.0352453188231499</v>
      </c>
      <c r="AN9" s="49">
        <f>VLOOKUP($A9,'ADR Raw Data'!$B$6:$BE$43,'ADR Raw Data'!AY$1,FALSE)</f>
        <v>8.67787047449354</v>
      </c>
      <c r="AO9" s="48">
        <f>VLOOKUP($A9,'ADR Raw Data'!$B$6:$BE$43,'ADR Raw Data'!BA$1,FALSE)</f>
        <v>7.0476923906350599</v>
      </c>
      <c r="AP9" s="48">
        <f>VLOOKUP($A9,'ADR Raw Data'!$B$6:$BE$43,'ADR Raw Data'!BB$1,FALSE)</f>
        <v>5.6305827931159298</v>
      </c>
      <c r="AQ9" s="49">
        <f>VLOOKUP($A9,'ADR Raw Data'!$B$6:$BE$43,'ADR Raw Data'!BC$1,FALSE)</f>
        <v>6.3114885252449104</v>
      </c>
      <c r="AR9" s="50">
        <f>VLOOKUP($A9,'ADR Raw Data'!$B$6:$BE$43,'ADR Raw Data'!BE$1,FALSE)</f>
        <v>8.1668637879744708</v>
      </c>
      <c r="AT9" s="51">
        <f>VLOOKUP($A9,'RevPAR Raw Data'!$B$6:$BE$43,'RevPAR Raw Data'!AG$1,FALSE)</f>
        <v>73.942985217391296</v>
      </c>
      <c r="AU9" s="52">
        <f>VLOOKUP($A9,'RevPAR Raw Data'!$B$6:$BE$43,'RevPAR Raw Data'!AH$1,FALSE)</f>
        <v>108.794958550724</v>
      </c>
      <c r="AV9" s="52">
        <f>VLOOKUP($A9,'RevPAR Raw Data'!$B$6:$BE$43,'RevPAR Raw Data'!AI$1,FALSE)</f>
        <v>132.64998115942001</v>
      </c>
      <c r="AW9" s="52">
        <f>VLOOKUP($A9,'RevPAR Raw Data'!$B$6:$BE$43,'RevPAR Raw Data'!AJ$1,FALSE)</f>
        <v>134.00485613180101</v>
      </c>
      <c r="AX9" s="52">
        <f>VLOOKUP($A9,'RevPAR Raw Data'!$B$6:$BE$43,'RevPAR Raw Data'!AK$1,FALSE)</f>
        <v>108.728691553544</v>
      </c>
      <c r="AY9" s="53">
        <f>VLOOKUP($A9,'RevPAR Raw Data'!$B$6:$BE$43,'RevPAR Raw Data'!AL$1,FALSE)</f>
        <v>111.621582817247</v>
      </c>
      <c r="AZ9" s="52">
        <f>VLOOKUP($A9,'RevPAR Raw Data'!$B$6:$BE$43,'RevPAR Raw Data'!AN$1,FALSE)</f>
        <v>98.453986831418902</v>
      </c>
      <c r="BA9" s="52">
        <f>VLOOKUP($A9,'RevPAR Raw Data'!$B$6:$BE$43,'RevPAR Raw Data'!AO$1,FALSE)</f>
        <v>104.966655354449</v>
      </c>
      <c r="BB9" s="53">
        <f>VLOOKUP($A9,'RevPAR Raw Data'!$B$6:$BE$43,'RevPAR Raw Data'!AP$1,FALSE)</f>
        <v>101.710321092934</v>
      </c>
      <c r="BC9" s="54">
        <f>VLOOKUP($A9,'RevPAR Raw Data'!$B$6:$BE$43,'RevPAR Raw Data'!AR$1,FALSE)</f>
        <v>108.790638348991</v>
      </c>
      <c r="BE9" s="47">
        <f>VLOOKUP($A9,'RevPAR Raw Data'!$B$6:$BE$43,'RevPAR Raw Data'!AT$1,FALSE)</f>
        <v>9.3907826095299001</v>
      </c>
      <c r="BF9" s="48">
        <f>VLOOKUP($A9,'RevPAR Raw Data'!$B$6:$BE$43,'RevPAR Raw Data'!AU$1,FALSE)</f>
        <v>24.934811334400301</v>
      </c>
      <c r="BG9" s="48">
        <f>VLOOKUP($A9,'RevPAR Raw Data'!$B$6:$BE$43,'RevPAR Raw Data'!AV$1,FALSE)</f>
        <v>26.095101933999398</v>
      </c>
      <c r="BH9" s="48">
        <f>VLOOKUP($A9,'RevPAR Raw Data'!$B$6:$BE$43,'RevPAR Raw Data'!AW$1,FALSE)</f>
        <v>23.973936682168802</v>
      </c>
      <c r="BI9" s="48">
        <f>VLOOKUP($A9,'RevPAR Raw Data'!$B$6:$BE$43,'RevPAR Raw Data'!AX$1,FALSE)</f>
        <v>18.111362098284701</v>
      </c>
      <c r="BJ9" s="49">
        <f>VLOOKUP($A9,'RevPAR Raw Data'!$B$6:$BE$43,'RevPAR Raw Data'!AY$1,FALSE)</f>
        <v>21.3219426981026</v>
      </c>
      <c r="BK9" s="48">
        <f>VLOOKUP($A9,'RevPAR Raw Data'!$B$6:$BE$43,'RevPAR Raw Data'!BA$1,FALSE)</f>
        <v>12.989272587589101</v>
      </c>
      <c r="BL9" s="48">
        <f>VLOOKUP($A9,'RevPAR Raw Data'!$B$6:$BE$43,'RevPAR Raw Data'!BB$1,FALSE)</f>
        <v>11.4332706571606</v>
      </c>
      <c r="BM9" s="49">
        <f>VLOOKUP($A9,'RevPAR Raw Data'!$B$6:$BE$43,'RevPAR Raw Data'!BC$1,FALSE)</f>
        <v>12.1809758877053</v>
      </c>
      <c r="BN9" s="50">
        <f>VLOOKUP($A9,'RevPAR Raw Data'!$B$6:$BE$43,'RevPAR Raw Data'!BE$1,FALSE)</f>
        <v>18.738405872093299</v>
      </c>
    </row>
    <row r="10" spans="1:66" x14ac:dyDescent="0.25">
      <c r="A10" s="63" t="s">
        <v>26</v>
      </c>
      <c r="B10" s="47">
        <f>VLOOKUP($A10,'Occupancy Raw Data'!$B$8:$BE$45,'Occupancy Raw Data'!AG$3,FALSE)</f>
        <v>53.330444829578198</v>
      </c>
      <c r="C10" s="48">
        <f>VLOOKUP($A10,'Occupancy Raw Data'!$B$8:$BE$45,'Occupancy Raw Data'!AH$3,FALSE)</f>
        <v>69.823801270941601</v>
      </c>
      <c r="D10" s="48">
        <f>VLOOKUP($A10,'Occupancy Raw Data'!$B$8:$BE$45,'Occupancy Raw Data'!AI$3,FALSE)</f>
        <v>79.309647602541801</v>
      </c>
      <c r="E10" s="48">
        <f>VLOOKUP($A10,'Occupancy Raw Data'!$B$8:$BE$45,'Occupancy Raw Data'!AJ$3,FALSE)</f>
        <v>80.335066435586299</v>
      </c>
      <c r="F10" s="48">
        <f>VLOOKUP($A10,'Occupancy Raw Data'!$B$8:$BE$45,'Occupancy Raw Data'!AK$3,FALSE)</f>
        <v>65.540150202195207</v>
      </c>
      <c r="G10" s="49">
        <f>VLOOKUP($A10,'Occupancy Raw Data'!$B$8:$BE$45,'Occupancy Raw Data'!AL$3,FALSE)</f>
        <v>69.667822068168604</v>
      </c>
      <c r="H10" s="48">
        <f>VLOOKUP($A10,'Occupancy Raw Data'!$B$8:$BE$45,'Occupancy Raw Data'!AN$3,FALSE)</f>
        <v>65.158867706528</v>
      </c>
      <c r="I10" s="48">
        <f>VLOOKUP($A10,'Occupancy Raw Data'!$B$8:$BE$45,'Occupancy Raw Data'!AO$3,FALSE)</f>
        <v>68.298671288272601</v>
      </c>
      <c r="J10" s="49">
        <f>VLOOKUP($A10,'Occupancy Raw Data'!$B$8:$BE$45,'Occupancy Raw Data'!AP$3,FALSE)</f>
        <v>66.728769497400293</v>
      </c>
      <c r="K10" s="50">
        <f>VLOOKUP($A10,'Occupancy Raw Data'!$B$8:$BE$45,'Occupancy Raw Data'!AR$3,FALSE)</f>
        <v>68.828092762234803</v>
      </c>
      <c r="M10" s="47">
        <f>VLOOKUP($A10,'Occupancy Raw Data'!$B$8:$BE$45,'Occupancy Raw Data'!AT$3,FALSE)</f>
        <v>10.1352271936929</v>
      </c>
      <c r="N10" s="48">
        <f>VLOOKUP($A10,'Occupancy Raw Data'!$B$8:$BE$45,'Occupancy Raw Data'!AU$3,FALSE)</f>
        <v>14.344815251911999</v>
      </c>
      <c r="O10" s="48">
        <f>VLOOKUP($A10,'Occupancy Raw Data'!$B$8:$BE$45,'Occupancy Raw Data'!AV$3,FALSE)</f>
        <v>6.9699108283494899</v>
      </c>
      <c r="P10" s="48">
        <f>VLOOKUP($A10,'Occupancy Raw Data'!$B$8:$BE$45,'Occupancy Raw Data'!AW$3,FALSE)</f>
        <v>7.7108474604639197</v>
      </c>
      <c r="Q10" s="48">
        <f>VLOOKUP($A10,'Occupancy Raw Data'!$B$8:$BE$45,'Occupancy Raw Data'!AX$3,FALSE)</f>
        <v>-0.63776816891379895</v>
      </c>
      <c r="R10" s="49">
        <f>VLOOKUP($A10,'Occupancy Raw Data'!$B$8:$BE$45,'Occupancy Raw Data'!AY$3,FALSE)</f>
        <v>7.4544329111591603</v>
      </c>
      <c r="S10" s="48">
        <f>VLOOKUP($A10,'Occupancy Raw Data'!$B$8:$BE$45,'Occupancy Raw Data'!BA$3,FALSE)</f>
        <v>2.00983060599583</v>
      </c>
      <c r="T10" s="48">
        <f>VLOOKUP($A10,'Occupancy Raw Data'!$B$8:$BE$45,'Occupancy Raw Data'!BB$3,FALSE)</f>
        <v>1.8755894908797699</v>
      </c>
      <c r="U10" s="49">
        <f>VLOOKUP($A10,'Occupancy Raw Data'!$B$8:$BE$45,'Occupancy Raw Data'!BC$3,FALSE)</f>
        <v>1.9410867611990901</v>
      </c>
      <c r="V10" s="50">
        <f>VLOOKUP($A10,'Occupancy Raw Data'!$B$8:$BE$45,'Occupancy Raw Data'!BE$3,FALSE)</f>
        <v>5.8684018269240701</v>
      </c>
      <c r="X10" s="51">
        <f>VLOOKUP($A10,'ADR Raw Data'!$B$6:$BE$43,'ADR Raw Data'!AG$1,FALSE)</f>
        <v>148.30019823430601</v>
      </c>
      <c r="Y10" s="52">
        <f>VLOOKUP($A10,'ADR Raw Data'!$B$6:$BE$43,'ADR Raw Data'!AH$1,FALSE)</f>
        <v>177.679679394365</v>
      </c>
      <c r="Z10" s="52">
        <f>VLOOKUP($A10,'ADR Raw Data'!$B$6:$BE$43,'ADR Raw Data'!AI$1,FALSE)</f>
        <v>193.09614451688</v>
      </c>
      <c r="AA10" s="52">
        <f>VLOOKUP($A10,'ADR Raw Data'!$B$6:$BE$43,'ADR Raw Data'!AJ$1,FALSE)</f>
        <v>187.11852222062399</v>
      </c>
      <c r="AB10" s="52">
        <f>VLOOKUP($A10,'ADR Raw Data'!$B$6:$BE$43,'ADR Raw Data'!AK$1,FALSE)</f>
        <v>157.85986117232201</v>
      </c>
      <c r="AC10" s="53">
        <f>VLOOKUP($A10,'ADR Raw Data'!$B$6:$BE$43,'ADR Raw Data'!AL$1,FALSE)</f>
        <v>175.139424354243</v>
      </c>
      <c r="AD10" s="52">
        <f>VLOOKUP($A10,'ADR Raw Data'!$B$6:$BE$43,'ADR Raw Data'!AN$1,FALSE)</f>
        <v>131.32083030410399</v>
      </c>
      <c r="AE10" s="52">
        <f>VLOOKUP($A10,'ADR Raw Data'!$B$6:$BE$43,'ADR Raw Data'!AO$1,FALSE)</f>
        <v>131.44584943962701</v>
      </c>
      <c r="AF10" s="53">
        <f>VLOOKUP($A10,'ADR Raw Data'!$B$6:$BE$43,'ADR Raw Data'!AP$1,FALSE)</f>
        <v>131.38481051014</v>
      </c>
      <c r="AG10" s="54">
        <f>VLOOKUP($A10,'ADR Raw Data'!$B$6:$BE$43,'ADR Raw Data'!AR$1,FALSE)</f>
        <v>163.019408386191</v>
      </c>
      <c r="AI10" s="47">
        <f>VLOOKUP($A10,'ADR Raw Data'!$B$6:$BE$43,'ADR Raw Data'!AT$1,FALSE)</f>
        <v>5.8875759349873196</v>
      </c>
      <c r="AJ10" s="48">
        <f>VLOOKUP($A10,'ADR Raw Data'!$B$6:$BE$43,'ADR Raw Data'!AU$1,FALSE)</f>
        <v>7.73997000682429</v>
      </c>
      <c r="AK10" s="48">
        <f>VLOOKUP($A10,'ADR Raw Data'!$B$6:$BE$43,'ADR Raw Data'!AV$1,FALSE)</f>
        <v>6.4667949468008903</v>
      </c>
      <c r="AL10" s="48">
        <f>VLOOKUP($A10,'ADR Raw Data'!$B$6:$BE$43,'ADR Raw Data'!AW$1,FALSE)</f>
        <v>4.1255979326297201</v>
      </c>
      <c r="AM10" s="48">
        <f>VLOOKUP($A10,'ADR Raw Data'!$B$6:$BE$43,'ADR Raw Data'!AX$1,FALSE)</f>
        <v>1.6802344290467199</v>
      </c>
      <c r="AN10" s="49">
        <f>VLOOKUP($A10,'ADR Raw Data'!$B$6:$BE$43,'ADR Raw Data'!AY$1,FALSE)</f>
        <v>5.2515418143620298</v>
      </c>
      <c r="AO10" s="48">
        <f>VLOOKUP($A10,'ADR Raw Data'!$B$6:$BE$43,'ADR Raw Data'!BA$1,FALSE)</f>
        <v>3.27201913087492</v>
      </c>
      <c r="AP10" s="48">
        <f>VLOOKUP($A10,'ADR Raw Data'!$B$6:$BE$43,'ADR Raw Data'!BB$1,FALSE)</f>
        <v>3.9366585403321301</v>
      </c>
      <c r="AQ10" s="49">
        <f>VLOOKUP($A10,'ADR Raw Data'!$B$6:$BE$43,'ADR Raw Data'!BC$1,FALSE)</f>
        <v>3.6114360701356398</v>
      </c>
      <c r="AR10" s="50">
        <f>VLOOKUP($A10,'ADR Raw Data'!$B$6:$BE$43,'ADR Raw Data'!BE$1,FALSE)</f>
        <v>5.1668029441643801</v>
      </c>
      <c r="AT10" s="51">
        <f>VLOOKUP($A10,'RevPAR Raw Data'!$B$6:$BE$43,'RevPAR Raw Data'!AG$1,FALSE)</f>
        <v>79.089155401501998</v>
      </c>
      <c r="AU10" s="52">
        <f>VLOOKUP($A10,'RevPAR Raw Data'!$B$6:$BE$43,'RevPAR Raw Data'!AH$1,FALSE)</f>
        <v>124.06270623916799</v>
      </c>
      <c r="AV10" s="52">
        <f>VLOOKUP($A10,'RevPAR Raw Data'!$B$6:$BE$43,'RevPAR Raw Data'!AI$1,FALSE)</f>
        <v>153.14387175043299</v>
      </c>
      <c r="AW10" s="52">
        <f>VLOOKUP($A10,'RevPAR Raw Data'!$B$6:$BE$43,'RevPAR Raw Data'!AJ$1,FALSE)</f>
        <v>150.32178913922499</v>
      </c>
      <c r="AX10" s="52">
        <f>VLOOKUP($A10,'RevPAR Raw Data'!$B$6:$BE$43,'RevPAR Raw Data'!AK$1,FALSE)</f>
        <v>103.461590121317</v>
      </c>
      <c r="AY10" s="53">
        <f>VLOOKUP($A10,'RevPAR Raw Data'!$B$6:$BE$43,'RevPAR Raw Data'!AL$1,FALSE)</f>
        <v>122.015822530329</v>
      </c>
      <c r="AZ10" s="52">
        <f>VLOOKUP($A10,'RevPAR Raw Data'!$B$6:$BE$43,'RevPAR Raw Data'!AN$1,FALSE)</f>
        <v>85.567166088965905</v>
      </c>
      <c r="BA10" s="52">
        <f>VLOOKUP($A10,'RevPAR Raw Data'!$B$6:$BE$43,'RevPAR Raw Data'!AO$1,FALSE)</f>
        <v>89.7757686308492</v>
      </c>
      <c r="BB10" s="53">
        <f>VLOOKUP($A10,'RevPAR Raw Data'!$B$6:$BE$43,'RevPAR Raw Data'!AP$1,FALSE)</f>
        <v>87.671467359907496</v>
      </c>
      <c r="BC10" s="54">
        <f>VLOOKUP($A10,'RevPAR Raw Data'!$B$6:$BE$43,'RevPAR Raw Data'!AR$1,FALSE)</f>
        <v>112.203149624494</v>
      </c>
      <c r="BE10" s="47">
        <f>VLOOKUP($A10,'RevPAR Raw Data'!$B$6:$BE$43,'RevPAR Raw Data'!AT$1,FALSE)</f>
        <v>16.619522325892401</v>
      </c>
      <c r="BF10" s="48">
        <f>VLOOKUP($A10,'RevPAR Raw Data'!$B$6:$BE$43,'RevPAR Raw Data'!AU$1,FALSE)</f>
        <v>23.195069656768599</v>
      </c>
      <c r="BG10" s="48">
        <f>VLOOKUP($A10,'RevPAR Raw Data'!$B$6:$BE$43,'RevPAR Raw Data'!AV$1,FALSE)</f>
        <v>13.887435616394599</v>
      </c>
      <c r="BH10" s="48">
        <f>VLOOKUP($A10,'RevPAR Raw Data'!$B$6:$BE$43,'RevPAR Raw Data'!AW$1,FALSE)</f>
        <v>12.1545639565107</v>
      </c>
      <c r="BI10" s="48">
        <f>VLOOKUP($A10,'RevPAR Raw Data'!$B$6:$BE$43,'RevPAR Raw Data'!AX$1,FALSE)</f>
        <v>1.0317502597813299</v>
      </c>
      <c r="BJ10" s="49">
        <f>VLOOKUP($A10,'RevPAR Raw Data'!$B$6:$BE$43,'RevPAR Raw Data'!AY$1,FALSE)</f>
        <v>13.097447386874199</v>
      </c>
      <c r="BK10" s="48">
        <f>VLOOKUP($A10,'RevPAR Raw Data'!$B$6:$BE$43,'RevPAR Raw Data'!BA$1,FALSE)</f>
        <v>5.3476117787971198</v>
      </c>
      <c r="BL10" s="48">
        <f>VLOOKUP($A10,'RevPAR Raw Data'!$B$6:$BE$43,'RevPAR Raw Data'!BB$1,FALSE)</f>
        <v>5.8860835850862001</v>
      </c>
      <c r="BM10" s="49">
        <f>VLOOKUP($A10,'RevPAR Raw Data'!$B$6:$BE$43,'RevPAR Raw Data'!BC$1,FALSE)</f>
        <v>5.6226239387813104</v>
      </c>
      <c r="BN10" s="50">
        <f>VLOOKUP($A10,'RevPAR Raw Data'!$B$6:$BE$43,'RevPAR Raw Data'!BE$1,FALSE)</f>
        <v>11.3384135294573</v>
      </c>
    </row>
    <row r="11" spans="1:66" x14ac:dyDescent="0.25">
      <c r="A11" s="63" t="s">
        <v>24</v>
      </c>
      <c r="B11" s="47">
        <f>VLOOKUP($A11,'Occupancy Raw Data'!$B$8:$BE$45,'Occupancy Raw Data'!AG$3,FALSE)</f>
        <v>51.599674430252897</v>
      </c>
      <c r="C11" s="48">
        <f>VLOOKUP($A11,'Occupancy Raw Data'!$B$8:$BE$45,'Occupancy Raw Data'!AH$3,FALSE)</f>
        <v>65.104557976458807</v>
      </c>
      <c r="D11" s="48">
        <f>VLOOKUP($A11,'Occupancy Raw Data'!$B$8:$BE$45,'Occupancy Raw Data'!AI$3,FALSE)</f>
        <v>69.177310293012695</v>
      </c>
      <c r="E11" s="48">
        <f>VLOOKUP($A11,'Occupancy Raw Data'!$B$8:$BE$45,'Occupancy Raw Data'!AJ$3,FALSE)</f>
        <v>70.711244678186802</v>
      </c>
      <c r="F11" s="48">
        <f>VLOOKUP($A11,'Occupancy Raw Data'!$B$8:$BE$45,'Occupancy Raw Data'!AK$3,FALSE)</f>
        <v>66.669797145003699</v>
      </c>
      <c r="G11" s="49">
        <f>VLOOKUP($A11,'Occupancy Raw Data'!$B$8:$BE$45,'Occupancy Raw Data'!AL$3,FALSE)</f>
        <v>64.652516904582995</v>
      </c>
      <c r="H11" s="48">
        <f>VLOOKUP($A11,'Occupancy Raw Data'!$B$8:$BE$45,'Occupancy Raw Data'!AN$3,FALSE)</f>
        <v>71.612822439268697</v>
      </c>
      <c r="I11" s="48">
        <f>VLOOKUP($A11,'Occupancy Raw Data'!$B$8:$BE$45,'Occupancy Raw Data'!AO$3,FALSE)</f>
        <v>75.945404457801104</v>
      </c>
      <c r="J11" s="49">
        <f>VLOOKUP($A11,'Occupancy Raw Data'!$B$8:$BE$45,'Occupancy Raw Data'!AP$3,FALSE)</f>
        <v>73.7791134485349</v>
      </c>
      <c r="K11" s="50">
        <f>VLOOKUP($A11,'Occupancy Raw Data'!$B$8:$BE$45,'Occupancy Raw Data'!AR$3,FALSE)</f>
        <v>67.260115917140695</v>
      </c>
      <c r="M11" s="47">
        <f>VLOOKUP($A11,'Occupancy Raw Data'!$B$8:$BE$45,'Occupancy Raw Data'!AT$3,FALSE)</f>
        <v>1.1772584331573701</v>
      </c>
      <c r="N11" s="48">
        <f>VLOOKUP($A11,'Occupancy Raw Data'!$B$8:$BE$45,'Occupancy Raw Data'!AU$3,FALSE)</f>
        <v>5.3824869322792699</v>
      </c>
      <c r="O11" s="48">
        <f>VLOOKUP($A11,'Occupancy Raw Data'!$B$8:$BE$45,'Occupancy Raw Data'!AV$3,FALSE)</f>
        <v>4.5135642636915003</v>
      </c>
      <c r="P11" s="48">
        <f>VLOOKUP($A11,'Occupancy Raw Data'!$B$8:$BE$45,'Occupancy Raw Data'!AW$3,FALSE)</f>
        <v>5.58108774941807</v>
      </c>
      <c r="Q11" s="48">
        <f>VLOOKUP($A11,'Occupancy Raw Data'!$B$8:$BE$45,'Occupancy Raw Data'!AX$3,FALSE)</f>
        <v>4.0710221397152102</v>
      </c>
      <c r="R11" s="49">
        <f>VLOOKUP($A11,'Occupancy Raw Data'!$B$8:$BE$45,'Occupancy Raw Data'!AY$3,FALSE)</f>
        <v>4.2770439505524802</v>
      </c>
      <c r="S11" s="48">
        <f>VLOOKUP($A11,'Occupancy Raw Data'!$B$8:$BE$45,'Occupancy Raw Data'!BA$3,FALSE)</f>
        <v>3.3577036576410799E-2</v>
      </c>
      <c r="T11" s="48">
        <f>VLOOKUP($A11,'Occupancy Raw Data'!$B$8:$BE$45,'Occupancy Raw Data'!BB$3,FALSE)</f>
        <v>1.0571173298908501</v>
      </c>
      <c r="U11" s="49">
        <f>VLOOKUP($A11,'Occupancy Raw Data'!$B$8:$BE$45,'Occupancy Raw Data'!BC$3,FALSE)</f>
        <v>0.55777067526844704</v>
      </c>
      <c r="V11" s="50">
        <f>VLOOKUP($A11,'Occupancy Raw Data'!$B$8:$BE$45,'Occupancy Raw Data'!BE$3,FALSE)</f>
        <v>3.0821382093084</v>
      </c>
      <c r="X11" s="51">
        <f>VLOOKUP($A11,'ADR Raw Data'!$B$6:$BE$43,'ADR Raw Data'!AG$1,FALSE)</f>
        <v>133.70708244858301</v>
      </c>
      <c r="Y11" s="52">
        <f>VLOOKUP($A11,'ADR Raw Data'!$B$6:$BE$43,'ADR Raw Data'!AH$1,FALSE)</f>
        <v>140.122730201471</v>
      </c>
      <c r="Z11" s="52">
        <f>VLOOKUP($A11,'ADR Raw Data'!$B$6:$BE$43,'ADR Raw Data'!AI$1,FALSE)</f>
        <v>143.72773689926601</v>
      </c>
      <c r="AA11" s="52">
        <f>VLOOKUP($A11,'ADR Raw Data'!$B$6:$BE$43,'ADR Raw Data'!AJ$1,FALSE)</f>
        <v>142.58023198158301</v>
      </c>
      <c r="AB11" s="52">
        <f>VLOOKUP($A11,'ADR Raw Data'!$B$6:$BE$43,'ADR Raw Data'!AK$1,FALSE)</f>
        <v>144.368554256468</v>
      </c>
      <c r="AC11" s="53">
        <f>VLOOKUP($A11,'ADR Raw Data'!$B$6:$BE$43,'ADR Raw Data'!AL$1,FALSE)</f>
        <v>141.283336432216</v>
      </c>
      <c r="AD11" s="52">
        <f>VLOOKUP($A11,'ADR Raw Data'!$B$6:$BE$43,'ADR Raw Data'!AN$1,FALSE)</f>
        <v>151.64336116453899</v>
      </c>
      <c r="AE11" s="52">
        <f>VLOOKUP($A11,'ADR Raw Data'!$B$6:$BE$43,'ADR Raw Data'!AO$1,FALSE)</f>
        <v>156.321366446826</v>
      </c>
      <c r="AF11" s="53">
        <f>VLOOKUP($A11,'ADR Raw Data'!$B$6:$BE$43,'ADR Raw Data'!AP$1,FALSE)</f>
        <v>154.051041242362</v>
      </c>
      <c r="AG11" s="54">
        <f>VLOOKUP($A11,'ADR Raw Data'!$B$6:$BE$43,'ADR Raw Data'!AR$1,FALSE)</f>
        <v>145.28481605595701</v>
      </c>
      <c r="AI11" s="47">
        <f>VLOOKUP($A11,'ADR Raw Data'!$B$6:$BE$43,'ADR Raw Data'!AT$1,FALSE)</f>
        <v>13.501582424307401</v>
      </c>
      <c r="AJ11" s="48">
        <f>VLOOKUP($A11,'ADR Raw Data'!$B$6:$BE$43,'ADR Raw Data'!AU$1,FALSE)</f>
        <v>13.9877278258983</v>
      </c>
      <c r="AK11" s="48">
        <f>VLOOKUP($A11,'ADR Raw Data'!$B$6:$BE$43,'ADR Raw Data'!AV$1,FALSE)</f>
        <v>17.1970194497889</v>
      </c>
      <c r="AL11" s="48">
        <f>VLOOKUP($A11,'ADR Raw Data'!$B$6:$BE$43,'ADR Raw Data'!AW$1,FALSE)</f>
        <v>15.2836399903415</v>
      </c>
      <c r="AM11" s="48">
        <f>VLOOKUP($A11,'ADR Raw Data'!$B$6:$BE$43,'ADR Raw Data'!AX$1,FALSE)</f>
        <v>17.425114626439299</v>
      </c>
      <c r="AN11" s="49">
        <f>VLOOKUP($A11,'ADR Raw Data'!$B$6:$BE$43,'ADR Raw Data'!AY$1,FALSE)</f>
        <v>15.627604139517301</v>
      </c>
      <c r="AO11" s="48">
        <f>VLOOKUP($A11,'ADR Raw Data'!$B$6:$BE$43,'ADR Raw Data'!BA$1,FALSE)</f>
        <v>2.4167071207664801</v>
      </c>
      <c r="AP11" s="48">
        <f>VLOOKUP($A11,'ADR Raw Data'!$B$6:$BE$43,'ADR Raw Data'!BB$1,FALSE)</f>
        <v>2.0741850655945502</v>
      </c>
      <c r="AQ11" s="49">
        <f>VLOOKUP($A11,'ADR Raw Data'!$B$6:$BE$43,'ADR Raw Data'!BC$1,FALSE)</f>
        <v>2.2462994477107099</v>
      </c>
      <c r="AR11" s="50">
        <f>VLOOKUP($A11,'ADR Raw Data'!$B$6:$BE$43,'ADR Raw Data'!BE$1,FALSE)</f>
        <v>10.619360087803299</v>
      </c>
      <c r="AT11" s="51">
        <f>VLOOKUP($A11,'RevPAR Raw Data'!$B$6:$BE$43,'RevPAR Raw Data'!AG$1,FALSE)</f>
        <v>68.992419233658893</v>
      </c>
      <c r="AU11" s="52">
        <f>VLOOKUP($A11,'RevPAR Raw Data'!$B$6:$BE$43,'RevPAR Raw Data'!AH$1,FALSE)</f>
        <v>91.226284122213798</v>
      </c>
      <c r="AV11" s="52">
        <f>VLOOKUP($A11,'RevPAR Raw Data'!$B$6:$BE$43,'RevPAR Raw Data'!AI$1,FALSE)</f>
        <v>99.426982531930804</v>
      </c>
      <c r="AW11" s="52">
        <f>VLOOKUP($A11,'RevPAR Raw Data'!$B$6:$BE$43,'RevPAR Raw Data'!AJ$1,FALSE)</f>
        <v>100.82025669922299</v>
      </c>
      <c r="AX11" s="52">
        <f>VLOOKUP($A11,'RevPAR Raw Data'!$B$6:$BE$43,'RevPAR Raw Data'!AK$1,FALSE)</f>
        <v>96.250222263961902</v>
      </c>
      <c r="AY11" s="53">
        <f>VLOOKUP($A11,'RevPAR Raw Data'!$B$6:$BE$43,'RevPAR Raw Data'!AL$1,FALSE)</f>
        <v>91.343232970197803</v>
      </c>
      <c r="AZ11" s="52">
        <f>VLOOKUP($A11,'RevPAR Raw Data'!$B$6:$BE$43,'RevPAR Raw Data'!AN$1,FALSE)</f>
        <v>108.59609097169999</v>
      </c>
      <c r="BA11" s="52">
        <f>VLOOKUP($A11,'RevPAR Raw Data'!$B$6:$BE$43,'RevPAR Raw Data'!AO$1,FALSE)</f>
        <v>118.718894002003</v>
      </c>
      <c r="BB11" s="53">
        <f>VLOOKUP($A11,'RevPAR Raw Data'!$B$6:$BE$43,'RevPAR Raw Data'!AP$1,FALSE)</f>
        <v>113.657492486851</v>
      </c>
      <c r="BC11" s="54">
        <f>VLOOKUP($A11,'RevPAR Raw Data'!$B$6:$BE$43,'RevPAR Raw Data'!AR$1,FALSE)</f>
        <v>97.718735689241797</v>
      </c>
      <c r="BE11" s="47">
        <f>VLOOKUP($A11,'RevPAR Raw Data'!$B$6:$BE$43,'RevPAR Raw Data'!AT$1,FALSE)</f>
        <v>14.837789375164601</v>
      </c>
      <c r="BF11" s="48">
        <f>VLOOKUP($A11,'RevPAR Raw Data'!$B$6:$BE$43,'RevPAR Raw Data'!AU$1,FALSE)</f>
        <v>20.123102380529399</v>
      </c>
      <c r="BG11" s="48">
        <f>VLOOKUP($A11,'RevPAR Raw Data'!$B$6:$BE$43,'RevPAR Raw Data'!AV$1,FALSE)</f>
        <v>22.486782237786102</v>
      </c>
      <c r="BH11" s="48">
        <f>VLOOKUP($A11,'RevPAR Raw Data'!$B$6:$BE$43,'RevPAR Raw Data'!AW$1,FALSE)</f>
        <v>21.717721098925601</v>
      </c>
      <c r="BI11" s="48">
        <f>VLOOKUP($A11,'RevPAR Raw Data'!$B$6:$BE$43,'RevPAR Raw Data'!AX$1,FALSE)</f>
        <v>22.205517040467601</v>
      </c>
      <c r="BJ11" s="49">
        <f>VLOOKUP($A11,'RevPAR Raw Data'!$B$6:$BE$43,'RevPAR Raw Data'!AY$1,FALSE)</f>
        <v>20.573047587535299</v>
      </c>
      <c r="BK11" s="48">
        <f>VLOOKUP($A11,'RevPAR Raw Data'!$B$6:$BE$43,'RevPAR Raw Data'!BA$1,FALSE)</f>
        <v>2.4510956159767798</v>
      </c>
      <c r="BL11" s="48">
        <f>VLOOKUP($A11,'RevPAR Raw Data'!$B$6:$BE$43,'RevPAR Raw Data'!BB$1,FALSE)</f>
        <v>3.15322896526781</v>
      </c>
      <c r="BM11" s="49">
        <f>VLOOKUP($A11,'RevPAR Raw Data'!$B$6:$BE$43,'RevPAR Raw Data'!BC$1,FALSE)</f>
        <v>2.8165993225772001</v>
      </c>
      <c r="BN11" s="50">
        <f>VLOOKUP($A11,'RevPAR Raw Data'!$B$6:$BE$43,'RevPAR Raw Data'!BE$1,FALSE)</f>
        <v>14.028801651962</v>
      </c>
    </row>
    <row r="12" spans="1:66" x14ac:dyDescent="0.25">
      <c r="A12" s="63" t="s">
        <v>27</v>
      </c>
      <c r="B12" s="47">
        <f>VLOOKUP($A12,'Occupancy Raw Data'!$B$8:$BE$45,'Occupancy Raw Data'!AG$3,FALSE)</f>
        <v>50.820639981107497</v>
      </c>
      <c r="C12" s="48">
        <f>VLOOKUP($A12,'Occupancy Raw Data'!$B$8:$BE$45,'Occupancy Raw Data'!AH$3,FALSE)</f>
        <v>57.220451056795298</v>
      </c>
      <c r="D12" s="48">
        <f>VLOOKUP($A12,'Occupancy Raw Data'!$B$8:$BE$45,'Occupancy Raw Data'!AI$3,FALSE)</f>
        <v>61.813673397095201</v>
      </c>
      <c r="E12" s="48">
        <f>VLOOKUP($A12,'Occupancy Raw Data'!$B$8:$BE$45,'Occupancy Raw Data'!AJ$3,FALSE)</f>
        <v>63.271932931869102</v>
      </c>
      <c r="F12" s="48">
        <f>VLOOKUP($A12,'Occupancy Raw Data'!$B$8:$BE$45,'Occupancy Raw Data'!AK$3,FALSE)</f>
        <v>62.353878852284801</v>
      </c>
      <c r="G12" s="49">
        <f>VLOOKUP($A12,'Occupancy Raw Data'!$B$8:$BE$45,'Occupancy Raw Data'!AL$3,FALSE)</f>
        <v>59.096115243830397</v>
      </c>
      <c r="H12" s="48">
        <f>VLOOKUP($A12,'Occupancy Raw Data'!$B$8:$BE$45,'Occupancy Raw Data'!AN$3,FALSE)</f>
        <v>69.078403589561901</v>
      </c>
      <c r="I12" s="48">
        <f>VLOOKUP($A12,'Occupancy Raw Data'!$B$8:$BE$45,'Occupancy Raw Data'!AO$3,FALSE)</f>
        <v>71.882748848742395</v>
      </c>
      <c r="J12" s="49">
        <f>VLOOKUP($A12,'Occupancy Raw Data'!$B$8:$BE$45,'Occupancy Raw Data'!AP$3,FALSE)</f>
        <v>70.480576219152198</v>
      </c>
      <c r="K12" s="50">
        <f>VLOOKUP($A12,'Occupancy Raw Data'!$B$8:$BE$45,'Occupancy Raw Data'!AR$3,FALSE)</f>
        <v>62.348818379636597</v>
      </c>
      <c r="M12" s="47">
        <f>VLOOKUP($A12,'Occupancy Raw Data'!$B$8:$BE$45,'Occupancy Raw Data'!AT$3,FALSE)</f>
        <v>-3.6739009373038698</v>
      </c>
      <c r="N12" s="48">
        <f>VLOOKUP($A12,'Occupancy Raw Data'!$B$8:$BE$45,'Occupancy Raw Data'!AU$3,FALSE)</f>
        <v>-0.16882954324813099</v>
      </c>
      <c r="O12" s="48">
        <f>VLOOKUP($A12,'Occupancy Raw Data'!$B$8:$BE$45,'Occupancy Raw Data'!AV$3,FALSE)</f>
        <v>-0.53214939369834802</v>
      </c>
      <c r="P12" s="48">
        <f>VLOOKUP($A12,'Occupancy Raw Data'!$B$8:$BE$45,'Occupancy Raw Data'!AW$3,FALSE)</f>
        <v>-0.52251060093171797</v>
      </c>
      <c r="Q12" s="48">
        <f>VLOOKUP($A12,'Occupancy Raw Data'!$B$8:$BE$45,'Occupancy Raw Data'!AX$3,FALSE)</f>
        <v>-2.0211954874571401</v>
      </c>
      <c r="R12" s="49">
        <f>VLOOKUP($A12,'Occupancy Raw Data'!$B$8:$BE$45,'Occupancy Raw Data'!AY$3,FALSE)</f>
        <v>-1.3382695188815401</v>
      </c>
      <c r="S12" s="48">
        <f>VLOOKUP($A12,'Occupancy Raw Data'!$B$8:$BE$45,'Occupancy Raw Data'!BA$3,FALSE)</f>
        <v>-0.53055066820510399</v>
      </c>
      <c r="T12" s="48">
        <f>VLOOKUP($A12,'Occupancy Raw Data'!$B$8:$BE$45,'Occupancy Raw Data'!BB$3,FALSE)</f>
        <v>-2.9004830773896901</v>
      </c>
      <c r="U12" s="49">
        <f>VLOOKUP($A12,'Occupancy Raw Data'!$B$8:$BE$45,'Occupancy Raw Data'!BC$3,FALSE)</f>
        <v>-1.7533685872560101</v>
      </c>
      <c r="V12" s="50">
        <f>VLOOKUP($A12,'Occupancy Raw Data'!$B$8:$BE$45,'Occupancy Raw Data'!BE$3,FALSE)</f>
        <v>-1.4763696400336399</v>
      </c>
      <c r="X12" s="51">
        <f>VLOOKUP($A12,'ADR Raw Data'!$B$6:$BE$43,'ADR Raw Data'!AG$1,FALSE)</f>
        <v>91.950582597583605</v>
      </c>
      <c r="Y12" s="52">
        <f>VLOOKUP($A12,'ADR Raw Data'!$B$6:$BE$43,'ADR Raw Data'!AH$1,FALSE)</f>
        <v>94.514871027651594</v>
      </c>
      <c r="Z12" s="52">
        <f>VLOOKUP($A12,'ADR Raw Data'!$B$6:$BE$43,'ADR Raw Data'!AI$1,FALSE)</f>
        <v>96.395027220630297</v>
      </c>
      <c r="AA12" s="52">
        <f>VLOOKUP($A12,'ADR Raw Data'!$B$6:$BE$43,'ADR Raw Data'!AJ$1,FALSE)</f>
        <v>96.953021367920101</v>
      </c>
      <c r="AB12" s="52">
        <f>VLOOKUP($A12,'ADR Raw Data'!$B$6:$BE$43,'ADR Raw Data'!AK$1,FALSE)</f>
        <v>96.889171045779406</v>
      </c>
      <c r="AC12" s="53">
        <f>VLOOKUP($A12,'ADR Raw Data'!$B$6:$BE$43,'ADR Raw Data'!AL$1,FALSE)</f>
        <v>95.490278230116701</v>
      </c>
      <c r="AD12" s="52">
        <f>VLOOKUP($A12,'ADR Raw Data'!$B$6:$BE$43,'ADR Raw Data'!AN$1,FALSE)</f>
        <v>106.922605444211</v>
      </c>
      <c r="AE12" s="52">
        <f>VLOOKUP($A12,'ADR Raw Data'!$B$6:$BE$43,'ADR Raw Data'!AO$1,FALSE)</f>
        <v>107.30643628598401</v>
      </c>
      <c r="AF12" s="53">
        <f>VLOOKUP($A12,'ADR Raw Data'!$B$6:$BE$43,'ADR Raw Data'!AP$1,FALSE)</f>
        <v>107.118338917741</v>
      </c>
      <c r="AG12" s="54">
        <f>VLOOKUP($A12,'ADR Raw Data'!$B$6:$BE$43,'ADR Raw Data'!AR$1,FALSE)</f>
        <v>99.245888034413397</v>
      </c>
      <c r="AI12" s="47">
        <f>VLOOKUP($A12,'ADR Raw Data'!$B$6:$BE$43,'ADR Raw Data'!AT$1,FALSE)</f>
        <v>4.9546239674273602</v>
      </c>
      <c r="AJ12" s="48">
        <f>VLOOKUP($A12,'ADR Raw Data'!$B$6:$BE$43,'ADR Raw Data'!AU$1,FALSE)</f>
        <v>5.64719628993232</v>
      </c>
      <c r="AK12" s="48">
        <f>VLOOKUP($A12,'ADR Raw Data'!$B$6:$BE$43,'ADR Raw Data'!AV$1,FALSE)</f>
        <v>4.3757635078746402</v>
      </c>
      <c r="AL12" s="48">
        <f>VLOOKUP($A12,'ADR Raw Data'!$B$6:$BE$43,'ADR Raw Data'!AW$1,FALSE)</f>
        <v>4.0373860271028601</v>
      </c>
      <c r="AM12" s="48">
        <f>VLOOKUP($A12,'ADR Raw Data'!$B$6:$BE$43,'ADR Raw Data'!AX$1,FALSE)</f>
        <v>3.9947548031584801</v>
      </c>
      <c r="AN12" s="49">
        <f>VLOOKUP($A12,'ADR Raw Data'!$B$6:$BE$43,'ADR Raw Data'!AY$1,FALSE)</f>
        <v>4.5692497675783397</v>
      </c>
      <c r="AO12" s="48">
        <f>VLOOKUP($A12,'ADR Raw Data'!$B$6:$BE$43,'ADR Raw Data'!BA$1,FALSE)</f>
        <v>5.8237547147975199</v>
      </c>
      <c r="AP12" s="48">
        <f>VLOOKUP($A12,'ADR Raw Data'!$B$6:$BE$43,'ADR Raw Data'!BB$1,FALSE)</f>
        <v>3.7986988127749899</v>
      </c>
      <c r="AQ12" s="49">
        <f>VLOOKUP($A12,'ADR Raw Data'!$B$6:$BE$43,'ADR Raw Data'!BC$1,FALSE)</f>
        <v>4.7650423578805903</v>
      </c>
      <c r="AR12" s="50">
        <f>VLOOKUP($A12,'ADR Raw Data'!$B$6:$BE$43,'ADR Raw Data'!BE$1,FALSE)</f>
        <v>4.6237369665135502</v>
      </c>
      <c r="AT12" s="51">
        <f>VLOOKUP($A12,'RevPAR Raw Data'!$B$6:$BE$43,'RevPAR Raw Data'!AG$1,FALSE)</f>
        <v>46.729874542448897</v>
      </c>
      <c r="AU12" s="52">
        <f>VLOOKUP($A12,'RevPAR Raw Data'!$B$6:$BE$43,'RevPAR Raw Data'!AH$1,FALSE)</f>
        <v>54.0818355177706</v>
      </c>
      <c r="AV12" s="52">
        <f>VLOOKUP($A12,'RevPAR Raw Data'!$B$6:$BE$43,'RevPAR Raw Data'!AI$1,FALSE)</f>
        <v>59.585307297201503</v>
      </c>
      <c r="AW12" s="52">
        <f>VLOOKUP($A12,'RevPAR Raw Data'!$B$6:$BE$43,'RevPAR Raw Data'!AJ$1,FALSE)</f>
        <v>61.344050655331202</v>
      </c>
      <c r="AX12" s="52">
        <f>VLOOKUP($A12,'RevPAR Raw Data'!$B$6:$BE$43,'RevPAR Raw Data'!AK$1,FALSE)</f>
        <v>60.414156334868302</v>
      </c>
      <c r="AY12" s="53">
        <f>VLOOKUP($A12,'RevPAR Raw Data'!$B$6:$BE$43,'RevPAR Raw Data'!AL$1,FALSE)</f>
        <v>56.431044869524101</v>
      </c>
      <c r="AZ12" s="52">
        <f>VLOOKUP($A12,'RevPAR Raw Data'!$B$6:$BE$43,'RevPAR Raw Data'!AN$1,FALSE)</f>
        <v>73.860428917227495</v>
      </c>
      <c r="BA12" s="52">
        <f>VLOOKUP($A12,'RevPAR Raw Data'!$B$6:$BE$43,'RevPAR Raw Data'!AO$1,FALSE)</f>
        <v>77.134816093989798</v>
      </c>
      <c r="BB12" s="53">
        <f>VLOOKUP($A12,'RevPAR Raw Data'!$B$6:$BE$43,'RevPAR Raw Data'!AP$1,FALSE)</f>
        <v>75.497622505608604</v>
      </c>
      <c r="BC12" s="54">
        <f>VLOOKUP($A12,'RevPAR Raw Data'!$B$6:$BE$43,'RevPAR Raw Data'!AR$1,FALSE)</f>
        <v>61.878638479834002</v>
      </c>
      <c r="BE12" s="47">
        <f>VLOOKUP($A12,'RevPAR Raw Data'!$B$6:$BE$43,'RevPAR Raw Data'!AT$1,FALSE)</f>
        <v>1.0986950537442901</v>
      </c>
      <c r="BF12" s="48">
        <f>VLOOKUP($A12,'RevPAR Raw Data'!$B$6:$BE$43,'RevPAR Raw Data'!AU$1,FALSE)</f>
        <v>5.4688326109815701</v>
      </c>
      <c r="BG12" s="48">
        <f>VLOOKUP($A12,'RevPAR Raw Data'!$B$6:$BE$43,'RevPAR Raw Data'!AV$1,FALSE)</f>
        <v>3.8203285151994701</v>
      </c>
      <c r="BH12" s="48">
        <f>VLOOKUP($A12,'RevPAR Raw Data'!$B$6:$BE$43,'RevPAR Raw Data'!AW$1,FALSE)</f>
        <v>3.4937796561789898</v>
      </c>
      <c r="BI12" s="48">
        <f>VLOOKUP($A12,'RevPAR Raw Data'!$B$6:$BE$43,'RevPAR Raw Data'!AX$1,FALSE)</f>
        <v>1.89281751188492</v>
      </c>
      <c r="BJ12" s="49">
        <f>VLOOKUP($A12,'RevPAR Raw Data'!$B$6:$BE$43,'RevPAR Raw Data'!AY$1,FALSE)</f>
        <v>3.16983137181573</v>
      </c>
      <c r="BK12" s="48">
        <f>VLOOKUP($A12,'RevPAR Raw Data'!$B$6:$BE$43,'RevPAR Raw Data'!BA$1,FALSE)</f>
        <v>5.2623060770384296</v>
      </c>
      <c r="BL12" s="48">
        <f>VLOOKUP($A12,'RevPAR Raw Data'!$B$6:$BE$43,'RevPAR Raw Data'!BB$1,FALSE)</f>
        <v>0.78803511915975399</v>
      </c>
      <c r="BM12" s="49">
        <f>VLOOKUP($A12,'RevPAR Raw Data'!$B$6:$BE$43,'RevPAR Raw Data'!BC$1,FALSE)</f>
        <v>2.9281250147520499</v>
      </c>
      <c r="BN12" s="50">
        <f>VLOOKUP($A12,'RevPAR Raw Data'!$B$6:$BE$43,'RevPAR Raw Data'!BE$1,FALSE)</f>
        <v>3.0791038776712898</v>
      </c>
    </row>
    <row r="13" spans="1:66" x14ac:dyDescent="0.25">
      <c r="A13" s="63" t="s">
        <v>90</v>
      </c>
      <c r="B13" s="47">
        <f>VLOOKUP($A13,'Occupancy Raw Data'!$B$8:$BE$45,'Occupancy Raw Data'!AG$3,FALSE)</f>
        <v>55.326313792449199</v>
      </c>
      <c r="C13" s="48">
        <f>VLOOKUP($A13,'Occupancy Raw Data'!$B$8:$BE$45,'Occupancy Raw Data'!AH$3,FALSE)</f>
        <v>73.966040599506698</v>
      </c>
      <c r="D13" s="48">
        <f>VLOOKUP($A13,'Occupancy Raw Data'!$B$8:$BE$45,'Occupancy Raw Data'!AI$3,FALSE)</f>
        <v>82.218744071333703</v>
      </c>
      <c r="E13" s="48">
        <f>VLOOKUP($A13,'Occupancy Raw Data'!$B$8:$BE$45,'Occupancy Raw Data'!AJ$3,FALSE)</f>
        <v>82.716752039461198</v>
      </c>
      <c r="F13" s="48">
        <f>VLOOKUP($A13,'Occupancy Raw Data'!$B$8:$BE$45,'Occupancy Raw Data'!AK$3,FALSE)</f>
        <v>72.768450009485804</v>
      </c>
      <c r="G13" s="49">
        <f>VLOOKUP($A13,'Occupancy Raw Data'!$B$8:$BE$45,'Occupancy Raw Data'!AL$3,FALSE)</f>
        <v>73.3992601024473</v>
      </c>
      <c r="H13" s="48">
        <f>VLOOKUP($A13,'Occupancy Raw Data'!$B$8:$BE$45,'Occupancy Raw Data'!AN$3,FALSE)</f>
        <v>66.453234680326304</v>
      </c>
      <c r="I13" s="48">
        <f>VLOOKUP($A13,'Occupancy Raw Data'!$B$8:$BE$45,'Occupancy Raw Data'!AO$3,FALSE)</f>
        <v>68.485581483589399</v>
      </c>
      <c r="J13" s="49">
        <f>VLOOKUP($A13,'Occupancy Raw Data'!$B$8:$BE$45,'Occupancy Raw Data'!AP$3,FALSE)</f>
        <v>67.469408081957795</v>
      </c>
      <c r="K13" s="50">
        <f>VLOOKUP($A13,'Occupancy Raw Data'!$B$8:$BE$45,'Occupancy Raw Data'!AR$3,FALSE)</f>
        <v>71.705016668021699</v>
      </c>
      <c r="M13" s="47">
        <f>VLOOKUP($A13,'Occupancy Raw Data'!$B$8:$BE$45,'Occupancy Raw Data'!AT$3,FALSE)</f>
        <v>2.5088975789797399</v>
      </c>
      <c r="N13" s="48">
        <f>VLOOKUP($A13,'Occupancy Raw Data'!$B$8:$BE$45,'Occupancy Raw Data'!AU$3,FALSE)</f>
        <v>8.9188434138846198</v>
      </c>
      <c r="O13" s="48">
        <f>VLOOKUP($A13,'Occupancy Raw Data'!$B$8:$BE$45,'Occupancy Raw Data'!AV$3,FALSE)</f>
        <v>1.6506875421467699</v>
      </c>
      <c r="P13" s="48">
        <f>VLOOKUP($A13,'Occupancy Raw Data'!$B$8:$BE$45,'Occupancy Raw Data'!AW$3,FALSE)</f>
        <v>3.21969696969696</v>
      </c>
      <c r="Q13" s="48">
        <f>VLOOKUP($A13,'Occupancy Raw Data'!$B$8:$BE$45,'Occupancy Raw Data'!AX$3,FALSE)</f>
        <v>0.54721803525788004</v>
      </c>
      <c r="R13" s="49">
        <f>VLOOKUP($A13,'Occupancy Raw Data'!$B$8:$BE$45,'Occupancy Raw Data'!AY$3,FALSE)</f>
        <v>3.2994686673964702</v>
      </c>
      <c r="S13" s="48">
        <f>VLOOKUP($A13,'Occupancy Raw Data'!$B$8:$BE$45,'Occupancy Raw Data'!BA$3,FALSE)</f>
        <v>-1.69099073814201</v>
      </c>
      <c r="T13" s="48">
        <f>VLOOKUP($A13,'Occupancy Raw Data'!$B$8:$BE$45,'Occupancy Raw Data'!BB$3,FALSE)</f>
        <v>-0.17628759073625899</v>
      </c>
      <c r="U13" s="49">
        <f>VLOOKUP($A13,'Occupancy Raw Data'!$B$8:$BE$45,'Occupancy Raw Data'!BC$3,FALSE)</f>
        <v>-0.92802172928927096</v>
      </c>
      <c r="V13" s="50">
        <f>VLOOKUP($A13,'Occupancy Raw Data'!$B$8:$BE$45,'Occupancy Raw Data'!BE$3,FALSE)</f>
        <v>2.1279059668220301</v>
      </c>
      <c r="X13" s="51">
        <f>VLOOKUP($A13,'ADR Raw Data'!$B$6:$BE$43,'ADR Raw Data'!AG$1,FALSE)</f>
        <v>118.988964852121</v>
      </c>
      <c r="Y13" s="52">
        <f>VLOOKUP($A13,'ADR Raw Data'!$B$6:$BE$43,'ADR Raw Data'!AH$1,FALSE)</f>
        <v>140.402383776851</v>
      </c>
      <c r="Z13" s="52">
        <f>VLOOKUP($A13,'ADR Raw Data'!$B$6:$BE$43,'ADR Raw Data'!AI$1,FALSE)</f>
        <v>150.10484886068599</v>
      </c>
      <c r="AA13" s="52">
        <f>VLOOKUP($A13,'ADR Raw Data'!$B$6:$BE$43,'ADR Raw Data'!AJ$1,FALSE)</f>
        <v>147.644790424311</v>
      </c>
      <c r="AB13" s="52">
        <f>VLOOKUP($A13,'ADR Raw Data'!$B$6:$BE$43,'ADR Raw Data'!AK$1,FALSE)</f>
        <v>131.07280299820701</v>
      </c>
      <c r="AC13" s="53">
        <f>VLOOKUP($A13,'ADR Raw Data'!$B$6:$BE$43,'ADR Raw Data'!AL$1,FALSE)</f>
        <v>139.13034964944501</v>
      </c>
      <c r="AD13" s="52">
        <f>VLOOKUP($A13,'ADR Raw Data'!$B$6:$BE$43,'ADR Raw Data'!AN$1,FALSE)</f>
        <v>112.84060559560299</v>
      </c>
      <c r="AE13" s="52">
        <f>VLOOKUP($A13,'ADR Raw Data'!$B$6:$BE$43,'ADR Raw Data'!AO$1,FALSE)</f>
        <v>110.136538315038</v>
      </c>
      <c r="AF13" s="53">
        <f>VLOOKUP($A13,'ADR Raw Data'!$B$6:$BE$43,'ADR Raw Data'!AP$1,FALSE)</f>
        <v>111.468208643081</v>
      </c>
      <c r="AG13" s="54">
        <f>VLOOKUP($A13,'ADR Raw Data'!$B$6:$BE$43,'ADR Raw Data'!AR$1,FALSE)</f>
        <v>131.69373795214801</v>
      </c>
      <c r="AI13" s="47">
        <f>VLOOKUP($A13,'ADR Raw Data'!$B$6:$BE$43,'ADR Raw Data'!AT$1,FALSE)</f>
        <v>3.5415552326339701</v>
      </c>
      <c r="AJ13" s="48">
        <f>VLOOKUP($A13,'ADR Raw Data'!$B$6:$BE$43,'ADR Raw Data'!AU$1,FALSE)</f>
        <v>7.0637988262475702</v>
      </c>
      <c r="AK13" s="48">
        <f>VLOOKUP($A13,'ADR Raw Data'!$B$6:$BE$43,'ADR Raw Data'!AV$1,FALSE)</f>
        <v>6.30573764545451</v>
      </c>
      <c r="AL13" s="48">
        <f>VLOOKUP($A13,'ADR Raw Data'!$B$6:$BE$43,'ADR Raw Data'!AW$1,FALSE)</f>
        <v>6.0971553702965604</v>
      </c>
      <c r="AM13" s="48">
        <f>VLOOKUP($A13,'ADR Raw Data'!$B$6:$BE$43,'ADR Raw Data'!AX$1,FALSE)</f>
        <v>3.9118819751891198</v>
      </c>
      <c r="AN13" s="49">
        <f>VLOOKUP($A13,'ADR Raw Data'!$B$6:$BE$43,'ADR Raw Data'!AY$1,FALSE)</f>
        <v>5.5967576300518598</v>
      </c>
      <c r="AO13" s="48">
        <f>VLOOKUP($A13,'ADR Raw Data'!$B$6:$BE$43,'ADR Raw Data'!BA$1,FALSE)</f>
        <v>3.2594024200454101</v>
      </c>
      <c r="AP13" s="48">
        <f>VLOOKUP($A13,'ADR Raw Data'!$B$6:$BE$43,'ADR Raw Data'!BB$1,FALSE)</f>
        <v>2.1770263684697402</v>
      </c>
      <c r="AQ13" s="49">
        <f>VLOOKUP($A13,'ADR Raw Data'!$B$6:$BE$43,'ADR Raw Data'!BC$1,FALSE)</f>
        <v>2.7083894042938401</v>
      </c>
      <c r="AR13" s="50">
        <f>VLOOKUP($A13,'ADR Raw Data'!$B$6:$BE$43,'ADR Raw Data'!BE$1,FALSE)</f>
        <v>5.0865924120945998</v>
      </c>
      <c r="AT13" s="51">
        <f>VLOOKUP($A13,'RevPAR Raw Data'!$B$6:$BE$43,'RevPAR Raw Data'!AG$1,FALSE)</f>
        <v>65.832208072472</v>
      </c>
      <c r="AU13" s="52">
        <f>VLOOKUP($A13,'RevPAR Raw Data'!$B$6:$BE$43,'RevPAR Raw Data'!AH$1,FALSE)</f>
        <v>103.850084187061</v>
      </c>
      <c r="AV13" s="52">
        <f>VLOOKUP($A13,'RevPAR Raw Data'!$B$6:$BE$43,'RevPAR Raw Data'!AI$1,FALSE)</f>
        <v>123.41432152343</v>
      </c>
      <c r="AW13" s="52">
        <f>VLOOKUP($A13,'RevPAR Raw Data'!$B$6:$BE$43,'RevPAR Raw Data'!AJ$1,FALSE)</f>
        <v>122.12697519446</v>
      </c>
      <c r="AX13" s="52">
        <f>VLOOKUP($A13,'RevPAR Raw Data'!$B$6:$BE$43,'RevPAR Raw Data'!AK$1,FALSE)</f>
        <v>95.379647125782498</v>
      </c>
      <c r="AY13" s="53">
        <f>VLOOKUP($A13,'RevPAR Raw Data'!$B$6:$BE$43,'RevPAR Raw Data'!AL$1,FALSE)</f>
        <v>102.120647220641</v>
      </c>
      <c r="AZ13" s="52">
        <f>VLOOKUP($A13,'RevPAR Raw Data'!$B$6:$BE$43,'RevPAR Raw Data'!AN$1,FALSE)</f>
        <v>74.9862324511477</v>
      </c>
      <c r="BA13" s="52">
        <f>VLOOKUP($A13,'RevPAR Raw Data'!$B$6:$BE$43,'RevPAR Raw Data'!AO$1,FALSE)</f>
        <v>75.427648690950406</v>
      </c>
      <c r="BB13" s="53">
        <f>VLOOKUP($A13,'RevPAR Raw Data'!$B$6:$BE$43,'RevPAR Raw Data'!AP$1,FALSE)</f>
        <v>75.206940571049103</v>
      </c>
      <c r="BC13" s="54">
        <f>VLOOKUP($A13,'RevPAR Raw Data'!$B$6:$BE$43,'RevPAR Raw Data'!AR$1,FALSE)</f>
        <v>94.431016749329203</v>
      </c>
      <c r="BE13" s="47">
        <f>VLOOKUP($A13,'RevPAR Raw Data'!$B$6:$BE$43,'RevPAR Raw Data'!AT$1,FALSE)</f>
        <v>6.1393068051034998</v>
      </c>
      <c r="BF13" s="48">
        <f>VLOOKUP($A13,'RevPAR Raw Data'!$B$6:$BE$43,'RevPAR Raw Data'!AU$1,FALSE)</f>
        <v>16.612651396516998</v>
      </c>
      <c r="BG13" s="48">
        <f>VLOOKUP($A13,'RevPAR Raw Data'!$B$6:$BE$43,'RevPAR Raw Data'!AV$1,FALSE)</f>
        <v>8.0605132133552608</v>
      </c>
      <c r="BH13" s="48">
        <f>VLOOKUP($A13,'RevPAR Raw Data'!$B$6:$BE$43,'RevPAR Raw Data'!AW$1,FALSE)</f>
        <v>9.5131622666886795</v>
      </c>
      <c r="BI13" s="48">
        <f>VLOOKUP($A13,'RevPAR Raw Data'!$B$6:$BE$43,'RevPAR Raw Data'!AX$1,FALSE)</f>
        <v>4.4805065341332302</v>
      </c>
      <c r="BJ13" s="49">
        <f>VLOOKUP($A13,'RevPAR Raw Data'!$B$6:$BE$43,'RevPAR Raw Data'!AY$1,FALSE)</f>
        <v>9.0808895618420102</v>
      </c>
      <c r="BK13" s="48">
        <f>VLOOKUP($A13,'RevPAR Raw Data'!$B$6:$BE$43,'RevPAR Raw Data'!BA$1,FALSE)</f>
        <v>1.5132954888616501</v>
      </c>
      <c r="BL13" s="48">
        <f>VLOOKUP($A13,'RevPAR Raw Data'!$B$6:$BE$43,'RevPAR Raw Data'!BB$1,FALSE)</f>
        <v>1.99690095039881</v>
      </c>
      <c r="BM13" s="49">
        <f>VLOOKUP($A13,'RevPAR Raw Data'!$B$6:$BE$43,'RevPAR Raw Data'!BC$1,FALSE)</f>
        <v>1.7552332328189599</v>
      </c>
      <c r="BN13" s="50">
        <f>VLOOKUP($A13,'RevPAR Raw Data'!$B$6:$BE$43,'RevPAR Raw Data'!BE$1,FALSE)</f>
        <v>7.3227362823615199</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45.7474426534407</v>
      </c>
      <c r="C15" s="48">
        <f>VLOOKUP($A15,'Occupancy Raw Data'!$B$8:$BE$45,'Occupancy Raw Data'!AH$3,FALSE)</f>
        <v>50.890238387492701</v>
      </c>
      <c r="D15" s="48">
        <f>VLOOKUP($A15,'Occupancy Raw Data'!$B$8:$BE$45,'Occupancy Raw Data'!AI$3,FALSE)</f>
        <v>55.004199237676801</v>
      </c>
      <c r="E15" s="48">
        <f>VLOOKUP($A15,'Occupancy Raw Data'!$B$8:$BE$45,'Occupancy Raw Data'!AJ$3,FALSE)</f>
        <v>57.379782833505601</v>
      </c>
      <c r="F15" s="48">
        <f>VLOOKUP($A15,'Occupancy Raw Data'!$B$8:$BE$45,'Occupancy Raw Data'!AK$3,FALSE)</f>
        <v>58.866339193381499</v>
      </c>
      <c r="G15" s="49">
        <f>VLOOKUP($A15,'Occupancy Raw Data'!$B$8:$BE$45,'Occupancy Raw Data'!AL$3,FALSE)</f>
        <v>53.576191288436704</v>
      </c>
      <c r="H15" s="48">
        <f>VLOOKUP($A15,'Occupancy Raw Data'!$B$8:$BE$45,'Occupancy Raw Data'!AN$3,FALSE)</f>
        <v>69.729188210961695</v>
      </c>
      <c r="I15" s="48">
        <f>VLOOKUP($A15,'Occupancy Raw Data'!$B$8:$BE$45,'Occupancy Raw Data'!AO$3,FALSE)</f>
        <v>72.595010341261599</v>
      </c>
      <c r="J15" s="49">
        <f>VLOOKUP($A15,'Occupancy Raw Data'!$B$8:$BE$45,'Occupancy Raw Data'!AP$3,FALSE)</f>
        <v>71.162099276111604</v>
      </c>
      <c r="K15" s="50">
        <f>VLOOKUP($A15,'Occupancy Raw Data'!$B$8:$BE$45,'Occupancy Raw Data'!AR$3,FALSE)</f>
        <v>58.599493403537998</v>
      </c>
      <c r="M15" s="47">
        <f>VLOOKUP($A15,'Occupancy Raw Data'!$B$8:$BE$45,'Occupancy Raw Data'!AT$3,FALSE)</f>
        <v>-3.97601110495857</v>
      </c>
      <c r="N15" s="48">
        <f>VLOOKUP($A15,'Occupancy Raw Data'!$B$8:$BE$45,'Occupancy Raw Data'!AU$3,FALSE)</f>
        <v>-3.8879501560902798</v>
      </c>
      <c r="O15" s="48">
        <f>VLOOKUP($A15,'Occupancy Raw Data'!$B$8:$BE$45,'Occupancy Raw Data'!AV$3,FALSE)</f>
        <v>-5.2308548508876997</v>
      </c>
      <c r="P15" s="48">
        <f>VLOOKUP($A15,'Occupancy Raw Data'!$B$8:$BE$45,'Occupancy Raw Data'!AW$3,FALSE)</f>
        <v>-5.1760401068120903</v>
      </c>
      <c r="Q15" s="48">
        <f>VLOOKUP($A15,'Occupancy Raw Data'!$B$8:$BE$45,'Occupancy Raw Data'!AX$3,FALSE)</f>
        <v>-2.2148762564371398</v>
      </c>
      <c r="R15" s="49">
        <f>VLOOKUP($A15,'Occupancy Raw Data'!$B$8:$BE$45,'Occupancy Raw Data'!AY$3,FALSE)</f>
        <v>-4.1015338851857104</v>
      </c>
      <c r="S15" s="48">
        <f>VLOOKUP($A15,'Occupancy Raw Data'!$B$8:$BE$45,'Occupancy Raw Data'!BA$3,FALSE)</f>
        <v>1.70006369176003</v>
      </c>
      <c r="T15" s="48">
        <f>VLOOKUP($A15,'Occupancy Raw Data'!$B$8:$BE$45,'Occupancy Raw Data'!BB$3,FALSE)</f>
        <v>1.64849273489833</v>
      </c>
      <c r="U15" s="49">
        <f>VLOOKUP($A15,'Occupancy Raw Data'!$B$8:$BE$45,'Occupancy Raw Data'!BC$3,FALSE)</f>
        <v>1.6737524634481999</v>
      </c>
      <c r="V15" s="50">
        <f>VLOOKUP($A15,'Occupancy Raw Data'!$B$8:$BE$45,'Occupancy Raw Data'!BE$3,FALSE)</f>
        <v>-2.1728239301393799</v>
      </c>
      <c r="X15" s="51">
        <f>VLOOKUP($A15,'ADR Raw Data'!$B$6:$BE$43,'ADR Raw Data'!AG$1,FALSE)</f>
        <v>98.807074588856395</v>
      </c>
      <c r="Y15" s="52">
        <f>VLOOKUP($A15,'ADR Raw Data'!$B$6:$BE$43,'ADR Raw Data'!AH$1,FALSE)</f>
        <v>100.23153173676199</v>
      </c>
      <c r="Z15" s="52">
        <f>VLOOKUP($A15,'ADR Raw Data'!$B$6:$BE$43,'ADR Raw Data'!AI$1,FALSE)</f>
        <v>102.983702865834</v>
      </c>
      <c r="AA15" s="52">
        <f>VLOOKUP($A15,'ADR Raw Data'!$B$6:$BE$43,'ADR Raw Data'!AJ$1,FALSE)</f>
        <v>105.342632141972</v>
      </c>
      <c r="AB15" s="52">
        <f>VLOOKUP($A15,'ADR Raw Data'!$B$6:$BE$43,'ADR Raw Data'!AK$1,FALSE)</f>
        <v>107.07241591602801</v>
      </c>
      <c r="AC15" s="53">
        <f>VLOOKUP($A15,'ADR Raw Data'!$B$6:$BE$43,'ADR Raw Data'!AL$1,FALSE)</f>
        <v>103.15048140561299</v>
      </c>
      <c r="AD15" s="52">
        <f>VLOOKUP($A15,'ADR Raw Data'!$B$6:$BE$43,'ADR Raw Data'!AN$1,FALSE)</f>
        <v>128.75955176252401</v>
      </c>
      <c r="AE15" s="52">
        <f>VLOOKUP($A15,'ADR Raw Data'!$B$6:$BE$43,'ADR Raw Data'!AO$1,FALSE)</f>
        <v>133.82289695688101</v>
      </c>
      <c r="AF15" s="53">
        <f>VLOOKUP($A15,'ADR Raw Data'!$B$6:$BE$43,'ADR Raw Data'!AP$1,FALSE)</f>
        <v>131.34220180014799</v>
      </c>
      <c r="AG15" s="54">
        <f>VLOOKUP($A15,'ADR Raw Data'!$B$6:$BE$43,'ADR Raw Data'!AR$1,FALSE)</f>
        <v>112.92962833196501</v>
      </c>
      <c r="AI15" s="47">
        <f>VLOOKUP($A15,'ADR Raw Data'!$B$6:$BE$43,'ADR Raw Data'!AT$1,FALSE)</f>
        <v>3.8343343567291801</v>
      </c>
      <c r="AJ15" s="48">
        <f>VLOOKUP($A15,'ADR Raw Data'!$B$6:$BE$43,'ADR Raw Data'!AU$1,FALSE)</f>
        <v>4.1731082284376901</v>
      </c>
      <c r="AK15" s="48">
        <f>VLOOKUP($A15,'ADR Raw Data'!$B$6:$BE$43,'ADR Raw Data'!AV$1,FALSE)</f>
        <v>2.9832560680076501</v>
      </c>
      <c r="AL15" s="48">
        <f>VLOOKUP($A15,'ADR Raw Data'!$B$6:$BE$43,'ADR Raw Data'!AW$1,FALSE)</f>
        <v>2.9851522976522702</v>
      </c>
      <c r="AM15" s="48">
        <f>VLOOKUP($A15,'ADR Raw Data'!$B$6:$BE$43,'ADR Raw Data'!AX$1,FALSE)</f>
        <v>3.8211704887150999</v>
      </c>
      <c r="AN15" s="49">
        <f>VLOOKUP($A15,'ADR Raw Data'!$B$6:$BE$43,'ADR Raw Data'!AY$1,FALSE)</f>
        <v>3.5362917747083</v>
      </c>
      <c r="AO15" s="48">
        <f>VLOOKUP($A15,'ADR Raw Data'!$B$6:$BE$43,'ADR Raw Data'!BA$1,FALSE)</f>
        <v>6.55915470815538</v>
      </c>
      <c r="AP15" s="48">
        <f>VLOOKUP($A15,'ADR Raw Data'!$B$6:$BE$43,'ADR Raw Data'!BB$1,FALSE)</f>
        <v>7.4252561489044</v>
      </c>
      <c r="AQ15" s="49">
        <f>VLOOKUP($A15,'ADR Raw Data'!$B$6:$BE$43,'ADR Raw Data'!BC$1,FALSE)</f>
        <v>7.0071055998179199</v>
      </c>
      <c r="AR15" s="50">
        <f>VLOOKUP($A15,'ADR Raw Data'!$B$6:$BE$43,'ADR Raw Data'!BE$1,FALSE)</f>
        <v>5.20692274946619</v>
      </c>
      <c r="AT15" s="51">
        <f>VLOOKUP($A15,'RevPAR Raw Data'!$B$6:$BE$43,'RevPAR Raw Data'!AG$1,FALSE)</f>
        <v>45.201709785079501</v>
      </c>
      <c r="AU15" s="52">
        <f>VLOOKUP($A15,'RevPAR Raw Data'!$B$6:$BE$43,'RevPAR Raw Data'!AH$1,FALSE)</f>
        <v>51.008065440273903</v>
      </c>
      <c r="AV15" s="52">
        <f>VLOOKUP($A15,'RevPAR Raw Data'!$B$6:$BE$43,'RevPAR Raw Data'!AI$1,FALSE)</f>
        <v>56.645361106660602</v>
      </c>
      <c r="AW15" s="52">
        <f>VLOOKUP($A15,'RevPAR Raw Data'!$B$6:$BE$43,'RevPAR Raw Data'!AJ$1,FALSE)</f>
        <v>60.445373554162302</v>
      </c>
      <c r="AX15" s="52">
        <f>VLOOKUP($A15,'RevPAR Raw Data'!$B$6:$BE$43,'RevPAR Raw Data'!AK$1,FALSE)</f>
        <v>63.029611535677297</v>
      </c>
      <c r="AY15" s="53">
        <f>VLOOKUP($A15,'RevPAR Raw Data'!$B$6:$BE$43,'RevPAR Raw Data'!AL$1,FALSE)</f>
        <v>55.2640992328148</v>
      </c>
      <c r="AZ15" s="52">
        <f>VLOOKUP($A15,'RevPAR Raw Data'!$B$6:$BE$43,'RevPAR Raw Data'!AN$1,FALSE)</f>
        <v>89.782990188081598</v>
      </c>
      <c r="BA15" s="52">
        <f>VLOOKUP($A15,'RevPAR Raw Data'!$B$6:$BE$43,'RevPAR Raw Data'!AO$1,FALSE)</f>
        <v>97.148745884824095</v>
      </c>
      <c r="BB15" s="53">
        <f>VLOOKUP($A15,'RevPAR Raw Data'!$B$6:$BE$43,'RevPAR Raw Data'!AP$1,FALSE)</f>
        <v>93.465868036452903</v>
      </c>
      <c r="BC15" s="54">
        <f>VLOOKUP($A15,'RevPAR Raw Data'!$B$6:$BE$43,'RevPAR Raw Data'!AR$1,FALSE)</f>
        <v>66.176190105030102</v>
      </c>
      <c r="BE15" s="47">
        <f>VLOOKUP($A15,'RevPAR Raw Data'!$B$6:$BE$43,'RevPAR Raw Data'!AT$1,FALSE)</f>
        <v>-0.294130308054179</v>
      </c>
      <c r="BF15" s="48">
        <f>VLOOKUP($A15,'RevPAR Raw Data'!$B$6:$BE$43,'RevPAR Raw Data'!AU$1,FALSE)</f>
        <v>0.12290970446605</v>
      </c>
      <c r="BG15" s="48">
        <f>VLOOKUP($A15,'RevPAR Raw Data'!$B$6:$BE$43,'RevPAR Raw Data'!AV$1,FALSE)</f>
        <v>-2.4036485776278198</v>
      </c>
      <c r="BH15" s="48">
        <f>VLOOKUP($A15,'RevPAR Raw Data'!$B$6:$BE$43,'RevPAR Raw Data'!AW$1,FALSE)</f>
        <v>-2.3454004893357099</v>
      </c>
      <c r="BI15" s="48">
        <f>VLOOKUP($A15,'RevPAR Raw Data'!$B$6:$BE$43,'RevPAR Raw Data'!AX$1,FALSE)</f>
        <v>1.5216600344054301</v>
      </c>
      <c r="BJ15" s="49">
        <f>VLOOKUP($A15,'RevPAR Raw Data'!$B$6:$BE$43,'RevPAR Raw Data'!AY$1,FALSE)</f>
        <v>-0.71028431589611096</v>
      </c>
      <c r="BK15" s="48">
        <f>VLOOKUP($A15,'RevPAR Raw Data'!$B$6:$BE$43,'RevPAR Raw Data'!BA$1,FALSE)</f>
        <v>8.3707282075951195</v>
      </c>
      <c r="BL15" s="48">
        <f>VLOOKUP($A15,'RevPAR Raw Data'!$B$6:$BE$43,'RevPAR Raw Data'!BB$1,FALSE)</f>
        <v>9.1961536919650193</v>
      </c>
      <c r="BM15" s="49">
        <f>VLOOKUP($A15,'RevPAR Raw Data'!$B$6:$BE$43,'RevPAR Raw Data'!BC$1,FALSE)</f>
        <v>8.7981396658594999</v>
      </c>
      <c r="BN15" s="50">
        <f>VLOOKUP($A15,'RevPAR Raw Data'!$B$6:$BE$43,'RevPAR Raw Data'!BE$1,FALSE)</f>
        <v>2.9209615558025299</v>
      </c>
    </row>
    <row r="16" spans="1:66" x14ac:dyDescent="0.25">
      <c r="A16" s="63" t="s">
        <v>91</v>
      </c>
      <c r="B16" s="47">
        <f>VLOOKUP($A16,'Occupancy Raw Data'!$B$8:$BE$45,'Occupancy Raw Data'!AG$3,FALSE)</f>
        <v>55.924333619948399</v>
      </c>
      <c r="C16" s="48">
        <f>VLOOKUP($A16,'Occupancy Raw Data'!$B$8:$BE$45,'Occupancy Raw Data'!AH$3,FALSE)</f>
        <v>67.738607050730806</v>
      </c>
      <c r="D16" s="48">
        <f>VLOOKUP($A16,'Occupancy Raw Data'!$B$8:$BE$45,'Occupancy Raw Data'!AI$3,FALSE)</f>
        <v>72.257093723129799</v>
      </c>
      <c r="E16" s="48">
        <f>VLOOKUP($A16,'Occupancy Raw Data'!$B$8:$BE$45,'Occupancy Raw Data'!AJ$3,FALSE)</f>
        <v>73.254514187446205</v>
      </c>
      <c r="F16" s="48">
        <f>VLOOKUP($A16,'Occupancy Raw Data'!$B$8:$BE$45,'Occupancy Raw Data'!AK$3,FALSE)</f>
        <v>68.650042992261305</v>
      </c>
      <c r="G16" s="49">
        <f>VLOOKUP($A16,'Occupancy Raw Data'!$B$8:$BE$45,'Occupancy Raw Data'!AL$3,FALSE)</f>
        <v>67.564918314703306</v>
      </c>
      <c r="H16" s="48">
        <f>VLOOKUP($A16,'Occupancy Raw Data'!$B$8:$BE$45,'Occupancy Raw Data'!AN$3,FALSE)</f>
        <v>71.298366294066994</v>
      </c>
      <c r="I16" s="48">
        <f>VLOOKUP($A16,'Occupancy Raw Data'!$B$8:$BE$45,'Occupancy Raw Data'!AO$3,FALSE)</f>
        <v>72.596732588134103</v>
      </c>
      <c r="J16" s="49">
        <f>VLOOKUP($A16,'Occupancy Raw Data'!$B$8:$BE$45,'Occupancy Raw Data'!AP$3,FALSE)</f>
        <v>71.947549441100605</v>
      </c>
      <c r="K16" s="50">
        <f>VLOOKUP($A16,'Occupancy Raw Data'!$B$8:$BE$45,'Occupancy Raw Data'!AR$3,FALSE)</f>
        <v>68.817098636531099</v>
      </c>
      <c r="M16" s="47">
        <f>VLOOKUP($A16,'Occupancy Raw Data'!$B$8:$BE$45,'Occupancy Raw Data'!AT$3,FALSE)</f>
        <v>-5.5668728080729597</v>
      </c>
      <c r="N16" s="48">
        <f>VLOOKUP($A16,'Occupancy Raw Data'!$B$8:$BE$45,'Occupancy Raw Data'!AU$3,FALSE)</f>
        <v>-4.6940809699649897</v>
      </c>
      <c r="O16" s="48">
        <f>VLOOKUP($A16,'Occupancy Raw Data'!$B$8:$BE$45,'Occupancy Raw Data'!AV$3,FALSE)</f>
        <v>-4.6233013696077796</v>
      </c>
      <c r="P16" s="48">
        <f>VLOOKUP($A16,'Occupancy Raw Data'!$B$8:$BE$45,'Occupancy Raw Data'!AW$3,FALSE)</f>
        <v>-3.0217101352945401</v>
      </c>
      <c r="Q16" s="48">
        <f>VLOOKUP($A16,'Occupancy Raw Data'!$B$8:$BE$45,'Occupancy Raw Data'!AX$3,FALSE)</f>
        <v>-3.92517507669834</v>
      </c>
      <c r="R16" s="49">
        <f>VLOOKUP($A16,'Occupancy Raw Data'!$B$8:$BE$45,'Occupancy Raw Data'!AY$3,FALSE)</f>
        <v>-4.3118591501591803</v>
      </c>
      <c r="S16" s="48">
        <f>VLOOKUP($A16,'Occupancy Raw Data'!$B$8:$BE$45,'Occupancy Raw Data'!BA$3,FALSE)</f>
        <v>-0.61965788709152103</v>
      </c>
      <c r="T16" s="48">
        <f>VLOOKUP($A16,'Occupancy Raw Data'!$B$8:$BE$45,'Occupancy Raw Data'!BB$3,FALSE)</f>
        <v>-1.3611221926425601</v>
      </c>
      <c r="U16" s="49">
        <f>VLOOKUP($A16,'Occupancy Raw Data'!$B$8:$BE$45,'Occupancy Raw Data'!BC$3,FALSE)</f>
        <v>-0.99512316987784599</v>
      </c>
      <c r="V16" s="50">
        <f>VLOOKUP($A16,'Occupancy Raw Data'!$B$8:$BE$45,'Occupancy Raw Data'!BE$3,FALSE)</f>
        <v>-3.3446243116769501</v>
      </c>
      <c r="X16" s="51">
        <f>VLOOKUP($A16,'ADR Raw Data'!$B$6:$BE$43,'ADR Raw Data'!AG$1,FALSE)</f>
        <v>87.873559855473502</v>
      </c>
      <c r="Y16" s="52">
        <f>VLOOKUP($A16,'ADR Raw Data'!$B$6:$BE$43,'ADR Raw Data'!AH$1,FALSE)</f>
        <v>92.250107781162697</v>
      </c>
      <c r="Z16" s="52">
        <f>VLOOKUP($A16,'ADR Raw Data'!$B$6:$BE$43,'ADR Raw Data'!AI$1,FALSE)</f>
        <v>94.546809240197504</v>
      </c>
      <c r="AA16" s="52">
        <f>VLOOKUP($A16,'ADR Raw Data'!$B$6:$BE$43,'ADR Raw Data'!AJ$1,FALSE)</f>
        <v>94.379274452725994</v>
      </c>
      <c r="AB16" s="52">
        <f>VLOOKUP($A16,'ADR Raw Data'!$B$6:$BE$43,'ADR Raw Data'!AK$1,FALSE)</f>
        <v>92.368253982965896</v>
      </c>
      <c r="AC16" s="53">
        <f>VLOOKUP($A16,'ADR Raw Data'!$B$6:$BE$43,'ADR Raw Data'!AL$1,FALSE)</f>
        <v>92.502544283387195</v>
      </c>
      <c r="AD16" s="52">
        <f>VLOOKUP($A16,'ADR Raw Data'!$B$6:$BE$43,'ADR Raw Data'!AN$1,FALSE)</f>
        <v>101.25764100337599</v>
      </c>
      <c r="AE16" s="52">
        <f>VLOOKUP($A16,'ADR Raw Data'!$B$6:$BE$43,'ADR Raw Data'!AO$1,FALSE)</f>
        <v>102.925208071775</v>
      </c>
      <c r="AF16" s="53">
        <f>VLOOKUP($A16,'ADR Raw Data'!$B$6:$BE$43,'ADR Raw Data'!AP$1,FALSE)</f>
        <v>102.098947771138</v>
      </c>
      <c r="AG16" s="54">
        <f>VLOOKUP($A16,'ADR Raw Data'!$B$6:$BE$43,'ADR Raw Data'!AR$1,FALSE)</f>
        <v>95.369098124018194</v>
      </c>
      <c r="AI16" s="47">
        <f>VLOOKUP($A16,'ADR Raw Data'!$B$6:$BE$43,'ADR Raw Data'!AT$1,FALSE)</f>
        <v>4.1322787379597301</v>
      </c>
      <c r="AJ16" s="48">
        <f>VLOOKUP($A16,'ADR Raw Data'!$B$6:$BE$43,'ADR Raw Data'!AU$1,FALSE)</f>
        <v>3.0881462343266599</v>
      </c>
      <c r="AK16" s="48">
        <f>VLOOKUP($A16,'ADR Raw Data'!$B$6:$BE$43,'ADR Raw Data'!AV$1,FALSE)</f>
        <v>2.9122197467949298</v>
      </c>
      <c r="AL16" s="48">
        <f>VLOOKUP($A16,'ADR Raw Data'!$B$6:$BE$43,'ADR Raw Data'!AW$1,FALSE)</f>
        <v>2.7649150935892099</v>
      </c>
      <c r="AM16" s="48">
        <f>VLOOKUP($A16,'ADR Raw Data'!$B$6:$BE$43,'ADR Raw Data'!AX$1,FALSE)</f>
        <v>3.9210188267308799</v>
      </c>
      <c r="AN16" s="49">
        <f>VLOOKUP($A16,'ADR Raw Data'!$B$6:$BE$43,'ADR Raw Data'!AY$1,FALSE)</f>
        <v>3.32684606430105</v>
      </c>
      <c r="AO16" s="48">
        <f>VLOOKUP($A16,'ADR Raw Data'!$B$6:$BE$43,'ADR Raw Data'!BA$1,FALSE)</f>
        <v>5.3249104069046203</v>
      </c>
      <c r="AP16" s="48">
        <f>VLOOKUP($A16,'ADR Raw Data'!$B$6:$BE$43,'ADR Raw Data'!BB$1,FALSE)</f>
        <v>6.8396719008445501</v>
      </c>
      <c r="AQ16" s="49">
        <f>VLOOKUP($A16,'ADR Raw Data'!$B$6:$BE$43,'ADR Raw Data'!BC$1,FALSE)</f>
        <v>6.0894950378825801</v>
      </c>
      <c r="AR16" s="50">
        <f>VLOOKUP($A16,'ADR Raw Data'!$B$6:$BE$43,'ADR Raw Data'!BE$1,FALSE)</f>
        <v>4.2487437779672996</v>
      </c>
      <c r="AT16" s="51">
        <f>VLOOKUP($A16,'RevPAR Raw Data'!$B$6:$BE$43,'RevPAR Raw Data'!AG$1,FALSE)</f>
        <v>49.142702777300002</v>
      </c>
      <c r="AU16" s="52">
        <f>VLOOKUP($A16,'RevPAR Raw Data'!$B$6:$BE$43,'RevPAR Raw Data'!AH$1,FALSE)</f>
        <v>62.488938013757497</v>
      </c>
      <c r="AV16" s="52">
        <f>VLOOKUP($A16,'RevPAR Raw Data'!$B$6:$BE$43,'RevPAR Raw Data'!AI$1,FALSE)</f>
        <v>68.3167765649183</v>
      </c>
      <c r="AW16" s="52">
        <f>VLOOKUP($A16,'RevPAR Raw Data'!$B$6:$BE$43,'RevPAR Raw Data'!AJ$1,FALSE)</f>
        <v>69.137078993981007</v>
      </c>
      <c r="AX16" s="52">
        <f>VLOOKUP($A16,'RevPAR Raw Data'!$B$6:$BE$43,'RevPAR Raw Data'!AK$1,FALSE)</f>
        <v>63.410846070507297</v>
      </c>
      <c r="AY16" s="53">
        <f>VLOOKUP($A16,'RevPAR Raw Data'!$B$6:$BE$43,'RevPAR Raw Data'!AL$1,FALSE)</f>
        <v>62.499268484092802</v>
      </c>
      <c r="AZ16" s="52">
        <f>VLOOKUP($A16,'RevPAR Raw Data'!$B$6:$BE$43,'RevPAR Raw Data'!AN$1,FALSE)</f>
        <v>72.195043783318994</v>
      </c>
      <c r="BA16" s="52">
        <f>VLOOKUP($A16,'RevPAR Raw Data'!$B$6:$BE$43,'RevPAR Raw Data'!AO$1,FALSE)</f>
        <v>74.720338069647397</v>
      </c>
      <c r="BB16" s="53">
        <f>VLOOKUP($A16,'RevPAR Raw Data'!$B$6:$BE$43,'RevPAR Raw Data'!AP$1,FALSE)</f>
        <v>73.457690926483195</v>
      </c>
      <c r="BC16" s="54">
        <f>VLOOKUP($A16,'RevPAR Raw Data'!$B$6:$BE$43,'RevPAR Raw Data'!AR$1,FALSE)</f>
        <v>65.630246324775797</v>
      </c>
      <c r="BE16" s="47">
        <f>VLOOKUP($A16,'RevPAR Raw Data'!$B$6:$BE$43,'RevPAR Raw Data'!AT$1,FALSE)</f>
        <v>-1.6646327715304801</v>
      </c>
      <c r="BF16" s="48">
        <f>VLOOKUP($A16,'RevPAR Raw Data'!$B$6:$BE$43,'RevPAR Raw Data'!AU$1,FALSE)</f>
        <v>-1.7508948203485499</v>
      </c>
      <c r="BG16" s="48">
        <f>VLOOKUP($A16,'RevPAR Raw Data'!$B$6:$BE$43,'RevPAR Raw Data'!AV$1,FALSE)</f>
        <v>-1.8457223182524001</v>
      </c>
      <c r="BH16" s="48">
        <f>VLOOKUP($A16,'RevPAR Raw Data'!$B$6:$BE$43,'RevPAR Raw Data'!AW$1,FALSE)</f>
        <v>-0.34034276132060098</v>
      </c>
      <c r="BI16" s="48">
        <f>VLOOKUP($A16,'RevPAR Raw Data'!$B$6:$BE$43,'RevPAR Raw Data'!AX$1,FALSE)</f>
        <v>-0.15806310370694801</v>
      </c>
      <c r="BJ16" s="49">
        <f>VLOOKUP($A16,'RevPAR Raw Data'!$B$6:$BE$43,'RevPAR Raw Data'!AY$1,FALSE)</f>
        <v>-1.1284620022934</v>
      </c>
      <c r="BK16" s="48">
        <f>VLOOKUP($A16,'RevPAR Raw Data'!$B$6:$BE$43,'RevPAR Raw Data'!BA$1,FALSE)</f>
        <v>4.6722562924961597</v>
      </c>
      <c r="BL16" s="48">
        <f>VLOOKUP($A16,'RevPAR Raw Data'!$B$6:$BE$43,'RevPAR Raw Data'!BB$1,FALSE)</f>
        <v>5.3854534160556504</v>
      </c>
      <c r="BM16" s="49">
        <f>VLOOKUP($A16,'RevPAR Raw Data'!$B$6:$BE$43,'RevPAR Raw Data'!BC$1,FALSE)</f>
        <v>5.0337738919542003</v>
      </c>
      <c r="BN16" s="50">
        <f>VLOOKUP($A16,'RevPAR Raw Data'!$B$6:$BE$43,'RevPAR Raw Data'!BE$1,FALSE)</f>
        <v>0.76201494895159905</v>
      </c>
    </row>
    <row r="17" spans="1:66" x14ac:dyDescent="0.25">
      <c r="A17" s="63" t="s">
        <v>32</v>
      </c>
      <c r="B17" s="47">
        <f>VLOOKUP($A17,'Occupancy Raw Data'!$B$8:$BE$45,'Occupancy Raw Data'!AG$3,FALSE)</f>
        <v>53.328775010796001</v>
      </c>
      <c r="C17" s="48">
        <f>VLOOKUP($A17,'Occupancy Raw Data'!$B$8:$BE$45,'Occupancy Raw Data'!AH$3,FALSE)</f>
        <v>57.780336836044299</v>
      </c>
      <c r="D17" s="48">
        <f>VLOOKUP($A17,'Occupancy Raw Data'!$B$8:$BE$45,'Occupancy Raw Data'!AI$3,FALSE)</f>
        <v>62.3326615805383</v>
      </c>
      <c r="E17" s="48">
        <f>VLOOKUP($A17,'Occupancy Raw Data'!$B$8:$BE$45,'Occupancy Raw Data'!AJ$3,FALSE)</f>
        <v>65.787390240391503</v>
      </c>
      <c r="F17" s="48">
        <f>VLOOKUP($A17,'Occupancy Raw Data'!$B$8:$BE$45,'Occupancy Raw Data'!AK$3,FALSE)</f>
        <v>68.011371815171998</v>
      </c>
      <c r="G17" s="49">
        <f>VLOOKUP($A17,'Occupancy Raw Data'!$B$8:$BE$45,'Occupancy Raw Data'!AL$3,FALSE)</f>
        <v>61.448107096588402</v>
      </c>
      <c r="H17" s="48">
        <f>VLOOKUP($A17,'Occupancy Raw Data'!$B$8:$BE$45,'Occupancy Raw Data'!AN$3,FALSE)</f>
        <v>73.625305887433399</v>
      </c>
      <c r="I17" s="48">
        <f>VLOOKUP($A17,'Occupancy Raw Data'!$B$8:$BE$45,'Occupancy Raw Data'!AO$3,FALSE)</f>
        <v>76.291924571757505</v>
      </c>
      <c r="J17" s="49">
        <f>VLOOKUP($A17,'Occupancy Raw Data'!$B$8:$BE$45,'Occupancy Raw Data'!AP$3,FALSE)</f>
        <v>74.958615229595495</v>
      </c>
      <c r="K17" s="50">
        <f>VLOOKUP($A17,'Occupancy Raw Data'!$B$8:$BE$45,'Occupancy Raw Data'!AR$3,FALSE)</f>
        <v>65.308252277447593</v>
      </c>
      <c r="M17" s="47">
        <f>VLOOKUP($A17,'Occupancy Raw Data'!$B$8:$BE$45,'Occupancy Raw Data'!AT$3,FALSE)</f>
        <v>-0.68927130125682201</v>
      </c>
      <c r="N17" s="48">
        <f>VLOOKUP($A17,'Occupancy Raw Data'!$B$8:$BE$45,'Occupancy Raw Data'!AU$3,FALSE)</f>
        <v>-7.7744589164171698</v>
      </c>
      <c r="O17" s="48">
        <f>VLOOKUP($A17,'Occupancy Raw Data'!$B$8:$BE$45,'Occupancy Raw Data'!AV$3,FALSE)</f>
        <v>-7.69172853166077</v>
      </c>
      <c r="P17" s="48">
        <f>VLOOKUP($A17,'Occupancy Raw Data'!$B$8:$BE$45,'Occupancy Raw Data'!AW$3,FALSE)</f>
        <v>-1.91711015712882</v>
      </c>
      <c r="Q17" s="48">
        <f>VLOOKUP($A17,'Occupancy Raw Data'!$B$8:$BE$45,'Occupancy Raw Data'!AX$3,FALSE)</f>
        <v>4.2508436096884097</v>
      </c>
      <c r="R17" s="49">
        <f>VLOOKUP($A17,'Occupancy Raw Data'!$B$8:$BE$45,'Occupancy Raw Data'!AY$3,FALSE)</f>
        <v>-2.8298268888542601</v>
      </c>
      <c r="S17" s="48">
        <f>VLOOKUP($A17,'Occupancy Raw Data'!$B$8:$BE$45,'Occupancy Raw Data'!BA$3,FALSE)</f>
        <v>-2.2502985131825399</v>
      </c>
      <c r="T17" s="48">
        <f>VLOOKUP($A17,'Occupancy Raw Data'!$B$8:$BE$45,'Occupancy Raw Data'!BB$3,FALSE)</f>
        <v>-1.5597210781240001</v>
      </c>
      <c r="U17" s="49">
        <f>VLOOKUP($A17,'Occupancy Raw Data'!$B$8:$BE$45,'Occupancy Raw Data'!BC$3,FALSE)</f>
        <v>-1.90008313896598</v>
      </c>
      <c r="V17" s="50">
        <f>VLOOKUP($A17,'Occupancy Raw Data'!$B$8:$BE$45,'Occupancy Raw Data'!BE$3,FALSE)</f>
        <v>-2.5268810861487498</v>
      </c>
      <c r="X17" s="51">
        <f>VLOOKUP($A17,'ADR Raw Data'!$B$6:$BE$43,'ADR Raw Data'!AG$1,FALSE)</f>
        <v>83.882910203117603</v>
      </c>
      <c r="Y17" s="52">
        <f>VLOOKUP($A17,'ADR Raw Data'!$B$6:$BE$43,'ADR Raw Data'!AH$1,FALSE)</f>
        <v>84.483659018435404</v>
      </c>
      <c r="Z17" s="52">
        <f>VLOOKUP($A17,'ADR Raw Data'!$B$6:$BE$43,'ADR Raw Data'!AI$1,FALSE)</f>
        <v>87.475098839558896</v>
      </c>
      <c r="AA17" s="52">
        <f>VLOOKUP($A17,'ADR Raw Data'!$B$6:$BE$43,'ADR Raw Data'!AJ$1,FALSE)</f>
        <v>89.521914309939206</v>
      </c>
      <c r="AB17" s="52">
        <f>VLOOKUP($A17,'ADR Raw Data'!$B$6:$BE$43,'ADR Raw Data'!AK$1,FALSE)</f>
        <v>97.601478945975899</v>
      </c>
      <c r="AC17" s="53">
        <f>VLOOKUP($A17,'ADR Raw Data'!$B$6:$BE$43,'ADR Raw Data'!AL$1,FALSE)</f>
        <v>88.968880348107106</v>
      </c>
      <c r="AD17" s="52">
        <f>VLOOKUP($A17,'ADR Raw Data'!$B$6:$BE$43,'ADR Raw Data'!AN$1,FALSE)</f>
        <v>118.54798478908999</v>
      </c>
      <c r="AE17" s="52">
        <f>VLOOKUP($A17,'ADR Raw Data'!$B$6:$BE$43,'ADR Raw Data'!AO$1,FALSE)</f>
        <v>122.39631781132</v>
      </c>
      <c r="AF17" s="53">
        <f>VLOOKUP($A17,'ADR Raw Data'!$B$6:$BE$43,'ADR Raw Data'!AP$1,FALSE)</f>
        <v>120.506376974963</v>
      </c>
      <c r="AG17" s="54">
        <f>VLOOKUP($A17,'ADR Raw Data'!$B$6:$BE$43,'ADR Raw Data'!AR$1,FALSE)</f>
        <v>99.311074011099294</v>
      </c>
      <c r="AI17" s="47">
        <f>VLOOKUP($A17,'ADR Raw Data'!$B$6:$BE$43,'ADR Raw Data'!AT$1,FALSE)</f>
        <v>8.4440225664728903</v>
      </c>
      <c r="AJ17" s="48">
        <f>VLOOKUP($A17,'ADR Raw Data'!$B$6:$BE$43,'ADR Raw Data'!AU$1,FALSE)</f>
        <v>4.6119161848987904</v>
      </c>
      <c r="AK17" s="48">
        <f>VLOOKUP($A17,'ADR Raw Data'!$B$6:$BE$43,'ADR Raw Data'!AV$1,FALSE)</f>
        <v>4.7298031067650799</v>
      </c>
      <c r="AL17" s="48">
        <f>VLOOKUP($A17,'ADR Raw Data'!$B$6:$BE$43,'ADR Raw Data'!AW$1,FALSE)</f>
        <v>7.8587815387735303</v>
      </c>
      <c r="AM17" s="48">
        <f>VLOOKUP($A17,'ADR Raw Data'!$B$6:$BE$43,'ADR Raw Data'!AX$1,FALSE)</f>
        <v>17.7726593449135</v>
      </c>
      <c r="AN17" s="49">
        <f>VLOOKUP($A17,'ADR Raw Data'!$B$6:$BE$43,'ADR Raw Data'!AY$1,FALSE)</f>
        <v>8.9206863520831092</v>
      </c>
      <c r="AO17" s="48">
        <f>VLOOKUP($A17,'ADR Raw Data'!$B$6:$BE$43,'ADR Raw Data'!BA$1,FALSE)</f>
        <v>16.015021573861301</v>
      </c>
      <c r="AP17" s="48">
        <f>VLOOKUP($A17,'ADR Raw Data'!$B$6:$BE$43,'ADR Raw Data'!BB$1,FALSE)</f>
        <v>18.242084865768501</v>
      </c>
      <c r="AQ17" s="49">
        <f>VLOOKUP($A17,'ADR Raw Data'!$B$6:$BE$43,'ADR Raw Data'!BC$1,FALSE)</f>
        <v>17.158222342721398</v>
      </c>
      <c r="AR17" s="50">
        <f>VLOOKUP($A17,'ADR Raw Data'!$B$6:$BE$43,'ADR Raw Data'!BE$1,FALSE)</f>
        <v>12.1119517314155</v>
      </c>
      <c r="AT17" s="51">
        <f>VLOOKUP($A17,'RevPAR Raw Data'!$B$6:$BE$43,'RevPAR Raw Data'!AG$1,FALSE)</f>
        <v>44.733728454728599</v>
      </c>
      <c r="AU17" s="52">
        <f>VLOOKUP($A17,'RevPAR Raw Data'!$B$6:$BE$43,'RevPAR Raw Data'!AH$1,FALSE)</f>
        <v>48.8149427522671</v>
      </c>
      <c r="AV17" s="52">
        <f>VLOOKUP($A17,'RevPAR Raw Data'!$B$6:$BE$43,'RevPAR Raw Data'!AI$1,FALSE)</f>
        <v>54.525557326903602</v>
      </c>
      <c r="AW17" s="52">
        <f>VLOOKUP($A17,'RevPAR Raw Data'!$B$6:$BE$43,'RevPAR Raw Data'!AJ$1,FALSE)</f>
        <v>58.8941311177486</v>
      </c>
      <c r="AX17" s="52">
        <f>VLOOKUP($A17,'RevPAR Raw Data'!$B$6:$BE$43,'RevPAR Raw Data'!AK$1,FALSE)</f>
        <v>66.380104743054503</v>
      </c>
      <c r="AY17" s="53">
        <f>VLOOKUP($A17,'RevPAR Raw Data'!$B$6:$BE$43,'RevPAR Raw Data'!AL$1,FALSE)</f>
        <v>54.669692878940502</v>
      </c>
      <c r="AZ17" s="52">
        <f>VLOOKUP($A17,'RevPAR Raw Data'!$B$6:$BE$43,'RevPAR Raw Data'!AN$1,FALSE)</f>
        <v>87.281316424355794</v>
      </c>
      <c r="BA17" s="52">
        <f>VLOOKUP($A17,'RevPAR Raw Data'!$B$6:$BE$43,'RevPAR Raw Data'!AO$1,FALSE)</f>
        <v>93.378506463221498</v>
      </c>
      <c r="BB17" s="53">
        <f>VLOOKUP($A17,'RevPAR Raw Data'!$B$6:$BE$43,'RevPAR Raw Data'!AP$1,FALSE)</f>
        <v>90.329911443788603</v>
      </c>
      <c r="BC17" s="54">
        <f>VLOOKUP($A17,'RevPAR Raw Data'!$B$6:$BE$43,'RevPAR Raw Data'!AR$1,FALSE)</f>
        <v>64.858326754611397</v>
      </c>
      <c r="BE17" s="47">
        <f>VLOOKUP($A17,'RevPAR Raw Data'!$B$6:$BE$43,'RevPAR Raw Data'!AT$1,FALSE)</f>
        <v>7.6965490409937196</v>
      </c>
      <c r="BF17" s="48">
        <f>VLOOKUP($A17,'RevPAR Raw Data'!$B$6:$BE$43,'RevPAR Raw Data'!AU$1,FALSE)</f>
        <v>-3.5210942605729199</v>
      </c>
      <c r="BG17" s="48">
        <f>VLOOKUP($A17,'RevPAR Raw Data'!$B$6:$BE$43,'RevPAR Raw Data'!AV$1,FALSE)</f>
        <v>-3.3257290399501098</v>
      </c>
      <c r="BH17" s="48">
        <f>VLOOKUP($A17,'RevPAR Raw Data'!$B$6:$BE$43,'RevPAR Raw Data'!AW$1,FALSE)</f>
        <v>5.7910098825383196</v>
      </c>
      <c r="BI17" s="48">
        <f>VLOOKUP($A17,'RevPAR Raw Data'!$B$6:$BE$43,'RevPAR Raw Data'!AX$1,FALSE)</f>
        <v>22.778990908636899</v>
      </c>
      <c r="BJ17" s="49">
        <f>VLOOKUP($A17,'RevPAR Raw Data'!$B$6:$BE$43,'RevPAR Raw Data'!AY$1,FALSE)</f>
        <v>5.8384194821672502</v>
      </c>
      <c r="BK17" s="48">
        <f>VLOOKUP($A17,'RevPAR Raw Data'!$B$6:$BE$43,'RevPAR Raw Data'!BA$1,FALSE)</f>
        <v>13.404337268316301</v>
      </c>
      <c r="BL17" s="48">
        <f>VLOOKUP($A17,'RevPAR Raw Data'!$B$6:$BE$43,'RevPAR Raw Data'!BB$1,FALSE)</f>
        <v>16.397838144903801</v>
      </c>
      <c r="BM17" s="49">
        <f>VLOOKUP($A17,'RevPAR Raw Data'!$B$6:$BE$43,'RevPAR Raw Data'!BC$1,FALSE)</f>
        <v>14.9321187140751</v>
      </c>
      <c r="BN17" s="50">
        <f>VLOOKUP($A17,'RevPAR Raw Data'!$B$6:$BE$43,'RevPAR Raw Data'!BE$1,FALSE)</f>
        <v>9.2790160278022196</v>
      </c>
    </row>
    <row r="18" spans="1:66" x14ac:dyDescent="0.25">
      <c r="A18" s="63" t="s">
        <v>92</v>
      </c>
      <c r="B18" s="47">
        <f>VLOOKUP($A18,'Occupancy Raw Data'!$B$8:$BE$45,'Occupancy Raw Data'!AG$3,FALSE)</f>
        <v>47.909713683470898</v>
      </c>
      <c r="C18" s="48">
        <f>VLOOKUP($A18,'Occupancy Raw Data'!$B$8:$BE$45,'Occupancy Raw Data'!AH$3,FALSE)</f>
        <v>56.117161426312997</v>
      </c>
      <c r="D18" s="48">
        <f>VLOOKUP($A18,'Occupancy Raw Data'!$B$8:$BE$45,'Occupancy Raw Data'!AI$3,FALSE)</f>
        <v>63.771298085367903</v>
      </c>
      <c r="E18" s="48">
        <f>VLOOKUP($A18,'Occupancy Raw Data'!$B$8:$BE$45,'Occupancy Raw Data'!AJ$3,FALSE)</f>
        <v>65.931846126822407</v>
      </c>
      <c r="F18" s="48">
        <f>VLOOKUP($A18,'Occupancy Raw Data'!$B$8:$BE$45,'Occupancy Raw Data'!AK$3,FALSE)</f>
        <v>63.152116634463297</v>
      </c>
      <c r="G18" s="49">
        <f>VLOOKUP($A18,'Occupancy Raw Data'!$B$8:$BE$45,'Occupancy Raw Data'!AL$3,FALSE)</f>
        <v>59.376427191287497</v>
      </c>
      <c r="H18" s="48">
        <f>VLOOKUP($A18,'Occupancy Raw Data'!$B$8:$BE$45,'Occupancy Raw Data'!AN$3,FALSE)</f>
        <v>70.011417530300307</v>
      </c>
      <c r="I18" s="48">
        <f>VLOOKUP($A18,'Occupancy Raw Data'!$B$8:$BE$45,'Occupancy Raw Data'!AO$3,FALSE)</f>
        <v>70.042157034955196</v>
      </c>
      <c r="J18" s="49">
        <f>VLOOKUP($A18,'Occupancy Raw Data'!$B$8:$BE$45,'Occupancy Raw Data'!AP$3,FALSE)</f>
        <v>70.026787282627694</v>
      </c>
      <c r="K18" s="50">
        <f>VLOOKUP($A18,'Occupancy Raw Data'!$B$8:$BE$45,'Occupancy Raw Data'!AR$3,FALSE)</f>
        <v>62.419387217384703</v>
      </c>
      <c r="M18" s="47">
        <f>VLOOKUP($A18,'Occupancy Raw Data'!$B$8:$BE$45,'Occupancy Raw Data'!AT$3,FALSE)</f>
        <v>-12.258014708392301</v>
      </c>
      <c r="N18" s="48">
        <f>VLOOKUP($A18,'Occupancy Raw Data'!$B$8:$BE$45,'Occupancy Raw Data'!AU$3,FALSE)</f>
        <v>-10.2692933945997</v>
      </c>
      <c r="O18" s="48">
        <f>VLOOKUP($A18,'Occupancy Raw Data'!$B$8:$BE$45,'Occupancy Raw Data'!AV$3,FALSE)</f>
        <v>-11.5961449824854</v>
      </c>
      <c r="P18" s="48">
        <f>VLOOKUP($A18,'Occupancy Raw Data'!$B$8:$BE$45,'Occupancy Raw Data'!AW$3,FALSE)</f>
        <v>-9.7386643848540206</v>
      </c>
      <c r="Q18" s="48">
        <f>VLOOKUP($A18,'Occupancy Raw Data'!$B$8:$BE$45,'Occupancy Raw Data'!AX$3,FALSE)</f>
        <v>-9.9375263680888093</v>
      </c>
      <c r="R18" s="49">
        <f>VLOOKUP($A18,'Occupancy Raw Data'!$B$8:$BE$45,'Occupancy Raw Data'!AY$3,FALSE)</f>
        <v>-10.697276143052999</v>
      </c>
      <c r="S18" s="48">
        <f>VLOOKUP($A18,'Occupancy Raw Data'!$B$8:$BE$45,'Occupancy Raw Data'!BA$3,FALSE)</f>
        <v>-3.1697269876151801</v>
      </c>
      <c r="T18" s="48">
        <f>VLOOKUP($A18,'Occupancy Raw Data'!$B$8:$BE$45,'Occupancy Raw Data'!BB$3,FALSE)</f>
        <v>-2.2663583151400202</v>
      </c>
      <c r="U18" s="49">
        <f>VLOOKUP($A18,'Occupancy Raw Data'!$B$8:$BE$45,'Occupancy Raw Data'!BC$3,FALSE)</f>
        <v>-2.7200407058867202</v>
      </c>
      <c r="V18" s="50">
        <f>VLOOKUP($A18,'Occupancy Raw Data'!$B$8:$BE$45,'Occupancy Raw Data'!BE$3,FALSE)</f>
        <v>-8.2866022203566505</v>
      </c>
      <c r="X18" s="51">
        <f>VLOOKUP($A18,'ADR Raw Data'!$B$6:$BE$43,'ADR Raw Data'!AG$1,FALSE)</f>
        <v>98.901213373052201</v>
      </c>
      <c r="Y18" s="52">
        <f>VLOOKUP($A18,'ADR Raw Data'!$B$6:$BE$43,'ADR Raw Data'!AH$1,FALSE)</f>
        <v>105.442523389936</v>
      </c>
      <c r="Z18" s="52">
        <f>VLOOKUP($A18,'ADR Raw Data'!$B$6:$BE$43,'ADR Raw Data'!AI$1,FALSE)</f>
        <v>113.036538465776</v>
      </c>
      <c r="AA18" s="52">
        <f>VLOOKUP($A18,'ADR Raw Data'!$B$6:$BE$43,'ADR Raw Data'!AJ$1,FALSE)</f>
        <v>115.59361048354801</v>
      </c>
      <c r="AB18" s="52">
        <f>VLOOKUP($A18,'ADR Raw Data'!$B$6:$BE$43,'ADR Raw Data'!AK$1,FALSE)</f>
        <v>109.03014871010301</v>
      </c>
      <c r="AC18" s="53">
        <f>VLOOKUP($A18,'ADR Raw Data'!$B$6:$BE$43,'ADR Raw Data'!AL$1,FALSE)</f>
        <v>109.03564613052001</v>
      </c>
      <c r="AD18" s="52">
        <f>VLOOKUP($A18,'ADR Raw Data'!$B$6:$BE$43,'ADR Raw Data'!AN$1,FALSE)</f>
        <v>122.973567973405</v>
      </c>
      <c r="AE18" s="52">
        <f>VLOOKUP($A18,'ADR Raw Data'!$B$6:$BE$43,'ADR Raw Data'!AO$1,FALSE)</f>
        <v>126.432037692789</v>
      </c>
      <c r="AF18" s="53">
        <f>VLOOKUP($A18,'ADR Raw Data'!$B$6:$BE$43,'ADR Raw Data'!AP$1,FALSE)</f>
        <v>124.703182372307</v>
      </c>
      <c r="AG18" s="54">
        <f>VLOOKUP($A18,'ADR Raw Data'!$B$6:$BE$43,'ADR Raw Data'!AR$1,FALSE)</f>
        <v>114.05765372214699</v>
      </c>
      <c r="AI18" s="47">
        <f>VLOOKUP($A18,'ADR Raw Data'!$B$6:$BE$43,'ADR Raw Data'!AT$1,FALSE)</f>
        <v>4.4769522168892601</v>
      </c>
      <c r="AJ18" s="48">
        <f>VLOOKUP($A18,'ADR Raw Data'!$B$6:$BE$43,'ADR Raw Data'!AU$1,FALSE)</f>
        <v>3.5128014835762098</v>
      </c>
      <c r="AK18" s="48">
        <f>VLOOKUP($A18,'ADR Raw Data'!$B$6:$BE$43,'ADR Raw Data'!AV$1,FALSE)</f>
        <v>2.3054194259928802</v>
      </c>
      <c r="AL18" s="48">
        <f>VLOOKUP($A18,'ADR Raw Data'!$B$6:$BE$43,'ADR Raw Data'!AW$1,FALSE)</f>
        <v>2.3443850361425298</v>
      </c>
      <c r="AM18" s="48">
        <f>VLOOKUP($A18,'ADR Raw Data'!$B$6:$BE$43,'ADR Raw Data'!AX$1,FALSE)</f>
        <v>-1.32914072088513</v>
      </c>
      <c r="AN18" s="49">
        <f>VLOOKUP($A18,'ADR Raw Data'!$B$6:$BE$43,'ADR Raw Data'!AY$1,FALSE)</f>
        <v>2.0845971877934502</v>
      </c>
      <c r="AO18" s="48">
        <f>VLOOKUP($A18,'ADR Raw Data'!$B$6:$BE$43,'ADR Raw Data'!BA$1,FALSE)</f>
        <v>5.2526227874534897</v>
      </c>
      <c r="AP18" s="48">
        <f>VLOOKUP($A18,'ADR Raw Data'!$B$6:$BE$43,'ADR Raw Data'!BB$1,FALSE)</f>
        <v>9.0692793765084296</v>
      </c>
      <c r="AQ18" s="49">
        <f>VLOOKUP($A18,'ADR Raw Data'!$B$6:$BE$43,'ADR Raw Data'!BC$1,FALSE)</f>
        <v>7.15188566426378</v>
      </c>
      <c r="AR18" s="50">
        <f>VLOOKUP($A18,'ADR Raw Data'!$B$6:$BE$43,'ADR Raw Data'!BE$1,FALSE)</f>
        <v>3.9710829323764201</v>
      </c>
      <c r="AT18" s="51">
        <f>VLOOKUP($A18,'RevPAR Raw Data'!$B$6:$BE$43,'RevPAR Raw Data'!AG$1,FALSE)</f>
        <v>47.383288156507902</v>
      </c>
      <c r="AU18" s="52">
        <f>VLOOKUP($A18,'RevPAR Raw Data'!$B$6:$BE$43,'RevPAR Raw Data'!AH$1,FALSE)</f>
        <v>59.171351062708503</v>
      </c>
      <c r="AV18" s="52">
        <f>VLOOKUP($A18,'RevPAR Raw Data'!$B$6:$BE$43,'RevPAR Raw Data'!AI$1,FALSE)</f>
        <v>72.084867890391706</v>
      </c>
      <c r="AW18" s="52">
        <f>VLOOKUP($A18,'RevPAR Raw Data'!$B$6:$BE$43,'RevPAR Raw Data'!AJ$1,FALSE)</f>
        <v>76.213001396451702</v>
      </c>
      <c r="AX18" s="52">
        <f>VLOOKUP($A18,'RevPAR Raw Data'!$B$6:$BE$43,'RevPAR Raw Data'!AK$1,FALSE)</f>
        <v>68.854846680133406</v>
      </c>
      <c r="AY18" s="53">
        <f>VLOOKUP($A18,'RevPAR Raw Data'!$B$6:$BE$43,'RevPAR Raw Data'!AL$1,FALSE)</f>
        <v>64.741471037238696</v>
      </c>
      <c r="AZ18" s="52">
        <f>VLOOKUP($A18,'RevPAR Raw Data'!$B$6:$BE$43,'RevPAR Raw Data'!AN$1,FALSE)</f>
        <v>86.0955381257684</v>
      </c>
      <c r="BA18" s="52">
        <f>VLOOKUP($A18,'RevPAR Raw Data'!$B$6:$BE$43,'RevPAR Raw Data'!AO$1,FALSE)</f>
        <v>88.555726383277701</v>
      </c>
      <c r="BB18" s="53">
        <f>VLOOKUP($A18,'RevPAR Raw Data'!$B$6:$BE$43,'RevPAR Raw Data'!AP$1,FALSE)</f>
        <v>87.325632254523001</v>
      </c>
      <c r="BC18" s="54">
        <f>VLOOKUP($A18,'RevPAR Raw Data'!$B$6:$BE$43,'RevPAR Raw Data'!AR$1,FALSE)</f>
        <v>71.194088527891296</v>
      </c>
      <c r="BE18" s="47">
        <f>VLOOKUP($A18,'RevPAR Raw Data'!$B$6:$BE$43,'RevPAR Raw Data'!AT$1,FALSE)</f>
        <v>-8.3298479527370795</v>
      </c>
      <c r="BF18" s="48">
        <f>VLOOKUP($A18,'RevPAR Raw Data'!$B$6:$BE$43,'RevPAR Raw Data'!AU$1,FALSE)</f>
        <v>-7.1172318017417799</v>
      </c>
      <c r="BG18" s="48">
        <f>VLOOKUP($A18,'RevPAR Raw Data'!$B$6:$BE$43,'RevPAR Raw Data'!AV$1,FALSE)</f>
        <v>-9.5580653355851002</v>
      </c>
      <c r="BH18" s="48">
        <f>VLOOKUP($A18,'RevPAR Raw Data'!$B$6:$BE$43,'RevPAR Raw Data'!AW$1,FALSE)</f>
        <v>-7.6225911392701402</v>
      </c>
      <c r="BI18" s="48">
        <f>VLOOKUP($A18,'RevPAR Raw Data'!$B$6:$BE$43,'RevPAR Raw Data'!AX$1,FALSE)</f>
        <v>-11.1345833793669</v>
      </c>
      <c r="BJ18" s="49">
        <f>VLOOKUP($A18,'RevPAR Raw Data'!$B$6:$BE$43,'RevPAR Raw Data'!AY$1,FALSE)</f>
        <v>-8.8356740729081409</v>
      </c>
      <c r="BK18" s="48">
        <f>VLOOKUP($A18,'RevPAR Raw Data'!$B$6:$BE$43,'RevPAR Raw Data'!BA$1,FALSE)</f>
        <v>1.9164019977867699</v>
      </c>
      <c r="BL18" s="48">
        <f>VLOOKUP($A18,'RevPAR Raw Data'!$B$6:$BE$43,'RevPAR Raw Data'!BB$1,FALSE)</f>
        <v>6.5973786940956298</v>
      </c>
      <c r="BM18" s="49">
        <f>VLOOKUP($A18,'RevPAR Raw Data'!$B$6:$BE$43,'RevPAR Raw Data'!BC$1,FALSE)</f>
        <v>4.2373107570705999</v>
      </c>
      <c r="BN18" s="50">
        <f>VLOOKUP($A18,'RevPAR Raw Data'!$B$6:$BE$43,'RevPAR Raw Data'!BE$1,FALSE)</f>
        <v>-4.6445871344267404</v>
      </c>
    </row>
    <row r="19" spans="1:66" x14ac:dyDescent="0.25">
      <c r="A19" s="63" t="s">
        <v>93</v>
      </c>
      <c r="B19" s="47">
        <f>VLOOKUP($A19,'Occupancy Raw Data'!$B$8:$BE$45,'Occupancy Raw Data'!AG$3,FALSE)</f>
        <v>41.173902690689701</v>
      </c>
      <c r="C19" s="48">
        <f>VLOOKUP($A19,'Occupancy Raw Data'!$B$8:$BE$45,'Occupancy Raw Data'!AH$3,FALSE)</f>
        <v>46.297032063252402</v>
      </c>
      <c r="D19" s="48">
        <f>VLOOKUP($A19,'Occupancy Raw Data'!$B$8:$BE$45,'Occupancy Raw Data'!AI$3,FALSE)</f>
        <v>49.568914140410797</v>
      </c>
      <c r="E19" s="48">
        <f>VLOOKUP($A19,'Occupancy Raw Data'!$B$8:$BE$45,'Occupancy Raw Data'!AJ$3,FALSE)</f>
        <v>51.047922052097803</v>
      </c>
      <c r="F19" s="48">
        <f>VLOOKUP($A19,'Occupancy Raw Data'!$B$8:$BE$45,'Occupancy Raw Data'!AK$3,FALSE)</f>
        <v>52.964804136011097</v>
      </c>
      <c r="G19" s="49">
        <f>VLOOKUP($A19,'Occupancy Raw Data'!$B$8:$BE$45,'Occupancy Raw Data'!AL$3,FALSE)</f>
        <v>48.207445202104402</v>
      </c>
      <c r="H19" s="48">
        <f>VLOOKUP($A19,'Occupancy Raw Data'!$B$8:$BE$45,'Occupancy Raw Data'!AN$3,FALSE)</f>
        <v>67.204215549810996</v>
      </c>
      <c r="I19" s="48">
        <f>VLOOKUP($A19,'Occupancy Raw Data'!$B$8:$BE$45,'Occupancy Raw Data'!AO$3,FALSE)</f>
        <v>70.739709683833695</v>
      </c>
      <c r="J19" s="49">
        <f>VLOOKUP($A19,'Occupancy Raw Data'!$B$8:$BE$45,'Occupancy Raw Data'!AP$3,FALSE)</f>
        <v>68.971962616822395</v>
      </c>
      <c r="K19" s="50">
        <f>VLOOKUP($A19,'Occupancy Raw Data'!$B$8:$BE$45,'Occupancy Raw Data'!AR$3,FALSE)</f>
        <v>54.136762134047999</v>
      </c>
      <c r="M19" s="47">
        <f>VLOOKUP($A19,'Occupancy Raw Data'!$B$8:$BE$45,'Occupancy Raw Data'!AT$3,FALSE)</f>
        <v>-4.5756699001752299</v>
      </c>
      <c r="N19" s="48">
        <f>VLOOKUP($A19,'Occupancy Raw Data'!$B$8:$BE$45,'Occupancy Raw Data'!AU$3,FALSE)</f>
        <v>-0.185186912426378</v>
      </c>
      <c r="O19" s="48">
        <f>VLOOKUP($A19,'Occupancy Raw Data'!$B$8:$BE$45,'Occupancy Raw Data'!AV$3,FALSE)</f>
        <v>-3.3465745241195402</v>
      </c>
      <c r="P19" s="48">
        <f>VLOOKUP($A19,'Occupancy Raw Data'!$B$8:$BE$45,'Occupancy Raw Data'!AW$3,FALSE)</f>
        <v>-6.8251154223180297</v>
      </c>
      <c r="Q19" s="48">
        <f>VLOOKUP($A19,'Occupancy Raw Data'!$B$8:$BE$45,'Occupancy Raw Data'!AX$3,FALSE)</f>
        <v>-3.9111230166569899</v>
      </c>
      <c r="R19" s="49">
        <f>VLOOKUP($A19,'Occupancy Raw Data'!$B$8:$BE$45,'Occupancy Raw Data'!AY$3,FALSE)</f>
        <v>-3.8605074641660702</v>
      </c>
      <c r="S19" s="48">
        <f>VLOOKUP($A19,'Occupancy Raw Data'!$B$8:$BE$45,'Occupancy Raw Data'!BA$3,FALSE)</f>
        <v>3.3418777123118102</v>
      </c>
      <c r="T19" s="48">
        <f>VLOOKUP($A19,'Occupancy Raw Data'!$B$8:$BE$45,'Occupancy Raw Data'!BB$3,FALSE)</f>
        <v>2.68821705359976</v>
      </c>
      <c r="U19" s="49">
        <f>VLOOKUP($A19,'Occupancy Raw Data'!$B$8:$BE$45,'Occupancy Raw Data'!BC$3,FALSE)</f>
        <v>3.0056345904542399</v>
      </c>
      <c r="V19" s="50">
        <f>VLOOKUP($A19,'Occupancy Raw Data'!$B$8:$BE$45,'Occupancy Raw Data'!BE$3,FALSE)</f>
        <v>-1.4657329532467001</v>
      </c>
      <c r="X19" s="51">
        <f>VLOOKUP($A19,'ADR Raw Data'!$B$6:$BE$43,'ADR Raw Data'!AG$1,FALSE)</f>
        <v>107.931025831325</v>
      </c>
      <c r="Y19" s="52">
        <f>VLOOKUP($A19,'ADR Raw Data'!$B$6:$BE$43,'ADR Raw Data'!AH$1,FALSE)</f>
        <v>109.923292242008</v>
      </c>
      <c r="Z19" s="52">
        <f>VLOOKUP($A19,'ADR Raw Data'!$B$6:$BE$43,'ADR Raw Data'!AI$1,FALSE)</f>
        <v>111.766098276691</v>
      </c>
      <c r="AA19" s="52">
        <f>VLOOKUP($A19,'ADR Raw Data'!$B$6:$BE$43,'ADR Raw Data'!AJ$1,FALSE)</f>
        <v>112.484977625428</v>
      </c>
      <c r="AB19" s="52">
        <f>VLOOKUP($A19,'ADR Raw Data'!$B$6:$BE$43,'ADR Raw Data'!AK$1,FALSE)</f>
        <v>113.632549106472</v>
      </c>
      <c r="AC19" s="53">
        <f>VLOOKUP($A19,'ADR Raw Data'!$B$6:$BE$43,'ADR Raw Data'!AL$1,FALSE)</f>
        <v>111.318053987553</v>
      </c>
      <c r="AD19" s="52">
        <f>VLOOKUP($A19,'ADR Raw Data'!$B$6:$BE$43,'ADR Raw Data'!AN$1,FALSE)</f>
        <v>129.21715325324701</v>
      </c>
      <c r="AE19" s="52">
        <f>VLOOKUP($A19,'ADR Raw Data'!$B$6:$BE$43,'ADR Raw Data'!AO$1,FALSE)</f>
        <v>132.15832075895901</v>
      </c>
      <c r="AF19" s="53">
        <f>VLOOKUP($A19,'ADR Raw Data'!$B$6:$BE$43,'ADR Raw Data'!AP$1,FALSE)</f>
        <v>130.72542797526299</v>
      </c>
      <c r="AG19" s="54">
        <f>VLOOKUP($A19,'ADR Raw Data'!$B$6:$BE$43,'ADR Raw Data'!AR$1,FALSE)</f>
        <v>118.378463707541</v>
      </c>
      <c r="AI19" s="47">
        <f>VLOOKUP($A19,'ADR Raw Data'!$B$6:$BE$43,'ADR Raw Data'!AT$1,FALSE)</f>
        <v>4.3117585928721498</v>
      </c>
      <c r="AJ19" s="48">
        <f>VLOOKUP($A19,'ADR Raw Data'!$B$6:$BE$43,'ADR Raw Data'!AU$1,FALSE)</f>
        <v>5.1243507010318599</v>
      </c>
      <c r="AK19" s="48">
        <f>VLOOKUP($A19,'ADR Raw Data'!$B$6:$BE$43,'ADR Raw Data'!AV$1,FALSE)</f>
        <v>2.8427336928457798</v>
      </c>
      <c r="AL19" s="48">
        <f>VLOOKUP($A19,'ADR Raw Data'!$B$6:$BE$43,'ADR Raw Data'!AW$1,FALSE)</f>
        <v>2.0654403828605998</v>
      </c>
      <c r="AM19" s="48">
        <f>VLOOKUP($A19,'ADR Raw Data'!$B$6:$BE$43,'ADR Raw Data'!AX$1,FALSE)</f>
        <v>2.8691614030711401</v>
      </c>
      <c r="AN19" s="49">
        <f>VLOOKUP($A19,'ADR Raw Data'!$B$6:$BE$43,'ADR Raw Data'!AY$1,FALSE)</f>
        <v>3.3148214597060499</v>
      </c>
      <c r="AO19" s="48">
        <f>VLOOKUP($A19,'ADR Raw Data'!$B$6:$BE$43,'ADR Raw Data'!BA$1,FALSE)</f>
        <v>4.0119602070104596</v>
      </c>
      <c r="AP19" s="48">
        <f>VLOOKUP($A19,'ADR Raw Data'!$B$6:$BE$43,'ADR Raw Data'!BB$1,FALSE)</f>
        <v>3.89049644780077</v>
      </c>
      <c r="AQ19" s="49">
        <f>VLOOKUP($A19,'ADR Raw Data'!$B$6:$BE$43,'ADR Raw Data'!BC$1,FALSE)</f>
        <v>3.9450541021371799</v>
      </c>
      <c r="AR19" s="50">
        <f>VLOOKUP($A19,'ADR Raw Data'!$B$6:$BE$43,'ADR Raw Data'!BE$1,FALSE)</f>
        <v>3.8291545089345398</v>
      </c>
      <c r="AT19" s="51">
        <f>VLOOKUP($A19,'RevPAR Raw Data'!$B$6:$BE$43,'RevPAR Raw Data'!AG$1,FALSE)</f>
        <v>44.439415548852999</v>
      </c>
      <c r="AU19" s="52">
        <f>VLOOKUP($A19,'RevPAR Raw Data'!$B$6:$BE$43,'RevPAR Raw Data'!AH$1,FALSE)</f>
        <v>50.891221854265098</v>
      </c>
      <c r="AV19" s="52">
        <f>VLOOKUP($A19,'RevPAR Raw Data'!$B$6:$BE$43,'RevPAR Raw Data'!AI$1,FALSE)</f>
        <v>55.401241292860199</v>
      </c>
      <c r="AW19" s="52">
        <f>VLOOKUP($A19,'RevPAR Raw Data'!$B$6:$BE$43,'RevPAR Raw Data'!AJ$1,FALSE)</f>
        <v>57.421243698548402</v>
      </c>
      <c r="AX19" s="52">
        <f>VLOOKUP($A19,'RevPAR Raw Data'!$B$6:$BE$43,'RevPAR Raw Data'!AK$1,FALSE)</f>
        <v>60.185257068999803</v>
      </c>
      <c r="AY19" s="53">
        <f>VLOOKUP($A19,'RevPAR Raw Data'!$B$6:$BE$43,'RevPAR Raw Data'!AL$1,FALSE)</f>
        <v>53.663589876098698</v>
      </c>
      <c r="AZ19" s="52">
        <f>VLOOKUP($A19,'RevPAR Raw Data'!$B$6:$BE$43,'RevPAR Raw Data'!AN$1,FALSE)</f>
        <v>86.839374199641995</v>
      </c>
      <c r="BA19" s="52">
        <f>VLOOKUP($A19,'RevPAR Raw Data'!$B$6:$BE$43,'RevPAR Raw Data'!AO$1,FALSE)</f>
        <v>93.488412427918007</v>
      </c>
      <c r="BB19" s="53">
        <f>VLOOKUP($A19,'RevPAR Raw Data'!$B$6:$BE$43,'RevPAR Raw Data'!AP$1,FALSE)</f>
        <v>90.163893313779994</v>
      </c>
      <c r="BC19" s="54">
        <f>VLOOKUP($A19,'RevPAR Raw Data'!$B$6:$BE$43,'RevPAR Raw Data'!AR$1,FALSE)</f>
        <v>64.086267315292105</v>
      </c>
      <c r="BE19" s="47">
        <f>VLOOKUP($A19,'RevPAR Raw Data'!$B$6:$BE$43,'RevPAR Raw Data'!AT$1,FALSE)</f>
        <v>-0.46120314740534801</v>
      </c>
      <c r="BF19" s="48">
        <f>VLOOKUP($A19,'RevPAR Raw Data'!$B$6:$BE$43,'RevPAR Raw Data'!AU$1,FALSE)</f>
        <v>4.9296741617603397</v>
      </c>
      <c r="BG19" s="48">
        <f>VLOOKUP($A19,'RevPAR Raw Data'!$B$6:$BE$43,'RevPAR Raw Data'!AV$1,FALSE)</f>
        <v>-0.59897503282710596</v>
      </c>
      <c r="BH19" s="48">
        <f>VLOOKUP($A19,'RevPAR Raw Data'!$B$6:$BE$43,'RevPAR Raw Data'!AW$1,FALSE)</f>
        <v>-4.9006437295668404</v>
      </c>
      <c r="BI19" s="48">
        <f>VLOOKUP($A19,'RevPAR Raw Data'!$B$6:$BE$43,'RevPAR Raw Data'!AX$1,FALSE)</f>
        <v>-1.1541780456063999</v>
      </c>
      <c r="BJ19" s="49">
        <f>VLOOKUP($A19,'RevPAR Raw Data'!$B$6:$BE$43,'RevPAR Raw Data'!AY$1,FALSE)</f>
        <v>-0.67365493433574797</v>
      </c>
      <c r="BK19" s="48">
        <f>VLOOKUP($A19,'RevPAR Raw Data'!$B$6:$BE$43,'RevPAR Raw Data'!BA$1,FALSE)</f>
        <v>7.4879127233071801</v>
      </c>
      <c r="BL19" s="48">
        <f>VLOOKUP($A19,'RevPAR Raw Data'!$B$6:$BE$43,'RevPAR Raw Data'!BB$1,FALSE)</f>
        <v>6.6832984903800199</v>
      </c>
      <c r="BM19" s="49">
        <f>VLOOKUP($A19,'RevPAR Raw Data'!$B$6:$BE$43,'RevPAR Raw Data'!BC$1,FALSE)</f>
        <v>7.06926260329739</v>
      </c>
      <c r="BN19" s="50">
        <f>VLOOKUP($A19,'RevPAR Raw Data'!$B$6:$BE$43,'RevPAR Raw Data'!BE$1,FALSE)</f>
        <v>2.3072963762196501</v>
      </c>
    </row>
    <row r="20" spans="1:66" x14ac:dyDescent="0.25">
      <c r="A20" s="63" t="s">
        <v>29</v>
      </c>
      <c r="B20" s="47">
        <f>VLOOKUP($A20,'Occupancy Raw Data'!$B$8:$BE$45,'Occupancy Raw Data'!AG$3,FALSE)</f>
        <v>37.0592844084617</v>
      </c>
      <c r="C20" s="48">
        <f>VLOOKUP($A20,'Occupancy Raw Data'!$B$8:$BE$45,'Occupancy Raw Data'!AH$3,FALSE)</f>
        <v>35.5086184382345</v>
      </c>
      <c r="D20" s="48">
        <f>VLOOKUP($A20,'Occupancy Raw Data'!$B$8:$BE$45,'Occupancy Raw Data'!AI$3,FALSE)</f>
        <v>37.669757116740598</v>
      </c>
      <c r="E20" s="48">
        <f>VLOOKUP($A20,'Occupancy Raw Data'!$B$8:$BE$45,'Occupancy Raw Data'!AJ$3,FALSE)</f>
        <v>41.724926494609598</v>
      </c>
      <c r="F20" s="48">
        <f>VLOOKUP($A20,'Occupancy Raw Data'!$B$8:$BE$45,'Occupancy Raw Data'!AK$3,FALSE)</f>
        <v>49.637373407383201</v>
      </c>
      <c r="G20" s="49">
        <f>VLOOKUP($A20,'Occupancy Raw Data'!$B$8:$BE$45,'Occupancy Raw Data'!AL$3,FALSE)</f>
        <v>40.318451370202901</v>
      </c>
      <c r="H20" s="48">
        <f>VLOOKUP($A20,'Occupancy Raw Data'!$B$8:$BE$45,'Occupancy Raw Data'!AN$3,FALSE)</f>
        <v>68.938255472067894</v>
      </c>
      <c r="I20" s="48">
        <f>VLOOKUP($A20,'Occupancy Raw Data'!$B$8:$BE$45,'Occupancy Raw Data'!AO$3,FALSE)</f>
        <v>74.184906893172098</v>
      </c>
      <c r="J20" s="49">
        <f>VLOOKUP($A20,'Occupancy Raw Data'!$B$8:$BE$45,'Occupancy Raw Data'!AP$3,FALSE)</f>
        <v>71.561581182620003</v>
      </c>
      <c r="K20" s="50">
        <f>VLOOKUP($A20,'Occupancy Raw Data'!$B$8:$BE$45,'Occupancy Raw Data'!AR$3,FALSE)</f>
        <v>49.242311137652997</v>
      </c>
      <c r="M20" s="47">
        <f>VLOOKUP($A20,'Occupancy Raw Data'!$B$8:$BE$45,'Occupancy Raw Data'!AT$3,FALSE)</f>
        <v>3.9576357605173902</v>
      </c>
      <c r="N20" s="48">
        <f>VLOOKUP($A20,'Occupancy Raw Data'!$B$8:$BE$45,'Occupancy Raw Data'!AU$3,FALSE)</f>
        <v>3.8530186349200002</v>
      </c>
      <c r="O20" s="48">
        <f>VLOOKUP($A20,'Occupancy Raw Data'!$B$8:$BE$45,'Occupancy Raw Data'!AV$3,FALSE)</f>
        <v>2.5600691152573098</v>
      </c>
      <c r="P20" s="48">
        <f>VLOOKUP($A20,'Occupancy Raw Data'!$B$8:$BE$45,'Occupancy Raw Data'!AW$3,FALSE)</f>
        <v>-3.7381622381964799</v>
      </c>
      <c r="Q20" s="48">
        <f>VLOOKUP($A20,'Occupancy Raw Data'!$B$8:$BE$45,'Occupancy Raw Data'!AX$3,FALSE)</f>
        <v>3.1821987046535898</v>
      </c>
      <c r="R20" s="49">
        <f>VLOOKUP($A20,'Occupancy Raw Data'!$B$8:$BE$45,'Occupancy Raw Data'!AY$3,FALSE)</f>
        <v>1.8069655380421401</v>
      </c>
      <c r="S20" s="48">
        <f>VLOOKUP($A20,'Occupancy Raw Data'!$B$8:$BE$45,'Occupancy Raw Data'!BA$3,FALSE)</f>
        <v>9.4184693017667005</v>
      </c>
      <c r="T20" s="48">
        <f>VLOOKUP($A20,'Occupancy Raw Data'!$B$8:$BE$45,'Occupancy Raw Data'!BB$3,FALSE)</f>
        <v>8.8054724546644501</v>
      </c>
      <c r="U20" s="49">
        <f>VLOOKUP($A20,'Occupancy Raw Data'!$B$8:$BE$45,'Occupancy Raw Data'!BC$3,FALSE)</f>
        <v>9.0998754512215996</v>
      </c>
      <c r="V20" s="50">
        <f>VLOOKUP($A20,'Occupancy Raw Data'!$B$8:$BE$45,'Occupancy Raw Data'!BE$3,FALSE)</f>
        <v>4.7107062793546302</v>
      </c>
      <c r="X20" s="51">
        <f>VLOOKUP($A20,'ADR Raw Data'!$B$6:$BE$43,'ADR Raw Data'!AG$1,FALSE)</f>
        <v>114.049790345313</v>
      </c>
      <c r="Y20" s="52">
        <f>VLOOKUP($A20,'ADR Raw Data'!$B$6:$BE$43,'ADR Raw Data'!AH$1,FALSE)</f>
        <v>108.15149305874699</v>
      </c>
      <c r="Z20" s="52">
        <f>VLOOKUP($A20,'ADR Raw Data'!$B$6:$BE$43,'ADR Raw Data'!AI$1,FALSE)</f>
        <v>106.909328364676</v>
      </c>
      <c r="AA20" s="52">
        <f>VLOOKUP($A20,'ADR Raw Data'!$B$6:$BE$43,'ADR Raw Data'!AJ$1,FALSE)</f>
        <v>116.20676558095801</v>
      </c>
      <c r="AB20" s="52">
        <f>VLOOKUP($A20,'ADR Raw Data'!$B$6:$BE$43,'ADR Raw Data'!AK$1,FALSE)</f>
        <v>120.952726076082</v>
      </c>
      <c r="AC20" s="53">
        <f>VLOOKUP($A20,'ADR Raw Data'!$B$6:$BE$43,'ADR Raw Data'!AL$1,FALSE)</f>
        <v>113.82110797939499</v>
      </c>
      <c r="AD20" s="52">
        <f>VLOOKUP($A20,'ADR Raw Data'!$B$6:$BE$43,'ADR Raw Data'!AN$1,FALSE)</f>
        <v>163.91216851483199</v>
      </c>
      <c r="AE20" s="52">
        <f>VLOOKUP($A20,'ADR Raw Data'!$B$6:$BE$43,'ADR Raw Data'!AO$1,FALSE)</f>
        <v>175.26570812048601</v>
      </c>
      <c r="AF20" s="53">
        <f>VLOOKUP($A20,'ADR Raw Data'!$B$6:$BE$43,'ADR Raw Data'!AP$1,FALSE)</f>
        <v>169.79703903218399</v>
      </c>
      <c r="AG20" s="54">
        <f>VLOOKUP($A20,'ADR Raw Data'!$B$6:$BE$43,'ADR Raw Data'!AR$1,FALSE)</f>
        <v>137.056019859016</v>
      </c>
      <c r="AI20" s="47">
        <f>VLOOKUP($A20,'ADR Raw Data'!$B$6:$BE$43,'ADR Raw Data'!AT$1,FALSE)</f>
        <v>-2.5612211970261098</v>
      </c>
      <c r="AJ20" s="48">
        <f>VLOOKUP($A20,'ADR Raw Data'!$B$6:$BE$43,'ADR Raw Data'!AU$1,FALSE)</f>
        <v>1.71935213833318</v>
      </c>
      <c r="AK20" s="48">
        <f>VLOOKUP($A20,'ADR Raw Data'!$B$6:$BE$43,'ADR Raw Data'!AV$1,FALSE)</f>
        <v>1.7109114702797601</v>
      </c>
      <c r="AL20" s="48">
        <f>VLOOKUP($A20,'ADR Raw Data'!$B$6:$BE$43,'ADR Raw Data'!AW$1,FALSE)</f>
        <v>2.46592530272925</v>
      </c>
      <c r="AM20" s="48">
        <f>VLOOKUP($A20,'ADR Raw Data'!$B$6:$BE$43,'ADR Raw Data'!AX$1,FALSE)</f>
        <v>-1.0457688706334201</v>
      </c>
      <c r="AN20" s="49">
        <f>VLOOKUP($A20,'ADR Raw Data'!$B$6:$BE$43,'ADR Raw Data'!AY$1,FALSE)</f>
        <v>0.33198404198470399</v>
      </c>
      <c r="AO20" s="48">
        <f>VLOOKUP($A20,'ADR Raw Data'!$B$6:$BE$43,'ADR Raw Data'!BA$1,FALSE)</f>
        <v>2.6769498507153102</v>
      </c>
      <c r="AP20" s="48">
        <f>VLOOKUP($A20,'ADR Raw Data'!$B$6:$BE$43,'ADR Raw Data'!BB$1,FALSE)</f>
        <v>2.3117162468566201</v>
      </c>
      <c r="AQ20" s="49">
        <f>VLOOKUP($A20,'ADR Raw Data'!$B$6:$BE$43,'ADR Raw Data'!BC$1,FALSE)</f>
        <v>2.4710980253714898</v>
      </c>
      <c r="AR20" s="50">
        <f>VLOOKUP($A20,'ADR Raw Data'!$B$6:$BE$43,'ADR Raw Data'!BE$1,FALSE)</f>
        <v>2.0782995604400099</v>
      </c>
      <c r="AT20" s="51">
        <f>VLOOKUP($A20,'RevPAR Raw Data'!$B$6:$BE$43,'RevPAR Raw Data'!AG$1,FALSE)</f>
        <v>42.266036171324103</v>
      </c>
      <c r="AU20" s="52">
        <f>VLOOKUP($A20,'RevPAR Raw Data'!$B$6:$BE$43,'RevPAR Raw Data'!AH$1,FALSE)</f>
        <v>38.403101005484402</v>
      </c>
      <c r="AV20" s="52">
        <f>VLOOKUP($A20,'RevPAR Raw Data'!$B$6:$BE$43,'RevPAR Raw Data'!AI$1,FALSE)</f>
        <v>40.272484330112299</v>
      </c>
      <c r="AW20" s="52">
        <f>VLOOKUP($A20,'RevPAR Raw Data'!$B$6:$BE$43,'RevPAR Raw Data'!AJ$1,FALSE)</f>
        <v>48.487187520418097</v>
      </c>
      <c r="AX20" s="52">
        <f>VLOOKUP($A20,'RevPAR Raw Data'!$B$6:$BE$43,'RevPAR Raw Data'!AK$1,FALSE)</f>
        <v>60.037756288794498</v>
      </c>
      <c r="AY20" s="53">
        <f>VLOOKUP($A20,'RevPAR Raw Data'!$B$6:$BE$43,'RevPAR Raw Data'!AL$1,FALSE)</f>
        <v>45.890908069698703</v>
      </c>
      <c r="AZ20" s="52">
        <f>VLOOKUP($A20,'RevPAR Raw Data'!$B$6:$BE$43,'RevPAR Raw Data'!AN$1,FALSE)</f>
        <v>112.998189480561</v>
      </c>
      <c r="BA20" s="52">
        <f>VLOOKUP($A20,'RevPAR Raw Data'!$B$6:$BE$43,'RevPAR Raw Data'!AO$1,FALSE)</f>
        <v>130.020702384841</v>
      </c>
      <c r="BB20" s="53">
        <f>VLOOKUP($A20,'RevPAR Raw Data'!$B$6:$BE$43,'RevPAR Raw Data'!AP$1,FALSE)</f>
        <v>121.509445932701</v>
      </c>
      <c r="BC20" s="54">
        <f>VLOOKUP($A20,'RevPAR Raw Data'!$B$6:$BE$43,'RevPAR Raw Data'!AR$1,FALSE)</f>
        <v>67.489551731860203</v>
      </c>
      <c r="BE20" s="47">
        <f>VLOOKUP($A20,'RevPAR Raw Data'!$B$6:$BE$43,'RevPAR Raw Data'!AT$1,FALSE)</f>
        <v>1.29505075749183</v>
      </c>
      <c r="BF20" s="48">
        <f>VLOOKUP($A20,'RevPAR Raw Data'!$B$6:$BE$43,'RevPAR Raw Data'!AU$1,FALSE)</f>
        <v>5.6386177315430599</v>
      </c>
      <c r="BG20" s="48">
        <f>VLOOKUP($A20,'RevPAR Raw Data'!$B$6:$BE$43,'RevPAR Raw Data'!AV$1,FALSE)</f>
        <v>4.3147811016771103</v>
      </c>
      <c r="BH20" s="48">
        <f>VLOOKUP($A20,'RevPAR Raw Data'!$B$6:$BE$43,'RevPAR Raw Data'!AW$1,FALSE)</f>
        <v>-1.36441722395598</v>
      </c>
      <c r="BI20" s="48">
        <f>VLOOKUP($A20,'RevPAR Raw Data'!$B$6:$BE$43,'RevPAR Raw Data'!AX$1,FALSE)</f>
        <v>2.10315139056519</v>
      </c>
      <c r="BJ20" s="49">
        <f>VLOOKUP($A20,'RevPAR Raw Data'!$B$6:$BE$43,'RevPAR Raw Data'!AY$1,FALSE)</f>
        <v>2.1449484172573099</v>
      </c>
      <c r="BK20" s="48">
        <f>VLOOKUP($A20,'RevPAR Raw Data'!$B$6:$BE$43,'RevPAR Raw Data'!BA$1,FALSE)</f>
        <v>12.3475468523953</v>
      </c>
      <c r="BL20" s="48">
        <f>VLOOKUP($A20,'RevPAR Raw Data'!$B$6:$BE$43,'RevPAR Raw Data'!BB$1,FALSE)</f>
        <v>11.320746238868001</v>
      </c>
      <c r="BM20" s="49">
        <f>VLOOKUP($A20,'RevPAR Raw Data'!$B$6:$BE$43,'RevPAR Raw Data'!BC$1,FALSE)</f>
        <v>11.795840319179501</v>
      </c>
      <c r="BN20" s="50">
        <f>VLOOKUP($A20,'RevPAR Raw Data'!$B$6:$BE$43,'RevPAR Raw Data'!BE$1,FALSE)</f>
        <v>6.8869084276920898</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Data'!AG$3,FALSE)</f>
        <v>46.489976292954601</v>
      </c>
      <c r="C22" s="48">
        <f>VLOOKUP($A22,'Occupancy Raw Data'!$B$8:$BE$45,'Occupancy Raw Data'!AH$3,FALSE)</f>
        <v>55.838147628144597</v>
      </c>
      <c r="D22" s="48">
        <f>VLOOKUP($A22,'Occupancy Raw Data'!$B$8:$BE$45,'Occupancy Raw Data'!AI$3,FALSE)</f>
        <v>57.551154279927204</v>
      </c>
      <c r="E22" s="48">
        <f>VLOOKUP($A22,'Occupancy Raw Data'!$B$8:$BE$45,'Occupancy Raw Data'!AJ$3,FALSE)</f>
        <v>62.322101689062798</v>
      </c>
      <c r="F22" s="48">
        <f>VLOOKUP($A22,'Occupancy Raw Data'!$B$8:$BE$45,'Occupancy Raw Data'!AK$3,FALSE)</f>
        <v>62.697321094581703</v>
      </c>
      <c r="G22" s="49">
        <f>VLOOKUP($A22,'Occupancy Raw Data'!$B$8:$BE$45,'Occupancy Raw Data'!AL$3,FALSE)</f>
        <v>56.9794474354754</v>
      </c>
      <c r="H22" s="48">
        <f>VLOOKUP($A22,'Occupancy Raw Data'!$B$8:$BE$45,'Occupancy Raw Data'!AN$3,FALSE)</f>
        <v>73.233965413057803</v>
      </c>
      <c r="I22" s="48">
        <f>VLOOKUP($A22,'Occupancy Raw Data'!$B$8:$BE$45,'Occupancy Raw Data'!AO$3,FALSE)</f>
        <v>73.058440997899396</v>
      </c>
      <c r="J22" s="49">
        <f>VLOOKUP($A22,'Occupancy Raw Data'!$B$8:$BE$45,'Occupancy Raw Data'!AP$3,FALSE)</f>
        <v>73.146203205478599</v>
      </c>
      <c r="K22" s="50">
        <f>VLOOKUP($A22,'Occupancy Raw Data'!$B$8:$BE$45,'Occupancy Raw Data'!AR$3,FALSE)</f>
        <v>61.598258501969703</v>
      </c>
      <c r="M22" s="47">
        <f>VLOOKUP($A22,'Occupancy Raw Data'!$B$8:$BE$45,'Occupancy Raw Data'!AT$3,FALSE)</f>
        <v>4.3579274035911304</v>
      </c>
      <c r="N22" s="48">
        <f>VLOOKUP($A22,'Occupancy Raw Data'!$B$8:$BE$45,'Occupancy Raw Data'!AU$3,FALSE)</f>
        <v>5.7549089881230504</v>
      </c>
      <c r="O22" s="48">
        <f>VLOOKUP($A22,'Occupancy Raw Data'!$B$8:$BE$45,'Occupancy Raw Data'!AV$3,FALSE)</f>
        <v>-0.39028540343895501</v>
      </c>
      <c r="P22" s="48">
        <f>VLOOKUP($A22,'Occupancy Raw Data'!$B$8:$BE$45,'Occupancy Raw Data'!AW$3,FALSE)</f>
        <v>4.4533807562599499</v>
      </c>
      <c r="Q22" s="48">
        <f>VLOOKUP($A22,'Occupancy Raw Data'!$B$8:$BE$45,'Occupancy Raw Data'!AX$3,FALSE)</f>
        <v>5.9857760353960998</v>
      </c>
      <c r="R22" s="49">
        <f>VLOOKUP($A22,'Occupancy Raw Data'!$B$8:$BE$45,'Occupancy Raw Data'!AY$3,FALSE)</f>
        <v>4.00400196266955</v>
      </c>
      <c r="S22" s="48">
        <f>VLOOKUP($A22,'Occupancy Raw Data'!$B$8:$BE$45,'Occupancy Raw Data'!BA$3,FALSE)</f>
        <v>6.8825211742353396</v>
      </c>
      <c r="T22" s="48">
        <f>VLOOKUP($A22,'Occupancy Raw Data'!$B$8:$BE$45,'Occupancy Raw Data'!BB$3,FALSE)</f>
        <v>5.7981278917870602</v>
      </c>
      <c r="U22" s="49">
        <f>VLOOKUP($A22,'Occupancy Raw Data'!$B$8:$BE$45,'Occupancy Raw Data'!BC$3,FALSE)</f>
        <v>6.3382105638534298</v>
      </c>
      <c r="V22" s="50">
        <f>VLOOKUP($A22,'Occupancy Raw Data'!$B$8:$BE$45,'Occupancy Raw Data'!BE$3,FALSE)</f>
        <v>4.7876154132683899</v>
      </c>
      <c r="X22" s="51">
        <f>VLOOKUP($A22,'ADR Raw Data'!$B$6:$BE$43,'ADR Raw Data'!AG$1,FALSE)</f>
        <v>106.043999183107</v>
      </c>
      <c r="Y22" s="52">
        <f>VLOOKUP($A22,'ADR Raw Data'!$B$6:$BE$43,'ADR Raw Data'!AH$1,FALSE)</f>
        <v>106.21224546578701</v>
      </c>
      <c r="Z22" s="52">
        <f>VLOOKUP($A22,'ADR Raw Data'!$B$6:$BE$43,'ADR Raw Data'!AI$1,FALSE)</f>
        <v>107.225607046802</v>
      </c>
      <c r="AA22" s="52">
        <f>VLOOKUP($A22,'ADR Raw Data'!$B$6:$BE$43,'ADR Raw Data'!AJ$1,FALSE)</f>
        <v>111.327180176187</v>
      </c>
      <c r="AB22" s="52">
        <f>VLOOKUP($A22,'ADR Raw Data'!$B$6:$BE$43,'ADR Raw Data'!AK$1,FALSE)</f>
        <v>121.722811576377</v>
      </c>
      <c r="AC22" s="53">
        <f>VLOOKUP($A22,'ADR Raw Data'!$B$6:$BE$43,'ADR Raw Data'!AL$1,FALSE)</f>
        <v>110.921462498813</v>
      </c>
      <c r="AD22" s="52">
        <f>VLOOKUP($A22,'ADR Raw Data'!$B$6:$BE$43,'ADR Raw Data'!AN$1,FALSE)</f>
        <v>161.718133197123</v>
      </c>
      <c r="AE22" s="52">
        <f>VLOOKUP($A22,'ADR Raw Data'!$B$6:$BE$43,'ADR Raw Data'!AO$1,FALSE)</f>
        <v>163.77882922410299</v>
      </c>
      <c r="AF22" s="53">
        <f>VLOOKUP($A22,'ADR Raw Data'!$B$6:$BE$43,'ADR Raw Data'!AP$1,FALSE)</f>
        <v>162.74724497944499</v>
      </c>
      <c r="AG22" s="54">
        <f>VLOOKUP($A22,'ADR Raw Data'!$B$6:$BE$43,'ADR Raw Data'!AR$1,FALSE)</f>
        <v>128.50379716427099</v>
      </c>
      <c r="AH22" s="65"/>
      <c r="AI22" s="47">
        <f>VLOOKUP($A22,'ADR Raw Data'!$B$6:$BE$43,'ADR Raw Data'!AT$1,FALSE)</f>
        <v>2.3120414244373002</v>
      </c>
      <c r="AJ22" s="48">
        <f>VLOOKUP($A22,'ADR Raw Data'!$B$6:$BE$43,'ADR Raw Data'!AU$1,FALSE)</f>
        <v>3.3116599212248299</v>
      </c>
      <c r="AK22" s="48">
        <f>VLOOKUP($A22,'ADR Raw Data'!$B$6:$BE$43,'ADR Raw Data'!AV$1,FALSE)</f>
        <v>2.1386206003909898</v>
      </c>
      <c r="AL22" s="48">
        <f>VLOOKUP($A22,'ADR Raw Data'!$B$6:$BE$43,'ADR Raw Data'!AW$1,FALSE)</f>
        <v>6.2609567550498797</v>
      </c>
      <c r="AM22" s="48">
        <f>VLOOKUP($A22,'ADR Raw Data'!$B$6:$BE$43,'ADR Raw Data'!AX$1,FALSE)</f>
        <v>11.030482589495</v>
      </c>
      <c r="AN22" s="49">
        <f>VLOOKUP($A22,'ADR Raw Data'!$B$6:$BE$43,'ADR Raw Data'!AY$1,FALSE)</f>
        <v>5.3370640174959298</v>
      </c>
      <c r="AO22" s="48">
        <f>VLOOKUP($A22,'ADR Raw Data'!$B$6:$BE$43,'ADR Raw Data'!BA$1,FALSE)</f>
        <v>6.63441822562854</v>
      </c>
      <c r="AP22" s="48">
        <f>VLOOKUP($A22,'ADR Raw Data'!$B$6:$BE$43,'ADR Raw Data'!BB$1,FALSE)</f>
        <v>6.7178607808694704</v>
      </c>
      <c r="AQ22" s="49">
        <f>VLOOKUP($A22,'ADR Raw Data'!$B$6:$BE$43,'ADR Raw Data'!BC$1,FALSE)</f>
        <v>6.6731065890647399</v>
      </c>
      <c r="AR22" s="50">
        <f>VLOOKUP($A22,'ADR Raw Data'!$B$6:$BE$43,'ADR Raw Data'!BE$1,FALSE)</f>
        <v>6.1178487221364204</v>
      </c>
      <c r="AT22" s="51">
        <f>VLOOKUP($A22,'RevPAR Raw Data'!$B$6:$BE$43,'RevPAR Raw Data'!AG$1,FALSE)</f>
        <v>49.299830080327702</v>
      </c>
      <c r="AU22" s="52">
        <f>VLOOKUP($A22,'RevPAR Raw Data'!$B$6:$BE$43,'RevPAR Raw Data'!AH$1,FALSE)</f>
        <v>59.306950422353601</v>
      </c>
      <c r="AV22" s="52">
        <f>VLOOKUP($A22,'RevPAR Raw Data'!$B$6:$BE$43,'RevPAR Raw Data'!AI$1,FALSE)</f>
        <v>61.709574539093602</v>
      </c>
      <c r="AW22" s="52">
        <f>VLOOKUP($A22,'RevPAR Raw Data'!$B$6:$BE$43,'RevPAR Raw Data'!AJ$1,FALSE)</f>
        <v>69.381438436969404</v>
      </c>
      <c r="AX22" s="52">
        <f>VLOOKUP($A22,'RevPAR Raw Data'!$B$6:$BE$43,'RevPAR Raw Data'!AK$1,FALSE)</f>
        <v>76.316942019394006</v>
      </c>
      <c r="AY22" s="53">
        <f>VLOOKUP($A22,'RevPAR Raw Data'!$B$6:$BE$43,'RevPAR Raw Data'!AL$1,FALSE)</f>
        <v>63.202436419171903</v>
      </c>
      <c r="AZ22" s="52">
        <f>VLOOKUP($A22,'RevPAR Raw Data'!$B$6:$BE$43,'RevPAR Raw Data'!AN$1,FALSE)</f>
        <v>118.432601732224</v>
      </c>
      <c r="BA22" s="52">
        <f>VLOOKUP($A22,'RevPAR Raw Data'!$B$6:$BE$43,'RevPAR Raw Data'!AO$1,FALSE)</f>
        <v>119.654259315742</v>
      </c>
      <c r="BB22" s="53">
        <f>VLOOKUP($A22,'RevPAR Raw Data'!$B$6:$BE$43,'RevPAR Raw Data'!AP$1,FALSE)</f>
        <v>119.04343052398301</v>
      </c>
      <c r="BC22" s="54">
        <f>VLOOKUP($A22,'RevPAR Raw Data'!$B$6:$BE$43,'RevPAR Raw Data'!AR$1,FALSE)</f>
        <v>79.1561011620947</v>
      </c>
      <c r="BE22" s="47">
        <f>VLOOKUP($A22,'RevPAR Raw Data'!$B$6:$BE$43,'RevPAR Raw Data'!AT$1,FALSE)</f>
        <v>6.7707259148463699</v>
      </c>
      <c r="BF22" s="48">
        <f>VLOOKUP($A22,'RevPAR Raw Data'!$B$6:$BE$43,'RevPAR Raw Data'!AU$1,FALSE)</f>
        <v>9.25715192381052</v>
      </c>
      <c r="BG22" s="48">
        <f>VLOOKUP($A22,'RevPAR Raw Data'!$B$6:$BE$43,'RevPAR Raw Data'!AV$1,FALSE)</f>
        <v>1.73998847291377</v>
      </c>
      <c r="BH22" s="48">
        <f>VLOOKUP($A22,'RevPAR Raw Data'!$B$6:$BE$43,'RevPAR Raw Data'!AW$1,FALSE)</f>
        <v>10.993161754596899</v>
      </c>
      <c r="BI22" s="48">
        <f>VLOOKUP($A22,'RevPAR Raw Data'!$B$6:$BE$43,'RevPAR Raw Data'!AX$1,FALSE)</f>
        <v>17.6765186083217</v>
      </c>
      <c r="BJ22" s="49">
        <f>VLOOKUP($A22,'RevPAR Raw Data'!$B$6:$BE$43,'RevPAR Raw Data'!AY$1,FALSE)</f>
        <v>9.55476212817495</v>
      </c>
      <c r="BK22" s="48">
        <f>VLOOKUP($A22,'RevPAR Raw Data'!$B$6:$BE$43,'RevPAR Raw Data'!BA$1,FALSE)</f>
        <v>13.973554639030001</v>
      </c>
      <c r="BL22" s="48">
        <f>VLOOKUP($A22,'RevPAR Raw Data'!$B$6:$BE$43,'RevPAR Raw Data'!BB$1,FALSE)</f>
        <v>12.9054988323235</v>
      </c>
      <c r="BM22" s="49">
        <f>VLOOKUP($A22,'RevPAR Raw Data'!$B$6:$BE$43,'RevPAR Raw Data'!BC$1,FALSE)</f>
        <v>13.434272699683399</v>
      </c>
      <c r="BN22" s="50">
        <f>VLOOKUP($A22,'RevPAR Raw Data'!$B$6:$BE$43,'RevPAR Raw Data'!BE$1,FALSE)</f>
        <v>11.198363203786201</v>
      </c>
    </row>
    <row r="23" spans="1:66" x14ac:dyDescent="0.25">
      <c r="A23" s="63" t="s">
        <v>70</v>
      </c>
      <c r="B23" s="47">
        <f>VLOOKUP($A23,'Occupancy Raw Data'!$B$8:$BE$45,'Occupancy Raw Data'!AG$3,FALSE)</f>
        <v>47.0536488347187</v>
      </c>
      <c r="C23" s="48">
        <f>VLOOKUP($A23,'Occupancy Raw Data'!$B$8:$BE$45,'Occupancy Raw Data'!AH$3,FALSE)</f>
        <v>55.535723392319802</v>
      </c>
      <c r="D23" s="48">
        <f>VLOOKUP($A23,'Occupancy Raw Data'!$B$8:$BE$45,'Occupancy Raw Data'!AI$3,FALSE)</f>
        <v>56.8386965169055</v>
      </c>
      <c r="E23" s="48">
        <f>VLOOKUP($A23,'Occupancy Raw Data'!$B$8:$BE$45,'Occupancy Raw Data'!AJ$3,FALSE)</f>
        <v>60.819833275886197</v>
      </c>
      <c r="F23" s="48">
        <f>VLOOKUP($A23,'Occupancy Raw Data'!$B$8:$BE$45,'Occupancy Raw Data'!AK$3,FALSE)</f>
        <v>59.171741156345298</v>
      </c>
      <c r="G23" s="49">
        <f>VLOOKUP($A23,'Occupancy Raw Data'!$B$8:$BE$45,'Occupancy Raw Data'!AL$3,FALSE)</f>
        <v>55.881767668263699</v>
      </c>
      <c r="H23" s="48">
        <f>VLOOKUP($A23,'Occupancy Raw Data'!$B$8:$BE$45,'Occupancy Raw Data'!AN$3,FALSE)</f>
        <v>67.602415329426904</v>
      </c>
      <c r="I23" s="48">
        <f>VLOOKUP($A23,'Occupancy Raw Data'!$B$8:$BE$45,'Occupancy Raw Data'!AO$3,FALSE)</f>
        <v>68.935186958242298</v>
      </c>
      <c r="J23" s="49">
        <f>VLOOKUP($A23,'Occupancy Raw Data'!$B$8:$BE$45,'Occupancy Raw Data'!AP$3,FALSE)</f>
        <v>68.268801143834594</v>
      </c>
      <c r="K23" s="50">
        <f>VLOOKUP($A23,'Occupancy Raw Data'!$B$8:$BE$45,'Occupancy Raw Data'!AR$3,FALSE)</f>
        <v>59.4189268008165</v>
      </c>
      <c r="M23" s="47">
        <f>VLOOKUP($A23,'Occupancy Raw Data'!$B$8:$BE$45,'Occupancy Raw Data'!AT$3,FALSE)</f>
        <v>7.33025889080968</v>
      </c>
      <c r="N23" s="48">
        <f>VLOOKUP($A23,'Occupancy Raw Data'!$B$8:$BE$45,'Occupancy Raw Data'!AU$3,FALSE)</f>
        <v>8.3956409237859599</v>
      </c>
      <c r="O23" s="48">
        <f>VLOOKUP($A23,'Occupancy Raw Data'!$B$8:$BE$45,'Occupancy Raw Data'!AV$3,FALSE)</f>
        <v>2.6880814749715598</v>
      </c>
      <c r="P23" s="48">
        <f>VLOOKUP($A23,'Occupancy Raw Data'!$B$8:$BE$45,'Occupancy Raw Data'!AW$3,FALSE)</f>
        <v>6.5579999403039801</v>
      </c>
      <c r="Q23" s="48">
        <f>VLOOKUP($A23,'Occupancy Raw Data'!$B$8:$BE$45,'Occupancy Raw Data'!AX$3,FALSE)</f>
        <v>6.3477812583784203</v>
      </c>
      <c r="R23" s="49">
        <f>VLOOKUP($A23,'Occupancy Raw Data'!$B$8:$BE$45,'Occupancy Raw Data'!AY$3,FALSE)</f>
        <v>6.1907738567217603</v>
      </c>
      <c r="S23" s="48">
        <f>VLOOKUP($A23,'Occupancy Raw Data'!$B$8:$BE$45,'Occupancy Raw Data'!BA$3,FALSE)</f>
        <v>5.7280207683537903</v>
      </c>
      <c r="T23" s="48">
        <f>VLOOKUP($A23,'Occupancy Raw Data'!$B$8:$BE$45,'Occupancy Raw Data'!BB$3,FALSE)</f>
        <v>4.8681779490248598</v>
      </c>
      <c r="U23" s="49">
        <f>VLOOKUP($A23,'Occupancy Raw Data'!$B$8:$BE$45,'Occupancy Raw Data'!BC$3,FALSE)</f>
        <v>5.2921477192429904</v>
      </c>
      <c r="V23" s="50">
        <f>VLOOKUP($A23,'Occupancy Raw Data'!$B$8:$BE$45,'Occupancy Raw Data'!BE$3,FALSE)</f>
        <v>5.8964145048119798</v>
      </c>
      <c r="X23" s="51">
        <f>VLOOKUP($A23,'ADR Raw Data'!$B$6:$BE$43,'ADR Raw Data'!AG$1,FALSE)</f>
        <v>106.558528463435</v>
      </c>
      <c r="Y23" s="52">
        <f>VLOOKUP($A23,'ADR Raw Data'!$B$6:$BE$43,'ADR Raw Data'!AH$1,FALSE)</f>
        <v>105.274475895316</v>
      </c>
      <c r="Z23" s="52">
        <f>VLOOKUP($A23,'ADR Raw Data'!$B$6:$BE$43,'ADR Raw Data'!AI$1,FALSE)</f>
        <v>104.916209232425</v>
      </c>
      <c r="AA23" s="52">
        <f>VLOOKUP($A23,'ADR Raw Data'!$B$6:$BE$43,'ADR Raw Data'!AJ$1,FALSE)</f>
        <v>107.244541371059</v>
      </c>
      <c r="AB23" s="52">
        <f>VLOOKUP($A23,'ADR Raw Data'!$B$6:$BE$43,'ADR Raw Data'!AK$1,FALSE)</f>
        <v>112.920653060343</v>
      </c>
      <c r="AC23" s="53">
        <f>VLOOKUP($A23,'ADR Raw Data'!$B$6:$BE$43,'ADR Raw Data'!AL$1,FALSE)</f>
        <v>107.464394271418</v>
      </c>
      <c r="AD23" s="52">
        <f>VLOOKUP($A23,'ADR Raw Data'!$B$6:$BE$43,'ADR Raw Data'!AN$1,FALSE)</f>
        <v>136.84757945425301</v>
      </c>
      <c r="AE23" s="52">
        <f>VLOOKUP($A23,'ADR Raw Data'!$B$6:$BE$43,'ADR Raw Data'!AO$1,FALSE)</f>
        <v>139.182094483231</v>
      </c>
      <c r="AF23" s="53">
        <f>VLOOKUP($A23,'ADR Raw Data'!$B$6:$BE$43,'ADR Raw Data'!AP$1,FALSE)</f>
        <v>138.02623080950599</v>
      </c>
      <c r="AG23" s="54">
        <f>VLOOKUP($A23,'ADR Raw Data'!$B$6:$BE$43,'ADR Raw Data'!AR$1,FALSE)</f>
        <v>117.49123713174301</v>
      </c>
      <c r="AH23" s="65"/>
      <c r="AI23" s="47">
        <f>VLOOKUP($A23,'ADR Raw Data'!$B$6:$BE$43,'ADR Raw Data'!AT$1,FALSE)</f>
        <v>3.8614360946375101</v>
      </c>
      <c r="AJ23" s="48">
        <f>VLOOKUP($A23,'ADR Raw Data'!$B$6:$BE$43,'ADR Raw Data'!AU$1,FALSE)</f>
        <v>4.4430380161082201</v>
      </c>
      <c r="AK23" s="48">
        <f>VLOOKUP($A23,'ADR Raw Data'!$B$6:$BE$43,'ADR Raw Data'!AV$1,FALSE)</f>
        <v>2.69625023583975</v>
      </c>
      <c r="AL23" s="48">
        <f>VLOOKUP($A23,'ADR Raw Data'!$B$6:$BE$43,'ADR Raw Data'!AW$1,FALSE)</f>
        <v>5.2207071987853402</v>
      </c>
      <c r="AM23" s="48">
        <f>VLOOKUP($A23,'ADR Raw Data'!$B$6:$BE$43,'ADR Raw Data'!AX$1,FALSE)</f>
        <v>7.2059583810895296</v>
      </c>
      <c r="AN23" s="49">
        <f>VLOOKUP($A23,'ADR Raw Data'!$B$6:$BE$43,'ADR Raw Data'!AY$1,FALSE)</f>
        <v>4.7557510325241097</v>
      </c>
      <c r="AO23" s="48">
        <f>VLOOKUP($A23,'ADR Raw Data'!$B$6:$BE$43,'ADR Raw Data'!BA$1,FALSE)</f>
        <v>2.6309192621349098</v>
      </c>
      <c r="AP23" s="48">
        <f>VLOOKUP($A23,'ADR Raw Data'!$B$6:$BE$43,'ADR Raw Data'!BB$1,FALSE)</f>
        <v>3.5971339973426999</v>
      </c>
      <c r="AQ23" s="49">
        <f>VLOOKUP($A23,'ADR Raw Data'!$B$6:$BE$43,'ADR Raw Data'!BC$1,FALSE)</f>
        <v>3.11897657799283</v>
      </c>
      <c r="AR23" s="50">
        <f>VLOOKUP($A23,'ADR Raw Data'!$B$6:$BE$43,'ADR Raw Data'!BE$1,FALSE)</f>
        <v>4.0675981539830497</v>
      </c>
      <c r="AT23" s="51">
        <f>VLOOKUP($A23,'RevPAR Raw Data'!$B$6:$BE$43,'RevPAR Raw Data'!AG$1,FALSE)</f>
        <v>50.139675786628501</v>
      </c>
      <c r="AU23" s="52">
        <f>VLOOKUP($A23,'RevPAR Raw Data'!$B$6:$BE$43,'RevPAR Raw Data'!AH$1,FALSE)</f>
        <v>58.464941735937501</v>
      </c>
      <c r="AV23" s="52">
        <f>VLOOKUP($A23,'RevPAR Raw Data'!$B$6:$BE$43,'RevPAR Raw Data'!AI$1,FALSE)</f>
        <v>59.633005762659998</v>
      </c>
      <c r="AW23" s="52">
        <f>VLOOKUP($A23,'RevPAR Raw Data'!$B$6:$BE$43,'RevPAR Raw Data'!AJ$1,FALSE)</f>
        <v>65.225951259366994</v>
      </c>
      <c r="AX23" s="52">
        <f>VLOOKUP($A23,'RevPAR Raw Data'!$B$6:$BE$43,'RevPAR Raw Data'!AK$1,FALSE)</f>
        <v>66.817116540921404</v>
      </c>
      <c r="AY23" s="53">
        <f>VLOOKUP($A23,'RevPAR Raw Data'!$B$6:$BE$43,'RevPAR Raw Data'!AL$1,FALSE)</f>
        <v>60.053003132860802</v>
      </c>
      <c r="AZ23" s="52">
        <f>VLOOKUP($A23,'RevPAR Raw Data'!$B$6:$BE$43,'RevPAR Raw Data'!AN$1,FALSE)</f>
        <v>92.512269030932003</v>
      </c>
      <c r="BA23" s="52">
        <f>VLOOKUP($A23,'RevPAR Raw Data'!$B$6:$BE$43,'RevPAR Raw Data'!AO$1,FALSE)</f>
        <v>95.945437044412898</v>
      </c>
      <c r="BB23" s="53">
        <f>VLOOKUP($A23,'RevPAR Raw Data'!$B$6:$BE$43,'RevPAR Raw Data'!AP$1,FALSE)</f>
        <v>94.228853037672494</v>
      </c>
      <c r="BC23" s="54">
        <f>VLOOKUP($A23,'RevPAR Raw Data'!$B$6:$BE$43,'RevPAR Raw Data'!AR$1,FALSE)</f>
        <v>69.812032188684697</v>
      </c>
      <c r="BE23" s="47">
        <f>VLOOKUP($A23,'RevPAR Raw Data'!$B$6:$BE$43,'RevPAR Raw Data'!AT$1,FALSE)</f>
        <v>11.4747482480873</v>
      </c>
      <c r="BF23" s="48">
        <f>VLOOKUP($A23,'RevPAR Raw Data'!$B$6:$BE$43,'RevPAR Raw Data'!AU$1,FALSE)</f>
        <v>13.211700457833899</v>
      </c>
      <c r="BG23" s="48">
        <f>VLOOKUP($A23,'RevPAR Raw Data'!$B$6:$BE$43,'RevPAR Raw Data'!AV$1,FALSE)</f>
        <v>5.4568091139198103</v>
      </c>
      <c r="BH23" s="48">
        <f>VLOOKUP($A23,'RevPAR Raw Data'!$B$6:$BE$43,'RevPAR Raw Data'!AW$1,FALSE)</f>
        <v>12.121081114069099</v>
      </c>
      <c r="BI23" s="48">
        <f>VLOOKUP($A23,'RevPAR Raw Data'!$B$6:$BE$43,'RevPAR Raw Data'!AX$1,FALSE)</f>
        <v>14.0111581150693</v>
      </c>
      <c r="BJ23" s="49">
        <f>VLOOKUP($A23,'RevPAR Raw Data'!$B$6:$BE$43,'RevPAR Raw Data'!AY$1,FALSE)</f>
        <v>11.240942680858099</v>
      </c>
      <c r="BK23" s="48">
        <f>VLOOKUP($A23,'RevPAR Raw Data'!$B$6:$BE$43,'RevPAR Raw Data'!BA$1,FALSE)</f>
        <v>8.5096396322224095</v>
      </c>
      <c r="BL23" s="48">
        <f>VLOOKUP($A23,'RevPAR Raw Data'!$B$6:$BE$43,'RevPAR Raw Data'!BB$1,FALSE)</f>
        <v>8.6404268304230794</v>
      </c>
      <c r="BM23" s="49">
        <f>VLOOKUP($A23,'RevPAR Raw Data'!$B$6:$BE$43,'RevPAR Raw Data'!BC$1,FALSE)</f>
        <v>8.5761851450718005</v>
      </c>
      <c r="BN23" s="50">
        <f>VLOOKUP($A23,'RevPAR Raw Data'!$B$6:$BE$43,'RevPAR Raw Data'!BE$1,FALSE)</f>
        <v>10.2038551063439</v>
      </c>
    </row>
    <row r="24" spans="1:66" x14ac:dyDescent="0.25">
      <c r="A24" s="63" t="s">
        <v>52</v>
      </c>
      <c r="B24" s="47">
        <f>VLOOKUP($A24,'Occupancy Raw Data'!$B$8:$BE$45,'Occupancy Raw Data'!AG$3,FALSE)</f>
        <v>39.950510855683198</v>
      </c>
      <c r="C24" s="48">
        <f>VLOOKUP($A24,'Occupancy Raw Data'!$B$8:$BE$45,'Occupancy Raw Data'!AH$3,FALSE)</f>
        <v>56.473499361430299</v>
      </c>
      <c r="D24" s="48">
        <f>VLOOKUP($A24,'Occupancy Raw Data'!$B$8:$BE$45,'Occupancy Raw Data'!AI$3,FALSE)</f>
        <v>59.969667943805803</v>
      </c>
      <c r="E24" s="48">
        <f>VLOOKUP($A24,'Occupancy Raw Data'!$B$8:$BE$45,'Occupancy Raw Data'!AJ$3,FALSE)</f>
        <v>62.954980842911802</v>
      </c>
      <c r="F24" s="48">
        <f>VLOOKUP($A24,'Occupancy Raw Data'!$B$8:$BE$45,'Occupancy Raw Data'!AK$3,FALSE)</f>
        <v>64.766922094508303</v>
      </c>
      <c r="G24" s="49">
        <f>VLOOKUP($A24,'Occupancy Raw Data'!$B$8:$BE$45,'Occupancy Raw Data'!AL$3,FALSE)</f>
        <v>56.823116219667902</v>
      </c>
      <c r="H24" s="48">
        <f>VLOOKUP($A24,'Occupancy Raw Data'!$B$8:$BE$45,'Occupancy Raw Data'!AN$3,FALSE)</f>
        <v>77.9054916985951</v>
      </c>
      <c r="I24" s="48">
        <f>VLOOKUP($A24,'Occupancy Raw Data'!$B$8:$BE$45,'Occupancy Raw Data'!AO$3,FALSE)</f>
        <v>76.029693486590006</v>
      </c>
      <c r="J24" s="49">
        <f>VLOOKUP($A24,'Occupancy Raw Data'!$B$8:$BE$45,'Occupancy Raw Data'!AP$3,FALSE)</f>
        <v>76.967592592592496</v>
      </c>
      <c r="K24" s="50">
        <f>VLOOKUP($A24,'Occupancy Raw Data'!$B$8:$BE$45,'Occupancy Raw Data'!AR$3,FALSE)</f>
        <v>62.5786808976464</v>
      </c>
      <c r="M24" s="47">
        <f>VLOOKUP($A24,'Occupancy Raw Data'!$B$8:$BE$45,'Occupancy Raw Data'!AT$3,FALSE)</f>
        <v>3.04900814719598</v>
      </c>
      <c r="N24" s="48">
        <f>VLOOKUP($A24,'Occupancy Raw Data'!$B$8:$BE$45,'Occupancy Raw Data'!AU$3,FALSE)</f>
        <v>14.841174551945601</v>
      </c>
      <c r="O24" s="48">
        <f>VLOOKUP($A24,'Occupancy Raw Data'!$B$8:$BE$45,'Occupancy Raw Data'!AV$3,FALSE)</f>
        <v>5.8258922052025497</v>
      </c>
      <c r="P24" s="48">
        <f>VLOOKUP($A24,'Occupancy Raw Data'!$B$8:$BE$45,'Occupancy Raw Data'!AW$3,FALSE)</f>
        <v>9.7402541199279806</v>
      </c>
      <c r="Q24" s="48">
        <f>VLOOKUP($A24,'Occupancy Raw Data'!$B$8:$BE$45,'Occupancy Raw Data'!AX$3,FALSE)</f>
        <v>9.7288692092188498</v>
      </c>
      <c r="R24" s="49">
        <f>VLOOKUP($A24,'Occupancy Raw Data'!$B$8:$BE$45,'Occupancy Raw Data'!AY$3,FALSE)</f>
        <v>8.8549721207324801</v>
      </c>
      <c r="S24" s="48">
        <f>VLOOKUP($A24,'Occupancy Raw Data'!$B$8:$BE$45,'Occupancy Raw Data'!BA$3,FALSE)</f>
        <v>6.8849914123397999</v>
      </c>
      <c r="T24" s="48">
        <f>VLOOKUP($A24,'Occupancy Raw Data'!$B$8:$BE$45,'Occupancy Raw Data'!BB$3,FALSE)</f>
        <v>6.6207795430404603</v>
      </c>
      <c r="U24" s="49">
        <f>VLOOKUP($A24,'Occupancy Raw Data'!$B$8:$BE$45,'Occupancy Raw Data'!BC$3,FALSE)</f>
        <v>6.7543318142479301</v>
      </c>
      <c r="V24" s="50">
        <f>VLOOKUP($A24,'Occupancy Raw Data'!$B$8:$BE$45,'Occupancy Raw Data'!BE$3,FALSE)</f>
        <v>8.1074308261647392</v>
      </c>
      <c r="X24" s="51">
        <f>VLOOKUP($A24,'ADR Raw Data'!$B$6:$BE$43,'ADR Raw Data'!AG$1,FALSE)</f>
        <v>105.29379220779199</v>
      </c>
      <c r="Y24" s="52">
        <f>VLOOKUP($A24,'ADR Raw Data'!$B$6:$BE$43,'ADR Raw Data'!AH$1,FALSE)</f>
        <v>110.13503745583</v>
      </c>
      <c r="Z24" s="52">
        <f>VLOOKUP($A24,'ADR Raw Data'!$B$6:$BE$43,'ADR Raw Data'!AI$1,FALSE)</f>
        <v>110.846294423</v>
      </c>
      <c r="AA24" s="52">
        <f>VLOOKUP($A24,'ADR Raw Data'!$B$6:$BE$43,'ADR Raw Data'!AJ$1,FALSE)</f>
        <v>112.685876759224</v>
      </c>
      <c r="AB24" s="52">
        <f>VLOOKUP($A24,'ADR Raw Data'!$B$6:$BE$43,'ADR Raw Data'!AK$1,FALSE)</f>
        <v>124.67731451811601</v>
      </c>
      <c r="AC24" s="53">
        <f>VLOOKUP($A24,'ADR Raw Data'!$B$6:$BE$43,'ADR Raw Data'!AL$1,FALSE)</f>
        <v>113.484696016182</v>
      </c>
      <c r="AD24" s="52">
        <f>VLOOKUP($A24,'ADR Raw Data'!$B$6:$BE$43,'ADR Raw Data'!AN$1,FALSE)</f>
        <v>163.075790983606</v>
      </c>
      <c r="AE24" s="52">
        <f>VLOOKUP($A24,'ADR Raw Data'!$B$6:$BE$43,'ADR Raw Data'!AO$1,FALSE)</f>
        <v>164.27251023622</v>
      </c>
      <c r="AF24" s="53">
        <f>VLOOKUP($A24,'ADR Raw Data'!$B$6:$BE$43,'ADR Raw Data'!AP$1,FALSE)</f>
        <v>163.66685921700801</v>
      </c>
      <c r="AG24" s="54">
        <f>VLOOKUP($A24,'ADR Raw Data'!$B$6:$BE$43,'ADR Raw Data'!AR$1,FALSE)</f>
        <v>131.11918311193699</v>
      </c>
      <c r="AH24" s="65"/>
      <c r="AI24" s="47">
        <f>VLOOKUP($A24,'ADR Raw Data'!$B$6:$BE$43,'ADR Raw Data'!AT$1,FALSE)</f>
        <v>3.9964449842029999</v>
      </c>
      <c r="AJ24" s="48">
        <f>VLOOKUP($A24,'ADR Raw Data'!$B$6:$BE$43,'ADR Raw Data'!AU$1,FALSE)</f>
        <v>5.6911767260715198</v>
      </c>
      <c r="AK24" s="48">
        <f>VLOOKUP($A24,'ADR Raw Data'!$B$6:$BE$43,'ADR Raw Data'!AV$1,FALSE)</f>
        <v>4.0027410822557501</v>
      </c>
      <c r="AL24" s="48">
        <f>VLOOKUP($A24,'ADR Raw Data'!$B$6:$BE$43,'ADR Raw Data'!AW$1,FALSE)</f>
        <v>5.7720009982959803</v>
      </c>
      <c r="AM24" s="48">
        <f>VLOOKUP($A24,'ADR Raw Data'!$B$6:$BE$43,'ADR Raw Data'!AX$1,FALSE)</f>
        <v>12.1738567004956</v>
      </c>
      <c r="AN24" s="49">
        <f>VLOOKUP($A24,'ADR Raw Data'!$B$6:$BE$43,'ADR Raw Data'!AY$1,FALSE)</f>
        <v>6.6950891158046799</v>
      </c>
      <c r="AO24" s="48">
        <f>VLOOKUP($A24,'ADR Raw Data'!$B$6:$BE$43,'ADR Raw Data'!BA$1,FALSE)</f>
        <v>14.959849094460001</v>
      </c>
      <c r="AP24" s="48">
        <f>VLOOKUP($A24,'ADR Raw Data'!$B$6:$BE$43,'ADR Raw Data'!BB$1,FALSE)</f>
        <v>15.8366253188837</v>
      </c>
      <c r="AQ24" s="49">
        <f>VLOOKUP($A24,'ADR Raw Data'!$B$6:$BE$43,'ADR Raw Data'!BC$1,FALSE)</f>
        <v>15.392852870513501</v>
      </c>
      <c r="AR24" s="50">
        <f>VLOOKUP($A24,'ADR Raw Data'!$B$6:$BE$43,'ADR Raw Data'!BE$1,FALSE)</f>
        <v>10.196809519298</v>
      </c>
      <c r="AT24" s="51">
        <f>VLOOKUP($A24,'RevPAR Raw Data'!$B$6:$BE$43,'RevPAR Raw Data'!AG$1,FALSE)</f>
        <v>42.065407886334597</v>
      </c>
      <c r="AU24" s="52">
        <f>VLOOKUP($A24,'RevPAR Raw Data'!$B$6:$BE$43,'RevPAR Raw Data'!AH$1,FALSE)</f>
        <v>62.197109674329504</v>
      </c>
      <c r="AV24" s="52">
        <f>VLOOKUP($A24,'RevPAR Raw Data'!$B$6:$BE$43,'RevPAR Raw Data'!AI$1,FALSE)</f>
        <v>66.474154693486497</v>
      </c>
      <c r="AW24" s="52">
        <f>VLOOKUP($A24,'RevPAR Raw Data'!$B$6:$BE$43,'RevPAR Raw Data'!AJ$1,FALSE)</f>
        <v>70.941372126436704</v>
      </c>
      <c r="AX24" s="52">
        <f>VLOOKUP($A24,'RevPAR Raw Data'!$B$6:$BE$43,'RevPAR Raw Data'!AK$1,FALSE)</f>
        <v>80.749659163473794</v>
      </c>
      <c r="AY24" s="53">
        <f>VLOOKUP($A24,'RevPAR Raw Data'!$B$6:$BE$43,'RevPAR Raw Data'!AL$1,FALSE)</f>
        <v>64.485540708812195</v>
      </c>
      <c r="AZ24" s="52">
        <f>VLOOKUP($A24,'RevPAR Raw Data'!$B$6:$BE$43,'RevPAR Raw Data'!AN$1,FALSE)</f>
        <v>127.04499680715099</v>
      </c>
      <c r="BA24" s="52">
        <f>VLOOKUP($A24,'RevPAR Raw Data'!$B$6:$BE$43,'RevPAR Raw Data'!AO$1,FALSE)</f>
        <v>124.895886015325</v>
      </c>
      <c r="BB24" s="53">
        <f>VLOOKUP($A24,'RevPAR Raw Data'!$B$6:$BE$43,'RevPAR Raw Data'!AP$1,FALSE)</f>
        <v>125.970441411238</v>
      </c>
      <c r="BC24" s="54">
        <f>VLOOKUP($A24,'RevPAR Raw Data'!$B$6:$BE$43,'RevPAR Raw Data'!AR$1,FALSE)</f>
        <v>82.052655195219799</v>
      </c>
      <c r="BE24" s="47">
        <f>VLOOKUP($A24,'RevPAR Raw Data'!$B$6:$BE$43,'RevPAR Raw Data'!AT$1,FALSE)</f>
        <v>7.1673050645655501</v>
      </c>
      <c r="BF24" s="48">
        <f>VLOOKUP($A24,'RevPAR Raw Data'!$B$6:$BE$43,'RevPAR Raw Data'!AU$1,FALSE)</f>
        <v>21.3769887499931</v>
      </c>
      <c r="BG24" s="48">
        <f>VLOOKUP($A24,'RevPAR Raw Data'!$B$6:$BE$43,'RevPAR Raw Data'!AV$1,FALSE)</f>
        <v>10.0618286681638</v>
      </c>
      <c r="BH24" s="48">
        <f>VLOOKUP($A24,'RevPAR Raw Data'!$B$6:$BE$43,'RevPAR Raw Data'!AW$1,FALSE)</f>
        <v>16.074462683262698</v>
      </c>
      <c r="BI24" s="48">
        <f>VLOOKUP($A24,'RevPAR Raw Data'!$B$6:$BE$43,'RevPAR Raw Data'!AX$1,FALSE)</f>
        <v>23.087104505823401</v>
      </c>
      <c r="BJ24" s="49">
        <f>VLOOKUP($A24,'RevPAR Raw Data'!$B$6:$BE$43,'RevPAR Raw Data'!AY$1,FALSE)</f>
        <v>16.1429095111998</v>
      </c>
      <c r="BK24" s="48">
        <f>VLOOKUP($A24,'RevPAR Raw Data'!$B$6:$BE$43,'RevPAR Raw Data'!BA$1,FALSE)</f>
        <v>22.874824832252401</v>
      </c>
      <c r="BL24" s="48">
        <f>VLOOKUP($A24,'RevPAR Raw Data'!$B$6:$BE$43,'RevPAR Raw Data'!BB$1,FALSE)</f>
        <v>23.505912911344801</v>
      </c>
      <c r="BM24" s="49">
        <f>VLOOKUP($A24,'RevPAR Raw Data'!$B$6:$BE$43,'RevPAR Raw Data'!BC$1,FALSE)</f>
        <v>23.1868690433149</v>
      </c>
      <c r="BN24" s="50">
        <f>VLOOKUP($A24,'RevPAR Raw Data'!$B$6:$BE$43,'RevPAR Raw Data'!BE$1,FALSE)</f>
        <v>19.130939623715602</v>
      </c>
    </row>
    <row r="25" spans="1:66" x14ac:dyDescent="0.25">
      <c r="A25" s="63" t="s">
        <v>51</v>
      </c>
      <c r="B25" s="47">
        <f>VLOOKUP($A25,'Occupancy Raw Data'!$B$8:$BE$45,'Occupancy Raw Data'!AG$3,FALSE)</f>
        <v>40.483114446529001</v>
      </c>
      <c r="C25" s="48">
        <f>VLOOKUP($A25,'Occupancy Raw Data'!$B$8:$BE$45,'Occupancy Raw Data'!AH$3,FALSE)</f>
        <v>50.300187617260697</v>
      </c>
      <c r="D25" s="48">
        <f>VLOOKUP($A25,'Occupancy Raw Data'!$B$8:$BE$45,'Occupancy Raw Data'!AI$3,FALSE)</f>
        <v>49.136960600375197</v>
      </c>
      <c r="E25" s="48">
        <f>VLOOKUP($A25,'Occupancy Raw Data'!$B$8:$BE$45,'Occupancy Raw Data'!AJ$3,FALSE)</f>
        <v>54.6326626111371</v>
      </c>
      <c r="F25" s="48">
        <f>VLOOKUP($A25,'Occupancy Raw Data'!$B$8:$BE$45,'Occupancy Raw Data'!AK$3,FALSE)</f>
        <v>56.822648572765502</v>
      </c>
      <c r="G25" s="49">
        <f>VLOOKUP($A25,'Occupancy Raw Data'!$B$8:$BE$45,'Occupancy Raw Data'!AL$3,FALSE)</f>
        <v>50.280224929709398</v>
      </c>
      <c r="H25" s="48">
        <f>VLOOKUP($A25,'Occupancy Raw Data'!$B$8:$BE$45,'Occupancy Raw Data'!AN$3,FALSE)</f>
        <v>63.490875058493202</v>
      </c>
      <c r="I25" s="48">
        <f>VLOOKUP($A25,'Occupancy Raw Data'!$B$8:$BE$45,'Occupancy Raw Data'!AO$3,FALSE)</f>
        <v>64.838558727187603</v>
      </c>
      <c r="J25" s="49">
        <f>VLOOKUP($A25,'Occupancy Raw Data'!$B$8:$BE$45,'Occupancy Raw Data'!AP$3,FALSE)</f>
        <v>64.164716892840403</v>
      </c>
      <c r="K25" s="50">
        <f>VLOOKUP($A25,'Occupancy Raw Data'!$B$8:$BE$45,'Occupancy Raw Data'!AR$3,FALSE)</f>
        <v>54.251204496787999</v>
      </c>
      <c r="M25" s="47">
        <f>VLOOKUP($A25,'Occupancy Raw Data'!$B$8:$BE$45,'Occupancy Raw Data'!AT$3,FALSE)</f>
        <v>1.1166190296202301</v>
      </c>
      <c r="N25" s="48">
        <f>VLOOKUP($A25,'Occupancy Raw Data'!$B$8:$BE$45,'Occupancy Raw Data'!AU$3,FALSE)</f>
        <v>4.2850914134155902</v>
      </c>
      <c r="O25" s="48">
        <f>VLOOKUP($A25,'Occupancy Raw Data'!$B$8:$BE$45,'Occupancy Raw Data'!AV$3,FALSE)</f>
        <v>-6.2129727516223197</v>
      </c>
      <c r="P25" s="48">
        <f>VLOOKUP($A25,'Occupancy Raw Data'!$B$8:$BE$45,'Occupancy Raw Data'!AW$3,FALSE)</f>
        <v>0.57143153905558297</v>
      </c>
      <c r="Q25" s="48">
        <f>VLOOKUP($A25,'Occupancy Raw Data'!$B$8:$BE$45,'Occupancy Raw Data'!AX$3,FALSE)</f>
        <v>4.0534398009830799</v>
      </c>
      <c r="R25" s="49">
        <f>VLOOKUP($A25,'Occupancy Raw Data'!$B$8:$BE$45,'Occupancy Raw Data'!AY$3,FALSE)</f>
        <v>0.71336965527869101</v>
      </c>
      <c r="S25" s="48">
        <f>VLOOKUP($A25,'Occupancy Raw Data'!$B$8:$BE$45,'Occupancy Raw Data'!BA$3,FALSE)</f>
        <v>2.5587307157063002</v>
      </c>
      <c r="T25" s="48">
        <f>VLOOKUP($A25,'Occupancy Raw Data'!$B$8:$BE$45,'Occupancy Raw Data'!BB$3,FALSE)</f>
        <v>5.1651664616982398</v>
      </c>
      <c r="U25" s="49">
        <f>VLOOKUP($A25,'Occupancy Raw Data'!$B$8:$BE$45,'Occupancy Raw Data'!BC$3,FALSE)</f>
        <v>3.8592820533518499</v>
      </c>
      <c r="V25" s="50">
        <f>VLOOKUP($A25,'Occupancy Raw Data'!$B$8:$BE$45,'Occupancy Raw Data'!BE$3,FALSE)</f>
        <v>1.75805077227456</v>
      </c>
      <c r="X25" s="51">
        <f>VLOOKUP($A25,'ADR Raw Data'!$B$6:$BE$43,'ADR Raw Data'!AG$1,FALSE)</f>
        <v>95.789961765728094</v>
      </c>
      <c r="Y25" s="52">
        <f>VLOOKUP($A25,'ADR Raw Data'!$B$6:$BE$43,'ADR Raw Data'!AH$1,FALSE)</f>
        <v>94.659964565460598</v>
      </c>
      <c r="Z25" s="52">
        <f>VLOOKUP($A25,'ADR Raw Data'!$B$6:$BE$43,'ADR Raw Data'!AI$1,FALSE)</f>
        <v>95.184444444444395</v>
      </c>
      <c r="AA25" s="52">
        <f>VLOOKUP($A25,'ADR Raw Data'!$B$6:$BE$43,'ADR Raw Data'!AJ$1,FALSE)</f>
        <v>108.210748608137</v>
      </c>
      <c r="AB25" s="52">
        <f>VLOOKUP($A25,'ADR Raw Data'!$B$6:$BE$43,'ADR Raw Data'!AK$1,FALSE)</f>
        <v>130.71988306019901</v>
      </c>
      <c r="AC25" s="53">
        <f>VLOOKUP($A25,'ADR Raw Data'!$B$6:$BE$43,'ADR Raw Data'!AL$1,FALSE)</f>
        <v>106.054929076031</v>
      </c>
      <c r="AD25" s="52">
        <f>VLOOKUP($A25,'ADR Raw Data'!$B$6:$BE$43,'ADR Raw Data'!AN$1,FALSE)</f>
        <v>156.51046948702799</v>
      </c>
      <c r="AE25" s="52">
        <f>VLOOKUP($A25,'ADR Raw Data'!$B$6:$BE$43,'ADR Raw Data'!AO$1,FALSE)</f>
        <v>156.70680788106199</v>
      </c>
      <c r="AF25" s="53">
        <f>VLOOKUP($A25,'ADR Raw Data'!$B$6:$BE$43,'ADR Raw Data'!AP$1,FALSE)</f>
        <v>156.609669632438</v>
      </c>
      <c r="AG25" s="54">
        <f>VLOOKUP($A25,'ADR Raw Data'!$B$6:$BE$43,'ADR Raw Data'!AR$1,FALSE)</f>
        <v>123.155729651055</v>
      </c>
      <c r="AI25" s="47">
        <f>VLOOKUP($A25,'ADR Raw Data'!$B$6:$BE$43,'ADR Raw Data'!AT$1,FALSE)</f>
        <v>5.0473969271937298</v>
      </c>
      <c r="AJ25" s="48">
        <f>VLOOKUP($A25,'ADR Raw Data'!$B$6:$BE$43,'ADR Raw Data'!AU$1,FALSE)</f>
        <v>5.1052822773531998</v>
      </c>
      <c r="AK25" s="48">
        <f>VLOOKUP($A25,'ADR Raw Data'!$B$6:$BE$43,'ADR Raw Data'!AV$1,FALSE)</f>
        <v>2.45905954039418</v>
      </c>
      <c r="AL25" s="48">
        <f>VLOOKUP($A25,'ADR Raw Data'!$B$6:$BE$43,'ADR Raw Data'!AW$1,FALSE)</f>
        <v>17.517516397102</v>
      </c>
      <c r="AM25" s="48">
        <f>VLOOKUP($A25,'ADR Raw Data'!$B$6:$BE$43,'ADR Raw Data'!AX$1,FALSE)</f>
        <v>36.266224106850899</v>
      </c>
      <c r="AN25" s="49">
        <f>VLOOKUP($A25,'ADR Raw Data'!$B$6:$BE$43,'ADR Raw Data'!AY$1,FALSE)</f>
        <v>14.575857627494599</v>
      </c>
      <c r="AO25" s="48">
        <f>VLOOKUP($A25,'ADR Raw Data'!$B$6:$BE$43,'ADR Raw Data'!BA$1,FALSE)</f>
        <v>2.4414682974050002</v>
      </c>
      <c r="AP25" s="48">
        <f>VLOOKUP($A25,'ADR Raw Data'!$B$6:$BE$43,'ADR Raw Data'!BB$1,FALSE)</f>
        <v>0.16190029575303999</v>
      </c>
      <c r="AQ25" s="49">
        <f>VLOOKUP($A25,'ADR Raw Data'!$B$6:$BE$43,'ADR Raw Data'!BC$1,FALSE)</f>
        <v>1.2912743446233399</v>
      </c>
      <c r="AR25" s="50">
        <f>VLOOKUP($A25,'ADR Raw Data'!$B$6:$BE$43,'ADR Raw Data'!BE$1,FALSE)</f>
        <v>8.8707365401811895</v>
      </c>
      <c r="AT25" s="51">
        <f>VLOOKUP($A25,'RevPAR Raw Data'!$B$6:$BE$43,'RevPAR Raw Data'!AG$1,FALSE)</f>
        <v>38.778759849906102</v>
      </c>
      <c r="AU25" s="52">
        <f>VLOOKUP($A25,'RevPAR Raw Data'!$B$6:$BE$43,'RevPAR Raw Data'!AH$1,FALSE)</f>
        <v>47.614139774859197</v>
      </c>
      <c r="AV25" s="52">
        <f>VLOOKUP($A25,'RevPAR Raw Data'!$B$6:$BE$43,'RevPAR Raw Data'!AI$1,FALSE)</f>
        <v>46.770742964352699</v>
      </c>
      <c r="AW25" s="52">
        <f>VLOOKUP($A25,'RevPAR Raw Data'!$B$6:$BE$43,'RevPAR Raw Data'!AJ$1,FALSE)</f>
        <v>59.118413196069199</v>
      </c>
      <c r="AX25" s="52">
        <f>VLOOKUP($A25,'RevPAR Raw Data'!$B$6:$BE$43,'RevPAR Raw Data'!AK$1,FALSE)</f>
        <v>74.278499766027096</v>
      </c>
      <c r="AY25" s="53">
        <f>VLOOKUP($A25,'RevPAR Raw Data'!$B$6:$BE$43,'RevPAR Raw Data'!AL$1,FALSE)</f>
        <v>53.324656888472298</v>
      </c>
      <c r="AZ25" s="52">
        <f>VLOOKUP($A25,'RevPAR Raw Data'!$B$6:$BE$43,'RevPAR Raw Data'!AN$1,FALSE)</f>
        <v>99.369866635470203</v>
      </c>
      <c r="BA25" s="52">
        <f>VLOOKUP($A25,'RevPAR Raw Data'!$B$6:$BE$43,'RevPAR Raw Data'!AO$1,FALSE)</f>
        <v>101.606435657463</v>
      </c>
      <c r="BB25" s="53">
        <f>VLOOKUP($A25,'RevPAR Raw Data'!$B$6:$BE$43,'RevPAR Raw Data'!AP$1,FALSE)</f>
        <v>100.488151146467</v>
      </c>
      <c r="BC25" s="54">
        <f>VLOOKUP($A25,'RevPAR Raw Data'!$B$6:$BE$43,'RevPAR Raw Data'!AR$1,FALSE)</f>
        <v>66.813466742505298</v>
      </c>
      <c r="BE25" s="47">
        <f>VLOOKUP($A25,'RevPAR Raw Data'!$B$6:$BE$43,'RevPAR Raw Data'!AT$1,FALSE)</f>
        <v>6.2203761514034799</v>
      </c>
      <c r="BF25" s="48">
        <f>VLOOKUP($A25,'RevPAR Raw Data'!$B$6:$BE$43,'RevPAR Raw Data'!AU$1,FALSE)</f>
        <v>9.6091397032662798</v>
      </c>
      <c r="BG25" s="48">
        <f>VLOOKUP($A25,'RevPAR Raw Data'!$B$6:$BE$43,'RevPAR Raw Data'!AV$1,FALSE)</f>
        <v>-3.9066939104189999</v>
      </c>
      <c r="BH25" s="48">
        <f>VLOOKUP($A25,'RevPAR Raw Data'!$B$6:$BE$43,'RevPAR Raw Data'!AW$1,FALSE)</f>
        <v>18.189048549709899</v>
      </c>
      <c r="BI25" s="48">
        <f>VLOOKUP($A25,'RevPAR Raw Data'!$B$6:$BE$43,'RevPAR Raw Data'!AX$1,FALSE)</f>
        <v>41.789693470094797</v>
      </c>
      <c r="BJ25" s="49">
        <f>VLOOKUP($A25,'RevPAR Raw Data'!$B$6:$BE$43,'RevPAR Raw Data'!AY$1,FALSE)</f>
        <v>15.393207028084401</v>
      </c>
      <c r="BK25" s="48">
        <f>VLOOKUP($A25,'RevPAR Raw Data'!$B$6:$BE$43,'RevPAR Raw Data'!BA$1,FALSE)</f>
        <v>5.0626696123512502</v>
      </c>
      <c r="BL25" s="48">
        <f>VLOOKUP($A25,'RevPAR Raw Data'!$B$6:$BE$43,'RevPAR Raw Data'!BB$1,FALSE)</f>
        <v>5.3354291772289102</v>
      </c>
      <c r="BM25" s="49">
        <f>VLOOKUP($A25,'RevPAR Raw Data'!$B$6:$BE$43,'RevPAR Raw Data'!BC$1,FALSE)</f>
        <v>5.2003903170167796</v>
      </c>
      <c r="BN25" s="50">
        <f>VLOOKUP($A25,'RevPAR Raw Data'!$B$6:$BE$43,'RevPAR Raw Data'!BE$1,FALSE)</f>
        <v>10.7847393647068</v>
      </c>
    </row>
    <row r="26" spans="1:66" x14ac:dyDescent="0.25">
      <c r="A26" s="63" t="s">
        <v>50</v>
      </c>
      <c r="B26" s="47">
        <f>VLOOKUP($A26,'Occupancy Raw Data'!$B$8:$BE$45,'Occupancy Raw Data'!AG$3,FALSE)</f>
        <v>43.155515370705203</v>
      </c>
      <c r="C26" s="48">
        <f>VLOOKUP($A26,'Occupancy Raw Data'!$B$8:$BE$45,'Occupancy Raw Data'!AH$3,FALSE)</f>
        <v>51.876130198915</v>
      </c>
      <c r="D26" s="48">
        <f>VLOOKUP($A26,'Occupancy Raw Data'!$B$8:$BE$45,'Occupancy Raw Data'!AI$3,FALSE)</f>
        <v>52.608499095840799</v>
      </c>
      <c r="E26" s="48">
        <f>VLOOKUP($A26,'Occupancy Raw Data'!$B$8:$BE$45,'Occupancy Raw Data'!AJ$3,FALSE)</f>
        <v>56.799097065462703</v>
      </c>
      <c r="F26" s="48">
        <f>VLOOKUP($A26,'Occupancy Raw Data'!$B$8:$BE$45,'Occupancy Raw Data'!AK$3,FALSE)</f>
        <v>58.866817155756202</v>
      </c>
      <c r="G26" s="49">
        <f>VLOOKUP($A26,'Occupancy Raw Data'!$B$8:$BE$45,'Occupancy Raw Data'!AL$3,FALSE)</f>
        <v>52.664015904572501</v>
      </c>
      <c r="H26" s="48">
        <f>VLOOKUP($A26,'Occupancy Raw Data'!$B$8:$BE$45,'Occupancy Raw Data'!AN$3,FALSE)</f>
        <v>81.029345372460398</v>
      </c>
      <c r="I26" s="48">
        <f>VLOOKUP($A26,'Occupancy Raw Data'!$B$8:$BE$45,'Occupancy Raw Data'!AO$3,FALSE)</f>
        <v>81.227990970654602</v>
      </c>
      <c r="J26" s="49">
        <f>VLOOKUP($A26,'Occupancy Raw Data'!$B$8:$BE$45,'Occupancy Raw Data'!AP$3,FALSE)</f>
        <v>81.128668171557507</v>
      </c>
      <c r="K26" s="50">
        <f>VLOOKUP($A26,'Occupancy Raw Data'!$B$8:$BE$45,'Occupancy Raw Data'!AR$3,FALSE)</f>
        <v>60.801497160557503</v>
      </c>
      <c r="M26" s="47">
        <f>VLOOKUP($A26,'Occupancy Raw Data'!$B$8:$BE$45,'Occupancy Raw Data'!AT$3,FALSE)</f>
        <v>-6.65432145137662</v>
      </c>
      <c r="N26" s="48">
        <f>VLOOKUP($A26,'Occupancy Raw Data'!$B$8:$BE$45,'Occupancy Raw Data'!AU$3,FALSE)</f>
        <v>-3.5351007491604198</v>
      </c>
      <c r="O26" s="48">
        <f>VLOOKUP($A26,'Occupancy Raw Data'!$B$8:$BE$45,'Occupancy Raw Data'!AV$3,FALSE)</f>
        <v>-12.2268514360381</v>
      </c>
      <c r="P26" s="48">
        <f>VLOOKUP($A26,'Occupancy Raw Data'!$B$8:$BE$45,'Occupancy Raw Data'!AW$3,FALSE)</f>
        <v>-9.9483321519945207</v>
      </c>
      <c r="Q26" s="48">
        <f>VLOOKUP($A26,'Occupancy Raw Data'!$B$8:$BE$45,'Occupancy Raw Data'!AX$3,FALSE)</f>
        <v>-4.1973984102049</v>
      </c>
      <c r="R26" s="49">
        <f>VLOOKUP($A26,'Occupancy Raw Data'!$B$8:$BE$45,'Occupancy Raw Data'!AY$3,FALSE)</f>
        <v>-7.4335123216685499</v>
      </c>
      <c r="S26" s="48">
        <f>VLOOKUP($A26,'Occupancy Raw Data'!$B$8:$BE$45,'Occupancy Raw Data'!BA$3,FALSE)</f>
        <v>10.230153941210901</v>
      </c>
      <c r="T26" s="48">
        <f>VLOOKUP($A26,'Occupancy Raw Data'!$B$8:$BE$45,'Occupancy Raw Data'!BB$3,FALSE)</f>
        <v>7.0378852995646497</v>
      </c>
      <c r="U26" s="49">
        <f>VLOOKUP($A26,'Occupancy Raw Data'!$B$8:$BE$45,'Occupancy Raw Data'!BC$3,FALSE)</f>
        <v>8.6086143603073602</v>
      </c>
      <c r="V26" s="50">
        <f>VLOOKUP($A26,'Occupancy Raw Data'!$B$8:$BE$45,'Occupancy Raw Data'!BE$3,FALSE)</f>
        <v>-1.90193640872382</v>
      </c>
      <c r="X26" s="51">
        <f>VLOOKUP($A26,'ADR Raw Data'!$B$6:$BE$43,'ADR Raw Data'!AG$1,FALSE)</f>
        <v>94.684099099099001</v>
      </c>
      <c r="Y26" s="52">
        <f>VLOOKUP($A26,'ADR Raw Data'!$B$6:$BE$43,'ADR Raw Data'!AH$1,FALSE)</f>
        <v>97.930973420479305</v>
      </c>
      <c r="Z26" s="52">
        <f>VLOOKUP($A26,'ADR Raw Data'!$B$6:$BE$43,'ADR Raw Data'!AI$1,FALSE)</f>
        <v>99.314520924636895</v>
      </c>
      <c r="AA26" s="52">
        <f>VLOOKUP($A26,'ADR Raw Data'!$B$6:$BE$43,'ADR Raw Data'!AJ$1,FALSE)</f>
        <v>100.361802718384</v>
      </c>
      <c r="AB26" s="52">
        <f>VLOOKUP($A26,'ADR Raw Data'!$B$6:$BE$43,'ADR Raw Data'!AK$1,FALSE)</f>
        <v>102.977244420584</v>
      </c>
      <c r="AC26" s="53">
        <f>VLOOKUP($A26,'ADR Raw Data'!$B$6:$BE$43,'ADR Raw Data'!AL$1,FALSE)</f>
        <v>99.329207248018093</v>
      </c>
      <c r="AD26" s="52">
        <f>VLOOKUP($A26,'ADR Raw Data'!$B$6:$BE$43,'ADR Raw Data'!AN$1,FALSE)</f>
        <v>150.87844160909199</v>
      </c>
      <c r="AE26" s="52">
        <f>VLOOKUP($A26,'ADR Raw Data'!$B$6:$BE$43,'ADR Raw Data'!AO$1,FALSE)</f>
        <v>160.157723432636</v>
      </c>
      <c r="AF26" s="53">
        <f>VLOOKUP($A26,'ADR Raw Data'!$B$6:$BE$43,'ADR Raw Data'!AP$1,FALSE)</f>
        <v>155.52376265998799</v>
      </c>
      <c r="AG26" s="54">
        <f>VLOOKUP($A26,'ADR Raw Data'!$B$6:$BE$43,'ADR Raw Data'!AR$1,FALSE)</f>
        <v>120.76494480884701</v>
      </c>
      <c r="AI26" s="47">
        <f>VLOOKUP($A26,'ADR Raw Data'!$B$6:$BE$43,'ADR Raw Data'!AT$1,FALSE)</f>
        <v>-4.5299005772149004</v>
      </c>
      <c r="AJ26" s="48">
        <f>VLOOKUP($A26,'ADR Raw Data'!$B$6:$BE$43,'ADR Raw Data'!AU$1,FALSE)</f>
        <v>-0.53317764495276299</v>
      </c>
      <c r="AK26" s="48">
        <f>VLOOKUP($A26,'ADR Raw Data'!$B$6:$BE$43,'ADR Raw Data'!AV$1,FALSE)</f>
        <v>-1.2876589993040799</v>
      </c>
      <c r="AL26" s="48">
        <f>VLOOKUP($A26,'ADR Raw Data'!$B$6:$BE$43,'ADR Raw Data'!AW$1,FALSE)</f>
        <v>-1.13575160166252</v>
      </c>
      <c r="AM26" s="48">
        <f>VLOOKUP($A26,'ADR Raw Data'!$B$6:$BE$43,'ADR Raw Data'!AX$1,FALSE)</f>
        <v>-1.17874427323329</v>
      </c>
      <c r="AN26" s="49">
        <f>VLOOKUP($A26,'ADR Raw Data'!$B$6:$BE$43,'ADR Raw Data'!AY$1,FALSE)</f>
        <v>-1.60272536624867</v>
      </c>
      <c r="AO26" s="48">
        <f>VLOOKUP($A26,'ADR Raw Data'!$B$6:$BE$43,'ADR Raw Data'!BA$1,FALSE)</f>
        <v>7.4813903659522802</v>
      </c>
      <c r="AP26" s="48">
        <f>VLOOKUP($A26,'ADR Raw Data'!$B$6:$BE$43,'ADR Raw Data'!BB$1,FALSE)</f>
        <v>10.8945203906268</v>
      </c>
      <c r="AQ26" s="49">
        <f>VLOOKUP($A26,'ADR Raw Data'!$B$6:$BE$43,'ADR Raw Data'!BC$1,FALSE)</f>
        <v>9.1914979199653501</v>
      </c>
      <c r="AR26" s="50">
        <f>VLOOKUP($A26,'ADR Raw Data'!$B$6:$BE$43,'ADR Raw Data'!BE$1,FALSE)</f>
        <v>4.8014946911918601</v>
      </c>
      <c r="AT26" s="51">
        <f>VLOOKUP($A26,'RevPAR Raw Data'!$B$6:$BE$43,'RevPAR Raw Data'!AG$1,FALSE)</f>
        <v>40.861410940325399</v>
      </c>
      <c r="AU26" s="52">
        <f>VLOOKUP($A26,'RevPAR Raw Data'!$B$6:$BE$43,'RevPAR Raw Data'!AH$1,FALSE)</f>
        <v>50.802799276672602</v>
      </c>
      <c r="AV26" s="52">
        <f>VLOOKUP($A26,'RevPAR Raw Data'!$B$6:$BE$43,'RevPAR Raw Data'!AI$1,FALSE)</f>
        <v>52.2478788426763</v>
      </c>
      <c r="AW26" s="52">
        <f>VLOOKUP($A26,'RevPAR Raw Data'!$B$6:$BE$43,'RevPAR Raw Data'!AJ$1,FALSE)</f>
        <v>57.004597742663599</v>
      </c>
      <c r="AX26" s="52">
        <f>VLOOKUP($A26,'RevPAR Raw Data'!$B$6:$BE$43,'RevPAR Raw Data'!AK$1,FALSE)</f>
        <v>60.619426185101503</v>
      </c>
      <c r="AY26" s="53">
        <f>VLOOKUP($A26,'RevPAR Raw Data'!$B$6:$BE$43,'RevPAR Raw Data'!AL$1,FALSE)</f>
        <v>52.310749502982098</v>
      </c>
      <c r="AZ26" s="52">
        <f>VLOOKUP($A26,'RevPAR Raw Data'!$B$6:$BE$43,'RevPAR Raw Data'!AN$1,FALSE)</f>
        <v>122.255813544018</v>
      </c>
      <c r="BA26" s="52">
        <f>VLOOKUP($A26,'RevPAR Raw Data'!$B$6:$BE$43,'RevPAR Raw Data'!AO$1,FALSE)</f>
        <v>130.09290112866799</v>
      </c>
      <c r="BB26" s="53">
        <f>VLOOKUP($A26,'RevPAR Raw Data'!$B$6:$BE$43,'RevPAR Raw Data'!AP$1,FALSE)</f>
        <v>126.17435733634299</v>
      </c>
      <c r="BC26" s="54">
        <f>VLOOKUP($A26,'RevPAR Raw Data'!$B$6:$BE$43,'RevPAR Raw Data'!AR$1,FALSE)</f>
        <v>73.426894488900302</v>
      </c>
      <c r="BE26" s="47">
        <f>VLOOKUP($A26,'RevPAR Raw Data'!$B$6:$BE$43,'RevPAR Raw Data'!AT$1,FALSE)</f>
        <v>-10.8827878827558</v>
      </c>
      <c r="BF26" s="48">
        <f>VLOOKUP($A26,'RevPAR Raw Data'!$B$6:$BE$43,'RevPAR Raw Data'!AU$1,FALSE)</f>
        <v>-4.0494300271921002</v>
      </c>
      <c r="BG26" s="48">
        <f>VLOOKUP($A26,'RevPAR Raw Data'!$B$6:$BE$43,'RevPAR Raw Data'!AV$1,FALSE)</f>
        <v>-13.357070282494499</v>
      </c>
      <c r="BH26" s="48">
        <f>VLOOKUP($A26,'RevPAR Raw Data'!$B$6:$BE$43,'RevPAR Raw Data'!AW$1,FALSE)</f>
        <v>-10.971095411902001</v>
      </c>
      <c r="BI26" s="48">
        <f>VLOOKUP($A26,'RevPAR Raw Data'!$B$6:$BE$43,'RevPAR Raw Data'!AX$1,FALSE)</f>
        <v>-5.3266660900531102</v>
      </c>
      <c r="BJ26" s="49">
        <f>VLOOKUP($A26,'RevPAR Raw Data'!$B$6:$BE$43,'RevPAR Raw Data'!AY$1,FALSE)</f>
        <v>-8.9170989003346293</v>
      </c>
      <c r="BK26" s="48">
        <f>VLOOKUP($A26,'RevPAR Raw Data'!$B$6:$BE$43,'RevPAR Raw Data'!BA$1,FALSE)</f>
        <v>18.476902058543001</v>
      </c>
      <c r="BL26" s="48">
        <f>VLOOKUP($A26,'RevPAR Raw Data'!$B$6:$BE$43,'RevPAR Raw Data'!BB$1,FALSE)</f>
        <v>18.699149539221398</v>
      </c>
      <c r="BM26" s="49">
        <f>VLOOKUP($A26,'RevPAR Raw Data'!$B$6:$BE$43,'RevPAR Raw Data'!BC$1,FALSE)</f>
        <v>18.591372890138199</v>
      </c>
      <c r="BN26" s="50">
        <f>VLOOKUP($A26,'RevPAR Raw Data'!$B$6:$BE$43,'RevPAR Raw Data'!BE$1,FALSE)</f>
        <v>2.8082369067733199</v>
      </c>
    </row>
    <row r="27" spans="1:66" x14ac:dyDescent="0.25">
      <c r="A27" s="63" t="s">
        <v>47</v>
      </c>
      <c r="B27" s="47">
        <f>VLOOKUP($A27,'Occupancy Raw Data'!$B$8:$BE$45,'Occupancy Raw Data'!AG$3,FALSE)</f>
        <v>54.4136305963385</v>
      </c>
      <c r="C27" s="48">
        <f>VLOOKUP($A27,'Occupancy Raw Data'!$B$8:$BE$45,'Occupancy Raw Data'!AH$3,FALSE)</f>
        <v>62.049120899039302</v>
      </c>
      <c r="D27" s="48">
        <f>VLOOKUP($A27,'Occupancy Raw Data'!$B$8:$BE$45,'Occupancy Raw Data'!AI$3,FALSE)</f>
        <v>65.941634946528893</v>
      </c>
      <c r="E27" s="48">
        <f>VLOOKUP($A27,'Occupancy Raw Data'!$B$8:$BE$45,'Occupancy Raw Data'!AJ$3,FALSE)</f>
        <v>72.131593257204997</v>
      </c>
      <c r="F27" s="48">
        <f>VLOOKUP($A27,'Occupancy Raw Data'!$B$8:$BE$45,'Occupancy Raw Data'!AK$3,FALSE)</f>
        <v>70.744970092441505</v>
      </c>
      <c r="G27" s="49">
        <f>VLOOKUP($A27,'Occupancy Raw Data'!$B$8:$BE$45,'Occupancy Raw Data'!AL$3,FALSE)</f>
        <v>65.056189958310597</v>
      </c>
      <c r="H27" s="48">
        <f>VLOOKUP($A27,'Occupancy Raw Data'!$B$8:$BE$45,'Occupancy Raw Data'!AN$3,FALSE)</f>
        <v>79.268624252311</v>
      </c>
      <c r="I27" s="48">
        <f>VLOOKUP($A27,'Occupancy Raw Data'!$B$8:$BE$45,'Occupancy Raw Data'!AO$3,FALSE)</f>
        <v>76.644915715062496</v>
      </c>
      <c r="J27" s="49">
        <f>VLOOKUP($A27,'Occupancy Raw Data'!$B$8:$BE$45,'Occupancy Raw Data'!AP$3,FALSE)</f>
        <v>77.956769983686698</v>
      </c>
      <c r="K27" s="50">
        <f>VLOOKUP($A27,'Occupancy Raw Data'!$B$8:$BE$45,'Occupancy Raw Data'!AR$3,FALSE)</f>
        <v>68.742069965560901</v>
      </c>
      <c r="M27" s="47">
        <f>VLOOKUP($A27,'Occupancy Raw Data'!$B$8:$BE$45,'Occupancy Raw Data'!AT$3,FALSE)</f>
        <v>15.340207439480301</v>
      </c>
      <c r="N27" s="48">
        <f>VLOOKUP($A27,'Occupancy Raw Data'!$B$8:$BE$45,'Occupancy Raw Data'!AU$3,FALSE)</f>
        <v>10.663215778082099</v>
      </c>
      <c r="O27" s="48">
        <f>VLOOKUP($A27,'Occupancy Raw Data'!$B$8:$BE$45,'Occupancy Raw Data'!AV$3,FALSE)</f>
        <v>5.94826277479351</v>
      </c>
      <c r="P27" s="48">
        <f>VLOOKUP($A27,'Occupancy Raw Data'!$B$8:$BE$45,'Occupancy Raw Data'!AW$3,FALSE)</f>
        <v>12.099753821500499</v>
      </c>
      <c r="Q27" s="48">
        <f>VLOOKUP($A27,'Occupancy Raw Data'!$B$8:$BE$45,'Occupancy Raw Data'!AX$3,FALSE)</f>
        <v>11.9115451129117</v>
      </c>
      <c r="R27" s="49">
        <f>VLOOKUP($A27,'Occupancy Raw Data'!$B$8:$BE$45,'Occupancy Raw Data'!AY$3,FALSE)</f>
        <v>11.027108311124501</v>
      </c>
      <c r="S27" s="48">
        <f>VLOOKUP($A27,'Occupancy Raw Data'!$B$8:$BE$45,'Occupancy Raw Data'!BA$3,FALSE)</f>
        <v>6.2664215498254503</v>
      </c>
      <c r="T27" s="48">
        <f>VLOOKUP($A27,'Occupancy Raw Data'!$B$8:$BE$45,'Occupancy Raw Data'!BB$3,FALSE)</f>
        <v>7.35715568511461</v>
      </c>
      <c r="U27" s="49">
        <f>VLOOKUP($A27,'Occupancy Raw Data'!$B$8:$BE$45,'Occupancy Raw Data'!BC$3,FALSE)</f>
        <v>6.7998276507981101</v>
      </c>
      <c r="V27" s="50">
        <f>VLOOKUP($A27,'Occupancy Raw Data'!$B$8:$BE$45,'Occupancy Raw Data'!BE$3,FALSE)</f>
        <v>9.63196473685157</v>
      </c>
      <c r="X27" s="51">
        <f>VLOOKUP($A27,'ADR Raw Data'!$B$6:$BE$43,'ADR Raw Data'!AG$1,FALSE)</f>
        <v>95.163014656895399</v>
      </c>
      <c r="Y27" s="52">
        <f>VLOOKUP($A27,'ADR Raw Data'!$B$6:$BE$43,'ADR Raw Data'!AH$1,FALSE)</f>
        <v>99.928824216753</v>
      </c>
      <c r="Z27" s="52">
        <f>VLOOKUP($A27,'ADR Raw Data'!$B$6:$BE$43,'ADR Raw Data'!AI$1,FALSE)</f>
        <v>103.505811572292</v>
      </c>
      <c r="AA27" s="52">
        <f>VLOOKUP($A27,'ADR Raw Data'!$B$6:$BE$43,'ADR Raw Data'!AJ$1,FALSE)</f>
        <v>106.922796205553</v>
      </c>
      <c r="AB27" s="52">
        <f>VLOOKUP($A27,'ADR Raw Data'!$B$6:$BE$43,'ADR Raw Data'!AK$1,FALSE)</f>
        <v>112.61338970023</v>
      </c>
      <c r="AC27" s="53">
        <f>VLOOKUP($A27,'ADR Raw Data'!$B$6:$BE$43,'ADR Raw Data'!AL$1,FALSE)</f>
        <v>104.16640081913501</v>
      </c>
      <c r="AD27" s="52">
        <f>VLOOKUP($A27,'ADR Raw Data'!$B$6:$BE$43,'ADR Raw Data'!AN$1,FALSE)</f>
        <v>123.49426399131001</v>
      </c>
      <c r="AE27" s="52">
        <f>VLOOKUP($A27,'ADR Raw Data'!$B$6:$BE$43,'ADR Raw Data'!AO$1,FALSE)</f>
        <v>124.643094477947</v>
      </c>
      <c r="AF27" s="53">
        <f>VLOOKUP($A27,'ADR Raw Data'!$B$6:$BE$43,'ADR Raw Data'!AP$1,FALSE)</f>
        <v>124.05901299154201</v>
      </c>
      <c r="AG27" s="54">
        <f>VLOOKUP($A27,'ADR Raw Data'!$B$6:$BE$43,'ADR Raw Data'!AR$1,FALSE)</f>
        <v>110.61187691873</v>
      </c>
      <c r="AI27" s="47">
        <f>VLOOKUP($A27,'ADR Raw Data'!$B$6:$BE$43,'ADR Raw Data'!AT$1,FALSE)</f>
        <v>2.5357451028893099</v>
      </c>
      <c r="AJ27" s="48">
        <f>VLOOKUP($A27,'ADR Raw Data'!$B$6:$BE$43,'ADR Raw Data'!AU$1,FALSE)</f>
        <v>2.5973970437843898</v>
      </c>
      <c r="AK27" s="48">
        <f>VLOOKUP($A27,'ADR Raw Data'!$B$6:$BE$43,'ADR Raw Data'!AV$1,FALSE)</f>
        <v>0.60197969052923095</v>
      </c>
      <c r="AL27" s="48">
        <f>VLOOKUP($A27,'ADR Raw Data'!$B$6:$BE$43,'ADR Raw Data'!AW$1,FALSE)</f>
        <v>5.9347802553095601</v>
      </c>
      <c r="AM27" s="48">
        <f>VLOOKUP($A27,'ADR Raw Data'!$B$6:$BE$43,'ADR Raw Data'!AX$1,FALSE)</f>
        <v>12.3171371971259</v>
      </c>
      <c r="AN27" s="49">
        <f>VLOOKUP($A27,'ADR Raw Data'!$B$6:$BE$43,'ADR Raw Data'!AY$1,FALSE)</f>
        <v>4.9934310496013303</v>
      </c>
      <c r="AO27" s="48">
        <f>VLOOKUP($A27,'ADR Raw Data'!$B$6:$BE$43,'ADR Raw Data'!BA$1,FALSE)</f>
        <v>1.0367920220303899</v>
      </c>
      <c r="AP27" s="48">
        <f>VLOOKUP($A27,'ADR Raw Data'!$B$6:$BE$43,'ADR Raw Data'!BB$1,FALSE)</f>
        <v>1.71526971568815</v>
      </c>
      <c r="AQ27" s="49">
        <f>VLOOKUP($A27,'ADR Raw Data'!$B$6:$BE$43,'ADR Raw Data'!BC$1,FALSE)</f>
        <v>1.3714215570638799</v>
      </c>
      <c r="AR27" s="50">
        <f>VLOOKUP($A27,'ADR Raw Data'!$B$6:$BE$43,'ADR Raw Data'!BE$1,FALSE)</f>
        <v>3.4657764977493</v>
      </c>
      <c r="AT27" s="51">
        <f>VLOOKUP($A27,'RevPAR Raw Data'!$B$6:$BE$43,'RevPAR Raw Data'!AG$1,FALSE)</f>
        <v>51.781651259742603</v>
      </c>
      <c r="AU27" s="52">
        <f>VLOOKUP($A27,'RevPAR Raw Data'!$B$6:$BE$43,'RevPAR Raw Data'!AH$1,FALSE)</f>
        <v>62.004956951241603</v>
      </c>
      <c r="AV27" s="52">
        <f>VLOOKUP($A27,'RevPAR Raw Data'!$B$6:$BE$43,'RevPAR Raw Data'!AI$1,FALSE)</f>
        <v>68.253424415443106</v>
      </c>
      <c r="AW27" s="52">
        <f>VLOOKUP($A27,'RevPAR Raw Data'!$B$6:$BE$43,'RevPAR Raw Data'!AJ$1,FALSE)</f>
        <v>77.125116458220006</v>
      </c>
      <c r="AX27" s="52">
        <f>VLOOKUP($A27,'RevPAR Raw Data'!$B$6:$BE$43,'RevPAR Raw Data'!AK$1,FALSE)</f>
        <v>79.668308863512706</v>
      </c>
      <c r="AY27" s="53">
        <f>VLOOKUP($A27,'RevPAR Raw Data'!$B$6:$BE$43,'RevPAR Raw Data'!AL$1,FALSE)</f>
        <v>67.766691589632003</v>
      </c>
      <c r="AZ27" s="52">
        <f>VLOOKUP($A27,'RevPAR Raw Data'!$B$6:$BE$43,'RevPAR Raw Data'!AN$1,FALSE)</f>
        <v>97.892204096429197</v>
      </c>
      <c r="BA27" s="52">
        <f>VLOOKUP($A27,'RevPAR Raw Data'!$B$6:$BE$43,'RevPAR Raw Data'!AO$1,FALSE)</f>
        <v>95.532594707268402</v>
      </c>
      <c r="BB27" s="53">
        <f>VLOOKUP($A27,'RevPAR Raw Data'!$B$6:$BE$43,'RevPAR Raw Data'!AP$1,FALSE)</f>
        <v>96.712399401848799</v>
      </c>
      <c r="BC27" s="54">
        <f>VLOOKUP($A27,'RevPAR Raw Data'!$B$6:$BE$43,'RevPAR Raw Data'!AR$1,FALSE)</f>
        <v>76.036893821693894</v>
      </c>
      <c r="BE27" s="47">
        <f>VLOOKUP($A27,'RevPAR Raw Data'!$B$6:$BE$43,'RevPAR Raw Data'!AT$1,FALSE)</f>
        <v>18.264941101289299</v>
      </c>
      <c r="BF27" s="48">
        <f>VLOOKUP($A27,'RevPAR Raw Data'!$B$6:$BE$43,'RevPAR Raw Data'!AU$1,FALSE)</f>
        <v>13.537578873258701</v>
      </c>
      <c r="BG27" s="48">
        <f>VLOOKUP($A27,'RevPAR Raw Data'!$B$6:$BE$43,'RevPAR Raw Data'!AV$1,FALSE)</f>
        <v>6.5860497991663101</v>
      </c>
      <c r="BH27" s="48">
        <f>VLOOKUP($A27,'RevPAR Raw Data'!$B$6:$BE$43,'RevPAR Raw Data'!AW$1,FALSE)</f>
        <v>18.7526278775495</v>
      </c>
      <c r="BI27" s="48">
        <f>VLOOKUP($A27,'RevPAR Raw Data'!$B$6:$BE$43,'RevPAR Raw Data'!AX$1,FALSE)</f>
        <v>25.6958436638925</v>
      </c>
      <c r="BJ27" s="49">
        <f>VLOOKUP($A27,'RevPAR Raw Data'!$B$6:$BE$43,'RevPAR Raw Data'!AY$1,FALSE)</f>
        <v>16.571170411006701</v>
      </c>
      <c r="BK27" s="48">
        <f>VLOOKUP($A27,'RevPAR Raw Data'!$B$6:$BE$43,'RevPAR Raw Data'!BA$1,FALSE)</f>
        <v>7.3681833305512301</v>
      </c>
      <c r="BL27" s="48">
        <f>VLOOKUP($A27,'RevPAR Raw Data'!$B$6:$BE$43,'RevPAR Raw Data'!BB$1,FALSE)</f>
        <v>9.19862046420557</v>
      </c>
      <c r="BM27" s="49">
        <f>VLOOKUP($A27,'RevPAR Raw Data'!$B$6:$BE$43,'RevPAR Raw Data'!BC$1,FALSE)</f>
        <v>8.2645035101082307</v>
      </c>
      <c r="BN27" s="50">
        <f>VLOOKUP($A27,'RevPAR Raw Data'!$B$6:$BE$43,'RevPAR Raw Data'!BE$1,FALSE)</f>
        <v>13.431563604722101</v>
      </c>
    </row>
    <row r="28" spans="1:66" x14ac:dyDescent="0.25">
      <c r="A28" s="63" t="s">
        <v>48</v>
      </c>
      <c r="B28" s="47">
        <f>VLOOKUP($A28,'Occupancy Raw Data'!$B$8:$BE$45,'Occupancy Raw Data'!AG$3,FALSE)</f>
        <v>50.225225225225202</v>
      </c>
      <c r="C28" s="48">
        <f>VLOOKUP($A28,'Occupancy Raw Data'!$B$8:$BE$45,'Occupancy Raw Data'!AH$3,FALSE)</f>
        <v>60.712635712635702</v>
      </c>
      <c r="D28" s="48">
        <f>VLOOKUP($A28,'Occupancy Raw Data'!$B$8:$BE$45,'Occupancy Raw Data'!AI$3,FALSE)</f>
        <v>65.009240009240003</v>
      </c>
      <c r="E28" s="48">
        <f>VLOOKUP($A28,'Occupancy Raw Data'!$B$8:$BE$45,'Occupancy Raw Data'!AJ$3,FALSE)</f>
        <v>72.713097713097696</v>
      </c>
      <c r="F28" s="48">
        <f>VLOOKUP($A28,'Occupancy Raw Data'!$B$8:$BE$45,'Occupancy Raw Data'!AK$3,FALSE)</f>
        <v>79.042504042504007</v>
      </c>
      <c r="G28" s="49">
        <f>VLOOKUP($A28,'Occupancy Raw Data'!$B$8:$BE$45,'Occupancy Raw Data'!AL$3,FALSE)</f>
        <v>65.540540540540505</v>
      </c>
      <c r="H28" s="48">
        <f>VLOOKUP($A28,'Occupancy Raw Data'!$B$8:$BE$45,'Occupancy Raw Data'!AN$3,FALSE)</f>
        <v>89.691614691614603</v>
      </c>
      <c r="I28" s="48">
        <f>VLOOKUP($A28,'Occupancy Raw Data'!$B$8:$BE$45,'Occupancy Raw Data'!AO$3,FALSE)</f>
        <v>84.684684684684598</v>
      </c>
      <c r="J28" s="49">
        <f>VLOOKUP($A28,'Occupancy Raw Data'!$B$8:$BE$45,'Occupancy Raw Data'!AP$3,FALSE)</f>
        <v>87.188149688149593</v>
      </c>
      <c r="K28" s="50">
        <f>VLOOKUP($A28,'Occupancy Raw Data'!$B$8:$BE$45,'Occupancy Raw Data'!AR$3,FALSE)</f>
        <v>71.725571725571697</v>
      </c>
      <c r="M28" s="47">
        <f>VLOOKUP($A28,'Occupancy Raw Data'!$B$8:$BE$45,'Occupancy Raw Data'!AT$3,FALSE)</f>
        <v>-3.3998063772190998</v>
      </c>
      <c r="N28" s="48">
        <f>VLOOKUP($A28,'Occupancy Raw Data'!$B$8:$BE$45,'Occupancy Raw Data'!AU$3,FALSE)</f>
        <v>-3.2134041116643202</v>
      </c>
      <c r="O28" s="48">
        <f>VLOOKUP($A28,'Occupancy Raw Data'!$B$8:$BE$45,'Occupancy Raw Data'!AV$3,FALSE)</f>
        <v>-3.9895071342163102</v>
      </c>
      <c r="P28" s="48">
        <f>VLOOKUP($A28,'Occupancy Raw Data'!$B$8:$BE$45,'Occupancy Raw Data'!AW$3,FALSE)</f>
        <v>4.9608585139406998</v>
      </c>
      <c r="Q28" s="48">
        <f>VLOOKUP($A28,'Occupancy Raw Data'!$B$8:$BE$45,'Occupancy Raw Data'!AX$3,FALSE)</f>
        <v>8.6286777108426893</v>
      </c>
      <c r="R28" s="49">
        <f>VLOOKUP($A28,'Occupancy Raw Data'!$B$8:$BE$45,'Occupancy Raw Data'!AY$3,FALSE)</f>
        <v>0.99564156705969298</v>
      </c>
      <c r="S28" s="48">
        <f>VLOOKUP($A28,'Occupancy Raw Data'!$B$8:$BE$45,'Occupancy Raw Data'!BA$3,FALSE)</f>
        <v>12.1394604153224</v>
      </c>
      <c r="T28" s="48">
        <f>VLOOKUP($A28,'Occupancy Raw Data'!$B$8:$BE$45,'Occupancy Raw Data'!BB$3,FALSE)</f>
        <v>6.0760612023613501</v>
      </c>
      <c r="U28" s="49">
        <f>VLOOKUP($A28,'Occupancy Raw Data'!$B$8:$BE$45,'Occupancy Raw Data'!BC$3,FALSE)</f>
        <v>9.1105736680054701</v>
      </c>
      <c r="V28" s="50">
        <f>VLOOKUP($A28,'Occupancy Raw Data'!$B$8:$BE$45,'Occupancy Raw Data'!BE$3,FALSE)</f>
        <v>3.6735860559206199</v>
      </c>
      <c r="X28" s="51">
        <f>VLOOKUP($A28,'ADR Raw Data'!$B$6:$BE$43,'ADR Raw Data'!AG$1,FALSE)</f>
        <v>141.960765781303</v>
      </c>
      <c r="Y28" s="52">
        <f>VLOOKUP($A28,'ADR Raw Data'!$B$6:$BE$43,'ADR Raw Data'!AH$1,FALSE)</f>
        <v>136.465135546466</v>
      </c>
      <c r="Z28" s="52">
        <f>VLOOKUP($A28,'ADR Raw Data'!$B$6:$BE$43,'ADR Raw Data'!AI$1,FALSE)</f>
        <v>138.147730301145</v>
      </c>
      <c r="AA28" s="52">
        <f>VLOOKUP($A28,'ADR Raw Data'!$B$6:$BE$43,'ADR Raw Data'!AJ$1,FALSE)</f>
        <v>145.33859899928501</v>
      </c>
      <c r="AB28" s="52">
        <f>VLOOKUP($A28,'ADR Raw Data'!$B$6:$BE$43,'ADR Raw Data'!AK$1,FALSE)</f>
        <v>170.04635347409899</v>
      </c>
      <c r="AC28" s="53">
        <f>VLOOKUP($A28,'ADR Raw Data'!$B$6:$BE$43,'ADR Raw Data'!AL$1,FALSE)</f>
        <v>147.70997427085999</v>
      </c>
      <c r="AD28" s="52">
        <f>VLOOKUP($A28,'ADR Raw Data'!$B$6:$BE$43,'ADR Raw Data'!AN$1,FALSE)</f>
        <v>305.793076427789</v>
      </c>
      <c r="AE28" s="52">
        <f>VLOOKUP($A28,'ADR Raw Data'!$B$6:$BE$43,'ADR Raw Data'!AO$1,FALSE)</f>
        <v>310.29952264048001</v>
      </c>
      <c r="AF28" s="53">
        <f>VLOOKUP($A28,'ADR Raw Data'!$B$6:$BE$43,'ADR Raw Data'!AP$1,FALSE)</f>
        <v>307.98160192084703</v>
      </c>
      <c r="AG28" s="54">
        <f>VLOOKUP($A28,'ADR Raw Data'!$B$6:$BE$43,'ADR Raw Data'!AR$1,FALSE)</f>
        <v>203.37367103749699</v>
      </c>
      <c r="AI28" s="47">
        <f>VLOOKUP($A28,'ADR Raw Data'!$B$6:$BE$43,'ADR Raw Data'!AT$1,FALSE)</f>
        <v>1.99325709290056</v>
      </c>
      <c r="AJ28" s="48">
        <f>VLOOKUP($A28,'ADR Raw Data'!$B$6:$BE$43,'ADR Raw Data'!AU$1,FALSE)</f>
        <v>2.6757332444773101</v>
      </c>
      <c r="AK28" s="48">
        <f>VLOOKUP($A28,'ADR Raw Data'!$B$6:$BE$43,'ADR Raw Data'!AV$1,FALSE)</f>
        <v>3.32847321900736</v>
      </c>
      <c r="AL28" s="48">
        <f>VLOOKUP($A28,'ADR Raw Data'!$B$6:$BE$43,'ADR Raw Data'!AW$1,FALSE)</f>
        <v>7.4152516967249804</v>
      </c>
      <c r="AM28" s="48">
        <f>VLOOKUP($A28,'ADR Raw Data'!$B$6:$BE$43,'ADR Raw Data'!AX$1,FALSE)</f>
        <v>10.877909691688499</v>
      </c>
      <c r="AN28" s="49">
        <f>VLOOKUP($A28,'ADR Raw Data'!$B$6:$BE$43,'ADR Raw Data'!AY$1,FALSE)</f>
        <v>6.1302039644491799</v>
      </c>
      <c r="AO28" s="48">
        <f>VLOOKUP($A28,'ADR Raw Data'!$B$6:$BE$43,'ADR Raw Data'!BA$1,FALSE)</f>
        <v>10.9481300893386</v>
      </c>
      <c r="AP28" s="48">
        <f>VLOOKUP($A28,'ADR Raw Data'!$B$6:$BE$43,'ADR Raw Data'!BB$1,FALSE)</f>
        <v>10.8609951400474</v>
      </c>
      <c r="AQ28" s="49">
        <f>VLOOKUP($A28,'ADR Raw Data'!$B$6:$BE$43,'ADR Raw Data'!BC$1,FALSE)</f>
        <v>10.8817270135073</v>
      </c>
      <c r="AR28" s="50">
        <f>VLOOKUP($A28,'ADR Raw Data'!$B$6:$BE$43,'ADR Raw Data'!BE$1,FALSE)</f>
        <v>9.9856000054435992</v>
      </c>
      <c r="AT28" s="51">
        <f>VLOOKUP($A28,'RevPAR Raw Data'!$B$6:$BE$43,'RevPAR Raw Data'!AG$1,FALSE)</f>
        <v>71.300114345114295</v>
      </c>
      <c r="AU28" s="52">
        <f>VLOOKUP($A28,'RevPAR Raw Data'!$B$6:$BE$43,'RevPAR Raw Data'!AH$1,FALSE)</f>
        <v>82.851580619080593</v>
      </c>
      <c r="AV28" s="52">
        <f>VLOOKUP($A28,'RevPAR Raw Data'!$B$6:$BE$43,'RevPAR Raw Data'!AI$1,FALSE)</f>
        <v>89.808789558789499</v>
      </c>
      <c r="AW28" s="52">
        <f>VLOOKUP($A28,'RevPAR Raw Data'!$B$6:$BE$43,'RevPAR Raw Data'!AJ$1,FALSE)</f>
        <v>105.680197505197</v>
      </c>
      <c r="AX28" s="52">
        <f>VLOOKUP($A28,'RevPAR Raw Data'!$B$6:$BE$43,'RevPAR Raw Data'!AK$1,FALSE)</f>
        <v>134.40889581889499</v>
      </c>
      <c r="AY28" s="53">
        <f>VLOOKUP($A28,'RevPAR Raw Data'!$B$6:$BE$43,'RevPAR Raw Data'!AL$1,FALSE)</f>
        <v>96.809915569415494</v>
      </c>
      <c r="AZ28" s="52">
        <f>VLOOKUP($A28,'RevPAR Raw Data'!$B$6:$BE$43,'RevPAR Raw Data'!AN$1,FALSE)</f>
        <v>274.27074786324698</v>
      </c>
      <c r="BA28" s="52">
        <f>VLOOKUP($A28,'RevPAR Raw Data'!$B$6:$BE$43,'RevPAR Raw Data'!AO$1,FALSE)</f>
        <v>262.776172326172</v>
      </c>
      <c r="BB28" s="53">
        <f>VLOOKUP($A28,'RevPAR Raw Data'!$B$6:$BE$43,'RevPAR Raw Data'!AP$1,FALSE)</f>
        <v>268.52346009471</v>
      </c>
      <c r="BC28" s="54">
        <f>VLOOKUP($A28,'RevPAR Raw Data'!$B$6:$BE$43,'RevPAR Raw Data'!AR$1,FALSE)</f>
        <v>145.87092829092799</v>
      </c>
      <c r="BE28" s="47">
        <f>VLOOKUP($A28,'RevPAR Raw Data'!$B$6:$BE$43,'RevPAR Raw Data'!AT$1,FALSE)</f>
        <v>-1.4743161660773501</v>
      </c>
      <c r="BF28" s="48">
        <f>VLOOKUP($A28,'RevPAR Raw Data'!$B$6:$BE$43,'RevPAR Raw Data'!AU$1,FALSE)</f>
        <v>-0.62365298928221202</v>
      </c>
      <c r="BG28" s="48">
        <f>VLOOKUP($A28,'RevPAR Raw Data'!$B$6:$BE$43,'RevPAR Raw Data'!AV$1,FALSE)</f>
        <v>-0.79382359174173001</v>
      </c>
      <c r="BH28" s="48">
        <f>VLOOKUP($A28,'RevPAR Raw Data'!$B$6:$BE$43,'RevPAR Raw Data'!AW$1,FALSE)</f>
        <v>12.743970355792801</v>
      </c>
      <c r="BI28" s="48">
        <f>VLOOKUP($A28,'RevPAR Raw Data'!$B$6:$BE$43,'RevPAR Raw Data'!AX$1,FALSE)</f>
        <v>20.445207171503501</v>
      </c>
      <c r="BJ28" s="49">
        <f>VLOOKUP($A28,'RevPAR Raw Data'!$B$6:$BE$43,'RevPAR Raw Data'!AY$1,FALSE)</f>
        <v>7.18688039032447</v>
      </c>
      <c r="BK28" s="48">
        <f>VLOOKUP($A28,'RevPAR Raw Data'!$B$6:$BE$43,'RevPAR Raw Data'!BA$1,FALSE)</f>
        <v>24.416634423074299</v>
      </c>
      <c r="BL28" s="48">
        <f>VLOOKUP($A28,'RevPAR Raw Data'!$B$6:$BE$43,'RevPAR Raw Data'!BB$1,FALSE)</f>
        <v>17.596977054303601</v>
      </c>
      <c r="BM28" s="49">
        <f>VLOOKUP($A28,'RevPAR Raw Data'!$B$6:$BE$43,'RevPAR Raw Data'!BC$1,FALSE)</f>
        <v>20.983688437429599</v>
      </c>
      <c r="BN28" s="50">
        <f>VLOOKUP($A28,'RevPAR Raw Data'!$B$6:$BE$43,'RevPAR Raw Data'!BE$1,FALSE)</f>
        <v>14.026015670764201</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Data'!AG$3,FALSE)</f>
        <v>43.453178502307502</v>
      </c>
      <c r="C30" s="48">
        <f>VLOOKUP($A30,'Occupancy Raw Data'!$B$8:$BE$45,'Occupancy Raw Data'!AH$3,FALSE)</f>
        <v>56.286288521661398</v>
      </c>
      <c r="D30" s="48">
        <f>VLOOKUP($A30,'Occupancy Raw Data'!$B$8:$BE$45,'Occupancy Raw Data'!AI$3,FALSE)</f>
        <v>59.546672621706101</v>
      </c>
      <c r="E30" s="48">
        <f>VLOOKUP($A30,'Occupancy Raw Data'!$B$8:$BE$45,'Occupancy Raw Data'!AJ$3,FALSE)</f>
        <v>60.093791871371103</v>
      </c>
      <c r="F30" s="48">
        <f>VLOOKUP($A30,'Occupancy Raw Data'!$B$8:$BE$45,'Occupancy Raw Data'!AK$3,FALSE)</f>
        <v>56.665922286735103</v>
      </c>
      <c r="G30" s="49">
        <f>VLOOKUP($A30,'Occupancy Raw Data'!$B$8:$BE$45,'Occupancy Raw Data'!AL$3,FALSE)</f>
        <v>55.209170760756201</v>
      </c>
      <c r="H30" s="48">
        <f>VLOOKUP($A30,'Occupancy Raw Data'!$B$8:$BE$45,'Occupancy Raw Data'!AN$3,FALSE)</f>
        <v>62.200387077564301</v>
      </c>
      <c r="I30" s="48">
        <f>VLOOKUP($A30,'Occupancy Raw Data'!$B$8:$BE$45,'Occupancy Raw Data'!AO$3,FALSE)</f>
        <v>59.866755992258398</v>
      </c>
      <c r="J30" s="49">
        <f>VLOOKUP($A30,'Occupancy Raw Data'!$B$8:$BE$45,'Occupancy Raw Data'!AP$3,FALSE)</f>
        <v>61.033571534911403</v>
      </c>
      <c r="K30" s="50">
        <f>VLOOKUP($A30,'Occupancy Raw Data'!$B$8:$BE$45,'Occupancy Raw Data'!AR$3,FALSE)</f>
        <v>56.8732852676577</v>
      </c>
      <c r="M30" s="47">
        <f>VLOOKUP($A30,'Occupancy Raw Data'!$B$8:$BE$45,'Occupancy Raw Data'!AT$3,FALSE)</f>
        <v>2.1562776651145099</v>
      </c>
      <c r="N30" s="48">
        <f>VLOOKUP($A30,'Occupancy Raw Data'!$B$8:$BE$45,'Occupancy Raw Data'!AU$3,FALSE)</f>
        <v>1.5224619196993101</v>
      </c>
      <c r="O30" s="48">
        <f>VLOOKUP($A30,'Occupancy Raw Data'!$B$8:$BE$45,'Occupancy Raw Data'!AV$3,FALSE)</f>
        <v>-3.0946566535432098</v>
      </c>
      <c r="P30" s="48">
        <f>VLOOKUP($A30,'Occupancy Raw Data'!$B$8:$BE$45,'Occupancy Raw Data'!AW$3,FALSE)</f>
        <v>-3.0007033721748102</v>
      </c>
      <c r="Q30" s="48">
        <f>VLOOKUP($A30,'Occupancy Raw Data'!$B$8:$BE$45,'Occupancy Raw Data'!AX$3,FALSE)</f>
        <v>-1.1143522262424601</v>
      </c>
      <c r="R30" s="49">
        <f>VLOOKUP($A30,'Occupancy Raw Data'!$B$8:$BE$45,'Occupancy Raw Data'!AY$3,FALSE)</f>
        <v>-0.94656645011138096</v>
      </c>
      <c r="S30" s="48">
        <f>VLOOKUP($A30,'Occupancy Raw Data'!$B$8:$BE$45,'Occupancy Raw Data'!BA$3,FALSE)</f>
        <v>2.08058654872606</v>
      </c>
      <c r="T30" s="48">
        <f>VLOOKUP($A30,'Occupancy Raw Data'!$B$8:$BE$45,'Occupancy Raw Data'!BB$3,FALSE)</f>
        <v>0.67803821369509898</v>
      </c>
      <c r="U30" s="49">
        <f>VLOOKUP($A30,'Occupancy Raw Data'!$B$8:$BE$45,'Occupancy Raw Data'!BC$3,FALSE)</f>
        <v>1.3878692484792099</v>
      </c>
      <c r="V30" s="50">
        <f>VLOOKUP($A30,'Occupancy Raw Data'!$B$8:$BE$45,'Occupancy Raw Data'!BE$3,FALSE)</f>
        <v>-0.24230363905632099</v>
      </c>
      <c r="X30" s="51">
        <f>VLOOKUP($A30,'ADR Raw Data'!$B$6:$BE$43,'ADR Raw Data'!AG$1,FALSE)</f>
        <v>95.112913918629502</v>
      </c>
      <c r="Y30" s="52">
        <f>VLOOKUP($A30,'ADR Raw Data'!$B$6:$BE$43,'ADR Raw Data'!AH$1,FALSE)</f>
        <v>101.47092706473499</v>
      </c>
      <c r="Z30" s="52">
        <f>VLOOKUP($A30,'ADR Raw Data'!$B$6:$BE$43,'ADR Raw Data'!AI$1,FALSE)</f>
        <v>105.287147321707</v>
      </c>
      <c r="AA30" s="52">
        <f>VLOOKUP($A30,'ADR Raw Data'!$B$6:$BE$43,'ADR Raw Data'!AJ$1,FALSE)</f>
        <v>103.323350675089</v>
      </c>
      <c r="AB30" s="52">
        <f>VLOOKUP($A30,'ADR Raw Data'!$B$6:$BE$43,'ADR Raw Data'!AK$1,FALSE)</f>
        <v>101.121767487684</v>
      </c>
      <c r="AC30" s="53">
        <f>VLOOKUP($A30,'ADR Raw Data'!$B$6:$BE$43,'ADR Raw Data'!AL$1,FALSE)</f>
        <v>101.62489078848</v>
      </c>
      <c r="AD30" s="52">
        <f>VLOOKUP($A30,'ADR Raw Data'!$B$6:$BE$43,'ADR Raw Data'!AN$1,FALSE)</f>
        <v>110.687358784107</v>
      </c>
      <c r="AE30" s="52">
        <f>VLOOKUP($A30,'ADR Raw Data'!$B$6:$BE$43,'ADR Raw Data'!AO$1,FALSE)</f>
        <v>110.292689462231</v>
      </c>
      <c r="AF30" s="53">
        <f>VLOOKUP($A30,'ADR Raw Data'!$B$6:$BE$43,'ADR Raw Data'!AP$1,FALSE)</f>
        <v>110.49379668872101</v>
      </c>
      <c r="AG30" s="54">
        <f>VLOOKUP($A30,'ADR Raw Data'!$B$6:$BE$43,'ADR Raw Data'!AR$1,FALSE)</f>
        <v>104.34422427896899</v>
      </c>
      <c r="AI30" s="47">
        <f>VLOOKUP($A30,'ADR Raw Data'!$B$6:$BE$43,'ADR Raw Data'!AT$1,FALSE)</f>
        <v>3.0038272734962699</v>
      </c>
      <c r="AJ30" s="48">
        <f>VLOOKUP($A30,'ADR Raw Data'!$B$6:$BE$43,'ADR Raw Data'!AU$1,FALSE)</f>
        <v>3.5127759631860398</v>
      </c>
      <c r="AK30" s="48">
        <f>VLOOKUP($A30,'ADR Raw Data'!$B$6:$BE$43,'ADR Raw Data'!AV$1,FALSE)</f>
        <v>1.9526136425957901</v>
      </c>
      <c r="AL30" s="48">
        <f>VLOOKUP($A30,'ADR Raw Data'!$B$6:$BE$43,'ADR Raw Data'!AW$1,FALSE)</f>
        <v>1.71815234922572</v>
      </c>
      <c r="AM30" s="48">
        <f>VLOOKUP($A30,'ADR Raw Data'!$B$6:$BE$43,'ADR Raw Data'!AX$1,FALSE)</f>
        <v>3.4085497945341898</v>
      </c>
      <c r="AN30" s="49">
        <f>VLOOKUP($A30,'ADR Raw Data'!$B$6:$BE$43,'ADR Raw Data'!AY$1,FALSE)</f>
        <v>2.5938352210887898</v>
      </c>
      <c r="AO30" s="48">
        <f>VLOOKUP($A30,'ADR Raw Data'!$B$6:$BE$43,'ADR Raw Data'!BA$1,FALSE)</f>
        <v>6.2417306478436698</v>
      </c>
      <c r="AP30" s="48">
        <f>VLOOKUP($A30,'ADR Raw Data'!$B$6:$BE$43,'ADR Raw Data'!BB$1,FALSE)</f>
        <v>4.6536803024444797</v>
      </c>
      <c r="AQ30" s="49">
        <f>VLOOKUP($A30,'ADR Raw Data'!$B$6:$BE$43,'ADR Raw Data'!BC$1,FALSE)</f>
        <v>5.4541359292051999</v>
      </c>
      <c r="AR30" s="50">
        <f>VLOOKUP($A30,'ADR Raw Data'!$B$6:$BE$43,'ADR Raw Data'!BE$1,FALSE)</f>
        <v>3.5343477858870198</v>
      </c>
      <c r="AT30" s="51">
        <f>VLOOKUP($A30,'RevPAR Raw Data'!$B$6:$BE$43,'RevPAR Raw Data'!AG$1,FALSE)</f>
        <v>41.329584263808201</v>
      </c>
      <c r="AU30" s="52">
        <f>VLOOKUP($A30,'RevPAR Raw Data'!$B$6:$BE$43,'RevPAR Raw Data'!AH$1,FALSE)</f>
        <v>57.114218773261797</v>
      </c>
      <c r="AV30" s="52">
        <f>VLOOKUP($A30,'RevPAR Raw Data'!$B$6:$BE$43,'RevPAR Raw Data'!AI$1,FALSE)</f>
        <v>62.694992928390597</v>
      </c>
      <c r="AW30" s="52">
        <f>VLOOKUP($A30,'RevPAR Raw Data'!$B$6:$BE$43,'RevPAR Raw Data'!AJ$1,FALSE)</f>
        <v>62.090919309215401</v>
      </c>
      <c r="AX30" s="52">
        <f>VLOOKUP($A30,'RevPAR Raw Data'!$B$6:$BE$43,'RevPAR Raw Data'!AK$1,FALSE)</f>
        <v>57.301582179544397</v>
      </c>
      <c r="AY30" s="53">
        <f>VLOOKUP($A30,'RevPAR Raw Data'!$B$6:$BE$43,'RevPAR Raw Data'!AL$1,FALSE)</f>
        <v>56.106259490844103</v>
      </c>
      <c r="AZ30" s="52">
        <f>VLOOKUP($A30,'RevPAR Raw Data'!$B$6:$BE$43,'RevPAR Raw Data'!AN$1,FALSE)</f>
        <v>68.847965609647105</v>
      </c>
      <c r="BA30" s="52">
        <f>VLOOKUP($A30,'RevPAR Raw Data'!$B$6:$BE$43,'RevPAR Raw Data'!AO$1,FALSE)</f>
        <v>66.028655277653698</v>
      </c>
      <c r="BB30" s="53">
        <f>VLOOKUP($A30,'RevPAR Raw Data'!$B$6:$BE$43,'RevPAR Raw Data'!AP$1,FALSE)</f>
        <v>67.438310443650394</v>
      </c>
      <c r="BC30" s="54">
        <f>VLOOKUP($A30,'RevPAR Raw Data'!$B$6:$BE$43,'RevPAR Raw Data'!AR$1,FALSE)</f>
        <v>59.343988334503003</v>
      </c>
      <c r="BE30" s="47">
        <f>VLOOKUP($A30,'RevPAR Raw Data'!$B$6:$BE$43,'RevPAR Raw Data'!AT$1,FALSE)</f>
        <v>5.2248757952078</v>
      </c>
      <c r="BF30" s="48">
        <f>VLOOKUP($A30,'RevPAR Raw Data'!$B$6:$BE$43,'RevPAR Raw Data'!AU$1,FALSE)</f>
        <v>5.0887185592492097</v>
      </c>
      <c r="BG30" s="48">
        <f>VLOOKUP($A30,'RevPAR Raw Data'!$B$6:$BE$43,'RevPAR Raw Data'!AV$1,FALSE)</f>
        <v>-1.202469698956</v>
      </c>
      <c r="BH30" s="48">
        <f>VLOOKUP($A30,'RevPAR Raw Data'!$B$6:$BE$43,'RevPAR Raw Data'!AW$1,FALSE)</f>
        <v>-1.3341076784314001</v>
      </c>
      <c r="BI30" s="48">
        <f>VLOOKUP($A30,'RevPAR Raw Data'!$B$6:$BE$43,'RevPAR Raw Data'!AX$1,FALSE)</f>
        <v>2.2562143177737601</v>
      </c>
      <c r="BJ30" s="49">
        <f>VLOOKUP($A30,'RevPAR Raw Data'!$B$6:$BE$43,'RevPAR Raw Data'!AY$1,FALSE)</f>
        <v>1.62271639700341</v>
      </c>
      <c r="BK30" s="48">
        <f>VLOOKUP($A30,'RevPAR Raw Data'!$B$6:$BE$43,'RevPAR Raw Data'!BA$1,FALSE)</f>
        <v>8.4521818048364796</v>
      </c>
      <c r="BL30" s="48">
        <f>VLOOKUP($A30,'RevPAR Raw Data'!$B$6:$BE$43,'RevPAR Raw Data'!BB$1,FALSE)</f>
        <v>5.3632722469333496</v>
      </c>
      <c r="BM30" s="49">
        <f>VLOOKUP($A30,'RevPAR Raw Data'!$B$6:$BE$43,'RevPAR Raw Data'!BC$1,FALSE)</f>
        <v>6.9177014530161101</v>
      </c>
      <c r="BN30" s="50">
        <f>VLOOKUP($A30,'RevPAR Raw Data'!$B$6:$BE$43,'RevPAR Raw Data'!BE$1,FALSE)</f>
        <v>3.2834802935285898</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Data'!AG$3,FALSE)</f>
        <v>50.828991522430201</v>
      </c>
      <c r="C32" s="48">
        <f>VLOOKUP($A32,'Occupancy Raw Data'!$B$8:$BE$45,'Occupancy Raw Data'!AH$3,FALSE)</f>
        <v>62.136833274461303</v>
      </c>
      <c r="D32" s="48">
        <f>VLOOKUP($A32,'Occupancy Raw Data'!$B$8:$BE$45,'Occupancy Raw Data'!AI$3,FALSE)</f>
        <v>67.173701872129897</v>
      </c>
      <c r="E32" s="48">
        <f>VLOOKUP($A32,'Occupancy Raw Data'!$B$8:$BE$45,'Occupancy Raw Data'!AJ$3,FALSE)</f>
        <v>69.663987990109504</v>
      </c>
      <c r="F32" s="48">
        <f>VLOOKUP($A32,'Occupancy Raw Data'!$B$8:$BE$45,'Occupancy Raw Data'!AK$3,FALSE)</f>
        <v>65.313714235252505</v>
      </c>
      <c r="G32" s="49">
        <f>VLOOKUP($A32,'Occupancy Raw Data'!$B$8:$BE$45,'Occupancy Raw Data'!AL$3,FALSE)</f>
        <v>63.023445778876699</v>
      </c>
      <c r="H32" s="48">
        <f>VLOOKUP($A32,'Occupancy Raw Data'!$B$8:$BE$45,'Occupancy Raw Data'!AN$3,FALSE)</f>
        <v>76.210923701872105</v>
      </c>
      <c r="I32" s="48">
        <f>VLOOKUP($A32,'Occupancy Raw Data'!$B$8:$BE$45,'Occupancy Raw Data'!AO$3,FALSE)</f>
        <v>79.377870010596894</v>
      </c>
      <c r="J32" s="49">
        <f>VLOOKUP($A32,'Occupancy Raw Data'!$B$8:$BE$45,'Occupancy Raw Data'!AP$3,FALSE)</f>
        <v>77.794396856234499</v>
      </c>
      <c r="K32" s="50">
        <f>VLOOKUP($A32,'Occupancy Raw Data'!$B$8:$BE$45,'Occupancy Raw Data'!AR$3,FALSE)</f>
        <v>67.243717515264606</v>
      </c>
      <c r="M32" s="47">
        <f>VLOOKUP($A32,'Occupancy Raw Data'!$B$8:$BE$45,'Occupancy Raw Data'!AT$3,FALSE)</f>
        <v>1.3182321991599899</v>
      </c>
      <c r="N32" s="48">
        <f>VLOOKUP($A32,'Occupancy Raw Data'!$B$8:$BE$45,'Occupancy Raw Data'!AU$3,FALSE)</f>
        <v>3.1662395528618399</v>
      </c>
      <c r="O32" s="48">
        <f>VLOOKUP($A32,'Occupancy Raw Data'!$B$8:$BE$45,'Occupancy Raw Data'!AV$3,FALSE)</f>
        <v>-0.63395327360959697</v>
      </c>
      <c r="P32" s="48">
        <f>VLOOKUP($A32,'Occupancy Raw Data'!$B$8:$BE$45,'Occupancy Raw Data'!AW$3,FALSE)</f>
        <v>0.820243925384605</v>
      </c>
      <c r="Q32" s="48">
        <f>VLOOKUP($A32,'Occupancy Raw Data'!$B$8:$BE$45,'Occupancy Raw Data'!AX$3,FALSE)</f>
        <v>1.3516763101715401</v>
      </c>
      <c r="R32" s="49">
        <f>VLOOKUP($A32,'Occupancy Raw Data'!$B$8:$BE$45,'Occupancy Raw Data'!AY$3,FALSE)</f>
        <v>1.1429993040786699</v>
      </c>
      <c r="S32" s="48">
        <f>VLOOKUP($A32,'Occupancy Raw Data'!$B$8:$BE$45,'Occupancy Raw Data'!BA$3,FALSE)</f>
        <v>3.7512909380291002</v>
      </c>
      <c r="T32" s="48">
        <f>VLOOKUP($A32,'Occupancy Raw Data'!$B$8:$BE$45,'Occupancy Raw Data'!BB$3,FALSE)</f>
        <v>8.0232735247070597</v>
      </c>
      <c r="U32" s="49">
        <f>VLOOKUP($A32,'Occupancy Raw Data'!$B$8:$BE$45,'Occupancy Raw Data'!BC$3,FALSE)</f>
        <v>5.8876717383358397</v>
      </c>
      <c r="V32" s="50">
        <f>VLOOKUP($A32,'Occupancy Raw Data'!$B$8:$BE$45,'Occupancy Raw Data'!BE$3,FALSE)</f>
        <v>2.6618290543299801</v>
      </c>
      <c r="X32" s="51">
        <f>VLOOKUP($A32,'ADR Raw Data'!$B$6:$BE$43,'ADR Raw Data'!AG$1,FALSE)</f>
        <v>101.33560668013099</v>
      </c>
      <c r="Y32" s="52">
        <f>VLOOKUP($A32,'ADR Raw Data'!$B$6:$BE$43,'ADR Raw Data'!AH$1,FALSE)</f>
        <v>109.482184988719</v>
      </c>
      <c r="Z32" s="52">
        <f>VLOOKUP($A32,'ADR Raw Data'!$B$6:$BE$43,'ADR Raw Data'!AI$1,FALSE)</f>
        <v>113.288997796365</v>
      </c>
      <c r="AA32" s="52">
        <f>VLOOKUP($A32,'ADR Raw Data'!$B$6:$BE$43,'ADR Raw Data'!AJ$1,FALSE)</f>
        <v>113.627994040564</v>
      </c>
      <c r="AB32" s="52">
        <f>VLOOKUP($A32,'ADR Raw Data'!$B$6:$BE$43,'ADR Raw Data'!AK$1,FALSE)</f>
        <v>109.83629419121399</v>
      </c>
      <c r="AC32" s="53">
        <f>VLOOKUP($A32,'ADR Raw Data'!$B$6:$BE$43,'ADR Raw Data'!AL$1,FALSE)</f>
        <v>109.96955005166799</v>
      </c>
      <c r="AD32" s="52">
        <f>VLOOKUP($A32,'ADR Raw Data'!$B$6:$BE$43,'ADR Raw Data'!AN$1,FALSE)</f>
        <v>127.713819607189</v>
      </c>
      <c r="AE32" s="52">
        <f>VLOOKUP($A32,'ADR Raw Data'!$B$6:$BE$43,'ADR Raw Data'!AO$1,FALSE)</f>
        <v>127.564237235433</v>
      </c>
      <c r="AF32" s="53">
        <f>VLOOKUP($A32,'ADR Raw Data'!$B$6:$BE$43,'ADR Raw Data'!AP$1,FALSE)</f>
        <v>127.637506077289</v>
      </c>
      <c r="AG32" s="54">
        <f>VLOOKUP($A32,'ADR Raw Data'!$B$6:$BE$43,'ADR Raw Data'!AR$1,FALSE)</f>
        <v>115.809577230771</v>
      </c>
      <c r="AI32" s="47">
        <f>VLOOKUP($A32,'ADR Raw Data'!$B$6:$BE$43,'ADR Raw Data'!AT$1,FALSE)</f>
        <v>4.5707291228063998</v>
      </c>
      <c r="AJ32" s="48">
        <f>VLOOKUP($A32,'ADR Raw Data'!$B$6:$BE$43,'ADR Raw Data'!AU$1,FALSE)</f>
        <v>6.8642077291463499</v>
      </c>
      <c r="AK32" s="48">
        <f>VLOOKUP($A32,'ADR Raw Data'!$B$6:$BE$43,'ADR Raw Data'!AV$1,FALSE)</f>
        <v>5.4905596811245898</v>
      </c>
      <c r="AL32" s="48">
        <f>VLOOKUP($A32,'ADR Raw Data'!$B$6:$BE$43,'ADR Raw Data'!AW$1,FALSE)</f>
        <v>5.1257425880416596</v>
      </c>
      <c r="AM32" s="48">
        <f>VLOOKUP($A32,'ADR Raw Data'!$B$6:$BE$43,'ADR Raw Data'!AX$1,FALSE)</f>
        <v>3.25045020420146</v>
      </c>
      <c r="AN32" s="49">
        <f>VLOOKUP($A32,'ADR Raw Data'!$B$6:$BE$43,'ADR Raw Data'!AY$1,FALSE)</f>
        <v>5.0382786023706796</v>
      </c>
      <c r="AO32" s="48">
        <f>VLOOKUP($A32,'ADR Raw Data'!$B$6:$BE$43,'ADR Raw Data'!BA$1,FALSE)</f>
        <v>4.3021628946123798</v>
      </c>
      <c r="AP32" s="48">
        <f>VLOOKUP($A32,'ADR Raw Data'!$B$6:$BE$43,'ADR Raw Data'!BB$1,FALSE)</f>
        <v>5.4778426882150901</v>
      </c>
      <c r="AQ32" s="49">
        <f>VLOOKUP($A32,'ADR Raw Data'!$B$6:$BE$43,'ADR Raw Data'!BC$1,FALSE)</f>
        <v>4.8852313180056504</v>
      </c>
      <c r="AR32" s="50">
        <f>VLOOKUP($A32,'ADR Raw Data'!$B$6:$BE$43,'ADR Raw Data'!BE$1,FALSE)</f>
        <v>5.1438110523185303</v>
      </c>
      <c r="AT32" s="51">
        <f>VLOOKUP($A32,'RevPAR Raw Data'!$B$6:$BE$43,'RevPAR Raw Data'!AG$1,FALSE)</f>
        <v>51.507866928647097</v>
      </c>
      <c r="AU32" s="52">
        <f>VLOOKUP($A32,'RevPAR Raw Data'!$B$6:$BE$43,'RevPAR Raw Data'!AH$1,FALSE)</f>
        <v>68.028762751677803</v>
      </c>
      <c r="AV32" s="52">
        <f>VLOOKUP($A32,'RevPAR Raw Data'!$B$6:$BE$43,'RevPAR Raw Data'!AI$1,FALSE)</f>
        <v>76.100413633654099</v>
      </c>
      <c r="AW32" s="52">
        <f>VLOOKUP($A32,'RevPAR Raw Data'!$B$6:$BE$43,'RevPAR Raw Data'!AJ$1,FALSE)</f>
        <v>79.157792121820904</v>
      </c>
      <c r="AX32" s="52">
        <f>VLOOKUP($A32,'RevPAR Raw Data'!$B$6:$BE$43,'RevPAR Raw Data'!AK$1,FALSE)</f>
        <v>71.738163314641398</v>
      </c>
      <c r="AY32" s="53">
        <f>VLOOKUP($A32,'RevPAR Raw Data'!$B$6:$BE$43,'RevPAR Raw Data'!AL$1,FALSE)</f>
        <v>69.306599750088296</v>
      </c>
      <c r="AZ32" s="52">
        <f>VLOOKUP($A32,'RevPAR Raw Data'!$B$6:$BE$43,'RevPAR Raw Data'!AN$1,FALSE)</f>
        <v>97.331881617582098</v>
      </c>
      <c r="BA32" s="52">
        <f>VLOOKUP($A32,'RevPAR Raw Data'!$B$6:$BE$43,'RevPAR Raw Data'!AO$1,FALSE)</f>
        <v>101.257774412751</v>
      </c>
      <c r="BB32" s="53">
        <f>VLOOKUP($A32,'RevPAR Raw Data'!$B$6:$BE$43,'RevPAR Raw Data'!AP$1,FALSE)</f>
        <v>99.2948280151669</v>
      </c>
      <c r="BC32" s="54">
        <f>VLOOKUP($A32,'RevPAR Raw Data'!$B$6:$BE$43,'RevPAR Raw Data'!AR$1,FALSE)</f>
        <v>77.874664968682097</v>
      </c>
      <c r="BE32" s="47">
        <f>VLOOKUP($A32,'RevPAR Raw Data'!$B$6:$BE$43,'RevPAR Raw Data'!AT$1,FALSE)</f>
        <v>5.9492141449996101</v>
      </c>
      <c r="BF32" s="48">
        <f>VLOOKUP($A32,'RevPAR Raw Data'!$B$6:$BE$43,'RevPAR Raw Data'!AU$1,FALSE)</f>
        <v>10.247784542119</v>
      </c>
      <c r="BG32" s="48">
        <f>VLOOKUP($A32,'RevPAR Raw Data'!$B$6:$BE$43,'RevPAR Raw Data'!AV$1,FALSE)</f>
        <v>4.8217988246770203</v>
      </c>
      <c r="BH32" s="48">
        <f>VLOOKUP($A32,'RevPAR Raw Data'!$B$6:$BE$43,'RevPAR Raw Data'!AW$1,FALSE)</f>
        <v>5.9880301056355298</v>
      </c>
      <c r="BI32" s="48">
        <f>VLOOKUP($A32,'RevPAR Raw Data'!$B$6:$BE$43,'RevPAR Raw Data'!AX$1,FALSE)</f>
        <v>4.6460620797571099</v>
      </c>
      <c r="BJ32" s="49">
        <f>VLOOKUP($A32,'RevPAR Raw Data'!$B$6:$BE$43,'RevPAR Raw Data'!AY$1,FALSE)</f>
        <v>6.2388653958119997</v>
      </c>
      <c r="BK32" s="48">
        <f>VLOOKUP($A32,'RevPAR Raw Data'!$B$6:$BE$43,'RevPAR Raw Data'!BA$1,FALSE)</f>
        <v>8.2148404794463197</v>
      </c>
      <c r="BL32" s="48">
        <f>VLOOKUP($A32,'RevPAR Raw Data'!$B$6:$BE$43,'RevPAR Raw Data'!BB$1,FALSE)</f>
        <v>13.940618515050801</v>
      </c>
      <c r="BM32" s="49">
        <f>VLOOKUP($A32,'RevPAR Raw Data'!$B$6:$BE$43,'RevPAR Raw Data'!BC$1,FALSE)</f>
        <v>11.060529440004</v>
      </c>
      <c r="BN32" s="50">
        <f>VLOOKUP($A32,'RevPAR Raw Data'!$B$6:$BE$43,'RevPAR Raw Data'!BE$1,FALSE)</f>
        <v>7.9425595637389703</v>
      </c>
    </row>
    <row r="33" spans="1:66" x14ac:dyDescent="0.25">
      <c r="A33" s="63" t="s">
        <v>45</v>
      </c>
      <c r="B33" s="47">
        <f>VLOOKUP($A33,'Occupancy Raw Data'!$B$8:$BE$45,'Occupancy Raw Data'!AG$3,FALSE)</f>
        <v>58.518762964359702</v>
      </c>
      <c r="C33" s="48">
        <f>VLOOKUP($A33,'Occupancy Raw Data'!$B$8:$BE$45,'Occupancy Raw Data'!AH$3,FALSE)</f>
        <v>67.438242504242794</v>
      </c>
      <c r="D33" s="48">
        <f>VLOOKUP($A33,'Occupancy Raw Data'!$B$8:$BE$45,'Occupancy Raw Data'!AI$3,FALSE)</f>
        <v>68.338676221006907</v>
      </c>
      <c r="E33" s="48">
        <f>VLOOKUP($A33,'Occupancy Raw Data'!$B$8:$BE$45,'Occupancy Raw Data'!AJ$3,FALSE)</f>
        <v>70.521402979445497</v>
      </c>
      <c r="F33" s="48">
        <f>VLOOKUP($A33,'Occupancy Raw Data'!$B$8:$BE$45,'Occupancy Raw Data'!AK$3,FALSE)</f>
        <v>65.811804638883601</v>
      </c>
      <c r="G33" s="49">
        <f>VLOOKUP($A33,'Occupancy Raw Data'!$B$8:$BE$45,'Occupancy Raw Data'!AL$3,FALSE)</f>
        <v>66.125777861587693</v>
      </c>
      <c r="H33" s="48">
        <f>VLOOKUP($A33,'Occupancy Raw Data'!$B$8:$BE$45,'Occupancy Raw Data'!AN$3,FALSE)</f>
        <v>69.488968508391395</v>
      </c>
      <c r="I33" s="48">
        <f>VLOOKUP($A33,'Occupancy Raw Data'!$B$8:$BE$45,'Occupancy Raw Data'!AO$3,FALSE)</f>
        <v>72.279841599094794</v>
      </c>
      <c r="J33" s="49">
        <f>VLOOKUP($A33,'Occupancy Raw Data'!$B$8:$BE$45,'Occupancy Raw Data'!AP$3,FALSE)</f>
        <v>70.884405053743095</v>
      </c>
      <c r="K33" s="50">
        <f>VLOOKUP($A33,'Occupancy Raw Data'!$B$8:$BE$45,'Occupancy Raw Data'!AR$3,FALSE)</f>
        <v>67.485385630774999</v>
      </c>
      <c r="M33" s="47">
        <f>VLOOKUP($A33,'Occupancy Raw Data'!$B$8:$BE$45,'Occupancy Raw Data'!AT$3,FALSE)</f>
        <v>-8.5754355407722901E-2</v>
      </c>
      <c r="N33" s="48">
        <f>VLOOKUP($A33,'Occupancy Raw Data'!$B$8:$BE$45,'Occupancy Raw Data'!AU$3,FALSE)</f>
        <v>2.2170729248056702</v>
      </c>
      <c r="O33" s="48">
        <f>VLOOKUP($A33,'Occupancy Raw Data'!$B$8:$BE$45,'Occupancy Raw Data'!AV$3,FALSE)</f>
        <v>-1.56465691402794</v>
      </c>
      <c r="P33" s="48">
        <f>VLOOKUP($A33,'Occupancy Raw Data'!$B$8:$BE$45,'Occupancy Raw Data'!AW$3,FALSE)</f>
        <v>1.7532066266033599</v>
      </c>
      <c r="Q33" s="48">
        <f>VLOOKUP($A33,'Occupancy Raw Data'!$B$8:$BE$45,'Occupancy Raw Data'!AX$3,FALSE)</f>
        <v>2.5696660925173198</v>
      </c>
      <c r="R33" s="49">
        <f>VLOOKUP($A33,'Occupancy Raw Data'!$B$8:$BE$45,'Occupancy Raw Data'!AY$3,FALSE)</f>
        <v>0.97425730759038798</v>
      </c>
      <c r="S33" s="48">
        <f>VLOOKUP($A33,'Occupancy Raw Data'!$B$8:$BE$45,'Occupancy Raw Data'!BA$3,FALSE)</f>
        <v>4.1198279740408603</v>
      </c>
      <c r="T33" s="48">
        <f>VLOOKUP($A33,'Occupancy Raw Data'!$B$8:$BE$45,'Occupancy Raw Data'!BB$3,FALSE)</f>
        <v>5.4673180242677297</v>
      </c>
      <c r="U33" s="49">
        <f>VLOOKUP($A33,'Occupancy Raw Data'!$B$8:$BE$45,'Occupancy Raw Data'!BC$3,FALSE)</f>
        <v>4.8025058514690198</v>
      </c>
      <c r="V33" s="50">
        <f>VLOOKUP($A33,'Occupancy Raw Data'!$B$8:$BE$45,'Occupancy Raw Data'!BE$3,FALSE)</f>
        <v>2.0934353921668301</v>
      </c>
      <c r="X33" s="51">
        <f>VLOOKUP($A33,'ADR Raw Data'!$B$6:$BE$43,'ADR Raw Data'!AG$1,FALSE)</f>
        <v>87.250042673004103</v>
      </c>
      <c r="Y33" s="52">
        <f>VLOOKUP($A33,'ADR Raw Data'!$B$6:$BE$43,'ADR Raw Data'!AH$1,FALSE)</f>
        <v>93.2980167563788</v>
      </c>
      <c r="Z33" s="52">
        <f>VLOOKUP($A33,'ADR Raw Data'!$B$6:$BE$43,'ADR Raw Data'!AI$1,FALSE)</f>
        <v>94.162007608995495</v>
      </c>
      <c r="AA33" s="52">
        <f>VLOOKUP($A33,'ADR Raw Data'!$B$6:$BE$43,'ADR Raw Data'!AJ$1,FALSE)</f>
        <v>95.692101657864796</v>
      </c>
      <c r="AB33" s="52">
        <f>VLOOKUP($A33,'ADR Raw Data'!$B$6:$BE$43,'ADR Raw Data'!AK$1,FALSE)</f>
        <v>89.486261160458398</v>
      </c>
      <c r="AC33" s="53">
        <f>VLOOKUP($A33,'ADR Raw Data'!$B$6:$BE$43,'ADR Raw Data'!AL$1,FALSE)</f>
        <v>92.158067189482793</v>
      </c>
      <c r="AD33" s="52">
        <f>VLOOKUP($A33,'ADR Raw Data'!$B$6:$BE$43,'ADR Raw Data'!AN$1,FALSE)</f>
        <v>94.2913500474898</v>
      </c>
      <c r="AE33" s="52">
        <f>VLOOKUP($A33,'ADR Raw Data'!$B$6:$BE$43,'ADR Raw Data'!AO$1,FALSE)</f>
        <v>96.761789407774501</v>
      </c>
      <c r="AF33" s="53">
        <f>VLOOKUP($A33,'ADR Raw Data'!$B$6:$BE$43,'ADR Raw Data'!AP$1,FALSE)</f>
        <v>95.550886369380095</v>
      </c>
      <c r="AG33" s="54">
        <f>VLOOKUP($A33,'ADR Raw Data'!$B$6:$BE$43,'ADR Raw Data'!AR$1,FALSE)</f>
        <v>93.176268460655606</v>
      </c>
      <c r="AI33" s="47">
        <f>VLOOKUP($A33,'ADR Raw Data'!$B$6:$BE$43,'ADR Raw Data'!AT$1,FALSE)</f>
        <v>4.2374818476164604</v>
      </c>
      <c r="AJ33" s="48">
        <f>VLOOKUP($A33,'ADR Raw Data'!$B$6:$BE$43,'ADR Raw Data'!AU$1,FALSE)</f>
        <v>7.0925786749475597</v>
      </c>
      <c r="AK33" s="48">
        <f>VLOOKUP($A33,'ADR Raw Data'!$B$6:$BE$43,'ADR Raw Data'!AV$1,FALSE)</f>
        <v>5.9639878874124497</v>
      </c>
      <c r="AL33" s="48">
        <f>VLOOKUP($A33,'ADR Raw Data'!$B$6:$BE$43,'ADR Raw Data'!AW$1,FALSE)</f>
        <v>8.0542119740467903</v>
      </c>
      <c r="AM33" s="48">
        <f>VLOOKUP($A33,'ADR Raw Data'!$B$6:$BE$43,'ADR Raw Data'!AX$1,FALSE)</f>
        <v>4.4624830690902897</v>
      </c>
      <c r="AN33" s="49">
        <f>VLOOKUP($A33,'ADR Raw Data'!$B$6:$BE$43,'ADR Raw Data'!AY$1,FALSE)</f>
        <v>6.0540186048462203</v>
      </c>
      <c r="AO33" s="48">
        <f>VLOOKUP($A33,'ADR Raw Data'!$B$6:$BE$43,'ADR Raw Data'!BA$1,FALSE)</f>
        <v>3.2890925258241701</v>
      </c>
      <c r="AP33" s="48">
        <f>VLOOKUP($A33,'ADR Raw Data'!$B$6:$BE$43,'ADR Raw Data'!BB$1,FALSE)</f>
        <v>4.3649607756796396</v>
      </c>
      <c r="AQ33" s="49">
        <f>VLOOKUP($A33,'ADR Raw Data'!$B$6:$BE$43,'ADR Raw Data'!BC$1,FALSE)</f>
        <v>3.84695554277465</v>
      </c>
      <c r="AR33" s="50">
        <f>VLOOKUP($A33,'ADR Raw Data'!$B$6:$BE$43,'ADR Raw Data'!BE$1,FALSE)</f>
        <v>5.4121491766892396</v>
      </c>
      <c r="AT33" s="51">
        <f>VLOOKUP($A33,'RevPAR Raw Data'!$B$6:$BE$43,'RevPAR Raw Data'!AG$1,FALSE)</f>
        <v>51.057645658117998</v>
      </c>
      <c r="AU33" s="52">
        <f>VLOOKUP($A33,'RevPAR Raw Data'!$B$6:$BE$43,'RevPAR Raw Data'!AH$1,FALSE)</f>
        <v>62.918542791815902</v>
      </c>
      <c r="AV33" s="52">
        <f>VLOOKUP($A33,'RevPAR Raw Data'!$B$6:$BE$43,'RevPAR Raw Data'!AI$1,FALSE)</f>
        <v>64.349069503111394</v>
      </c>
      <c r="AW33" s="52">
        <f>VLOOKUP($A33,'RevPAR Raw Data'!$B$6:$BE$43,'RevPAR Raw Data'!AJ$1,FALSE)</f>
        <v>67.483412629643496</v>
      </c>
      <c r="AX33" s="52">
        <f>VLOOKUP($A33,'RevPAR Raw Data'!$B$6:$BE$43,'RevPAR Raw Data'!AK$1,FALSE)</f>
        <v>58.892523373562099</v>
      </c>
      <c r="AY33" s="53">
        <f>VLOOKUP($A33,'RevPAR Raw Data'!$B$6:$BE$43,'RevPAR Raw Data'!AL$1,FALSE)</f>
        <v>60.940238791250202</v>
      </c>
      <c r="AZ33" s="52">
        <f>VLOOKUP($A33,'RevPAR Raw Data'!$B$6:$BE$43,'RevPAR Raw Data'!AN$1,FALSE)</f>
        <v>65.522086540637304</v>
      </c>
      <c r="BA33" s="52">
        <f>VLOOKUP($A33,'RevPAR Raw Data'!$B$6:$BE$43,'RevPAR Raw Data'!AO$1,FALSE)</f>
        <v>69.9392681123892</v>
      </c>
      <c r="BB33" s="53">
        <f>VLOOKUP($A33,'RevPAR Raw Data'!$B$6:$BE$43,'RevPAR Raw Data'!AP$1,FALSE)</f>
        <v>67.730677326513202</v>
      </c>
      <c r="BC33" s="54">
        <f>VLOOKUP($A33,'RevPAR Raw Data'!$B$6:$BE$43,'RevPAR Raw Data'!AR$1,FALSE)</f>
        <v>62.880364087039602</v>
      </c>
      <c r="BE33" s="47">
        <f>VLOOKUP($A33,'RevPAR Raw Data'!$B$6:$BE$43,'RevPAR Raw Data'!AT$1,FALSE)</f>
        <v>4.1480936669648001</v>
      </c>
      <c r="BF33" s="48">
        <f>VLOOKUP($A33,'RevPAR Raw Data'!$B$6:$BE$43,'RevPAR Raw Data'!AU$1,FALSE)</f>
        <v>9.4668992412260504</v>
      </c>
      <c r="BG33" s="48">
        <f>VLOOKUP($A33,'RevPAR Raw Data'!$B$6:$BE$43,'RevPAR Raw Data'!AV$1,FALSE)</f>
        <v>4.3060150245523099</v>
      </c>
      <c r="BH33" s="48">
        <f>VLOOKUP($A33,'RevPAR Raw Data'!$B$6:$BE$43,'RevPAR Raw Data'!AW$1,FALSE)</f>
        <v>9.9486255786998292</v>
      </c>
      <c r="BI33" s="48">
        <f>VLOOKUP($A33,'RevPAR Raw Data'!$B$6:$BE$43,'RevPAR Raw Data'!AX$1,FALSE)</f>
        <v>7.1468200759183498</v>
      </c>
      <c r="BJ33" s="49">
        <f>VLOOKUP($A33,'RevPAR Raw Data'!$B$6:$BE$43,'RevPAR Raw Data'!AY$1,FALSE)</f>
        <v>7.0872576310972004</v>
      </c>
      <c r="BK33" s="48">
        <f>VLOOKUP($A33,'RevPAR Raw Data'!$B$6:$BE$43,'RevPAR Raw Data'!BA$1,FALSE)</f>
        <v>7.5444254538360198</v>
      </c>
      <c r="BL33" s="48">
        <f>VLOOKUP($A33,'RevPAR Raw Data'!$B$6:$BE$43,'RevPAR Raw Data'!BB$1,FALSE)</f>
        <v>10.0709250871883</v>
      </c>
      <c r="BM33" s="49">
        <f>VLOOKUP($A33,'RevPAR Raw Data'!$B$6:$BE$43,'RevPAR Raw Data'!BC$1,FALSE)</f>
        <v>8.8342116592888402</v>
      </c>
      <c r="BN33" s="50">
        <f>VLOOKUP($A33,'RevPAR Raw Data'!$B$6:$BE$43,'RevPAR Raw Data'!BE$1,FALSE)</f>
        <v>7.6188844151977602</v>
      </c>
    </row>
    <row r="34" spans="1:66" x14ac:dyDescent="0.25">
      <c r="A34" s="63" t="s">
        <v>111</v>
      </c>
      <c r="B34" s="47">
        <f>VLOOKUP($A34,'Occupancy Raw Data'!$B$8:$BE$45,'Occupancy Raw Data'!AG$3,FALSE)</f>
        <v>49.175557710960199</v>
      </c>
      <c r="C34" s="48">
        <f>VLOOKUP($A34,'Occupancy Raw Data'!$B$8:$BE$45,'Occupancy Raw Data'!AH$3,FALSE)</f>
        <v>63.182993857096598</v>
      </c>
      <c r="D34" s="48">
        <f>VLOOKUP($A34,'Occupancy Raw Data'!$B$8:$BE$45,'Occupancy Raw Data'!AI$3,FALSE)</f>
        <v>68.7843517620433</v>
      </c>
      <c r="E34" s="48">
        <f>VLOOKUP($A34,'Occupancy Raw Data'!$B$8:$BE$45,'Occupancy Raw Data'!AJ$3,FALSE)</f>
        <v>75.185903653410904</v>
      </c>
      <c r="F34" s="48">
        <f>VLOOKUP($A34,'Occupancy Raw Data'!$B$8:$BE$45,'Occupancy Raw Data'!AK$3,FALSE)</f>
        <v>68.404461687681803</v>
      </c>
      <c r="G34" s="49">
        <f>VLOOKUP($A34,'Occupancy Raw Data'!$B$8:$BE$45,'Occupancy Raw Data'!AL$3,FALSE)</f>
        <v>64.946653734238595</v>
      </c>
      <c r="H34" s="48">
        <f>VLOOKUP($A34,'Occupancy Raw Data'!$B$8:$BE$45,'Occupancy Raw Data'!AN$3,FALSE)</f>
        <v>79.817329453604899</v>
      </c>
      <c r="I34" s="48">
        <f>VLOOKUP($A34,'Occupancy Raw Data'!$B$8:$BE$45,'Occupancy Raw Data'!AO$3,FALSE)</f>
        <v>79.017135467183905</v>
      </c>
      <c r="J34" s="49">
        <f>VLOOKUP($A34,'Occupancy Raw Data'!$B$8:$BE$45,'Occupancy Raw Data'!AP$3,FALSE)</f>
        <v>79.417232460394402</v>
      </c>
      <c r="K34" s="50">
        <f>VLOOKUP($A34,'Occupancy Raw Data'!$B$8:$BE$45,'Occupancy Raw Data'!AR$3,FALSE)</f>
        <v>69.081104798854497</v>
      </c>
      <c r="M34" s="47">
        <f>VLOOKUP($A34,'Occupancy Raw Data'!$B$8:$BE$45,'Occupancy Raw Data'!AT$3,FALSE)</f>
        <v>11.2987892260706</v>
      </c>
      <c r="N34" s="48">
        <f>VLOOKUP($A34,'Occupancy Raw Data'!$B$8:$BE$45,'Occupancy Raw Data'!AU$3,FALSE)</f>
        <v>15.927555204790499</v>
      </c>
      <c r="O34" s="48">
        <f>VLOOKUP($A34,'Occupancy Raw Data'!$B$8:$BE$45,'Occupancy Raw Data'!AV$3,FALSE)</f>
        <v>4.8207580806898802</v>
      </c>
      <c r="P34" s="48">
        <f>VLOOKUP($A34,'Occupancy Raw Data'!$B$8:$BE$45,'Occupancy Raw Data'!AW$3,FALSE)</f>
        <v>3.08137745890502</v>
      </c>
      <c r="Q34" s="48">
        <f>VLOOKUP($A34,'Occupancy Raw Data'!$B$8:$BE$45,'Occupancy Raw Data'!AX$3,FALSE)</f>
        <v>0.75126666241380302</v>
      </c>
      <c r="R34" s="49">
        <f>VLOOKUP($A34,'Occupancy Raw Data'!$B$8:$BE$45,'Occupancy Raw Data'!AY$3,FALSE)</f>
        <v>6.3547537320882697</v>
      </c>
      <c r="S34" s="48">
        <f>VLOOKUP($A34,'Occupancy Raw Data'!$B$8:$BE$45,'Occupancy Raw Data'!BA$3,FALSE)</f>
        <v>6.56203949680586</v>
      </c>
      <c r="T34" s="48">
        <f>VLOOKUP($A34,'Occupancy Raw Data'!$B$8:$BE$45,'Occupancy Raw Data'!BB$3,FALSE)</f>
        <v>12.755614703869901</v>
      </c>
      <c r="U34" s="49">
        <f>VLOOKUP($A34,'Occupancy Raw Data'!$B$8:$BE$45,'Occupancy Raw Data'!BC$3,FALSE)</f>
        <v>9.5557865056160605</v>
      </c>
      <c r="V34" s="50">
        <f>VLOOKUP($A34,'Occupancy Raw Data'!$B$8:$BE$45,'Occupancy Raw Data'!BE$3,FALSE)</f>
        <v>7.3726334000912299</v>
      </c>
      <c r="X34" s="51">
        <f>VLOOKUP($A34,'ADR Raw Data'!$B$6:$BE$43,'ADR Raw Data'!AG$1,FALSE)</f>
        <v>160.212546022353</v>
      </c>
      <c r="Y34" s="52">
        <f>VLOOKUP($A34,'ADR Raw Data'!$B$6:$BE$43,'ADR Raw Data'!AH$1,FALSE)</f>
        <v>168.907080721504</v>
      </c>
      <c r="Z34" s="52">
        <f>VLOOKUP($A34,'ADR Raw Data'!$B$6:$BE$43,'ADR Raw Data'!AI$1,FALSE)</f>
        <v>177.95127849588701</v>
      </c>
      <c r="AA34" s="52">
        <f>VLOOKUP($A34,'ADR Raw Data'!$B$6:$BE$43,'ADR Raw Data'!AJ$1,FALSE)</f>
        <v>176.578662653192</v>
      </c>
      <c r="AB34" s="52">
        <f>VLOOKUP($A34,'ADR Raw Data'!$B$6:$BE$43,'ADR Raw Data'!AK$1,FALSE)</f>
        <v>174.11612903225799</v>
      </c>
      <c r="AC34" s="53">
        <f>VLOOKUP($A34,'ADR Raw Data'!$B$6:$BE$43,'ADR Raw Data'!AL$1,FALSE)</f>
        <v>172.379646555157</v>
      </c>
      <c r="AD34" s="52">
        <f>VLOOKUP($A34,'ADR Raw Data'!$B$6:$BE$43,'ADR Raw Data'!AN$1,FALSE)</f>
        <v>214.938083037974</v>
      </c>
      <c r="AE34" s="52">
        <f>VLOOKUP($A34,'ADR Raw Data'!$B$6:$BE$43,'ADR Raw Data'!AO$1,FALSE)</f>
        <v>201.429664484451</v>
      </c>
      <c r="AF34" s="53">
        <f>VLOOKUP($A34,'ADR Raw Data'!$B$6:$BE$43,'ADR Raw Data'!AP$1,FALSE)</f>
        <v>208.217900870184</v>
      </c>
      <c r="AG34" s="54">
        <f>VLOOKUP($A34,'ADR Raw Data'!$B$6:$BE$43,'ADR Raw Data'!AR$1,FALSE)</f>
        <v>184.15121349892101</v>
      </c>
      <c r="AI34" s="47">
        <f>VLOOKUP($A34,'ADR Raw Data'!$B$6:$BE$43,'ADR Raw Data'!AT$1,FALSE)</f>
        <v>6.3449922118237898E-2</v>
      </c>
      <c r="AJ34" s="48">
        <f>VLOOKUP($A34,'ADR Raw Data'!$B$6:$BE$43,'ADR Raw Data'!AU$1,FALSE)</f>
        <v>4.57442522076449E-2</v>
      </c>
      <c r="AK34" s="48">
        <f>VLOOKUP($A34,'ADR Raw Data'!$B$6:$BE$43,'ADR Raw Data'!AV$1,FALSE)</f>
        <v>2.4109514222144801</v>
      </c>
      <c r="AL34" s="48">
        <f>VLOOKUP($A34,'ADR Raw Data'!$B$6:$BE$43,'ADR Raw Data'!AW$1,FALSE)</f>
        <v>0.28720148856181399</v>
      </c>
      <c r="AM34" s="48">
        <f>VLOOKUP($A34,'ADR Raw Data'!$B$6:$BE$43,'ADR Raw Data'!AX$1,FALSE)</f>
        <v>-1.11479026841715</v>
      </c>
      <c r="AN34" s="49">
        <f>VLOOKUP($A34,'ADR Raw Data'!$B$6:$BE$43,'ADR Raw Data'!AY$1,FALSE)</f>
        <v>0.225985319358285</v>
      </c>
      <c r="AO34" s="48">
        <f>VLOOKUP($A34,'ADR Raw Data'!$B$6:$BE$43,'ADR Raw Data'!BA$1,FALSE)</f>
        <v>0.73423926782121995</v>
      </c>
      <c r="AP34" s="48">
        <f>VLOOKUP($A34,'ADR Raw Data'!$B$6:$BE$43,'ADR Raw Data'!BB$1,FALSE)</f>
        <v>-1.9841870299368101</v>
      </c>
      <c r="AQ34" s="49">
        <f>VLOOKUP($A34,'ADR Raw Data'!$B$6:$BE$43,'ADR Raw Data'!BC$1,FALSE)</f>
        <v>-0.64527399949087505</v>
      </c>
      <c r="AR34" s="50">
        <f>VLOOKUP($A34,'ADR Raw Data'!$B$6:$BE$43,'ADR Raw Data'!BE$1,FALSE)</f>
        <v>1.87745893013311E-2</v>
      </c>
      <c r="AT34" s="51">
        <f>VLOOKUP($A34,'RevPAR Raw Data'!$B$6:$BE$43,'RevPAR Raw Data'!AG$1,FALSE)</f>
        <v>78.785413029421207</v>
      </c>
      <c r="AU34" s="52">
        <f>VLOOKUP($A34,'RevPAR Raw Data'!$B$6:$BE$43,'RevPAR Raw Data'!AH$1,FALSE)</f>
        <v>106.720550436469</v>
      </c>
      <c r="AV34" s="52">
        <f>VLOOKUP($A34,'RevPAR Raw Data'!$B$6:$BE$43,'RevPAR Raw Data'!AI$1,FALSE)</f>
        <v>122.402633365664</v>
      </c>
      <c r="AW34" s="52">
        <f>VLOOKUP($A34,'RevPAR Raw Data'!$B$6:$BE$43,'RevPAR Raw Data'!AJ$1,FALSE)</f>
        <v>132.762263174911</v>
      </c>
      <c r="AX34" s="52">
        <f>VLOOKUP($A34,'RevPAR Raw Data'!$B$6:$BE$43,'RevPAR Raw Data'!AK$1,FALSE)</f>
        <v>119.103200775945</v>
      </c>
      <c r="AY34" s="53">
        <f>VLOOKUP($A34,'RevPAR Raw Data'!$B$6:$BE$43,'RevPAR Raw Data'!AL$1,FALSE)</f>
        <v>111.95481215648201</v>
      </c>
      <c r="AZ34" s="52">
        <f>VLOOKUP($A34,'RevPAR Raw Data'!$B$6:$BE$43,'RevPAR Raw Data'!AN$1,FALSE)</f>
        <v>171.55783785968299</v>
      </c>
      <c r="BA34" s="52">
        <f>VLOOKUP($A34,'RevPAR Raw Data'!$B$6:$BE$43,'RevPAR Raw Data'!AO$1,FALSE)</f>
        <v>159.163950856773</v>
      </c>
      <c r="BB34" s="53">
        <f>VLOOKUP($A34,'RevPAR Raw Data'!$B$6:$BE$43,'RevPAR Raw Data'!AP$1,FALSE)</f>
        <v>165.36089435822799</v>
      </c>
      <c r="BC34" s="54">
        <f>VLOOKUP($A34,'RevPAR Raw Data'!$B$6:$BE$43,'RevPAR Raw Data'!AR$1,FALSE)</f>
        <v>127.213692785552</v>
      </c>
      <c r="BE34" s="47">
        <f>VLOOKUP($A34,'RevPAR Raw Data'!$B$6:$BE$43,'RevPAR Raw Data'!AT$1,FALSE)</f>
        <v>11.369408221153099</v>
      </c>
      <c r="BF34" s="48">
        <f>VLOOKUP($A34,'RevPAR Raw Data'!$B$6:$BE$43,'RevPAR Raw Data'!AU$1,FALSE)</f>
        <v>15.980585398021599</v>
      </c>
      <c r="BG34" s="48">
        <f>VLOOKUP($A34,'RevPAR Raw Data'!$B$6:$BE$43,'RevPAR Raw Data'!AV$1,FALSE)</f>
        <v>7.34793563841228</v>
      </c>
      <c r="BH34" s="48">
        <f>VLOOKUP($A34,'RevPAR Raw Data'!$B$6:$BE$43,'RevPAR Raw Data'!AW$1,FALSE)</f>
        <v>3.3774287093970199</v>
      </c>
      <c r="BI34" s="48">
        <f>VLOOKUP($A34,'RevPAR Raw Data'!$B$6:$BE$43,'RevPAR Raw Data'!AX$1,FALSE)</f>
        <v>-0.37189865364580499</v>
      </c>
      <c r="BJ34" s="49">
        <f>VLOOKUP($A34,'RevPAR Raw Data'!$B$6:$BE$43,'RevPAR Raw Data'!AY$1,FALSE)</f>
        <v>6.5950998619624501</v>
      </c>
      <c r="BK34" s="48">
        <f>VLOOKUP($A34,'RevPAR Raw Data'!$B$6:$BE$43,'RevPAR Raw Data'!BA$1,FALSE)</f>
        <v>7.3444598353825699</v>
      </c>
      <c r="BL34" s="48">
        <f>VLOOKUP($A34,'RevPAR Raw Data'!$B$6:$BE$43,'RevPAR Raw Data'!BB$1,FALSE)</f>
        <v>10.5183324213902</v>
      </c>
      <c r="BM34" s="49">
        <f>VLOOKUP($A34,'RevPAR Raw Data'!$B$6:$BE$43,'RevPAR Raw Data'!BC$1,FALSE)</f>
        <v>8.8488515003575898</v>
      </c>
      <c r="BN34" s="50">
        <f>VLOOKUP($A34,'RevPAR Raw Data'!$B$6:$BE$43,'RevPAR Raw Data'!BE$1,FALSE)</f>
        <v>7.3927921710341202</v>
      </c>
    </row>
    <row r="35" spans="1:66" x14ac:dyDescent="0.25">
      <c r="A35" s="63" t="s">
        <v>94</v>
      </c>
      <c r="B35" s="47">
        <f>VLOOKUP($A35,'Occupancy Raw Data'!$B$8:$BE$45,'Occupancy Raw Data'!AG$3,FALSE)</f>
        <v>47.655719139297801</v>
      </c>
      <c r="C35" s="48">
        <f>VLOOKUP($A35,'Occupancy Raw Data'!$B$8:$BE$45,'Occupancy Raw Data'!AH$3,FALSE)</f>
        <v>59.682899207247999</v>
      </c>
      <c r="D35" s="48">
        <f>VLOOKUP($A35,'Occupancy Raw Data'!$B$8:$BE$45,'Occupancy Raw Data'!AI$3,FALSE)</f>
        <v>66.979048697621707</v>
      </c>
      <c r="E35" s="48">
        <f>VLOOKUP($A35,'Occupancy Raw Data'!$B$8:$BE$45,'Occupancy Raw Data'!AJ$3,FALSE)</f>
        <v>68.768403171007904</v>
      </c>
      <c r="F35" s="48">
        <f>VLOOKUP($A35,'Occupancy Raw Data'!$B$8:$BE$45,'Occupancy Raw Data'!AK$3,FALSE)</f>
        <v>63.703284258210601</v>
      </c>
      <c r="G35" s="49">
        <f>VLOOKUP($A35,'Occupancy Raw Data'!$B$8:$BE$45,'Occupancy Raw Data'!AL$3,FALSE)</f>
        <v>61.357870894677198</v>
      </c>
      <c r="H35" s="48">
        <f>VLOOKUP($A35,'Occupancy Raw Data'!$B$8:$BE$45,'Occupancy Raw Data'!AN$3,FALSE)</f>
        <v>77.893544733861802</v>
      </c>
      <c r="I35" s="48">
        <f>VLOOKUP($A35,'Occupancy Raw Data'!$B$8:$BE$45,'Occupancy Raw Data'!AO$3,FALSE)</f>
        <v>82.072480181200405</v>
      </c>
      <c r="J35" s="49">
        <f>VLOOKUP($A35,'Occupancy Raw Data'!$B$8:$BE$45,'Occupancy Raw Data'!AP$3,FALSE)</f>
        <v>79.983012457531103</v>
      </c>
      <c r="K35" s="50">
        <f>VLOOKUP($A35,'Occupancy Raw Data'!$B$8:$BE$45,'Occupancy Raw Data'!AR$3,FALSE)</f>
        <v>66.679339912635399</v>
      </c>
      <c r="M35" s="47">
        <f>VLOOKUP($A35,'Occupancy Raw Data'!$B$8:$BE$45,'Occupancy Raw Data'!AT$3,FALSE)</f>
        <v>3.1032961344854</v>
      </c>
      <c r="N35" s="48">
        <f>VLOOKUP($A35,'Occupancy Raw Data'!$B$8:$BE$45,'Occupancy Raw Data'!AU$3,FALSE)</f>
        <v>3.2411022800659901</v>
      </c>
      <c r="O35" s="48">
        <f>VLOOKUP($A35,'Occupancy Raw Data'!$B$8:$BE$45,'Occupancy Raw Data'!AV$3,FALSE)</f>
        <v>0.81298335436007596</v>
      </c>
      <c r="P35" s="48">
        <f>VLOOKUP($A35,'Occupancy Raw Data'!$B$8:$BE$45,'Occupancy Raw Data'!AW$3,FALSE)</f>
        <v>2.53661323231659</v>
      </c>
      <c r="Q35" s="48">
        <f>VLOOKUP($A35,'Occupancy Raw Data'!$B$8:$BE$45,'Occupancy Raw Data'!AX$3,FALSE)</f>
        <v>3.6904542072853701</v>
      </c>
      <c r="R35" s="49">
        <f>VLOOKUP($A35,'Occupancy Raw Data'!$B$8:$BE$45,'Occupancy Raw Data'!AY$3,FALSE)</f>
        <v>2.6138952803439901</v>
      </c>
      <c r="S35" s="48">
        <f>VLOOKUP($A35,'Occupancy Raw Data'!$B$8:$BE$45,'Occupancy Raw Data'!BA$3,FALSE)</f>
        <v>4.4386101124796298</v>
      </c>
      <c r="T35" s="48">
        <f>VLOOKUP($A35,'Occupancy Raw Data'!$B$8:$BE$45,'Occupancy Raw Data'!BB$3,FALSE)</f>
        <v>8.6998529644029094</v>
      </c>
      <c r="U35" s="49">
        <f>VLOOKUP($A35,'Occupancy Raw Data'!$B$8:$BE$45,'Occupancy Raw Data'!BC$3,FALSE)</f>
        <v>6.5823013226514497</v>
      </c>
      <c r="V35" s="50">
        <f>VLOOKUP($A35,'Occupancy Raw Data'!$B$8:$BE$45,'Occupancy Raw Data'!BE$3,FALSE)</f>
        <v>3.9399963208342199</v>
      </c>
      <c r="X35" s="51">
        <f>VLOOKUP($A35,'ADR Raw Data'!$B$6:$BE$43,'ADR Raw Data'!AG$1,FALSE)</f>
        <v>95.274692846958104</v>
      </c>
      <c r="Y35" s="52">
        <f>VLOOKUP($A35,'ADR Raw Data'!$B$6:$BE$43,'ADR Raw Data'!AH$1,FALSE)</f>
        <v>104.143943074003</v>
      </c>
      <c r="Z35" s="52">
        <f>VLOOKUP($A35,'ADR Raw Data'!$B$6:$BE$43,'ADR Raw Data'!AI$1,FALSE)</f>
        <v>108.044698397937</v>
      </c>
      <c r="AA35" s="52">
        <f>VLOOKUP($A35,'ADR Raw Data'!$B$6:$BE$43,'ADR Raw Data'!AJ$1,FALSE)</f>
        <v>107.33463378483999</v>
      </c>
      <c r="AB35" s="52">
        <f>VLOOKUP($A35,'ADR Raw Data'!$B$6:$BE$43,'ADR Raw Data'!AK$1,FALSE)</f>
        <v>104.321183555555</v>
      </c>
      <c r="AC35" s="53">
        <f>VLOOKUP($A35,'ADR Raw Data'!$B$6:$BE$43,'ADR Raw Data'!AL$1,FALSE)</f>
        <v>104.36985667878599</v>
      </c>
      <c r="AD35" s="52">
        <f>VLOOKUP($A35,'ADR Raw Data'!$B$6:$BE$43,'ADR Raw Data'!AN$1,FALSE)</f>
        <v>121.166049723756</v>
      </c>
      <c r="AE35" s="52">
        <f>VLOOKUP($A35,'ADR Raw Data'!$B$6:$BE$43,'ADR Raw Data'!AO$1,FALSE)</f>
        <v>123.382474127225</v>
      </c>
      <c r="AF35" s="53">
        <f>VLOOKUP($A35,'ADR Raw Data'!$B$6:$BE$43,'ADR Raw Data'!AP$1,FALSE)</f>
        <v>122.303212743362</v>
      </c>
      <c r="AG35" s="54">
        <f>VLOOKUP($A35,'ADR Raw Data'!$B$6:$BE$43,'ADR Raw Data'!AR$1,FALSE)</f>
        <v>110.51596191874199</v>
      </c>
      <c r="AI35" s="47">
        <f>VLOOKUP($A35,'ADR Raw Data'!$B$6:$BE$43,'ADR Raw Data'!AT$1,FALSE)</f>
        <v>3.6524814427953798</v>
      </c>
      <c r="AJ35" s="48">
        <f>VLOOKUP($A35,'ADR Raw Data'!$B$6:$BE$43,'ADR Raw Data'!AU$1,FALSE)</f>
        <v>6.4704299588990803</v>
      </c>
      <c r="AK35" s="48">
        <f>VLOOKUP($A35,'ADR Raw Data'!$B$6:$BE$43,'ADR Raw Data'!AV$1,FALSE)</f>
        <v>5.0254972743699904</v>
      </c>
      <c r="AL35" s="48">
        <f>VLOOKUP($A35,'ADR Raw Data'!$B$6:$BE$43,'ADR Raw Data'!AW$1,FALSE)</f>
        <v>5.58740539788141</v>
      </c>
      <c r="AM35" s="48">
        <f>VLOOKUP($A35,'ADR Raw Data'!$B$6:$BE$43,'ADR Raw Data'!AX$1,FALSE)</f>
        <v>3.9582321514309302</v>
      </c>
      <c r="AN35" s="49">
        <f>VLOOKUP($A35,'ADR Raw Data'!$B$6:$BE$43,'ADR Raw Data'!AY$1,FALSE)</f>
        <v>4.9894267777930796</v>
      </c>
      <c r="AO35" s="48">
        <f>VLOOKUP($A35,'ADR Raw Data'!$B$6:$BE$43,'ADR Raw Data'!BA$1,FALSE)</f>
        <v>3.4077902796508401</v>
      </c>
      <c r="AP35" s="48">
        <f>VLOOKUP($A35,'ADR Raw Data'!$B$6:$BE$43,'ADR Raw Data'!BB$1,FALSE)</f>
        <v>4.7861941383582298</v>
      </c>
      <c r="AQ35" s="49">
        <f>VLOOKUP($A35,'ADR Raw Data'!$B$6:$BE$43,'ADR Raw Data'!BC$1,FALSE)</f>
        <v>4.12176293960324</v>
      </c>
      <c r="AR35" s="50">
        <f>VLOOKUP($A35,'ADR Raw Data'!$B$6:$BE$43,'ADR Raw Data'!BE$1,FALSE)</f>
        <v>4.8106854660287599</v>
      </c>
      <c r="AT35" s="51">
        <f>VLOOKUP($A35,'RevPAR Raw Data'!$B$6:$BE$43,'RevPAR Raw Data'!AG$1,FALSE)</f>
        <v>45.403840033975001</v>
      </c>
      <c r="AU35" s="52">
        <f>VLOOKUP($A35,'RevPAR Raw Data'!$B$6:$BE$43,'RevPAR Raw Data'!AH$1,FALSE)</f>
        <v>62.156124575311402</v>
      </c>
      <c r="AV35" s="52">
        <f>VLOOKUP($A35,'RevPAR Raw Data'!$B$6:$BE$43,'RevPAR Raw Data'!AI$1,FALSE)</f>
        <v>72.367311155152805</v>
      </c>
      <c r="AW35" s="52">
        <f>VLOOKUP($A35,'RevPAR Raw Data'!$B$6:$BE$43,'RevPAR Raw Data'!AJ$1,FALSE)</f>
        <v>73.812313703284204</v>
      </c>
      <c r="AX35" s="52">
        <f>VLOOKUP($A35,'RevPAR Raw Data'!$B$6:$BE$43,'RevPAR Raw Data'!AK$1,FALSE)</f>
        <v>66.456020101925205</v>
      </c>
      <c r="AY35" s="53">
        <f>VLOOKUP($A35,'RevPAR Raw Data'!$B$6:$BE$43,'RevPAR Raw Data'!AL$1,FALSE)</f>
        <v>64.039121913929705</v>
      </c>
      <c r="AZ35" s="52">
        <f>VLOOKUP($A35,'RevPAR Raw Data'!$B$6:$BE$43,'RevPAR Raw Data'!AN$1,FALSE)</f>
        <v>94.380531143827795</v>
      </c>
      <c r="BA35" s="52">
        <f>VLOOKUP($A35,'RevPAR Raw Data'!$B$6:$BE$43,'RevPAR Raw Data'!AO$1,FALSE)</f>
        <v>101.263056625141</v>
      </c>
      <c r="BB35" s="53">
        <f>VLOOKUP($A35,'RevPAR Raw Data'!$B$6:$BE$43,'RevPAR Raw Data'!AP$1,FALSE)</f>
        <v>97.821793884484705</v>
      </c>
      <c r="BC35" s="54">
        <f>VLOOKUP($A35,'RevPAR Raw Data'!$B$6:$BE$43,'RevPAR Raw Data'!AR$1,FALSE)</f>
        <v>73.691313905516907</v>
      </c>
      <c r="BE35" s="47">
        <f>VLOOKUP($A35,'RevPAR Raw Data'!$B$6:$BE$43,'RevPAR Raw Data'!AT$1,FALSE)</f>
        <v>6.8691248927078501</v>
      </c>
      <c r="BF35" s="48">
        <f>VLOOKUP($A35,'RevPAR Raw Data'!$B$6:$BE$43,'RevPAR Raw Data'!AU$1,FALSE)</f>
        <v>9.9212454918930302</v>
      </c>
      <c r="BG35" s="48">
        <f>VLOOKUP($A35,'RevPAR Raw Data'!$B$6:$BE$43,'RevPAR Raw Data'!AV$1,FALSE)</f>
        <v>5.8793370850445097</v>
      </c>
      <c r="BH35" s="48">
        <f>VLOOKUP($A35,'RevPAR Raw Data'!$B$6:$BE$43,'RevPAR Raw Data'!AW$1,FALSE)</f>
        <v>8.2657494948638295</v>
      </c>
      <c r="BI35" s="48">
        <f>VLOOKUP($A35,'RevPAR Raw Data'!$B$6:$BE$43,'RevPAR Raw Data'!AX$1,FALSE)</f>
        <v>7.7947631036829099</v>
      </c>
      <c r="BJ35" s="49">
        <f>VLOOKUP($A35,'RevPAR Raw Data'!$B$6:$BE$43,'RevPAR Raw Data'!AY$1,FALSE)</f>
        <v>7.7337404491980299</v>
      </c>
      <c r="BK35" s="48">
        <f>VLOOKUP($A35,'RevPAR Raw Data'!$B$6:$BE$43,'RevPAR Raw Data'!BA$1,FALSE)</f>
        <v>7.9976589160951503</v>
      </c>
      <c r="BL35" s="48">
        <f>VLOOKUP($A35,'RevPAR Raw Data'!$B$6:$BE$43,'RevPAR Raw Data'!BB$1,FALSE)</f>
        <v>13.902438955389099</v>
      </c>
      <c r="BM35" s="49">
        <f>VLOOKUP($A35,'RevPAR Raw Data'!$B$6:$BE$43,'RevPAR Raw Data'!BC$1,FALSE)</f>
        <v>10.9753711187447</v>
      </c>
      <c r="BN35" s="50">
        <f>VLOOKUP($A35,'RevPAR Raw Data'!$B$6:$BE$43,'RevPAR Raw Data'!BE$1,FALSE)</f>
        <v>8.9402226172314201</v>
      </c>
    </row>
    <row r="36" spans="1:66" x14ac:dyDescent="0.25">
      <c r="A36" s="63" t="s">
        <v>44</v>
      </c>
      <c r="B36" s="47">
        <f>VLOOKUP($A36,'Occupancy Raw Data'!$B$8:$BE$45,'Occupancy Raw Data'!AG$3,FALSE)</f>
        <v>47.441419710544402</v>
      </c>
      <c r="C36" s="48">
        <f>VLOOKUP($A36,'Occupancy Raw Data'!$B$8:$BE$45,'Occupancy Raw Data'!AH$3,FALSE)</f>
        <v>60.053411440385901</v>
      </c>
      <c r="D36" s="48">
        <f>VLOOKUP($A36,'Occupancy Raw Data'!$B$8:$BE$45,'Occupancy Raw Data'!AI$3,FALSE)</f>
        <v>65.144727773949</v>
      </c>
      <c r="E36" s="48">
        <f>VLOOKUP($A36,'Occupancy Raw Data'!$B$8:$BE$45,'Occupancy Raw Data'!AJ$3,FALSE)</f>
        <v>65.842522398345906</v>
      </c>
      <c r="F36" s="48">
        <f>VLOOKUP($A36,'Occupancy Raw Data'!$B$8:$BE$45,'Occupancy Raw Data'!AK$3,FALSE)</f>
        <v>62.698139214334901</v>
      </c>
      <c r="G36" s="49">
        <f>VLOOKUP($A36,'Occupancy Raw Data'!$B$8:$BE$45,'Occupancy Raw Data'!AL$3,FALSE)</f>
        <v>60.236044107512001</v>
      </c>
      <c r="H36" s="48">
        <f>VLOOKUP($A36,'Occupancy Raw Data'!$B$8:$BE$45,'Occupancy Raw Data'!AN$3,FALSE)</f>
        <v>80.315299793245998</v>
      </c>
      <c r="I36" s="48">
        <f>VLOOKUP($A36,'Occupancy Raw Data'!$B$8:$BE$45,'Occupancy Raw Data'!AO$3,FALSE)</f>
        <v>85.604755341143999</v>
      </c>
      <c r="J36" s="49">
        <f>VLOOKUP($A36,'Occupancy Raw Data'!$B$8:$BE$45,'Occupancy Raw Data'!AP$3,FALSE)</f>
        <v>82.960027567194999</v>
      </c>
      <c r="K36" s="50">
        <f>VLOOKUP($A36,'Occupancy Raw Data'!$B$8:$BE$45,'Occupancy Raw Data'!AR$3,FALSE)</f>
        <v>66.728610810278596</v>
      </c>
      <c r="M36" s="47">
        <f>VLOOKUP($A36,'Occupancy Raw Data'!$B$8:$BE$45,'Occupancy Raw Data'!AT$3,FALSE)</f>
        <v>-6.9146703920304997</v>
      </c>
      <c r="N36" s="48">
        <f>VLOOKUP($A36,'Occupancy Raw Data'!$B$8:$BE$45,'Occupancy Raw Data'!AU$3,FALSE)</f>
        <v>-3.4216591281745501</v>
      </c>
      <c r="O36" s="48">
        <f>VLOOKUP($A36,'Occupancy Raw Data'!$B$8:$BE$45,'Occupancy Raw Data'!AV$3,FALSE)</f>
        <v>-4.6702608581041396</v>
      </c>
      <c r="P36" s="48">
        <f>VLOOKUP($A36,'Occupancy Raw Data'!$B$8:$BE$45,'Occupancy Raw Data'!AW$3,FALSE)</f>
        <v>-6.3659115090335598</v>
      </c>
      <c r="Q36" s="48">
        <f>VLOOKUP($A36,'Occupancy Raw Data'!$B$8:$BE$45,'Occupancy Raw Data'!AX$3,FALSE)</f>
        <v>-6.5649518388636503</v>
      </c>
      <c r="R36" s="49">
        <f>VLOOKUP($A36,'Occupancy Raw Data'!$B$8:$BE$45,'Occupancy Raw Data'!AY$3,FALSE)</f>
        <v>-5.5580634650961098</v>
      </c>
      <c r="S36" s="48">
        <f>VLOOKUP($A36,'Occupancy Raw Data'!$B$8:$BE$45,'Occupancy Raw Data'!BA$3,FALSE)</f>
        <v>0.163184800735302</v>
      </c>
      <c r="T36" s="48">
        <f>VLOOKUP($A36,'Occupancy Raw Data'!$B$8:$BE$45,'Occupancy Raw Data'!BB$3,FALSE)</f>
        <v>4.7775473644849802</v>
      </c>
      <c r="U36" s="49">
        <f>VLOOKUP($A36,'Occupancy Raw Data'!$B$8:$BE$45,'Occupancy Raw Data'!BC$3,FALSE)</f>
        <v>2.49198592637598</v>
      </c>
      <c r="V36" s="50">
        <f>VLOOKUP($A36,'Occupancy Raw Data'!$B$8:$BE$45,'Occupancy Raw Data'!BE$3,FALSE)</f>
        <v>-2.8484067729652001</v>
      </c>
      <c r="X36" s="51">
        <f>VLOOKUP($A36,'ADR Raw Data'!$B$6:$BE$43,'ADR Raw Data'!AG$1,FALSE)</f>
        <v>89.710243526420896</v>
      </c>
      <c r="Y36" s="52">
        <f>VLOOKUP($A36,'ADR Raw Data'!$B$6:$BE$43,'ADR Raw Data'!AH$1,FALSE)</f>
        <v>96.0629831444556</v>
      </c>
      <c r="Z36" s="52">
        <f>VLOOKUP($A36,'ADR Raw Data'!$B$6:$BE$43,'ADR Raw Data'!AI$1,FALSE)</f>
        <v>98.759759270034294</v>
      </c>
      <c r="AA36" s="52">
        <f>VLOOKUP($A36,'ADR Raw Data'!$B$6:$BE$43,'ADR Raw Data'!AJ$1,FALSE)</f>
        <v>96.774896663613703</v>
      </c>
      <c r="AB36" s="52">
        <f>VLOOKUP($A36,'ADR Raw Data'!$B$6:$BE$43,'ADR Raw Data'!AK$1,FALSE)</f>
        <v>95.211486012640805</v>
      </c>
      <c r="AC36" s="53">
        <f>VLOOKUP($A36,'ADR Raw Data'!$B$6:$BE$43,'ADR Raw Data'!AL$1,FALSE)</f>
        <v>95.623992351477298</v>
      </c>
      <c r="AD36" s="52">
        <f>VLOOKUP($A36,'ADR Raw Data'!$B$6:$BE$43,'ADR Raw Data'!AN$1,FALSE)</f>
        <v>118.67037324895399</v>
      </c>
      <c r="AE36" s="52">
        <f>VLOOKUP($A36,'ADR Raw Data'!$B$6:$BE$43,'ADR Raw Data'!AO$1,FALSE)</f>
        <v>123.56229489785601</v>
      </c>
      <c r="AF36" s="53">
        <f>VLOOKUP($A36,'ADR Raw Data'!$B$6:$BE$43,'ADR Raw Data'!AP$1,FALSE)</f>
        <v>121.194310186915</v>
      </c>
      <c r="AG36" s="54">
        <f>VLOOKUP($A36,'ADR Raw Data'!$B$6:$BE$43,'ADR Raw Data'!AR$1,FALSE)</f>
        <v>104.706899739953</v>
      </c>
      <c r="AI36" s="47">
        <f>VLOOKUP($A36,'ADR Raw Data'!$B$6:$BE$43,'ADR Raw Data'!AT$1,FALSE)</f>
        <v>5.2364392827103803</v>
      </c>
      <c r="AJ36" s="48">
        <f>VLOOKUP($A36,'ADR Raw Data'!$B$6:$BE$43,'ADR Raw Data'!AU$1,FALSE)</f>
        <v>8.4211277617681208</v>
      </c>
      <c r="AK36" s="48">
        <f>VLOOKUP($A36,'ADR Raw Data'!$B$6:$BE$43,'ADR Raw Data'!AV$1,FALSE)</f>
        <v>7.2416662269163101</v>
      </c>
      <c r="AL36" s="48">
        <f>VLOOKUP($A36,'ADR Raw Data'!$B$6:$BE$43,'ADR Raw Data'!AW$1,FALSE)</f>
        <v>5.09755877586481</v>
      </c>
      <c r="AM36" s="48">
        <f>VLOOKUP($A36,'ADR Raw Data'!$B$6:$BE$43,'ADR Raw Data'!AX$1,FALSE)</f>
        <v>5.0405740802871097</v>
      </c>
      <c r="AN36" s="49">
        <f>VLOOKUP($A36,'ADR Raw Data'!$B$6:$BE$43,'ADR Raw Data'!AY$1,FALSE)</f>
        <v>6.2373437993843401</v>
      </c>
      <c r="AO36" s="48">
        <f>VLOOKUP($A36,'ADR Raw Data'!$B$6:$BE$43,'ADR Raw Data'!BA$1,FALSE)</f>
        <v>10.1922647352678</v>
      </c>
      <c r="AP36" s="48">
        <f>VLOOKUP($A36,'ADR Raw Data'!$B$6:$BE$43,'ADR Raw Data'!BB$1,FALSE)</f>
        <v>13.376244208632899</v>
      </c>
      <c r="AQ36" s="49">
        <f>VLOOKUP($A36,'ADR Raw Data'!$B$6:$BE$43,'ADR Raw Data'!BC$1,FALSE)</f>
        <v>11.8594669834859</v>
      </c>
      <c r="AR36" s="50">
        <f>VLOOKUP($A36,'ADR Raw Data'!$B$6:$BE$43,'ADR Raw Data'!BE$1,FALSE)</f>
        <v>8.8608826692857807</v>
      </c>
      <c r="AT36" s="51">
        <f>VLOOKUP($A36,'RevPAR Raw Data'!$B$6:$BE$43,'RevPAR Raw Data'!AG$1,FALSE)</f>
        <v>42.5598131547208</v>
      </c>
      <c r="AU36" s="52">
        <f>VLOOKUP($A36,'RevPAR Raw Data'!$B$6:$BE$43,'RevPAR Raw Data'!AH$1,FALSE)</f>
        <v>57.689098509648502</v>
      </c>
      <c r="AV36" s="52">
        <f>VLOOKUP($A36,'RevPAR Raw Data'!$B$6:$BE$43,'RevPAR Raw Data'!AI$1,FALSE)</f>
        <v>64.336776326671199</v>
      </c>
      <c r="AW36" s="52">
        <f>VLOOKUP($A36,'RevPAR Raw Data'!$B$6:$BE$43,'RevPAR Raw Data'!AJ$1,FALSE)</f>
        <v>63.719033011716</v>
      </c>
      <c r="AX36" s="52">
        <f>VLOOKUP($A36,'RevPAR Raw Data'!$B$6:$BE$43,'RevPAR Raw Data'!AK$1,FALSE)</f>
        <v>59.695830048242499</v>
      </c>
      <c r="AY36" s="53">
        <f>VLOOKUP($A36,'RevPAR Raw Data'!$B$6:$BE$43,'RevPAR Raw Data'!AL$1,FALSE)</f>
        <v>57.600110210199801</v>
      </c>
      <c r="AZ36" s="52">
        <f>VLOOKUP($A36,'RevPAR Raw Data'!$B$6:$BE$43,'RevPAR Raw Data'!AN$1,FALSE)</f>
        <v>95.310466040661595</v>
      </c>
      <c r="BA36" s="52">
        <f>VLOOKUP($A36,'RevPAR Raw Data'!$B$6:$BE$43,'RevPAR Raw Data'!AO$1,FALSE)</f>
        <v>105.775200241212</v>
      </c>
      <c r="BB36" s="53">
        <f>VLOOKUP($A36,'RevPAR Raw Data'!$B$6:$BE$43,'RevPAR Raw Data'!AP$1,FALSE)</f>
        <v>100.54283314093701</v>
      </c>
      <c r="BC36" s="54">
        <f>VLOOKUP($A36,'RevPAR Raw Data'!$B$6:$BE$43,'RevPAR Raw Data'!AR$1,FALSE)</f>
        <v>69.869459618981907</v>
      </c>
      <c r="BE36" s="47">
        <f>VLOOKUP($A36,'RevPAR Raw Data'!$B$6:$BE$43,'RevPAR Raw Data'!AT$1,FALSE)</f>
        <v>-2.0403136259983401</v>
      </c>
      <c r="BF36" s="48">
        <f>VLOOKUP($A36,'RevPAR Raw Data'!$B$6:$BE$43,'RevPAR Raw Data'!AU$1,FALSE)</f>
        <v>4.7113263468377804</v>
      </c>
      <c r="BG36" s="48">
        <f>VLOOKUP($A36,'RevPAR Raw Data'!$B$6:$BE$43,'RevPAR Raw Data'!AV$1,FALSE)</f>
        <v>2.2332006655419399</v>
      </c>
      <c r="BH36" s="48">
        <f>VLOOKUP($A36,'RevPAR Raw Data'!$B$6:$BE$43,'RevPAR Raw Data'!AW$1,FALSE)</f>
        <v>-1.59285881396127</v>
      </c>
      <c r="BI36" s="48">
        <f>VLOOKUP($A36,'RevPAR Raw Data'!$B$6:$BE$43,'RevPAR Raw Data'!AX$1,FALSE)</f>
        <v>-1.8552890193496301</v>
      </c>
      <c r="BJ36" s="49">
        <f>VLOOKUP($A36,'RevPAR Raw Data'!$B$6:$BE$43,'RevPAR Raw Data'!AY$1,FALSE)</f>
        <v>0.33260480738221199</v>
      </c>
      <c r="BK36" s="48">
        <f>VLOOKUP($A36,'RevPAR Raw Data'!$B$6:$BE$43,'RevPAR Raw Data'!BA$1,FALSE)</f>
        <v>10.372081762901701</v>
      </c>
      <c r="BL36" s="48">
        <f>VLOOKUP($A36,'RevPAR Raw Data'!$B$6:$BE$43,'RevPAR Raw Data'!BB$1,FALSE)</f>
        <v>18.7928479757745</v>
      </c>
      <c r="BM36" s="49">
        <f>VLOOKUP($A36,'RevPAR Raw Data'!$B$6:$BE$43,'RevPAR Raw Data'!BC$1,FALSE)</f>
        <v>14.6469891580336</v>
      </c>
      <c r="BN36" s="50">
        <f>VLOOKUP($A36,'RevPAR Raw Data'!$B$6:$BE$43,'RevPAR Raw Data'!BE$1,FALSE)</f>
        <v>5.7600819142241404</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Data'!AG$3,FALSE)</f>
        <v>48.814592771740898</v>
      </c>
      <c r="C39" s="48">
        <f>VLOOKUP($A39,'Occupancy Raw Data'!$B$8:$BE$45,'Occupancy Raw Data'!AH$3,FALSE)</f>
        <v>60.4745035255646</v>
      </c>
      <c r="D39" s="48">
        <f>VLOOKUP($A39,'Occupancy Raw Data'!$B$8:$BE$45,'Occupancy Raw Data'!AI$3,FALSE)</f>
        <v>65.176959498586299</v>
      </c>
      <c r="E39" s="48">
        <f>VLOOKUP($A39,'Occupancy Raw Data'!$B$8:$BE$45,'Occupancy Raw Data'!AJ$3,FALSE)</f>
        <v>68.699969342916503</v>
      </c>
      <c r="F39" s="48">
        <f>VLOOKUP($A39,'Occupancy Raw Data'!$B$8:$BE$45,'Occupancy Raw Data'!AK$3,FALSE)</f>
        <v>66.556528255611894</v>
      </c>
      <c r="G39" s="49">
        <f>VLOOKUP($A39,'Occupancy Raw Data'!$B$8:$BE$45,'Occupancy Raw Data'!AL$3,FALSE)</f>
        <v>61.944510678884001</v>
      </c>
      <c r="H39" s="48">
        <f>VLOOKUP($A39,'Occupancy Raw Data'!$B$8:$BE$45,'Occupancy Raw Data'!AN$3,FALSE)</f>
        <v>77.913274517150896</v>
      </c>
      <c r="I39" s="48">
        <f>VLOOKUP($A39,'Occupancy Raw Data'!$B$8:$BE$45,'Occupancy Raw Data'!AO$3,FALSE)</f>
        <v>79.271553632864297</v>
      </c>
      <c r="J39" s="49">
        <f>VLOOKUP($A39,'Occupancy Raw Data'!$B$8:$BE$45,'Occupancy Raw Data'!AP$3,FALSE)</f>
        <v>78.592414075007596</v>
      </c>
      <c r="K39" s="50">
        <f>VLOOKUP($A39,'Occupancy Raw Data'!$B$8:$BE$45,'Occupancy Raw Data'!AR$3,FALSE)</f>
        <v>66.701054506347901</v>
      </c>
      <c r="M39" s="47">
        <f>VLOOKUP($A39,'Occupancy Raw Data'!$B$8:$BE$45,'Occupancy Raw Data'!AT$3,FALSE)</f>
        <v>3.57227905592079E-2</v>
      </c>
      <c r="N39" s="48">
        <f>VLOOKUP($A39,'Occupancy Raw Data'!$B$8:$BE$45,'Occupancy Raw Data'!AU$3,FALSE)</f>
        <v>2.66231469662414</v>
      </c>
      <c r="O39" s="48">
        <f>VLOOKUP($A39,'Occupancy Raw Data'!$B$8:$BE$45,'Occupancy Raw Data'!AV$3,FALSE)</f>
        <v>-0.880693283013258</v>
      </c>
      <c r="P39" s="48">
        <f>VLOOKUP($A39,'Occupancy Raw Data'!$B$8:$BE$45,'Occupancy Raw Data'!AW$3,FALSE)</f>
        <v>2.07472057062223</v>
      </c>
      <c r="Q39" s="48">
        <f>VLOOKUP($A39,'Occupancy Raw Data'!$B$8:$BE$45,'Occupancy Raw Data'!AX$3,FALSE)</f>
        <v>2.82266439541378</v>
      </c>
      <c r="R39" s="49">
        <f>VLOOKUP($A39,'Occupancy Raw Data'!$B$8:$BE$45,'Occupancy Raw Data'!AY$3,FALSE)</f>
        <v>1.3845029650489</v>
      </c>
      <c r="S39" s="48">
        <f>VLOOKUP($A39,'Occupancy Raw Data'!$B$8:$BE$45,'Occupancy Raw Data'!BA$3,FALSE)</f>
        <v>5.1816794327047102</v>
      </c>
      <c r="T39" s="48">
        <f>VLOOKUP($A39,'Occupancy Raw Data'!$B$8:$BE$45,'Occupancy Raw Data'!BB$3,FALSE)</f>
        <v>7.0506592238381103</v>
      </c>
      <c r="U39" s="49">
        <f>VLOOKUP($A39,'Occupancy Raw Data'!$B$8:$BE$45,'Occupancy Raw Data'!BC$3,FALSE)</f>
        <v>6.1160151211405402</v>
      </c>
      <c r="V39" s="50">
        <f>VLOOKUP($A39,'Occupancy Raw Data'!$B$8:$BE$45,'Occupancy Raw Data'!BE$3,FALSE)</f>
        <v>2.9294126629153698</v>
      </c>
      <c r="X39" s="51">
        <f>VLOOKUP($A39,'ADR Raw Data'!$B$6:$BE$43,'ADR Raw Data'!AG$1,FALSE)</f>
        <v>107.784194375632</v>
      </c>
      <c r="Y39" s="52">
        <f>VLOOKUP($A39,'ADR Raw Data'!$B$6:$BE$43,'ADR Raw Data'!AH$1,FALSE)</f>
        <v>112.820302053116</v>
      </c>
      <c r="Z39" s="52">
        <f>VLOOKUP($A39,'ADR Raw Data'!$B$6:$BE$43,'ADR Raw Data'!AI$1,FALSE)</f>
        <v>115.599363436814</v>
      </c>
      <c r="AA39" s="52">
        <f>VLOOKUP($A39,'ADR Raw Data'!$B$6:$BE$43,'ADR Raw Data'!AJ$1,FALSE)</f>
        <v>117.473813171693</v>
      </c>
      <c r="AB39" s="52">
        <f>VLOOKUP($A39,'ADR Raw Data'!$B$6:$BE$43,'ADR Raw Data'!AK$1,FALSE)</f>
        <v>120.751635063206</v>
      </c>
      <c r="AC39" s="53">
        <f>VLOOKUP($A39,'ADR Raw Data'!$B$6:$BE$43,'ADR Raw Data'!AL$1,FALSE)</f>
        <v>115.347961979758</v>
      </c>
      <c r="AD39" s="52">
        <f>VLOOKUP($A39,'ADR Raw Data'!$B$6:$BE$43,'ADR Raw Data'!AN$1,FALSE)</f>
        <v>159.73017323919001</v>
      </c>
      <c r="AE39" s="52">
        <f>VLOOKUP($A39,'ADR Raw Data'!$B$6:$BE$43,'ADR Raw Data'!AO$1,FALSE)</f>
        <v>158.39339811144399</v>
      </c>
      <c r="AF39" s="53">
        <f>VLOOKUP($A39,'ADR Raw Data'!$B$6:$BE$43,'ADR Raw Data'!AP$1,FALSE)</f>
        <v>159.05600994695999</v>
      </c>
      <c r="AG39" s="54">
        <f>VLOOKUP($A39,'ADR Raw Data'!$B$6:$BE$43,'ADR Raw Data'!AR$1,FALSE)</f>
        <v>130.06231921645801</v>
      </c>
      <c r="AI39" s="47">
        <f>VLOOKUP($A39,'ADR Raw Data'!$B$6:$BE$43,'ADR Raw Data'!AT$1,FALSE)</f>
        <v>3.72636938860414</v>
      </c>
      <c r="AJ39" s="48">
        <f>VLOOKUP($A39,'ADR Raw Data'!$B$6:$BE$43,'ADR Raw Data'!AU$1,FALSE)</f>
        <v>5.3052758200580499</v>
      </c>
      <c r="AK39" s="48">
        <f>VLOOKUP($A39,'ADR Raw Data'!$B$6:$BE$43,'ADR Raw Data'!AV$1,FALSE)</f>
        <v>4.3308189393508103</v>
      </c>
      <c r="AL39" s="48">
        <f>VLOOKUP($A39,'ADR Raw Data'!$B$6:$BE$43,'ADR Raw Data'!AW$1,FALSE)</f>
        <v>5.0865239513023202</v>
      </c>
      <c r="AM39" s="48">
        <f>VLOOKUP($A39,'ADR Raw Data'!$B$6:$BE$43,'ADR Raw Data'!AX$1,FALSE)</f>
        <v>5.4305818067532199</v>
      </c>
      <c r="AN39" s="49">
        <f>VLOOKUP($A39,'ADR Raw Data'!$B$6:$BE$43,'ADR Raw Data'!AY$1,FALSE)</f>
        <v>4.8599739541583897</v>
      </c>
      <c r="AO39" s="48">
        <f>VLOOKUP($A39,'ADR Raw Data'!$B$6:$BE$43,'ADR Raw Data'!BA$1,FALSE)</f>
        <v>6.8387968115281499</v>
      </c>
      <c r="AP39" s="48">
        <f>VLOOKUP($A39,'ADR Raw Data'!$B$6:$BE$43,'ADR Raw Data'!BB$1,FALSE)</f>
        <v>6.3209988417331999</v>
      </c>
      <c r="AQ39" s="49">
        <f>VLOOKUP($A39,'ADR Raw Data'!$B$6:$BE$43,'ADR Raw Data'!BC$1,FALSE)</f>
        <v>6.5764555917488803</v>
      </c>
      <c r="AR39" s="50">
        <f>VLOOKUP($A39,'ADR Raw Data'!$B$6:$BE$43,'ADR Raw Data'!BE$1,FALSE)</f>
        <v>5.9006193691517401</v>
      </c>
      <c r="AT39" s="51">
        <f>VLOOKUP($A39,'RevPAR Raw Data'!$B$6:$BE$43,'RevPAR Raw Data'!AG$1,FALSE)</f>
        <v>52.614415556766602</v>
      </c>
      <c r="AU39" s="52">
        <f>VLOOKUP($A39,'RevPAR Raw Data'!$B$6:$BE$43,'RevPAR Raw Data'!AH$1,FALSE)</f>
        <v>68.227517542664401</v>
      </c>
      <c r="AV39" s="52">
        <f>VLOOKUP($A39,'RevPAR Raw Data'!$B$6:$BE$43,'RevPAR Raw Data'!AI$1,FALSE)</f>
        <v>75.344150287835902</v>
      </c>
      <c r="AW39" s="52">
        <f>VLOOKUP($A39,'RevPAR Raw Data'!$B$6:$BE$43,'RevPAR Raw Data'!AJ$1,FALSE)</f>
        <v>80.704473634908098</v>
      </c>
      <c r="AX39" s="52">
        <f>VLOOKUP($A39,'RevPAR Raw Data'!$B$6:$BE$43,'RevPAR Raw Data'!AK$1,FALSE)</f>
        <v>80.368096109956696</v>
      </c>
      <c r="AY39" s="53">
        <f>VLOOKUP($A39,'RevPAR Raw Data'!$B$6:$BE$43,'RevPAR Raw Data'!AL$1,FALSE)</f>
        <v>71.451730626426396</v>
      </c>
      <c r="AZ39" s="52">
        <f>VLOOKUP($A39,'RevPAR Raw Data'!$B$6:$BE$43,'RevPAR Raw Data'!AN$1,FALSE)</f>
        <v>124.451008362571</v>
      </c>
      <c r="BA39" s="52">
        <f>VLOOKUP($A39,'RevPAR Raw Data'!$B$6:$BE$43,'RevPAR Raw Data'!AO$1,FALSE)</f>
        <v>125.560907534829</v>
      </c>
      <c r="BB39" s="53">
        <f>VLOOKUP($A39,'RevPAR Raw Data'!$B$6:$BE$43,'RevPAR Raw Data'!AP$1,FALSE)</f>
        <v>125.0059579487</v>
      </c>
      <c r="BC39" s="54">
        <f>VLOOKUP($A39,'RevPAR Raw Data'!$B$6:$BE$43,'RevPAR Raw Data'!AR$1,FALSE)</f>
        <v>86.752938432790401</v>
      </c>
      <c r="BE39" s="47">
        <f>VLOOKUP($A39,'RevPAR Raw Data'!$B$6:$BE$43,'RevPAR Raw Data'!AT$1,FALSE)</f>
        <v>3.7634233422954999</v>
      </c>
      <c r="BF39" s="48">
        <f>VLOOKUP($A39,'RevPAR Raw Data'!$B$6:$BE$43,'RevPAR Raw Data'!AU$1,FALSE)</f>
        <v>8.1088336545360598</v>
      </c>
      <c r="BG39" s="48">
        <f>VLOOKUP($A39,'RevPAR Raw Data'!$B$6:$BE$43,'RevPAR Raw Data'!AV$1,FALSE)</f>
        <v>3.4119844248392299</v>
      </c>
      <c r="BH39" s="48">
        <f>VLOOKUP($A39,'RevPAR Raw Data'!$B$6:$BE$43,'RevPAR Raw Data'!AW$1,FALSE)</f>
        <v>7.2667756806718504</v>
      </c>
      <c r="BI39" s="48">
        <f>VLOOKUP($A39,'RevPAR Raw Data'!$B$6:$BE$43,'RevPAR Raw Data'!AX$1,FALSE)</f>
        <v>8.4065333012900503</v>
      </c>
      <c r="BJ39" s="49">
        <f>VLOOKUP($A39,'RevPAR Raw Data'!$B$6:$BE$43,'RevPAR Raw Data'!AY$1,FALSE)</f>
        <v>6.3117634027032299</v>
      </c>
      <c r="BK39" s="48">
        <f>VLOOKUP($A39,'RevPAR Raw Data'!$B$6:$BE$43,'RevPAR Raw Data'!BA$1,FALSE)</f>
        <v>12.3748407720602</v>
      </c>
      <c r="BL39" s="48">
        <f>VLOOKUP($A39,'RevPAR Raw Data'!$B$6:$BE$43,'RevPAR Raw Data'!BB$1,FALSE)</f>
        <v>13.817330153444599</v>
      </c>
      <c r="BM39" s="49">
        <f>VLOOKUP($A39,'RevPAR Raw Data'!$B$6:$BE$43,'RevPAR Raw Data'!BC$1,FALSE)</f>
        <v>13.094687731315799</v>
      </c>
      <c r="BN39" s="50">
        <f>VLOOKUP($A39,'RevPAR Raw Data'!$B$6:$BE$43,'RevPAR Raw Data'!BE$1,FALSE)</f>
        <v>9.0028855230574898</v>
      </c>
    </row>
    <row r="40" spans="1:66" x14ac:dyDescent="0.25">
      <c r="A40" s="63" t="s">
        <v>78</v>
      </c>
      <c r="B40" s="47">
        <f>VLOOKUP($A40,'Occupancy Raw Data'!$B$8:$BE$45,'Occupancy Raw Data'!AG$3,FALSE)</f>
        <v>47.562674094707504</v>
      </c>
      <c r="C40" s="48">
        <f>VLOOKUP($A40,'Occupancy Raw Data'!$B$8:$BE$45,'Occupancy Raw Data'!AH$3,FALSE)</f>
        <v>58.170844939647097</v>
      </c>
      <c r="D40" s="48">
        <f>VLOOKUP($A40,'Occupancy Raw Data'!$B$8:$BE$45,'Occupancy Raw Data'!AI$3,FALSE)</f>
        <v>61.954503249767797</v>
      </c>
      <c r="E40" s="48">
        <f>VLOOKUP($A40,'Occupancy Raw Data'!$B$8:$BE$45,'Occupancy Raw Data'!AJ$3,FALSE)</f>
        <v>63.927576601671298</v>
      </c>
      <c r="F40" s="48">
        <f>VLOOKUP($A40,'Occupancy Raw Data'!$B$8:$BE$45,'Occupancy Raw Data'!AK$3,FALSE)</f>
        <v>60.236768802228397</v>
      </c>
      <c r="G40" s="49">
        <f>VLOOKUP($A40,'Occupancy Raw Data'!$B$8:$BE$45,'Occupancy Raw Data'!AL$3,FALSE)</f>
        <v>58.370473537604397</v>
      </c>
      <c r="H40" s="48">
        <f>VLOOKUP($A40,'Occupancy Raw Data'!$B$8:$BE$45,'Occupancy Raw Data'!AN$3,FALSE)</f>
        <v>67.920148560816997</v>
      </c>
      <c r="I40" s="48">
        <f>VLOOKUP($A40,'Occupancy Raw Data'!$B$8:$BE$45,'Occupancy Raw Data'!AO$3,FALSE)</f>
        <v>68.755803156917295</v>
      </c>
      <c r="J40" s="49">
        <f>VLOOKUP($A40,'Occupancy Raw Data'!$B$8:$BE$45,'Occupancy Raw Data'!AP$3,FALSE)</f>
        <v>68.337975858867196</v>
      </c>
      <c r="K40" s="50">
        <f>VLOOKUP($A40,'Occupancy Raw Data'!$B$8:$BE$45,'Occupancy Raw Data'!AR$3,FALSE)</f>
        <v>61.218331343679502</v>
      </c>
      <c r="M40" s="47">
        <f>VLOOKUP($A40,'Occupancy Raw Data'!$B$8:$BE$45,'Occupancy Raw Data'!AT$3,FALSE)</f>
        <v>-1.25301204819277</v>
      </c>
      <c r="N40" s="48">
        <f>VLOOKUP($A40,'Occupancy Raw Data'!$B$8:$BE$45,'Occupancy Raw Data'!AU$3,FALSE)</f>
        <v>-7.9744816586921799E-2</v>
      </c>
      <c r="O40" s="48">
        <f>VLOOKUP($A40,'Occupancy Raw Data'!$B$8:$BE$45,'Occupancy Raw Data'!AV$3,FALSE)</f>
        <v>-1.33086876155268</v>
      </c>
      <c r="P40" s="48">
        <f>VLOOKUP($A40,'Occupancy Raw Data'!$B$8:$BE$45,'Occupancy Raw Data'!AW$3,FALSE)</f>
        <v>0.40102078016769899</v>
      </c>
      <c r="Q40" s="48">
        <f>VLOOKUP($A40,'Occupancy Raw Data'!$B$8:$BE$45,'Occupancy Raw Data'!AX$3,FALSE)</f>
        <v>2.0849724626278499</v>
      </c>
      <c r="R40" s="49">
        <f>VLOOKUP($A40,'Occupancy Raw Data'!$B$8:$BE$45,'Occupancy Raw Data'!AY$3,FALSE)</f>
        <v>0</v>
      </c>
      <c r="S40" s="48">
        <f>VLOOKUP($A40,'Occupancy Raw Data'!$B$8:$BE$45,'Occupancy Raw Data'!BA$3,FALSE)</f>
        <v>1.5619576535924999</v>
      </c>
      <c r="T40" s="48">
        <f>VLOOKUP($A40,'Occupancy Raw Data'!$B$8:$BE$45,'Occupancy Raw Data'!BB$3,FALSE)</f>
        <v>2.13793103448275</v>
      </c>
      <c r="U40" s="49">
        <f>VLOOKUP($A40,'Occupancy Raw Data'!$B$8:$BE$45,'Occupancy Raw Data'!BC$3,FALSE)</f>
        <v>1.8508908493340199</v>
      </c>
      <c r="V40" s="50">
        <f>VLOOKUP($A40,'Occupancy Raw Data'!$B$8:$BE$45,'Occupancy Raw Data'!BE$3,FALSE)</f>
        <v>0.58297918709817997</v>
      </c>
      <c r="X40" s="51">
        <f>VLOOKUP($A40,'ADR Raw Data'!$B$6:$BE$43,'ADR Raw Data'!AG$1,FALSE)</f>
        <v>103.07644704734</v>
      </c>
      <c r="Y40" s="52">
        <f>VLOOKUP($A40,'ADR Raw Data'!$B$6:$BE$43,'ADR Raw Data'!AH$1,FALSE)</f>
        <v>96.772541899441293</v>
      </c>
      <c r="Z40" s="52">
        <f>VLOOKUP($A40,'ADR Raw Data'!$B$6:$BE$43,'ADR Raw Data'!AI$1,FALSE)</f>
        <v>98.710340951667206</v>
      </c>
      <c r="AA40" s="52">
        <f>VLOOKUP($A40,'ADR Raw Data'!$B$6:$BE$43,'ADR Raw Data'!AJ$1,FALSE)</f>
        <v>99.678017429193801</v>
      </c>
      <c r="AB40" s="52">
        <f>VLOOKUP($A40,'ADR Raw Data'!$B$6:$BE$43,'ADR Raw Data'!AK$1,FALSE)</f>
        <v>105.547302504816</v>
      </c>
      <c r="AC40" s="53">
        <f>VLOOKUP($A40,'ADR Raw Data'!$B$6:$BE$43,'ADR Raw Data'!AL$1,FALSE)</f>
        <v>100.658716296826</v>
      </c>
      <c r="AD40" s="52">
        <f>VLOOKUP($A40,'ADR Raw Data'!$B$6:$BE$43,'ADR Raw Data'!AN$1,FALSE)</f>
        <v>132.96226247436701</v>
      </c>
      <c r="AE40" s="52">
        <f>VLOOKUP($A40,'ADR Raw Data'!$B$6:$BE$43,'ADR Raw Data'!AO$1,FALSE)</f>
        <v>138.104378798109</v>
      </c>
      <c r="AF40" s="53">
        <f>VLOOKUP($A40,'ADR Raw Data'!$B$6:$BE$43,'ADR Raw Data'!AP$1,FALSE)</f>
        <v>135.549040421195</v>
      </c>
      <c r="AG40" s="54">
        <f>VLOOKUP($A40,'ADR Raw Data'!$B$6:$BE$43,'ADR Raw Data'!AR$1,FALSE)</f>
        <v>111.786728237906</v>
      </c>
      <c r="AI40" s="47">
        <f>VLOOKUP($A40,'ADR Raw Data'!$B$6:$BE$43,'ADR Raw Data'!AT$1,FALSE)</f>
        <v>2.24731250319378</v>
      </c>
      <c r="AJ40" s="48">
        <f>VLOOKUP($A40,'ADR Raw Data'!$B$6:$BE$43,'ADR Raw Data'!AU$1,FALSE)</f>
        <v>-1.9770677272938599</v>
      </c>
      <c r="AK40" s="48">
        <f>VLOOKUP($A40,'ADR Raw Data'!$B$6:$BE$43,'ADR Raw Data'!AV$1,FALSE)</f>
        <v>-1.74173063418791</v>
      </c>
      <c r="AL40" s="48">
        <f>VLOOKUP($A40,'ADR Raw Data'!$B$6:$BE$43,'ADR Raw Data'!AW$1,FALSE)</f>
        <v>-0.47713737119238098</v>
      </c>
      <c r="AM40" s="48">
        <f>VLOOKUP($A40,'ADR Raw Data'!$B$6:$BE$43,'ADR Raw Data'!AX$1,FALSE)</f>
        <v>-0.87634328751978297</v>
      </c>
      <c r="AN40" s="49">
        <f>VLOOKUP($A40,'ADR Raw Data'!$B$6:$BE$43,'ADR Raw Data'!AY$1,FALSE)</f>
        <v>-0.65520143181623802</v>
      </c>
      <c r="AO40" s="48">
        <f>VLOOKUP($A40,'ADR Raw Data'!$B$6:$BE$43,'ADR Raw Data'!BA$1,FALSE)</f>
        <v>-2.3276120630876398</v>
      </c>
      <c r="AP40" s="48">
        <f>VLOOKUP($A40,'ADR Raw Data'!$B$6:$BE$43,'ADR Raw Data'!BB$1,FALSE)</f>
        <v>-0.45768563900970199</v>
      </c>
      <c r="AQ40" s="49">
        <f>VLOOKUP($A40,'ADR Raw Data'!$B$6:$BE$43,'ADR Raw Data'!BC$1,FALSE)</f>
        <v>-1.37541421599275</v>
      </c>
      <c r="AR40" s="50">
        <f>VLOOKUP($A40,'ADR Raw Data'!$B$6:$BE$43,'ADR Raw Data'!BE$1,FALSE)</f>
        <v>-0.808928440673927</v>
      </c>
      <c r="AT40" s="51">
        <f>VLOOKUP($A40,'RevPAR Raw Data'!$B$6:$BE$43,'RevPAR Raw Data'!AG$1,FALSE)</f>
        <v>49.025914577530102</v>
      </c>
      <c r="AU40" s="52">
        <f>VLOOKUP($A40,'RevPAR Raw Data'!$B$6:$BE$43,'RevPAR Raw Data'!AH$1,FALSE)</f>
        <v>56.2934052924791</v>
      </c>
      <c r="AV40" s="52">
        <f>VLOOKUP($A40,'RevPAR Raw Data'!$B$6:$BE$43,'RevPAR Raw Data'!AI$1,FALSE)</f>
        <v>61.1555013927576</v>
      </c>
      <c r="AW40" s="52">
        <f>VLOOKUP($A40,'RevPAR Raw Data'!$B$6:$BE$43,'RevPAR Raw Data'!AJ$1,FALSE)</f>
        <v>63.721740947075197</v>
      </c>
      <c r="AX40" s="52">
        <f>VLOOKUP($A40,'RevPAR Raw Data'!$B$6:$BE$43,'RevPAR Raw Data'!AK$1,FALSE)</f>
        <v>63.578284586815201</v>
      </c>
      <c r="AY40" s="53">
        <f>VLOOKUP($A40,'RevPAR Raw Data'!$B$6:$BE$43,'RevPAR Raw Data'!AL$1,FALSE)</f>
        <v>58.754969359331398</v>
      </c>
      <c r="AZ40" s="52">
        <f>VLOOKUP($A40,'RevPAR Raw Data'!$B$6:$BE$43,'RevPAR Raw Data'!AN$1,FALSE)</f>
        <v>90.3081662024141</v>
      </c>
      <c r="BA40" s="52">
        <f>VLOOKUP($A40,'RevPAR Raw Data'!$B$6:$BE$43,'RevPAR Raw Data'!AO$1,FALSE)</f>
        <v>94.954774837511593</v>
      </c>
      <c r="BB40" s="53">
        <f>VLOOKUP($A40,'RevPAR Raw Data'!$B$6:$BE$43,'RevPAR Raw Data'!AP$1,FALSE)</f>
        <v>92.631470519962804</v>
      </c>
      <c r="BC40" s="54">
        <f>VLOOKUP($A40,'RevPAR Raw Data'!$B$6:$BE$43,'RevPAR Raw Data'!AR$1,FALSE)</f>
        <v>68.433969690940401</v>
      </c>
      <c r="BE40" s="47">
        <f>VLOOKUP($A40,'RevPAR Raw Data'!$B$6:$BE$43,'RevPAR Raw Data'!AT$1,FALSE)</f>
        <v>0.96614135857545302</v>
      </c>
      <c r="BF40" s="48">
        <f>VLOOKUP($A40,'RevPAR Raw Data'!$B$6:$BE$43,'RevPAR Raw Data'!AU$1,FALSE)</f>
        <v>-2.0552359348478602</v>
      </c>
      <c r="BG40" s="48">
        <f>VLOOKUP($A40,'RevPAR Raw Data'!$B$6:$BE$43,'RevPAR Raw Data'!AV$1,FALSE)</f>
        <v>-3.0494192468197898</v>
      </c>
      <c r="BH40" s="48">
        <f>VLOOKUP($A40,'RevPAR Raw Data'!$B$6:$BE$43,'RevPAR Raw Data'!AW$1,FALSE)</f>
        <v>-7.80300110331094E-2</v>
      </c>
      <c r="BI40" s="48">
        <f>VLOOKUP($A40,'RevPAR Raw Data'!$B$6:$BE$43,'RevPAR Raw Data'!AX$1,FALSE)</f>
        <v>1.1903576588851901</v>
      </c>
      <c r="BJ40" s="49">
        <f>VLOOKUP($A40,'RevPAR Raw Data'!$B$6:$BE$43,'RevPAR Raw Data'!AY$1,FALSE)</f>
        <v>-0.65520143181623802</v>
      </c>
      <c r="BK40" s="48">
        <f>VLOOKUP($A40,'RevPAR Raw Data'!$B$6:$BE$43,'RevPAR Raw Data'!BA$1,FALSE)</f>
        <v>-0.80201072426048503</v>
      </c>
      <c r="BL40" s="48">
        <f>VLOOKUP($A40,'RevPAR Raw Data'!$B$6:$BE$43,'RevPAR Raw Data'!BB$1,FALSE)</f>
        <v>1.6704603921562899</v>
      </c>
      <c r="BM40" s="49">
        <f>VLOOKUP($A40,'RevPAR Raw Data'!$B$6:$BE$43,'RevPAR Raw Data'!BC$1,FALSE)</f>
        <v>0.450019217477022</v>
      </c>
      <c r="BN40" s="50">
        <f>VLOOKUP($A40,'RevPAR Raw Data'!$B$6:$BE$43,'RevPAR Raw Data'!BE$1,FALSE)</f>
        <v>-0.230665138023393</v>
      </c>
    </row>
    <row r="41" spans="1:66" x14ac:dyDescent="0.25">
      <c r="A41" s="63" t="s">
        <v>79</v>
      </c>
      <c r="B41" s="47">
        <f>VLOOKUP($A41,'Occupancy Raw Data'!$B$8:$BE$45,'Occupancy Raw Data'!AG$3,FALSE)</f>
        <v>42.460176991150398</v>
      </c>
      <c r="C41" s="48">
        <f>VLOOKUP($A41,'Occupancy Raw Data'!$B$8:$BE$45,'Occupancy Raw Data'!AH$3,FALSE)</f>
        <v>50.460176991150398</v>
      </c>
      <c r="D41" s="48">
        <f>VLOOKUP($A41,'Occupancy Raw Data'!$B$8:$BE$45,'Occupancy Raw Data'!AI$3,FALSE)</f>
        <v>52.672566371681398</v>
      </c>
      <c r="E41" s="48">
        <f>VLOOKUP($A41,'Occupancy Raw Data'!$B$8:$BE$45,'Occupancy Raw Data'!AJ$3,FALSE)</f>
        <v>56.235462515655698</v>
      </c>
      <c r="F41" s="48">
        <f>VLOOKUP($A41,'Occupancy Raw Data'!$B$8:$BE$45,'Occupancy Raw Data'!AK$3,FALSE)</f>
        <v>52.5138665235283</v>
      </c>
      <c r="G41" s="49">
        <f>VLOOKUP($A41,'Occupancy Raw Data'!$B$8:$BE$45,'Occupancy Raw Data'!AL$3,FALSE)</f>
        <v>50.853242320819099</v>
      </c>
      <c r="H41" s="48">
        <f>VLOOKUP($A41,'Occupancy Raw Data'!$B$8:$BE$45,'Occupancy Raw Data'!AN$3,FALSE)</f>
        <v>61.692610484881001</v>
      </c>
      <c r="I41" s="48">
        <f>VLOOKUP($A41,'Occupancy Raw Data'!$B$8:$BE$45,'Occupancy Raw Data'!AO$3,FALSE)</f>
        <v>62.712470925031297</v>
      </c>
      <c r="J41" s="49">
        <f>VLOOKUP($A41,'Occupancy Raw Data'!$B$8:$BE$45,'Occupancy Raw Data'!AP$3,FALSE)</f>
        <v>62.2025407049561</v>
      </c>
      <c r="K41" s="50">
        <f>VLOOKUP($A41,'Occupancy Raw Data'!$B$8:$BE$45,'Occupancy Raw Data'!AR$3,FALSE)</f>
        <v>54.080801913193902</v>
      </c>
      <c r="M41" s="47">
        <f>VLOOKUP($A41,'Occupancy Raw Data'!$B$8:$BE$45,'Occupancy Raw Data'!AT$3,FALSE)</f>
        <v>-5.1403716884143904</v>
      </c>
      <c r="N41" s="48">
        <f>VLOOKUP($A41,'Occupancy Raw Data'!$B$8:$BE$45,'Occupancy Raw Data'!AU$3,FALSE)</f>
        <v>-0.69662138627655801</v>
      </c>
      <c r="O41" s="48">
        <f>VLOOKUP($A41,'Occupancy Raw Data'!$B$8:$BE$45,'Occupancy Raw Data'!AV$3,FALSE)</f>
        <v>-2.6498103666245201</v>
      </c>
      <c r="P41" s="48">
        <f>VLOOKUP($A41,'Occupancy Raw Data'!$B$8:$BE$45,'Occupancy Raw Data'!AW$3,FALSE)</f>
        <v>-1.5659254619480101</v>
      </c>
      <c r="Q41" s="48">
        <f>VLOOKUP($A41,'Occupancy Raw Data'!$B$8:$BE$45,'Occupancy Raw Data'!AX$3,FALSE)</f>
        <v>-5.98975016015374</v>
      </c>
      <c r="R41" s="49">
        <f>VLOOKUP($A41,'Occupancy Raw Data'!$B$8:$BE$45,'Occupancy Raw Data'!AY$3,FALSE)</f>
        <v>-3.16181883313453</v>
      </c>
      <c r="S41" s="48">
        <f>VLOOKUP($A41,'Occupancy Raw Data'!$B$8:$BE$45,'Occupancy Raw Data'!BA$3,FALSE)</f>
        <v>-3.0371203599549998</v>
      </c>
      <c r="T41" s="48">
        <f>VLOOKUP($A41,'Occupancy Raw Data'!$B$8:$BE$45,'Occupancy Raw Data'!BB$3,FALSE)</f>
        <v>-4.3134043134043099</v>
      </c>
      <c r="U41" s="49">
        <f>VLOOKUP($A41,'Occupancy Raw Data'!$B$8:$BE$45,'Occupancy Raw Data'!BC$3,FALSE)</f>
        <v>-3.68472087546751</v>
      </c>
      <c r="V41" s="50">
        <f>VLOOKUP($A41,'Occupancy Raw Data'!$B$8:$BE$45,'Occupancy Raw Data'!BE$3,FALSE)</f>
        <v>-3.3426964621871198</v>
      </c>
      <c r="X41" s="51">
        <f>VLOOKUP($A41,'ADR Raw Data'!$B$6:$BE$43,'ADR Raw Data'!AG$1,FALSE)</f>
        <v>100.372580241767</v>
      </c>
      <c r="Y41" s="52">
        <f>VLOOKUP($A41,'ADR Raw Data'!$B$6:$BE$43,'ADR Raw Data'!AH$1,FALSE)</f>
        <v>98.880434935110401</v>
      </c>
      <c r="Z41" s="52">
        <f>VLOOKUP($A41,'ADR Raw Data'!$B$6:$BE$43,'ADR Raw Data'!AI$1,FALSE)</f>
        <v>99.624573252688094</v>
      </c>
      <c r="AA41" s="52">
        <f>VLOOKUP($A41,'ADR Raw Data'!$B$6:$BE$43,'ADR Raw Data'!AJ$1,FALSE)</f>
        <v>100.99368437798201</v>
      </c>
      <c r="AB41" s="52">
        <f>VLOOKUP($A41,'ADR Raw Data'!$B$6:$BE$43,'ADR Raw Data'!AK$1,FALSE)</f>
        <v>105.879120954003</v>
      </c>
      <c r="AC41" s="53">
        <f>VLOOKUP($A41,'ADR Raw Data'!$B$6:$BE$43,'ADR Raw Data'!AL$1,FALSE)</f>
        <v>101.185894854586</v>
      </c>
      <c r="AD41" s="52">
        <f>VLOOKUP($A41,'ADR Raw Data'!$B$6:$BE$43,'ADR Raw Data'!AN$1,FALSE)</f>
        <v>128.312778422273</v>
      </c>
      <c r="AE41" s="52">
        <f>VLOOKUP($A41,'ADR Raw Data'!$B$6:$BE$43,'ADR Raw Data'!AO$1,FALSE)</f>
        <v>128.000861626248</v>
      </c>
      <c r="AF41" s="53">
        <f>VLOOKUP($A41,'ADR Raw Data'!$B$6:$BE$43,'ADR Raw Data'!AP$1,FALSE)</f>
        <v>128.15554149287999</v>
      </c>
      <c r="AG41" s="54">
        <f>VLOOKUP($A41,'ADR Raw Data'!$B$6:$BE$43,'ADR Raw Data'!AR$1,FALSE)</f>
        <v>110.00745730817999</v>
      </c>
      <c r="AI41" s="47">
        <f>VLOOKUP($A41,'ADR Raw Data'!$B$6:$BE$43,'ADR Raw Data'!AT$1,FALSE)</f>
        <v>-3.7337847795569998</v>
      </c>
      <c r="AJ41" s="48">
        <f>VLOOKUP($A41,'ADR Raw Data'!$B$6:$BE$43,'ADR Raw Data'!AU$1,FALSE)</f>
        <v>-0.83871169817886804</v>
      </c>
      <c r="AK41" s="48">
        <f>VLOOKUP($A41,'ADR Raw Data'!$B$6:$BE$43,'ADR Raw Data'!AV$1,FALSE)</f>
        <v>-0.65015338500338304</v>
      </c>
      <c r="AL41" s="48">
        <f>VLOOKUP($A41,'ADR Raw Data'!$B$6:$BE$43,'ADR Raw Data'!AW$1,FALSE)</f>
        <v>0.28808717211947199</v>
      </c>
      <c r="AM41" s="48">
        <f>VLOOKUP($A41,'ADR Raw Data'!$B$6:$BE$43,'ADR Raw Data'!AX$1,FALSE)</f>
        <v>2.5052121314732099</v>
      </c>
      <c r="AN41" s="49">
        <f>VLOOKUP($A41,'ADR Raw Data'!$B$6:$BE$43,'ADR Raw Data'!AY$1,FALSE)</f>
        <v>-0.39101160084134301</v>
      </c>
      <c r="AO41" s="48">
        <f>VLOOKUP($A41,'ADR Raw Data'!$B$6:$BE$43,'ADR Raw Data'!BA$1,FALSE)</f>
        <v>-0.72870201331790496</v>
      </c>
      <c r="AP41" s="48">
        <f>VLOOKUP($A41,'ADR Raw Data'!$B$6:$BE$43,'ADR Raw Data'!BB$1,FALSE)</f>
        <v>-1.5739600201594901</v>
      </c>
      <c r="AQ41" s="49">
        <f>VLOOKUP($A41,'ADR Raw Data'!$B$6:$BE$43,'ADR Raw Data'!BC$1,FALSE)</f>
        <v>-1.1580907506695299</v>
      </c>
      <c r="AR41" s="50">
        <f>VLOOKUP($A41,'ADR Raw Data'!$B$6:$BE$43,'ADR Raw Data'!BE$1,FALSE)</f>
        <v>-0.72677258464331795</v>
      </c>
      <c r="AT41" s="51">
        <f>VLOOKUP($A41,'RevPAR Raw Data'!$B$6:$BE$43,'RevPAR Raw Data'!AG$1,FALSE)</f>
        <v>42.6183752212389</v>
      </c>
      <c r="AU41" s="52">
        <f>VLOOKUP($A41,'RevPAR Raw Data'!$B$6:$BE$43,'RevPAR Raw Data'!AH$1,FALSE)</f>
        <v>49.895242477876103</v>
      </c>
      <c r="AV41" s="52">
        <f>VLOOKUP($A41,'RevPAR Raw Data'!$B$6:$BE$43,'RevPAR Raw Data'!AI$1,FALSE)</f>
        <v>52.4748194690265</v>
      </c>
      <c r="AW41" s="52">
        <f>VLOOKUP($A41,'RevPAR Raw Data'!$B$6:$BE$43,'RevPAR Raw Data'!AJ$1,FALSE)</f>
        <v>56.794265521560199</v>
      </c>
      <c r="AX41" s="52">
        <f>VLOOKUP($A41,'RevPAR Raw Data'!$B$6:$BE$43,'RevPAR Raw Data'!AK$1,FALSE)</f>
        <v>55.601220254070398</v>
      </c>
      <c r="AY41" s="53">
        <f>VLOOKUP($A41,'RevPAR Raw Data'!$B$6:$BE$43,'RevPAR Raw Data'!AL$1,FALSE)</f>
        <v>51.456308304891898</v>
      </c>
      <c r="AZ41" s="52">
        <f>VLOOKUP($A41,'RevPAR Raw Data'!$B$6:$BE$43,'RevPAR Raw Data'!AN$1,FALSE)</f>
        <v>79.159502594381806</v>
      </c>
      <c r="BA41" s="52">
        <f>VLOOKUP($A41,'RevPAR Raw Data'!$B$6:$BE$43,'RevPAR Raw Data'!AO$1,FALSE)</f>
        <v>80.272503131150401</v>
      </c>
      <c r="BB41" s="53">
        <f>VLOOKUP($A41,'RevPAR Raw Data'!$B$6:$BE$43,'RevPAR Raw Data'!AP$1,FALSE)</f>
        <v>79.716002862766103</v>
      </c>
      <c r="BC41" s="54">
        <f>VLOOKUP($A41,'RevPAR Raw Data'!$B$6:$BE$43,'RevPAR Raw Data'!AR$1,FALSE)</f>
        <v>59.492915076578598</v>
      </c>
      <c r="BE41" s="47">
        <f>VLOOKUP($A41,'RevPAR Raw Data'!$B$6:$BE$43,'RevPAR Raw Data'!AT$1,FALSE)</f>
        <v>-8.6822260522567198</v>
      </c>
      <c r="BF41" s="48">
        <f>VLOOKUP($A41,'RevPAR Raw Data'!$B$6:$BE$43,'RevPAR Raw Data'!AU$1,FALSE)</f>
        <v>-1.5294904393966999</v>
      </c>
      <c r="BG41" s="48">
        <f>VLOOKUP($A41,'RevPAR Raw Data'!$B$6:$BE$43,'RevPAR Raw Data'!AV$1,FALSE)</f>
        <v>-3.2827359198331201</v>
      </c>
      <c r="BH41" s="48">
        <f>VLOOKUP($A41,'RevPAR Raw Data'!$B$6:$BE$43,'RevPAR Raw Data'!AW$1,FALSE)</f>
        <v>-1.28234952020936</v>
      </c>
      <c r="BI41" s="48">
        <f>VLOOKUP($A41,'RevPAR Raw Data'!$B$6:$BE$43,'RevPAR Raw Data'!AX$1,FALSE)</f>
        <v>-3.6345939763376398</v>
      </c>
      <c r="BJ41" s="49">
        <f>VLOOKUP($A41,'RevPAR Raw Data'!$B$6:$BE$43,'RevPAR Raw Data'!AY$1,FALSE)</f>
        <v>-3.5404673555407302</v>
      </c>
      <c r="BK41" s="48">
        <f>VLOOKUP($A41,'RevPAR Raw Data'!$B$6:$BE$43,'RevPAR Raw Data'!BA$1,FALSE)</f>
        <v>-3.74369081606303</v>
      </c>
      <c r="BL41" s="48">
        <f>VLOOKUP($A41,'RevPAR Raw Data'!$B$6:$BE$43,'RevPAR Raw Data'!BB$1,FALSE)</f>
        <v>-5.8194730741629899</v>
      </c>
      <c r="BM41" s="49">
        <f>VLOOKUP($A41,'RevPAR Raw Data'!$B$6:$BE$43,'RevPAR Raw Data'!BC$1,FALSE)</f>
        <v>-4.8001392144902697</v>
      </c>
      <c r="BN41" s="50">
        <f>VLOOKUP($A41,'RevPAR Raw Data'!$B$6:$BE$43,'RevPAR Raw Data'!BE$1,FALSE)</f>
        <v>-4.0451752453554199</v>
      </c>
    </row>
    <row r="42" spans="1:66" x14ac:dyDescent="0.25">
      <c r="A42" s="63" t="s">
        <v>80</v>
      </c>
      <c r="B42" s="47">
        <f>VLOOKUP($A42,'Occupancy Raw Data'!$B$8:$BE$45,'Occupancy Raw Data'!AG$3,FALSE)</f>
        <v>45.7661722180571</v>
      </c>
      <c r="C42" s="48">
        <f>VLOOKUP($A42,'Occupancy Raw Data'!$B$8:$BE$45,'Occupancy Raw Data'!AH$3,FALSE)</f>
        <v>50.819639198039198</v>
      </c>
      <c r="D42" s="48">
        <f>VLOOKUP($A42,'Occupancy Raw Data'!$B$8:$BE$45,'Occupancy Raw Data'!AI$3,FALSE)</f>
        <v>54.864933638689102</v>
      </c>
      <c r="E42" s="48">
        <f>VLOOKUP($A42,'Occupancy Raw Data'!$B$8:$BE$45,'Occupancy Raw Data'!AJ$3,FALSE)</f>
        <v>57.222103119305302</v>
      </c>
      <c r="F42" s="48">
        <f>VLOOKUP($A42,'Occupancy Raw Data'!$B$8:$BE$45,'Occupancy Raw Data'!AK$3,FALSE)</f>
        <v>58.804534248043701</v>
      </c>
      <c r="G42" s="49">
        <f>VLOOKUP($A42,'Occupancy Raw Data'!$B$8:$BE$45,'Occupancy Raw Data'!AL$3,FALSE)</f>
        <v>53.494028835180799</v>
      </c>
      <c r="H42" s="48">
        <f>VLOOKUP($A42,'Occupancy Raw Data'!$B$8:$BE$45,'Occupancy Raw Data'!AN$3,FALSE)</f>
        <v>69.574713259727702</v>
      </c>
      <c r="I42" s="48">
        <f>VLOOKUP($A42,'Occupancy Raw Data'!$B$8:$BE$45,'Occupancy Raw Data'!AO$3,FALSE)</f>
        <v>72.434746489441494</v>
      </c>
      <c r="J42" s="49">
        <f>VLOOKUP($A42,'Occupancy Raw Data'!$B$8:$BE$45,'Occupancy Raw Data'!AP$3,FALSE)</f>
        <v>71.004729874584598</v>
      </c>
      <c r="K42" s="50">
        <f>VLOOKUP($A42,'Occupancy Raw Data'!$B$8:$BE$45,'Occupancy Raw Data'!AR$3,FALSE)</f>
        <v>58.495803336663101</v>
      </c>
      <c r="M42" s="47">
        <f>VLOOKUP($A42,'Occupancy Raw Data'!$B$8:$BE$45,'Occupancy Raw Data'!AT$3,FALSE)</f>
        <v>-3.6559839399260099</v>
      </c>
      <c r="N42" s="48">
        <f>VLOOKUP($A42,'Occupancy Raw Data'!$B$8:$BE$45,'Occupancy Raw Data'!AU$3,FALSE)</f>
        <v>-3.7389947816857698</v>
      </c>
      <c r="O42" s="48">
        <f>VLOOKUP($A42,'Occupancy Raw Data'!$B$8:$BE$45,'Occupancy Raw Data'!AV$3,FALSE)</f>
        <v>-5.2791692674426098</v>
      </c>
      <c r="P42" s="48">
        <f>VLOOKUP($A42,'Occupancy Raw Data'!$B$8:$BE$45,'Occupancy Raw Data'!AW$3,FALSE)</f>
        <v>-5.28676855659638</v>
      </c>
      <c r="Q42" s="48">
        <f>VLOOKUP($A42,'Occupancy Raw Data'!$B$8:$BE$45,'Occupancy Raw Data'!AX$3,FALSE)</f>
        <v>-2.2603966510589899</v>
      </c>
      <c r="R42" s="49">
        <f>VLOOKUP($A42,'Occupancy Raw Data'!$B$8:$BE$45,'Occupancy Raw Data'!AY$3,FALSE)</f>
        <v>-4.0622504274374096</v>
      </c>
      <c r="S42" s="48">
        <f>VLOOKUP($A42,'Occupancy Raw Data'!$B$8:$BE$45,'Occupancy Raw Data'!BA$3,FALSE)</f>
        <v>1.40349716203009</v>
      </c>
      <c r="T42" s="48">
        <f>VLOOKUP($A42,'Occupancy Raw Data'!$B$8:$BE$45,'Occupancy Raw Data'!BB$3,FALSE)</f>
        <v>1.3267596802083499</v>
      </c>
      <c r="U42" s="49">
        <f>VLOOKUP($A42,'Occupancy Raw Data'!$B$8:$BE$45,'Occupancy Raw Data'!BC$3,FALSE)</f>
        <v>1.3643411674132799</v>
      </c>
      <c r="V42" s="50">
        <f>VLOOKUP($A42,'Occupancy Raw Data'!$B$8:$BE$45,'Occupancy Raw Data'!BE$3,FALSE)</f>
        <v>-2.2465502722389998</v>
      </c>
      <c r="X42" s="51">
        <f>VLOOKUP($A42,'ADR Raw Data'!$B$6:$BE$43,'ADR Raw Data'!AG$1,FALSE)</f>
        <v>98.287865615538706</v>
      </c>
      <c r="Y42" s="52">
        <f>VLOOKUP($A42,'ADR Raw Data'!$B$6:$BE$43,'ADR Raw Data'!AH$1,FALSE)</f>
        <v>99.831282497265803</v>
      </c>
      <c r="Z42" s="52">
        <f>VLOOKUP($A42,'ADR Raw Data'!$B$6:$BE$43,'ADR Raw Data'!AI$1,FALSE)</f>
        <v>102.51785773568299</v>
      </c>
      <c r="AA42" s="52">
        <f>VLOOKUP($A42,'ADR Raw Data'!$B$6:$BE$43,'ADR Raw Data'!AJ$1,FALSE)</f>
        <v>105.009723223902</v>
      </c>
      <c r="AB42" s="52">
        <f>VLOOKUP($A42,'ADR Raw Data'!$B$6:$BE$43,'ADR Raw Data'!AK$1,FALSE)</f>
        <v>106.85223676715199</v>
      </c>
      <c r="AC42" s="53">
        <f>VLOOKUP($A42,'ADR Raw Data'!$B$6:$BE$43,'ADR Raw Data'!AL$1,FALSE)</f>
        <v>102.768709875306</v>
      </c>
      <c r="AD42" s="52">
        <f>VLOOKUP($A42,'ADR Raw Data'!$B$6:$BE$43,'ADR Raw Data'!AN$1,FALSE)</f>
        <v>128.644564371689</v>
      </c>
      <c r="AE42" s="52">
        <f>VLOOKUP($A42,'ADR Raw Data'!$B$6:$BE$43,'ADR Raw Data'!AO$1,FALSE)</f>
        <v>133.806701227351</v>
      </c>
      <c r="AF42" s="53">
        <f>VLOOKUP($A42,'ADR Raw Data'!$B$6:$BE$43,'ADR Raw Data'!AP$1,FALSE)</f>
        <v>131.277614839905</v>
      </c>
      <c r="AG42" s="54">
        <f>VLOOKUP($A42,'ADR Raw Data'!$B$6:$BE$43,'ADR Raw Data'!AR$1,FALSE)</f>
        <v>112.65341415459901</v>
      </c>
      <c r="AI42" s="47">
        <f>VLOOKUP($A42,'ADR Raw Data'!$B$6:$BE$43,'ADR Raw Data'!AT$1,FALSE)</f>
        <v>3.4246354400463201</v>
      </c>
      <c r="AJ42" s="48">
        <f>VLOOKUP($A42,'ADR Raw Data'!$B$6:$BE$43,'ADR Raw Data'!AU$1,FALSE)</f>
        <v>3.8234827361258601</v>
      </c>
      <c r="AK42" s="48">
        <f>VLOOKUP($A42,'ADR Raw Data'!$B$6:$BE$43,'ADR Raw Data'!AV$1,FALSE)</f>
        <v>2.5418037747778701</v>
      </c>
      <c r="AL42" s="48">
        <f>VLOOKUP($A42,'ADR Raw Data'!$B$6:$BE$43,'ADR Raw Data'!AW$1,FALSE)</f>
        <v>2.6284133586814402</v>
      </c>
      <c r="AM42" s="48">
        <f>VLOOKUP($A42,'ADR Raw Data'!$B$6:$BE$43,'ADR Raw Data'!AX$1,FALSE)</f>
        <v>3.6194812972260402</v>
      </c>
      <c r="AN42" s="49">
        <f>VLOOKUP($A42,'ADR Raw Data'!$B$6:$BE$43,'ADR Raw Data'!AY$1,FALSE)</f>
        <v>3.1852881514551101</v>
      </c>
      <c r="AO42" s="48">
        <f>VLOOKUP($A42,'ADR Raw Data'!$B$6:$BE$43,'ADR Raw Data'!BA$1,FALSE)</f>
        <v>6.38617076061003</v>
      </c>
      <c r="AP42" s="48">
        <f>VLOOKUP($A42,'ADR Raw Data'!$B$6:$BE$43,'ADR Raw Data'!BB$1,FALSE)</f>
        <v>7.2671400606903198</v>
      </c>
      <c r="AQ42" s="49">
        <f>VLOOKUP($A42,'ADR Raw Data'!$B$6:$BE$43,'ADR Raw Data'!BC$1,FALSE)</f>
        <v>6.8417415937139596</v>
      </c>
      <c r="AR42" s="50">
        <f>VLOOKUP($A42,'ADR Raw Data'!$B$6:$BE$43,'ADR Raw Data'!BE$1,FALSE)</f>
        <v>4.9136191123989299</v>
      </c>
      <c r="AT42" s="51">
        <f>VLOOKUP($A42,'RevPAR Raw Data'!$B$6:$BE$43,'RevPAR Raw Data'!AG$1,FALSE)</f>
        <v>44.982593847060002</v>
      </c>
      <c r="AU42" s="52">
        <f>VLOOKUP($A42,'RevPAR Raw Data'!$B$6:$BE$43,'RevPAR Raw Data'!AH$1,FALSE)</f>
        <v>50.733897571885798</v>
      </c>
      <c r="AV42" s="52">
        <f>VLOOKUP($A42,'RevPAR Raw Data'!$B$6:$BE$43,'RevPAR Raw Data'!AI$1,FALSE)</f>
        <v>56.246354614488297</v>
      </c>
      <c r="AW42" s="52">
        <f>VLOOKUP($A42,'RevPAR Raw Data'!$B$6:$BE$43,'RevPAR Raw Data'!AJ$1,FALSE)</f>
        <v>60.088772108478899</v>
      </c>
      <c r="AX42" s="52">
        <f>VLOOKUP($A42,'RevPAR Raw Data'!$B$6:$BE$43,'RevPAR Raw Data'!AK$1,FALSE)</f>
        <v>62.833960164540599</v>
      </c>
      <c r="AY42" s="53">
        <f>VLOOKUP($A42,'RevPAR Raw Data'!$B$6:$BE$43,'RevPAR Raw Data'!AL$1,FALSE)</f>
        <v>54.9751232942399</v>
      </c>
      <c r="AZ42" s="52">
        <f>VLOOKUP($A42,'RevPAR Raw Data'!$B$6:$BE$43,'RevPAR Raw Data'!AN$1,FALSE)</f>
        <v>89.504086785829102</v>
      </c>
      <c r="BA42" s="52">
        <f>VLOOKUP($A42,'RevPAR Raw Data'!$B$6:$BE$43,'RevPAR Raw Data'!AO$1,FALSE)</f>
        <v>96.922544819916297</v>
      </c>
      <c r="BB42" s="53">
        <f>VLOOKUP($A42,'RevPAR Raw Data'!$B$6:$BE$43,'RevPAR Raw Data'!AP$1,FALSE)</f>
        <v>93.2133158028727</v>
      </c>
      <c r="BC42" s="54">
        <f>VLOOKUP($A42,'RevPAR Raw Data'!$B$6:$BE$43,'RevPAR Raw Data'!AR$1,FALSE)</f>
        <v>65.897519595910794</v>
      </c>
      <c r="BE42" s="47">
        <f>VLOOKUP($A42,'RevPAR Raw Data'!$B$6:$BE$43,'RevPAR Raw Data'!AT$1,FALSE)</f>
        <v>-0.35655262156880402</v>
      </c>
      <c r="BF42" s="48">
        <f>VLOOKUP($A42,'RevPAR Raw Data'!$B$6:$BE$43,'RevPAR Raw Data'!AU$1,FALSE)</f>
        <v>-5.8471865542309903E-2</v>
      </c>
      <c r="BG42" s="48">
        <f>VLOOKUP($A42,'RevPAR Raw Data'!$B$6:$BE$43,'RevPAR Raw Data'!AV$1,FALSE)</f>
        <v>-2.8715516163814998</v>
      </c>
      <c r="BH42" s="48">
        <f>VLOOKUP($A42,'RevPAR Raw Data'!$B$6:$BE$43,'RevPAR Raw Data'!AW$1,FALSE)</f>
        <v>-2.7973133288990901</v>
      </c>
      <c r="BI42" s="48">
        <f>VLOOKUP($A42,'RevPAR Raw Data'!$B$6:$BE$43,'RevPAR Raw Data'!AX$1,FALSE)</f>
        <v>1.2772700121388401</v>
      </c>
      <c r="BJ42" s="49">
        <f>VLOOKUP($A42,'RevPAR Raw Data'!$B$6:$BE$43,'RevPAR Raw Data'!AY$1,FALSE)</f>
        <v>-1.0063566575298999</v>
      </c>
      <c r="BK42" s="48">
        <f>VLOOKUP($A42,'RevPAR Raw Data'!$B$6:$BE$43,'RevPAR Raw Data'!BA$1,FALSE)</f>
        <v>7.8792976480276797</v>
      </c>
      <c r="BL42" s="48">
        <f>VLOOKUP($A42,'RevPAR Raw Data'!$B$6:$BE$43,'RevPAR Raw Data'!BB$1,FALSE)</f>
        <v>8.6903172251281706</v>
      </c>
      <c r="BM42" s="49">
        <f>VLOOKUP($A42,'RevPAR Raw Data'!$B$6:$BE$43,'RevPAR Raw Data'!BC$1,FALSE)</f>
        <v>8.2994274582583092</v>
      </c>
      <c r="BN42" s="50">
        <f>VLOOKUP($A42,'RevPAR Raw Data'!$B$6:$BE$43,'RevPAR Raw Data'!BE$1,FALSE)</f>
        <v>2.5566819166135399</v>
      </c>
    </row>
    <row r="43" spans="1:66" x14ac:dyDescent="0.25">
      <c r="A43" s="66" t="s">
        <v>81</v>
      </c>
      <c r="B43" s="47">
        <f>VLOOKUP($A43,'Occupancy Raw Data'!$B$8:$BE$45,'Occupancy Raw Data'!AG$3,FALSE)</f>
        <v>55.248354278874899</v>
      </c>
      <c r="C43" s="48">
        <f>VLOOKUP($A43,'Occupancy Raw Data'!$B$8:$BE$45,'Occupancy Raw Data'!AH$3,FALSE)</f>
        <v>69.573109914222997</v>
      </c>
      <c r="D43" s="48">
        <f>VLOOKUP($A43,'Occupancy Raw Data'!$B$8:$BE$45,'Occupancy Raw Data'!AI$3,FALSE)</f>
        <v>76.486634749650904</v>
      </c>
      <c r="E43" s="48">
        <f>VLOOKUP($A43,'Occupancy Raw Data'!$B$8:$BE$45,'Occupancy Raw Data'!AJ$3,FALSE)</f>
        <v>78.709355675244296</v>
      </c>
      <c r="F43" s="48">
        <f>VLOOKUP($A43,'Occupancy Raw Data'!$B$8:$BE$45,'Occupancy Raw Data'!AK$3,FALSE)</f>
        <v>70.297227209255894</v>
      </c>
      <c r="G43" s="49">
        <f>VLOOKUP($A43,'Occupancy Raw Data'!$B$8:$BE$45,'Occupancy Raw Data'!AL$3,FALSE)</f>
        <v>70.062936365449801</v>
      </c>
      <c r="H43" s="48">
        <f>VLOOKUP($A43,'Occupancy Raw Data'!$B$8:$BE$45,'Occupancy Raw Data'!AN$3,FALSE)</f>
        <v>69.431976860163502</v>
      </c>
      <c r="I43" s="48">
        <f>VLOOKUP($A43,'Occupancy Raw Data'!$B$8:$BE$45,'Occupancy Raw Data'!AO$3,FALSE)</f>
        <v>72.520446838220593</v>
      </c>
      <c r="J43" s="49">
        <f>VLOOKUP($A43,'Occupancy Raw Data'!$B$8:$BE$45,'Occupancy Raw Data'!AP$3,FALSE)</f>
        <v>70.976211849192097</v>
      </c>
      <c r="K43" s="50">
        <f>VLOOKUP($A43,'Occupancy Raw Data'!$B$8:$BE$45,'Occupancy Raw Data'!AR$3,FALSE)</f>
        <v>70.323872217947596</v>
      </c>
      <c r="M43" s="47">
        <f>VLOOKUP($A43,'Occupancy Raw Data'!$B$8:$BE$45,'Occupancy Raw Data'!AT$3,FALSE)</f>
        <v>3.10603188976186</v>
      </c>
      <c r="N43" s="48">
        <f>VLOOKUP($A43,'Occupancy Raw Data'!$B$8:$BE$45,'Occupancy Raw Data'!AU$3,FALSE)</f>
        <v>9.2254483987669094</v>
      </c>
      <c r="O43" s="48">
        <f>VLOOKUP($A43,'Occupancy Raw Data'!$B$8:$BE$45,'Occupancy Raw Data'!AV$3,FALSE)</f>
        <v>3.2621117068224601</v>
      </c>
      <c r="P43" s="48">
        <f>VLOOKUP($A43,'Occupancy Raw Data'!$B$8:$BE$45,'Occupancy Raw Data'!AW$3,FALSE)</f>
        <v>5.0335513189857704</v>
      </c>
      <c r="Q43" s="48">
        <f>VLOOKUP($A43,'Occupancy Raw Data'!$B$8:$BE$45,'Occupancy Raw Data'!AX$3,FALSE)</f>
        <v>2.1825633385332699</v>
      </c>
      <c r="R43" s="49">
        <f>VLOOKUP($A43,'Occupancy Raw Data'!$B$8:$BE$45,'Occupancy Raw Data'!AY$3,FALSE)</f>
        <v>4.5452538636447501</v>
      </c>
      <c r="S43" s="48">
        <f>VLOOKUP($A43,'Occupancy Raw Data'!$B$8:$BE$45,'Occupancy Raw Data'!BA$3,FALSE)</f>
        <v>0.96671853749136905</v>
      </c>
      <c r="T43" s="48">
        <f>VLOOKUP($A43,'Occupancy Raw Data'!$B$8:$BE$45,'Occupancy Raw Data'!BB$3,FALSE)</f>
        <v>2.11316670486304</v>
      </c>
      <c r="U43" s="49">
        <f>VLOOKUP($A43,'Occupancy Raw Data'!$B$8:$BE$45,'Occupancy Raw Data'!BC$3,FALSE)</f>
        <v>1.54917941131968</v>
      </c>
      <c r="V43" s="50">
        <f>VLOOKUP($A43,'Occupancy Raw Data'!$B$8:$BE$45,'Occupancy Raw Data'!BE$3,FALSE)</f>
        <v>3.66330535262101</v>
      </c>
      <c r="X43" s="51">
        <f>VLOOKUP($A43,'ADR Raw Data'!$B$6:$BE$43,'ADR Raw Data'!AG$1,FALSE)</f>
        <v>140.82281520797201</v>
      </c>
      <c r="Y43" s="52">
        <f>VLOOKUP($A43,'ADR Raw Data'!$B$6:$BE$43,'ADR Raw Data'!AH$1,FALSE)</f>
        <v>160.706064956848</v>
      </c>
      <c r="Z43" s="52">
        <f>VLOOKUP($A43,'ADR Raw Data'!$B$6:$BE$43,'ADR Raw Data'!AI$1,FALSE)</f>
        <v>170.29669891961299</v>
      </c>
      <c r="AA43" s="52">
        <f>VLOOKUP($A43,'ADR Raw Data'!$B$6:$BE$43,'ADR Raw Data'!AJ$1,FALSE)</f>
        <v>166.24961578427099</v>
      </c>
      <c r="AB43" s="52">
        <f>VLOOKUP($A43,'ADR Raw Data'!$B$6:$BE$43,'ADR Raw Data'!AK$1,FALSE)</f>
        <v>148.63674255107799</v>
      </c>
      <c r="AC43" s="53">
        <f>VLOOKUP($A43,'ADR Raw Data'!$B$6:$BE$43,'ADR Raw Data'!AL$1,FALSE)</f>
        <v>158.48785334492999</v>
      </c>
      <c r="AD43" s="52">
        <f>VLOOKUP($A43,'ADR Raw Data'!$B$6:$BE$43,'ADR Raw Data'!AN$1,FALSE)</f>
        <v>133.731159130903</v>
      </c>
      <c r="AE43" s="52">
        <f>VLOOKUP($A43,'ADR Raw Data'!$B$6:$BE$43,'ADR Raw Data'!AO$1,FALSE)</f>
        <v>135.03576042855701</v>
      </c>
      <c r="AF43" s="53">
        <f>VLOOKUP($A43,'ADR Raw Data'!$B$6:$BE$43,'ADR Raw Data'!AP$1,FALSE)</f>
        <v>134.397651935933</v>
      </c>
      <c r="AG43" s="54">
        <f>VLOOKUP($A43,'ADR Raw Data'!$B$6:$BE$43,'ADR Raw Data'!AR$1,FALSE)</f>
        <v>151.54109123345901</v>
      </c>
      <c r="AI43" s="47">
        <f>VLOOKUP($A43,'ADR Raw Data'!$B$6:$BE$43,'ADR Raw Data'!AT$1,FALSE)</f>
        <v>7.2046871764873002</v>
      </c>
      <c r="AJ43" s="48">
        <f>VLOOKUP($A43,'ADR Raw Data'!$B$6:$BE$43,'ADR Raw Data'!AU$1,FALSE)</f>
        <v>9.4436192756725408</v>
      </c>
      <c r="AK43" s="48">
        <f>VLOOKUP($A43,'ADR Raw Data'!$B$6:$BE$43,'ADR Raw Data'!AV$1,FALSE)</f>
        <v>9.4584070847830102</v>
      </c>
      <c r="AL43" s="48">
        <f>VLOOKUP($A43,'ADR Raw Data'!$B$6:$BE$43,'ADR Raw Data'!AW$1,FALSE)</f>
        <v>8.2240277132609005</v>
      </c>
      <c r="AM43" s="48">
        <f>VLOOKUP($A43,'ADR Raw Data'!$B$6:$BE$43,'ADR Raw Data'!AX$1,FALSE)</f>
        <v>6.4606883730407203</v>
      </c>
      <c r="AN43" s="49">
        <f>VLOOKUP($A43,'ADR Raw Data'!$B$6:$BE$43,'ADR Raw Data'!AY$1,FALSE)</f>
        <v>8.3093908555286298</v>
      </c>
      <c r="AO43" s="48">
        <f>VLOOKUP($A43,'ADR Raw Data'!$B$6:$BE$43,'ADR Raw Data'!BA$1,FALSE)</f>
        <v>4.6180983338828998</v>
      </c>
      <c r="AP43" s="48">
        <f>VLOOKUP($A43,'ADR Raw Data'!$B$6:$BE$43,'ADR Raw Data'!BB$1,FALSE)</f>
        <v>4.7687893257288598</v>
      </c>
      <c r="AQ43" s="49">
        <f>VLOOKUP($A43,'ADR Raw Data'!$B$6:$BE$43,'ADR Raw Data'!BC$1,FALSE)</f>
        <v>4.6978370015985602</v>
      </c>
      <c r="AR43" s="50">
        <f>VLOOKUP($A43,'ADR Raw Data'!$B$6:$BE$43,'ADR Raw Data'!BE$1,FALSE)</f>
        <v>7.44433905971347</v>
      </c>
      <c r="AT43" s="51">
        <f>VLOOKUP($A43,'RevPAR Raw Data'!$B$6:$BE$43,'RevPAR Raw Data'!AG$1,FALSE)</f>
        <v>77.802287851585803</v>
      </c>
      <c r="AU43" s="52">
        <f>VLOOKUP($A43,'RevPAR Raw Data'!$B$6:$BE$43,'RevPAR Raw Data'!AH$1,FALSE)</f>
        <v>111.80820721124999</v>
      </c>
      <c r="AV43" s="52">
        <f>VLOOKUP($A43,'RevPAR Raw Data'!$B$6:$BE$43,'RevPAR Raw Data'!AI$1,FALSE)</f>
        <v>130.25421409335701</v>
      </c>
      <c r="AW43" s="52">
        <f>VLOOKUP($A43,'RevPAR Raw Data'!$B$6:$BE$43,'RevPAR Raw Data'!AJ$1,FALSE)</f>
        <v>130.854001396369</v>
      </c>
      <c r="AX43" s="52">
        <f>VLOOKUP($A43,'RevPAR Raw Data'!$B$6:$BE$43,'RevPAR Raw Data'!AK$1,FALSE)</f>
        <v>104.487508627568</v>
      </c>
      <c r="AY43" s="53">
        <f>VLOOKUP($A43,'RevPAR Raw Data'!$B$6:$BE$43,'RevPAR Raw Data'!AL$1,FALSE)</f>
        <v>111.041243836026</v>
      </c>
      <c r="AZ43" s="52">
        <f>VLOOKUP($A43,'RevPAR Raw Data'!$B$6:$BE$43,'RevPAR Raw Data'!AN$1,FALSE)</f>
        <v>92.8521874625972</v>
      </c>
      <c r="BA43" s="52">
        <f>VLOOKUP($A43,'RevPAR Raw Data'!$B$6:$BE$43,'RevPAR Raw Data'!AO$1,FALSE)</f>
        <v>97.9285368541791</v>
      </c>
      <c r="BB43" s="53">
        <f>VLOOKUP($A43,'RevPAR Raw Data'!$B$6:$BE$43,'RevPAR Raw Data'!AP$1,FALSE)</f>
        <v>95.390362158388101</v>
      </c>
      <c r="BC43" s="54">
        <f>VLOOKUP($A43,'RevPAR Raw Data'!$B$6:$BE$43,'RevPAR Raw Data'!AR$1,FALSE)</f>
        <v>106.569563356701</v>
      </c>
      <c r="BE43" s="47">
        <f>VLOOKUP($A43,'RevPAR Raw Data'!$B$6:$BE$43,'RevPAR Raw Data'!AT$1,FALSE)</f>
        <v>10.5344989475084</v>
      </c>
      <c r="BF43" s="48">
        <f>VLOOKUP($A43,'RevPAR Raw Data'!$B$6:$BE$43,'RevPAR Raw Data'!AU$1,FALSE)</f>
        <v>19.5402838976926</v>
      </c>
      <c r="BG43" s="48">
        <f>VLOOKUP($A43,'RevPAR Raw Data'!$B$6:$BE$43,'RevPAR Raw Data'!AV$1,FALSE)</f>
        <v>13.0290625963971</v>
      </c>
      <c r="BH43" s="48">
        <f>VLOOKUP($A43,'RevPAR Raw Data'!$B$6:$BE$43,'RevPAR Raw Data'!AW$1,FALSE)</f>
        <v>13.6715396876812</v>
      </c>
      <c r="BI43" s="48">
        <f>VLOOKUP($A43,'RevPAR Raw Data'!$B$6:$BE$43,'RevPAR Raw Data'!AX$1,FALSE)</f>
        <v>8.7842603274208599</v>
      </c>
      <c r="BJ43" s="49">
        <f>VLOOKUP($A43,'RevPAR Raw Data'!$B$6:$BE$43,'RevPAR Raw Data'!AY$1,FALSE)</f>
        <v>13.232327628079601</v>
      </c>
      <c r="BK43" s="48">
        <f>VLOOKUP($A43,'RevPAR Raw Data'!$B$6:$BE$43,'RevPAR Raw Data'!BA$1,FALSE)</f>
        <v>5.6294608840474902</v>
      </c>
      <c r="BL43" s="48">
        <f>VLOOKUP($A43,'RevPAR Raw Data'!$B$6:$BE$43,'RevPAR Raw Data'!BB$1,FALSE)</f>
        <v>6.9827284988482798</v>
      </c>
      <c r="BM43" s="49">
        <f>VLOOKUP($A43,'RevPAR Raw Data'!$B$6:$BE$43,'RevPAR Raw Data'!BC$1,FALSE)</f>
        <v>6.3197943365243701</v>
      </c>
      <c r="BN43" s="50">
        <f>VLOOKUP($A43,'RevPAR Raw Data'!$B$6:$BE$43,'RevPAR Raw Data'!BE$1,FALSE)</f>
        <v>11.3803532835762</v>
      </c>
    </row>
    <row r="44" spans="1:66" x14ac:dyDescent="0.25">
      <c r="A44" s="63" t="s">
        <v>82</v>
      </c>
      <c r="B44" s="47">
        <f>VLOOKUP($A44,'Occupancy Raw Data'!$B$8:$BE$45,'Occupancy Raw Data'!AG$3,FALSE)</f>
        <v>45.197610294117602</v>
      </c>
      <c r="C44" s="48">
        <f>VLOOKUP($A44,'Occupancy Raw Data'!$B$8:$BE$45,'Occupancy Raw Data'!AH$3,FALSE)</f>
        <v>51.293658088235198</v>
      </c>
      <c r="D44" s="48">
        <f>VLOOKUP($A44,'Occupancy Raw Data'!$B$8:$BE$45,'Occupancy Raw Data'!AI$3,FALSE)</f>
        <v>52.153033088235198</v>
      </c>
      <c r="E44" s="48">
        <f>VLOOKUP($A44,'Occupancy Raw Data'!$B$8:$BE$45,'Occupancy Raw Data'!AJ$3,FALSE)</f>
        <v>56.205604468862703</v>
      </c>
      <c r="F44" s="48">
        <f>VLOOKUP($A44,'Occupancy Raw Data'!$B$8:$BE$45,'Occupancy Raw Data'!AK$3,FALSE)</f>
        <v>59.012436495712699</v>
      </c>
      <c r="G44" s="49">
        <f>VLOOKUP($A44,'Occupancy Raw Data'!$B$8:$BE$45,'Occupancy Raw Data'!AL$3,FALSE)</f>
        <v>52.771623721054198</v>
      </c>
      <c r="H44" s="48">
        <f>VLOOKUP($A44,'Occupancy Raw Data'!$B$8:$BE$45,'Occupancy Raw Data'!AN$3,FALSE)</f>
        <v>76.595940323210897</v>
      </c>
      <c r="I44" s="48">
        <f>VLOOKUP($A44,'Occupancy Raw Data'!$B$8:$BE$45,'Occupancy Raw Data'!AO$3,FALSE)</f>
        <v>76.954552768901806</v>
      </c>
      <c r="J44" s="49">
        <f>VLOOKUP($A44,'Occupancy Raw Data'!$B$8:$BE$45,'Occupancy Raw Data'!AP$3,FALSE)</f>
        <v>76.775246546056394</v>
      </c>
      <c r="K44" s="50">
        <f>VLOOKUP($A44,'Occupancy Raw Data'!$B$8:$BE$45,'Occupancy Raw Data'!AR$3,FALSE)</f>
        <v>59.6285181439697</v>
      </c>
      <c r="M44" s="47">
        <f>VLOOKUP($A44,'Occupancy Raw Data'!$B$8:$BE$45,'Occupancy Raw Data'!AT$3,FALSE)</f>
        <v>-0.193689744589774</v>
      </c>
      <c r="N44" s="48">
        <f>VLOOKUP($A44,'Occupancy Raw Data'!$B$8:$BE$45,'Occupancy Raw Data'!AU$3,FALSE)</f>
        <v>0.64556450783948205</v>
      </c>
      <c r="O44" s="48">
        <f>VLOOKUP($A44,'Occupancy Raw Data'!$B$8:$BE$45,'Occupancy Raw Data'!AV$3,FALSE)</f>
        <v>-6.3943815009758902</v>
      </c>
      <c r="P44" s="48">
        <f>VLOOKUP($A44,'Occupancy Raw Data'!$B$8:$BE$45,'Occupancy Raw Data'!AW$3,FALSE)</f>
        <v>-3.5603680831345401</v>
      </c>
      <c r="Q44" s="48">
        <f>VLOOKUP($A44,'Occupancy Raw Data'!$B$8:$BE$45,'Occupancy Raw Data'!AX$3,FALSE)</f>
        <v>0.63699482370812799</v>
      </c>
      <c r="R44" s="49">
        <f>VLOOKUP($A44,'Occupancy Raw Data'!$B$8:$BE$45,'Occupancy Raw Data'!AY$3,FALSE)</f>
        <v>-1.8603176766872001</v>
      </c>
      <c r="S44" s="48">
        <f>VLOOKUP($A44,'Occupancy Raw Data'!$B$8:$BE$45,'Occupancy Raw Data'!BA$3,FALSE)</f>
        <v>9.1677821730004396</v>
      </c>
      <c r="T44" s="48">
        <f>VLOOKUP($A44,'Occupancy Raw Data'!$B$8:$BE$45,'Occupancy Raw Data'!BB$3,FALSE)</f>
        <v>6.8908846017030099</v>
      </c>
      <c r="U44" s="49">
        <f>VLOOKUP($A44,'Occupancy Raw Data'!$B$8:$BE$45,'Occupancy Raw Data'!BC$3,FALSE)</f>
        <v>8.0146775867867195</v>
      </c>
      <c r="V44" s="50">
        <f>VLOOKUP($A44,'Occupancy Raw Data'!$B$8:$BE$45,'Occupancy Raw Data'!BE$3,FALSE)</f>
        <v>1.5620353242521701</v>
      </c>
      <c r="X44" s="51">
        <f>VLOOKUP($A44,'ADR Raw Data'!$B$6:$BE$43,'ADR Raw Data'!AG$1,FALSE)</f>
        <v>97.032763091001499</v>
      </c>
      <c r="Y44" s="52">
        <f>VLOOKUP($A44,'ADR Raw Data'!$B$6:$BE$43,'ADR Raw Data'!AH$1,FALSE)</f>
        <v>98.372231778882707</v>
      </c>
      <c r="Z44" s="52">
        <f>VLOOKUP($A44,'ADR Raw Data'!$B$6:$BE$43,'ADR Raw Data'!AI$1,FALSE)</f>
        <v>99.125003304401403</v>
      </c>
      <c r="AA44" s="52">
        <f>VLOOKUP($A44,'ADR Raw Data'!$B$6:$BE$43,'ADR Raw Data'!AJ$1,FALSE)</f>
        <v>100.374905112474</v>
      </c>
      <c r="AB44" s="52">
        <f>VLOOKUP($A44,'ADR Raw Data'!$B$6:$BE$43,'ADR Raw Data'!AK$1,FALSE)</f>
        <v>102.739020295274</v>
      </c>
      <c r="AC44" s="53">
        <f>VLOOKUP($A44,'ADR Raw Data'!$B$6:$BE$43,'ADR Raw Data'!AL$1,FALSE)</f>
        <v>99.694435202201802</v>
      </c>
      <c r="AD44" s="52">
        <f>VLOOKUP($A44,'ADR Raw Data'!$B$6:$BE$43,'ADR Raw Data'!AN$1,FALSE)</f>
        <v>136.36683433373301</v>
      </c>
      <c r="AE44" s="52">
        <f>VLOOKUP($A44,'ADR Raw Data'!$B$6:$BE$43,'ADR Raw Data'!AO$1,FALSE)</f>
        <v>140.588013800932</v>
      </c>
      <c r="AF44" s="53">
        <f>VLOOKUP($A44,'ADR Raw Data'!$B$6:$BE$43,'ADR Raw Data'!AP$1,FALSE)</f>
        <v>138.48235328462701</v>
      </c>
      <c r="AG44" s="54">
        <f>VLOOKUP($A44,'ADR Raw Data'!$B$6:$BE$43,'ADR Raw Data'!AR$1,FALSE)</f>
        <v>113.96083339298499</v>
      </c>
      <c r="AI44" s="47">
        <f>VLOOKUP($A44,'ADR Raw Data'!$B$6:$BE$43,'ADR Raw Data'!AT$1,FALSE)</f>
        <v>-2.0182037878232602</v>
      </c>
      <c r="AJ44" s="48">
        <f>VLOOKUP($A44,'ADR Raw Data'!$B$6:$BE$43,'ADR Raw Data'!AU$1,FALSE)</f>
        <v>0.13033932249031699</v>
      </c>
      <c r="AK44" s="48">
        <f>VLOOKUP($A44,'ADR Raw Data'!$B$6:$BE$43,'ADR Raw Data'!AV$1,FALSE)</f>
        <v>-0.63400419221354898</v>
      </c>
      <c r="AL44" s="48">
        <f>VLOOKUP($A44,'ADR Raw Data'!$B$6:$BE$43,'ADR Raw Data'!AW$1,FALSE)</f>
        <v>0.58811277220802705</v>
      </c>
      <c r="AM44" s="48">
        <f>VLOOKUP($A44,'ADR Raw Data'!$B$6:$BE$43,'ADR Raw Data'!AX$1,FALSE)</f>
        <v>0.35528650737967798</v>
      </c>
      <c r="AN44" s="49">
        <f>VLOOKUP($A44,'ADR Raw Data'!$B$6:$BE$43,'ADR Raw Data'!AY$1,FALSE)</f>
        <v>-0.230313619399452</v>
      </c>
      <c r="AO44" s="48">
        <f>VLOOKUP($A44,'ADR Raw Data'!$B$6:$BE$43,'ADR Raw Data'!BA$1,FALSE)</f>
        <v>2.3085955245510901</v>
      </c>
      <c r="AP44" s="48">
        <f>VLOOKUP($A44,'ADR Raw Data'!$B$6:$BE$43,'ADR Raw Data'!BB$1,FALSE)</f>
        <v>3.83656235772487</v>
      </c>
      <c r="AQ44" s="49">
        <f>VLOOKUP($A44,'ADR Raw Data'!$B$6:$BE$43,'ADR Raw Data'!BC$1,FALSE)</f>
        <v>3.0718404124633998</v>
      </c>
      <c r="AR44" s="50">
        <f>VLOOKUP($A44,'ADR Raw Data'!$B$6:$BE$43,'ADR Raw Data'!BE$1,FALSE)</f>
        <v>1.91329221723722</v>
      </c>
      <c r="AT44" s="51">
        <f>VLOOKUP($A44,'RevPAR Raw Data'!$B$6:$BE$43,'RevPAR Raw Data'!AG$1,FALSE)</f>
        <v>43.856490119485201</v>
      </c>
      <c r="AU44" s="52">
        <f>VLOOKUP($A44,'RevPAR Raw Data'!$B$6:$BE$43,'RevPAR Raw Data'!AH$1,FALSE)</f>
        <v>50.458716222426403</v>
      </c>
      <c r="AV44" s="52">
        <f>VLOOKUP($A44,'RevPAR Raw Data'!$B$6:$BE$43,'RevPAR Raw Data'!AI$1,FALSE)</f>
        <v>51.696695772058803</v>
      </c>
      <c r="AW44" s="52">
        <f>VLOOKUP($A44,'RevPAR Raw Data'!$B$6:$BE$43,'RevPAR Raw Data'!AJ$1,FALSE)</f>
        <v>56.416322153513697</v>
      </c>
      <c r="AX44" s="52">
        <f>VLOOKUP($A44,'RevPAR Raw Data'!$B$6:$BE$43,'RevPAR Raw Data'!AK$1,FALSE)</f>
        <v>60.628799108066403</v>
      </c>
      <c r="AY44" s="53">
        <f>VLOOKUP($A44,'RevPAR Raw Data'!$B$6:$BE$43,'RevPAR Raw Data'!AL$1,FALSE)</f>
        <v>52.610372215736199</v>
      </c>
      <c r="AZ44" s="52">
        <f>VLOOKUP($A44,'RevPAR Raw Data'!$B$6:$BE$43,'RevPAR Raw Data'!AN$1,FALSE)</f>
        <v>104.451459046918</v>
      </c>
      <c r="BA44" s="52">
        <f>VLOOKUP($A44,'RevPAR Raw Data'!$B$6:$BE$43,'RevPAR Raw Data'!AO$1,FALSE)</f>
        <v>108.188877267189</v>
      </c>
      <c r="BB44" s="53">
        <f>VLOOKUP($A44,'RevPAR Raw Data'!$B$6:$BE$43,'RevPAR Raw Data'!AP$1,FALSE)</f>
        <v>106.320168157053</v>
      </c>
      <c r="BC44" s="54">
        <f>VLOOKUP($A44,'RevPAR Raw Data'!$B$6:$BE$43,'RevPAR Raw Data'!AR$1,FALSE)</f>
        <v>67.953156216755701</v>
      </c>
      <c r="BE44" s="47">
        <f>VLOOKUP($A44,'RevPAR Raw Data'!$B$6:$BE$43,'RevPAR Raw Data'!AT$1,FALSE)</f>
        <v>-2.2079844786510998</v>
      </c>
      <c r="BF44" s="48">
        <f>VLOOKUP($A44,'RevPAR Raw Data'!$B$6:$BE$43,'RevPAR Raw Data'!AU$1,FALSE)</f>
        <v>0.776745254735556</v>
      </c>
      <c r="BG44" s="48">
        <f>VLOOKUP($A44,'RevPAR Raw Data'!$B$6:$BE$43,'RevPAR Raw Data'!AV$1,FALSE)</f>
        <v>-6.98784504640712</v>
      </c>
      <c r="BH44" s="48">
        <f>VLOOKUP($A44,'RevPAR Raw Data'!$B$6:$BE$43,'RevPAR Raw Data'!AW$1,FALSE)</f>
        <v>-2.99319429036104</v>
      </c>
      <c r="BI44" s="48">
        <f>VLOOKUP($A44,'RevPAR Raw Data'!$B$6:$BE$43,'RevPAR Raw Data'!AX$1,FALSE)</f>
        <v>0.99454448774914805</v>
      </c>
      <c r="BJ44" s="49">
        <f>VLOOKUP($A44,'RevPAR Raw Data'!$B$6:$BE$43,'RevPAR Raw Data'!AY$1,FALSE)</f>
        <v>-2.0863467311131401</v>
      </c>
      <c r="BK44" s="48">
        <f>VLOOKUP($A44,'RevPAR Raw Data'!$B$6:$BE$43,'RevPAR Raw Data'!BA$1,FALSE)</f>
        <v>11.688024706498</v>
      </c>
      <c r="BL44" s="48">
        <f>VLOOKUP($A44,'RevPAR Raw Data'!$B$6:$BE$43,'RevPAR Raw Data'!BB$1,FALSE)</f>
        <v>10.991820044171</v>
      </c>
      <c r="BM44" s="49">
        <f>VLOOKUP($A44,'RevPAR Raw Data'!$B$6:$BE$43,'RevPAR Raw Data'!BC$1,FALSE)</f>
        <v>11.332716104289601</v>
      </c>
      <c r="BN44" s="50">
        <f>VLOOKUP($A44,'RevPAR Raw Data'!$B$6:$BE$43,'RevPAR Raw Data'!BE$1,FALSE)</f>
        <v>3.5052138417788101</v>
      </c>
    </row>
    <row r="45" spans="1:66" x14ac:dyDescent="0.25">
      <c r="A45" s="63" t="s">
        <v>83</v>
      </c>
      <c r="B45" s="47">
        <f>VLOOKUP($A45,'Occupancy Raw Data'!$B$8:$BE$45,'Occupancy Raw Data'!AG$3,FALSE)</f>
        <v>51.297317623464501</v>
      </c>
      <c r="C45" s="48">
        <f>VLOOKUP($A45,'Occupancy Raw Data'!$B$8:$BE$45,'Occupancy Raw Data'!AH$3,FALSE)</f>
        <v>63.017046878917</v>
      </c>
      <c r="D45" s="48">
        <f>VLOOKUP($A45,'Occupancy Raw Data'!$B$8:$BE$45,'Occupancy Raw Data'!AI$3,FALSE)</f>
        <v>65.448734018550994</v>
      </c>
      <c r="E45" s="48">
        <f>VLOOKUP($A45,'Occupancy Raw Data'!$B$8:$BE$45,'Occupancy Raw Data'!AJ$3,FALSE)</f>
        <v>67.590270812437296</v>
      </c>
      <c r="F45" s="48">
        <f>VLOOKUP($A45,'Occupancy Raw Data'!$B$8:$BE$45,'Occupancy Raw Data'!AK$3,FALSE)</f>
        <v>62.311935807422202</v>
      </c>
      <c r="G45" s="49">
        <f>VLOOKUP($A45,'Occupancy Raw Data'!$B$8:$BE$45,'Occupancy Raw Data'!AL$3,FALSE)</f>
        <v>61.932758361329697</v>
      </c>
      <c r="H45" s="48">
        <f>VLOOKUP($A45,'Occupancy Raw Data'!$B$8:$BE$45,'Occupancy Raw Data'!AN$3,FALSE)</f>
        <v>65.6845536609829</v>
      </c>
      <c r="I45" s="48">
        <f>VLOOKUP($A45,'Occupancy Raw Data'!$B$8:$BE$45,'Occupancy Raw Data'!AO$3,FALSE)</f>
        <v>69.489719157472393</v>
      </c>
      <c r="J45" s="49">
        <f>VLOOKUP($A45,'Occupancy Raw Data'!$B$8:$BE$45,'Occupancy Raw Data'!AP$3,FALSE)</f>
        <v>67.587136409227597</v>
      </c>
      <c r="K45" s="50">
        <f>VLOOKUP($A45,'Occupancy Raw Data'!$B$8:$BE$45,'Occupancy Raw Data'!AR$3,FALSE)</f>
        <v>63.548121351051201</v>
      </c>
      <c r="M45" s="47">
        <f>VLOOKUP($A45,'Occupancy Raw Data'!$B$8:$BE$45,'Occupancy Raw Data'!AT$3,FALSE)</f>
        <v>8.0356699922147303</v>
      </c>
      <c r="N45" s="48">
        <f>VLOOKUP($A45,'Occupancy Raw Data'!$B$8:$BE$45,'Occupancy Raw Data'!AU$3,FALSE)</f>
        <v>10.6836985779548</v>
      </c>
      <c r="O45" s="48">
        <f>VLOOKUP($A45,'Occupancy Raw Data'!$B$8:$BE$45,'Occupancy Raw Data'!AV$3,FALSE)</f>
        <v>5.8477955498073504</v>
      </c>
      <c r="P45" s="48">
        <f>VLOOKUP($A45,'Occupancy Raw Data'!$B$8:$BE$45,'Occupancy Raw Data'!AW$3,FALSE)</f>
        <v>8.6398593686819591</v>
      </c>
      <c r="Q45" s="48">
        <f>VLOOKUP($A45,'Occupancy Raw Data'!$B$8:$BE$45,'Occupancy Raw Data'!AX$3,FALSE)</f>
        <v>8.2895431340832797</v>
      </c>
      <c r="R45" s="49">
        <f>VLOOKUP($A45,'Occupancy Raw Data'!$B$8:$BE$45,'Occupancy Raw Data'!AY$3,FALSE)</f>
        <v>8.2717765211210192</v>
      </c>
      <c r="S45" s="48">
        <f>VLOOKUP($A45,'Occupancy Raw Data'!$B$8:$BE$45,'Occupancy Raw Data'!BA$3,FALSE)</f>
        <v>2.49127305678152</v>
      </c>
      <c r="T45" s="48">
        <f>VLOOKUP($A45,'Occupancy Raw Data'!$B$8:$BE$45,'Occupancy Raw Data'!BB$3,FALSE)</f>
        <v>2.8684974619704802</v>
      </c>
      <c r="U45" s="49">
        <f>VLOOKUP($A45,'Occupancy Raw Data'!$B$8:$BE$45,'Occupancy Raw Data'!BC$3,FALSE)</f>
        <v>2.6848485022042001</v>
      </c>
      <c r="V45" s="50">
        <f>VLOOKUP($A45,'Occupancy Raw Data'!$B$8:$BE$45,'Occupancy Raw Data'!BE$3,FALSE)</f>
        <v>6.5105134722792597</v>
      </c>
      <c r="X45" s="51">
        <f>VLOOKUP($A45,'ADR Raw Data'!$B$6:$BE$43,'ADR Raw Data'!AG$1,FALSE)</f>
        <v>99.420778252901599</v>
      </c>
      <c r="Y45" s="52">
        <f>VLOOKUP($A45,'ADR Raw Data'!$B$6:$BE$43,'ADR Raw Data'!AH$1,FALSE)</f>
        <v>99.517771258080501</v>
      </c>
      <c r="Z45" s="52">
        <f>VLOOKUP($A45,'ADR Raw Data'!$B$6:$BE$43,'ADR Raw Data'!AI$1,FALSE)</f>
        <v>101.549443646461</v>
      </c>
      <c r="AA45" s="52">
        <f>VLOOKUP($A45,'ADR Raw Data'!$B$6:$BE$43,'ADR Raw Data'!AJ$1,FALSE)</f>
        <v>102.862485624188</v>
      </c>
      <c r="AB45" s="52">
        <f>VLOOKUP($A45,'ADR Raw Data'!$B$6:$BE$43,'ADR Raw Data'!AK$1,FALSE)</f>
        <v>107.331589537223</v>
      </c>
      <c r="AC45" s="53">
        <f>VLOOKUP($A45,'ADR Raw Data'!$B$6:$BE$43,'ADR Raw Data'!AL$1,FALSE)</f>
        <v>102.23318328104401</v>
      </c>
      <c r="AD45" s="52">
        <f>VLOOKUP($A45,'ADR Raw Data'!$B$6:$BE$43,'ADR Raw Data'!AN$1,FALSE)</f>
        <v>115.52455907615899</v>
      </c>
      <c r="AE45" s="52">
        <f>VLOOKUP($A45,'ADR Raw Data'!$B$6:$BE$43,'ADR Raw Data'!AO$1,FALSE)</f>
        <v>123.05381235904299</v>
      </c>
      <c r="AF45" s="53">
        <f>VLOOKUP($A45,'ADR Raw Data'!$B$6:$BE$43,'ADR Raw Data'!AP$1,FALSE)</f>
        <v>119.395160228168</v>
      </c>
      <c r="AG45" s="54">
        <f>VLOOKUP($A45,'ADR Raw Data'!$B$6:$BE$43,'ADR Raw Data'!AR$1,FALSE)</f>
        <v>107.447698399278</v>
      </c>
      <c r="AI45" s="47">
        <f>VLOOKUP($A45,'ADR Raw Data'!$B$6:$BE$43,'ADR Raw Data'!AT$1,FALSE)</f>
        <v>6.6213966011567997</v>
      </c>
      <c r="AJ45" s="48">
        <f>VLOOKUP($A45,'ADR Raw Data'!$B$6:$BE$43,'ADR Raw Data'!AU$1,FALSE)</f>
        <v>9.2788743621162606</v>
      </c>
      <c r="AK45" s="48">
        <f>VLOOKUP($A45,'ADR Raw Data'!$B$6:$BE$43,'ADR Raw Data'!AV$1,FALSE)</f>
        <v>9.0900980200337695</v>
      </c>
      <c r="AL45" s="48">
        <f>VLOOKUP($A45,'ADR Raw Data'!$B$6:$BE$43,'ADR Raw Data'!AW$1,FALSE)</f>
        <v>10.4224296363913</v>
      </c>
      <c r="AM45" s="48">
        <f>VLOOKUP($A45,'ADR Raw Data'!$B$6:$BE$43,'ADR Raw Data'!AX$1,FALSE)</f>
        <v>15.7431505540179</v>
      </c>
      <c r="AN45" s="49">
        <f>VLOOKUP($A45,'ADR Raw Data'!$B$6:$BE$43,'ADR Raw Data'!AY$1,FALSE)</f>
        <v>10.337656451845801</v>
      </c>
      <c r="AO45" s="48">
        <f>VLOOKUP($A45,'ADR Raw Data'!$B$6:$BE$43,'ADR Raw Data'!BA$1,FALSE)</f>
        <v>8.45429519937138</v>
      </c>
      <c r="AP45" s="48">
        <f>VLOOKUP($A45,'ADR Raw Data'!$B$6:$BE$43,'ADR Raw Data'!BB$1,FALSE)</f>
        <v>11.2954155813971</v>
      </c>
      <c r="AQ45" s="49">
        <f>VLOOKUP($A45,'ADR Raw Data'!$B$6:$BE$43,'ADR Raw Data'!BC$1,FALSE)</f>
        <v>9.9450443848633299</v>
      </c>
      <c r="AR45" s="50">
        <f>VLOOKUP($A45,'ADR Raw Data'!$B$6:$BE$43,'ADR Raw Data'!BE$1,FALSE)</f>
        <v>10.0005926754435</v>
      </c>
      <c r="AT45" s="51">
        <f>VLOOKUP($A45,'RevPAR Raw Data'!$B$6:$BE$43,'RevPAR Raw Data'!AG$1,FALSE)</f>
        <v>51.000192404111303</v>
      </c>
      <c r="AU45" s="52">
        <f>VLOOKUP($A45,'RevPAR Raw Data'!$B$6:$BE$43,'RevPAR Raw Data'!AH$1,FALSE)</f>
        <v>62.713160566558003</v>
      </c>
      <c r="AV45" s="52">
        <f>VLOOKUP($A45,'RevPAR Raw Data'!$B$6:$BE$43,'RevPAR Raw Data'!AI$1,FALSE)</f>
        <v>66.462825269491105</v>
      </c>
      <c r="AW45" s="52">
        <f>VLOOKUP($A45,'RevPAR Raw Data'!$B$6:$BE$43,'RevPAR Raw Data'!AJ$1,FALSE)</f>
        <v>69.525032597793299</v>
      </c>
      <c r="AX45" s="52">
        <f>VLOOKUP($A45,'RevPAR Raw Data'!$B$6:$BE$43,'RevPAR Raw Data'!AK$1,FALSE)</f>
        <v>66.880391173520493</v>
      </c>
      <c r="AY45" s="53">
        <f>VLOOKUP($A45,'RevPAR Raw Data'!$B$6:$BE$43,'RevPAR Raw Data'!AL$1,FALSE)</f>
        <v>63.315830366544603</v>
      </c>
      <c r="AZ45" s="52">
        <f>VLOOKUP($A45,'RevPAR Raw Data'!$B$6:$BE$43,'RevPAR Raw Data'!AN$1,FALSE)</f>
        <v>75.881790997993903</v>
      </c>
      <c r="BA45" s="52">
        <f>VLOOKUP($A45,'RevPAR Raw Data'!$B$6:$BE$43,'RevPAR Raw Data'!AO$1,FALSE)</f>
        <v>85.509748620862496</v>
      </c>
      <c r="BB45" s="53">
        <f>VLOOKUP($A45,'RevPAR Raw Data'!$B$6:$BE$43,'RevPAR Raw Data'!AP$1,FALSE)</f>
        <v>80.695769809428199</v>
      </c>
      <c r="BC45" s="54">
        <f>VLOOKUP($A45,'RevPAR Raw Data'!$B$6:$BE$43,'RevPAR Raw Data'!AR$1,FALSE)</f>
        <v>68.280993767685004</v>
      </c>
      <c r="BE45" s="47">
        <f>VLOOKUP($A45,'RevPAR Raw Data'!$B$6:$BE$43,'RevPAR Raw Data'!AT$1,FALSE)</f>
        <v>15.189140173116201</v>
      </c>
      <c r="BF45" s="48">
        <f>VLOOKUP($A45,'RevPAR Raw Data'!$B$6:$BE$43,'RevPAR Raw Data'!AU$1,FALSE)</f>
        <v>20.953899908346699</v>
      </c>
      <c r="BG45" s="48">
        <f>VLOOKUP($A45,'RevPAR Raw Data'!$B$6:$BE$43,'RevPAR Raw Data'!AV$1,FALSE)</f>
        <v>15.469463917329699</v>
      </c>
      <c r="BH45" s="48">
        <f>VLOOKUP($A45,'RevPAR Raw Data'!$B$6:$BE$43,'RevPAR Raw Data'!AW$1,FALSE)</f>
        <v>19.9627722684573</v>
      </c>
      <c r="BI45" s="48">
        <f>VLOOKUP($A45,'RevPAR Raw Data'!$B$6:$BE$43,'RevPAR Raw Data'!AX$1,FALSE)</f>
        <v>25.3377289439401</v>
      </c>
      <c r="BJ45" s="49">
        <f>VLOOKUP($A45,'RevPAR Raw Data'!$B$6:$BE$43,'RevPAR Raw Data'!AY$1,FALSE)</f>
        <v>19.464540812184801</v>
      </c>
      <c r="BK45" s="48">
        <f>VLOOKUP($A45,'RevPAR Raw Data'!$B$6:$BE$43,'RevPAR Raw Data'!BA$1,FALSE)</f>
        <v>11.156187834595601</v>
      </c>
      <c r="BL45" s="48">
        <f>VLOOKUP($A45,'RevPAR Raw Data'!$B$6:$BE$43,'RevPAR Raw Data'!BB$1,FALSE)</f>
        <v>14.487921752638901</v>
      </c>
      <c r="BM45" s="49">
        <f>VLOOKUP($A45,'RevPAR Raw Data'!$B$6:$BE$43,'RevPAR Raw Data'!BC$1,FALSE)</f>
        <v>12.896902262277999</v>
      </c>
      <c r="BN45" s="50">
        <f>VLOOKUP($A45,'RevPAR Raw Data'!$B$6:$BE$43,'RevPAR Raw Data'!BE$1,FALSE)</f>
        <v>17.162196081165298</v>
      </c>
    </row>
    <row r="46" spans="1:66" x14ac:dyDescent="0.25">
      <c r="A46" s="66" t="s">
        <v>84</v>
      </c>
      <c r="B46" s="47">
        <f>VLOOKUP($A46,'Occupancy Raw Data'!$B$8:$BE$45,'Occupancy Raw Data'!AG$3,FALSE)</f>
        <v>40.937778911130899</v>
      </c>
      <c r="C46" s="48">
        <f>VLOOKUP($A46,'Occupancy Raw Data'!$B$8:$BE$45,'Occupancy Raw Data'!AH$3,FALSE)</f>
        <v>50.331505801351497</v>
      </c>
      <c r="D46" s="48">
        <f>VLOOKUP($A46,'Occupancy Raw Data'!$B$8:$BE$45,'Occupancy Raw Data'!AI$3,FALSE)</f>
        <v>49.920311105444299</v>
      </c>
      <c r="E46" s="48">
        <f>VLOOKUP($A46,'Occupancy Raw Data'!$B$8:$BE$45,'Occupancy Raw Data'!AJ$3,FALSE)</f>
        <v>54.538221628158603</v>
      </c>
      <c r="F46" s="48">
        <f>VLOOKUP($A46,'Occupancy Raw Data'!$B$8:$BE$45,'Occupancy Raw Data'!AK$3,FALSE)</f>
        <v>55.4579593915091</v>
      </c>
      <c r="G46" s="49">
        <f>VLOOKUP($A46,'Occupancy Raw Data'!$B$8:$BE$45,'Occupancy Raw Data'!AL$3,FALSE)</f>
        <v>50.2401885830784</v>
      </c>
      <c r="H46" s="48">
        <f>VLOOKUP($A46,'Occupancy Raw Data'!$B$8:$BE$45,'Occupancy Raw Data'!AN$3,FALSE)</f>
        <v>60.769524536948602</v>
      </c>
      <c r="I46" s="48">
        <f>VLOOKUP($A46,'Occupancy Raw Data'!$B$8:$BE$45,'Occupancy Raw Data'!AO$3,FALSE)</f>
        <v>61.533320603398799</v>
      </c>
      <c r="J46" s="49">
        <f>VLOOKUP($A46,'Occupancy Raw Data'!$B$8:$BE$45,'Occupancy Raw Data'!AP$3,FALSE)</f>
        <v>61.1514225701737</v>
      </c>
      <c r="K46" s="50">
        <f>VLOOKUP($A46,'Occupancy Raw Data'!$B$8:$BE$45,'Occupancy Raw Data'!AR$3,FALSE)</f>
        <v>53.359811468399101</v>
      </c>
      <c r="M46" s="47">
        <f>VLOOKUP($A46,'Occupancy Raw Data'!$B$8:$BE$45,'Occupancy Raw Data'!AT$3,FALSE)</f>
        <v>1.75952902064339</v>
      </c>
      <c r="N46" s="48">
        <f>VLOOKUP($A46,'Occupancy Raw Data'!$B$8:$BE$45,'Occupancy Raw Data'!AU$3,FALSE)</f>
        <v>5.2859789024263799</v>
      </c>
      <c r="O46" s="48">
        <f>VLOOKUP($A46,'Occupancy Raw Data'!$B$8:$BE$45,'Occupancy Raw Data'!AV$3,FALSE)</f>
        <v>-3.2203833903352401</v>
      </c>
      <c r="P46" s="48">
        <f>VLOOKUP($A46,'Occupancy Raw Data'!$B$8:$BE$45,'Occupancy Raw Data'!AW$3,FALSE)</f>
        <v>1.54566833752251</v>
      </c>
      <c r="Q46" s="48">
        <f>VLOOKUP($A46,'Occupancy Raw Data'!$B$8:$BE$45,'Occupancy Raw Data'!AX$3,FALSE)</f>
        <v>3.2091282475103799</v>
      </c>
      <c r="R46" s="49">
        <f>VLOOKUP($A46,'Occupancy Raw Data'!$B$8:$BE$45,'Occupancy Raw Data'!AY$3,FALSE)</f>
        <v>1.6701466235890099</v>
      </c>
      <c r="S46" s="48">
        <f>VLOOKUP($A46,'Occupancy Raw Data'!$B$8:$BE$45,'Occupancy Raw Data'!BA$3,FALSE)</f>
        <v>2.1751564048920802</v>
      </c>
      <c r="T46" s="48">
        <f>VLOOKUP($A46,'Occupancy Raw Data'!$B$8:$BE$45,'Occupancy Raw Data'!BB$3,FALSE)</f>
        <v>3.1276620393824301</v>
      </c>
      <c r="U46" s="49">
        <f>VLOOKUP($A46,'Occupancy Raw Data'!$B$8:$BE$45,'Occupancy Raw Data'!BC$3,FALSE)</f>
        <v>2.6521739183756101</v>
      </c>
      <c r="V46" s="50">
        <f>VLOOKUP($A46,'Occupancy Raw Data'!$B$8:$BE$45,'Occupancy Raw Data'!BE$3,FALSE)</f>
        <v>1.9911736294131801</v>
      </c>
      <c r="X46" s="51">
        <f>VLOOKUP($A46,'ADR Raw Data'!$B$6:$BE$43,'ADR Raw Data'!AG$1,FALSE)</f>
        <v>102.121738690337</v>
      </c>
      <c r="Y46" s="52">
        <f>VLOOKUP($A46,'ADR Raw Data'!$B$6:$BE$43,'ADR Raw Data'!AH$1,FALSE)</f>
        <v>104.994969601013</v>
      </c>
      <c r="Z46" s="52">
        <f>VLOOKUP($A46,'ADR Raw Data'!$B$6:$BE$43,'ADR Raw Data'!AI$1,FALSE)</f>
        <v>106.005364919226</v>
      </c>
      <c r="AA46" s="52">
        <f>VLOOKUP($A46,'ADR Raw Data'!$B$6:$BE$43,'ADR Raw Data'!AJ$1,FALSE)</f>
        <v>113.192674330396</v>
      </c>
      <c r="AB46" s="52">
        <f>VLOOKUP($A46,'ADR Raw Data'!$B$6:$BE$43,'ADR Raw Data'!AK$1,FALSE)</f>
        <v>128.592378629633</v>
      </c>
      <c r="AC46" s="53">
        <f>VLOOKUP($A46,'ADR Raw Data'!$B$6:$BE$43,'ADR Raw Data'!AL$1,FALSE)</f>
        <v>111.723800423551</v>
      </c>
      <c r="AD46" s="52">
        <f>VLOOKUP($A46,'ADR Raw Data'!$B$6:$BE$43,'ADR Raw Data'!AN$1,FALSE)</f>
        <v>151.81295888976101</v>
      </c>
      <c r="AE46" s="52">
        <f>VLOOKUP($A46,'ADR Raw Data'!$B$6:$BE$43,'ADR Raw Data'!AO$1,FALSE)</f>
        <v>149.61025963278999</v>
      </c>
      <c r="AF46" s="53">
        <f>VLOOKUP($A46,'ADR Raw Data'!$B$6:$BE$43,'ADR Raw Data'!AP$1,FALSE)</f>
        <v>150.70473119958299</v>
      </c>
      <c r="AG46" s="54">
        <f>VLOOKUP($A46,'ADR Raw Data'!$B$6:$BE$43,'ADR Raw Data'!AR$1,FALSE)</f>
        <v>124.496206314425</v>
      </c>
      <c r="AI46" s="47">
        <f>VLOOKUP($A46,'ADR Raw Data'!$B$6:$BE$43,'ADR Raw Data'!AT$1,FALSE)</f>
        <v>0.38185767219046701</v>
      </c>
      <c r="AJ46" s="48">
        <f>VLOOKUP($A46,'ADR Raw Data'!$B$6:$BE$43,'ADR Raw Data'!AU$1,FALSE)</f>
        <v>4.2891618710939996</v>
      </c>
      <c r="AK46" s="48">
        <f>VLOOKUP($A46,'ADR Raw Data'!$B$6:$BE$43,'ADR Raw Data'!AV$1,FALSE)</f>
        <v>2.2380044169794302</v>
      </c>
      <c r="AL46" s="48">
        <f>VLOOKUP($A46,'ADR Raw Data'!$B$6:$BE$43,'ADR Raw Data'!AW$1,FALSE)</f>
        <v>10.8338954581231</v>
      </c>
      <c r="AM46" s="48">
        <f>VLOOKUP($A46,'ADR Raw Data'!$B$6:$BE$43,'ADR Raw Data'!AX$1,FALSE)</f>
        <v>22.386665896442398</v>
      </c>
      <c r="AN46" s="49">
        <f>VLOOKUP($A46,'ADR Raw Data'!$B$6:$BE$43,'ADR Raw Data'!AY$1,FALSE)</f>
        <v>8.7347954115296798</v>
      </c>
      <c r="AO46" s="48">
        <f>VLOOKUP($A46,'ADR Raw Data'!$B$6:$BE$43,'ADR Raw Data'!BA$1,FALSE)</f>
        <v>2.8130071910323302</v>
      </c>
      <c r="AP46" s="48">
        <f>VLOOKUP($A46,'ADR Raw Data'!$B$6:$BE$43,'ADR Raw Data'!BB$1,FALSE)</f>
        <v>0.96630201901191404</v>
      </c>
      <c r="AQ46" s="49">
        <f>VLOOKUP($A46,'ADR Raw Data'!$B$6:$BE$43,'ADR Raw Data'!BC$1,FALSE)</f>
        <v>1.8830974241176199</v>
      </c>
      <c r="AR46" s="50">
        <f>VLOOKUP($A46,'ADR Raw Data'!$B$6:$BE$43,'ADR Raw Data'!BE$1,FALSE)</f>
        <v>5.9988275968598899</v>
      </c>
      <c r="AT46" s="51">
        <f>VLOOKUP($A46,'RevPAR Raw Data'!$B$6:$BE$43,'RevPAR Raw Data'!AG$1,FALSE)</f>
        <v>41.806371605252998</v>
      </c>
      <c r="AU46" s="52">
        <f>VLOOKUP($A46,'RevPAR Raw Data'!$B$6:$BE$43,'RevPAR Raw Data'!AH$1,FALSE)</f>
        <v>52.845549215861197</v>
      </c>
      <c r="AV46" s="52">
        <f>VLOOKUP($A46,'RevPAR Raw Data'!$B$6:$BE$43,'RevPAR Raw Data'!AI$1,FALSE)</f>
        <v>52.918207956139199</v>
      </c>
      <c r="AW46" s="52">
        <f>VLOOKUP($A46,'RevPAR Raw Data'!$B$6:$BE$43,'RevPAR Raw Data'!AJ$1,FALSE)</f>
        <v>61.733271593151201</v>
      </c>
      <c r="AX46" s="52">
        <f>VLOOKUP($A46,'RevPAR Raw Data'!$B$6:$BE$43,'RevPAR Raw Data'!AK$1,FALSE)</f>
        <v>71.314709120998003</v>
      </c>
      <c r="AY46" s="53">
        <f>VLOOKUP($A46,'RevPAR Raw Data'!$B$6:$BE$43,'RevPAR Raw Data'!AL$1,FALSE)</f>
        <v>56.130248024974499</v>
      </c>
      <c r="AZ46" s="52">
        <f>VLOOKUP($A46,'RevPAR Raw Data'!$B$6:$BE$43,'RevPAR Raw Data'!AN$1,FALSE)</f>
        <v>92.256013302781398</v>
      </c>
      <c r="BA46" s="52">
        <f>VLOOKUP($A46,'RevPAR Raw Data'!$B$6:$BE$43,'RevPAR Raw Data'!AO$1,FALSE)</f>
        <v>92.060160715422299</v>
      </c>
      <c r="BB46" s="53">
        <f>VLOOKUP($A46,'RevPAR Raw Data'!$B$6:$BE$43,'RevPAR Raw Data'!AP$1,FALSE)</f>
        <v>92.158087009101905</v>
      </c>
      <c r="BC46" s="54">
        <f>VLOOKUP($A46,'RevPAR Raw Data'!$B$6:$BE$43,'RevPAR Raw Data'!AR$1,FALSE)</f>
        <v>66.430940974686493</v>
      </c>
      <c r="BE46" s="47">
        <f>VLOOKUP($A46,'RevPAR Raw Data'!$B$6:$BE$43,'RevPAR Raw Data'!AT$1,FALSE)</f>
        <v>2.1481055893936101</v>
      </c>
      <c r="BF46" s="48">
        <f>VLOOKUP($A46,'RevPAR Raw Data'!$B$6:$BE$43,'RevPAR Raw Data'!AU$1,FALSE)</f>
        <v>9.8018649651173302</v>
      </c>
      <c r="BG46" s="48">
        <f>VLOOKUP($A46,'RevPAR Raw Data'!$B$6:$BE$43,'RevPAR Raw Data'!AV$1,FALSE)</f>
        <v>-1.0544512958751699</v>
      </c>
      <c r="BH46" s="48">
        <f>VLOOKUP($A46,'RevPAR Raw Data'!$B$6:$BE$43,'RevPAR Raw Data'!AW$1,FALSE)</f>
        <v>12.547019887462101</v>
      </c>
      <c r="BI46" s="48">
        <f>VLOOKUP($A46,'RevPAR Raw Data'!$B$6:$BE$43,'RevPAR Raw Data'!AX$1,FALSE)</f>
        <v>26.3142109629113</v>
      </c>
      <c r="BJ46" s="49">
        <f>VLOOKUP($A46,'RevPAR Raw Data'!$B$6:$BE$43,'RevPAR Raw Data'!AY$1,FALSE)</f>
        <v>10.5508259257617</v>
      </c>
      <c r="BK46" s="48">
        <f>VLOOKUP($A46,'RevPAR Raw Data'!$B$6:$BE$43,'RevPAR Raw Data'!BA$1,FALSE)</f>
        <v>5.0493509020102296</v>
      </c>
      <c r="BL46" s="48">
        <f>VLOOKUP($A46,'RevPAR Raw Data'!$B$6:$BE$43,'RevPAR Raw Data'!BB$1,FALSE)</f>
        <v>4.1241867198287698</v>
      </c>
      <c r="BM46" s="49">
        <f>VLOOKUP($A46,'RevPAR Raw Data'!$B$6:$BE$43,'RevPAR Raw Data'!BC$1,FALSE)</f>
        <v>4.5852143612332803</v>
      </c>
      <c r="BN46" s="50">
        <f>VLOOKUP($A46,'RevPAR Raw Data'!$B$6:$BE$43,'RevPAR Raw Data'!BE$1,FALSE)</f>
        <v>8.1094482994557104</v>
      </c>
    </row>
    <row r="47" spans="1:66" x14ac:dyDescent="0.25">
      <c r="A47" s="63" t="s">
        <v>85</v>
      </c>
      <c r="B47" s="47">
        <f>VLOOKUP($A47,'Occupancy Raw Data'!$B$8:$BE$45,'Occupancy Raw Data'!AG$3,FALSE)</f>
        <v>45.424028268551197</v>
      </c>
      <c r="C47" s="48">
        <f>VLOOKUP($A47,'Occupancy Raw Data'!$B$8:$BE$45,'Occupancy Raw Data'!AH$3,FALSE)</f>
        <v>59.063604240282601</v>
      </c>
      <c r="D47" s="48">
        <f>VLOOKUP($A47,'Occupancy Raw Data'!$B$8:$BE$45,'Occupancy Raw Data'!AI$3,FALSE)</f>
        <v>62.190812720848001</v>
      </c>
      <c r="E47" s="48">
        <f>VLOOKUP($A47,'Occupancy Raw Data'!$B$8:$BE$45,'Occupancy Raw Data'!AJ$3,FALSE)</f>
        <v>63.6219081272084</v>
      </c>
      <c r="F47" s="48">
        <f>VLOOKUP($A47,'Occupancy Raw Data'!$B$8:$BE$45,'Occupancy Raw Data'!AK$3,FALSE)</f>
        <v>57.579505300353297</v>
      </c>
      <c r="G47" s="49">
        <f>VLOOKUP($A47,'Occupancy Raw Data'!$B$8:$BE$45,'Occupancy Raw Data'!AL$3,FALSE)</f>
        <v>57.575971731448703</v>
      </c>
      <c r="H47" s="48">
        <f>VLOOKUP($A47,'Occupancy Raw Data'!$B$8:$BE$45,'Occupancy Raw Data'!AN$3,FALSE)</f>
        <v>58.886925795053003</v>
      </c>
      <c r="I47" s="48">
        <f>VLOOKUP($A47,'Occupancy Raw Data'!$B$8:$BE$45,'Occupancy Raw Data'!AO$3,FALSE)</f>
        <v>58.515901060070597</v>
      </c>
      <c r="J47" s="49">
        <f>VLOOKUP($A47,'Occupancy Raw Data'!$B$8:$BE$45,'Occupancy Raw Data'!AP$3,FALSE)</f>
        <v>58.701413427561803</v>
      </c>
      <c r="K47" s="50">
        <f>VLOOKUP($A47,'Occupancy Raw Data'!$B$8:$BE$45,'Occupancy Raw Data'!AR$3,FALSE)</f>
        <v>57.897526501766698</v>
      </c>
      <c r="M47" s="47">
        <f>VLOOKUP($A47,'Occupancy Raw Data'!$B$8:$BE$45,'Occupancy Raw Data'!AT$3,FALSE)</f>
        <v>8.5726351351351298</v>
      </c>
      <c r="N47" s="48">
        <f>VLOOKUP($A47,'Occupancy Raw Data'!$B$8:$BE$45,'Occupancy Raw Data'!AU$3,FALSE)</f>
        <v>5.4241564175338999</v>
      </c>
      <c r="O47" s="48">
        <f>VLOOKUP($A47,'Occupancy Raw Data'!$B$8:$BE$45,'Occupancy Raw Data'!AV$3,FALSE)</f>
        <v>3.4989708909144301</v>
      </c>
      <c r="P47" s="48">
        <f>VLOOKUP($A47,'Occupancy Raw Data'!$B$8:$BE$45,'Occupancy Raw Data'!AW$3,FALSE)</f>
        <v>6.1302681992337096</v>
      </c>
      <c r="Q47" s="48">
        <f>VLOOKUP($A47,'Occupancy Raw Data'!$B$8:$BE$45,'Occupancy Raw Data'!AX$3,FALSE)</f>
        <v>9.8045822102425806</v>
      </c>
      <c r="R47" s="49">
        <f>VLOOKUP($A47,'Occupancy Raw Data'!$B$8:$BE$45,'Occupancy Raw Data'!AY$3,FALSE)</f>
        <v>6.4897719103326503</v>
      </c>
      <c r="S47" s="48">
        <f>VLOOKUP($A47,'Occupancy Raw Data'!$B$8:$BE$45,'Occupancy Raw Data'!BA$3,FALSE)</f>
        <v>9.2786885245901605</v>
      </c>
      <c r="T47" s="48">
        <f>VLOOKUP($A47,'Occupancy Raw Data'!$B$8:$BE$45,'Occupancy Raw Data'!BB$3,FALSE)</f>
        <v>11.552711350623101</v>
      </c>
      <c r="U47" s="49">
        <f>VLOOKUP($A47,'Occupancy Raw Data'!$B$8:$BE$45,'Occupancy Raw Data'!BC$3,FALSE)</f>
        <v>10.400398737331701</v>
      </c>
      <c r="V47" s="50">
        <f>VLOOKUP($A47,'Occupancy Raw Data'!$B$8:$BE$45,'Occupancy Raw Data'!BE$3,FALSE)</f>
        <v>7.5938086303939896</v>
      </c>
      <c r="X47" s="51">
        <f>VLOOKUP($A47,'ADR Raw Data'!$B$6:$BE$43,'ADR Raw Data'!AG$1,FALSE)</f>
        <v>84.487891870867301</v>
      </c>
      <c r="Y47" s="52">
        <f>VLOOKUP($A47,'ADR Raw Data'!$B$6:$BE$43,'ADR Raw Data'!AH$1,FALSE)</f>
        <v>87.7165330541429</v>
      </c>
      <c r="Z47" s="52">
        <f>VLOOKUP($A47,'ADR Raw Data'!$B$6:$BE$43,'ADR Raw Data'!AI$1,FALSE)</f>
        <v>88.417181818181803</v>
      </c>
      <c r="AA47" s="52">
        <f>VLOOKUP($A47,'ADR Raw Data'!$B$6:$BE$43,'ADR Raw Data'!AJ$1,FALSE)</f>
        <v>87.616062204943006</v>
      </c>
      <c r="AB47" s="52">
        <f>VLOOKUP($A47,'ADR Raw Data'!$B$6:$BE$43,'ADR Raw Data'!AK$1,FALSE)</f>
        <v>88.713194231359296</v>
      </c>
      <c r="AC47" s="53">
        <f>VLOOKUP($A47,'ADR Raw Data'!$B$6:$BE$43,'ADR Raw Data'!AL$1,FALSE)</f>
        <v>87.535593469988896</v>
      </c>
      <c r="AD47" s="52">
        <f>VLOOKUP($A47,'ADR Raw Data'!$B$6:$BE$43,'ADR Raw Data'!AN$1,FALSE)</f>
        <v>98.381293129312894</v>
      </c>
      <c r="AE47" s="52">
        <f>VLOOKUP($A47,'ADR Raw Data'!$B$6:$BE$43,'ADR Raw Data'!AO$1,FALSE)</f>
        <v>97.934876207729403</v>
      </c>
      <c r="AF47" s="53">
        <f>VLOOKUP($A47,'ADR Raw Data'!$B$6:$BE$43,'ADR Raw Data'!AP$1,FALSE)</f>
        <v>98.158790067720005</v>
      </c>
      <c r="AG47" s="54">
        <f>VLOOKUP($A47,'ADR Raw Data'!$B$6:$BE$43,'ADR Raw Data'!AR$1,FALSE)</f>
        <v>90.612935175901299</v>
      </c>
      <c r="AI47" s="47">
        <f>VLOOKUP($A47,'ADR Raw Data'!$B$6:$BE$43,'ADR Raw Data'!AT$1,FALSE)</f>
        <v>4.8970642587192996</v>
      </c>
      <c r="AJ47" s="48">
        <f>VLOOKUP($A47,'ADR Raw Data'!$B$6:$BE$43,'ADR Raw Data'!AU$1,FALSE)</f>
        <v>5.9517073209211997</v>
      </c>
      <c r="AK47" s="48">
        <f>VLOOKUP($A47,'ADR Raw Data'!$B$6:$BE$43,'ADR Raw Data'!AV$1,FALSE)</f>
        <v>4.8338297331742801</v>
      </c>
      <c r="AL47" s="48">
        <f>VLOOKUP($A47,'ADR Raw Data'!$B$6:$BE$43,'ADR Raw Data'!AW$1,FALSE)</f>
        <v>4.3117056013477297</v>
      </c>
      <c r="AM47" s="48">
        <f>VLOOKUP($A47,'ADR Raw Data'!$B$6:$BE$43,'ADR Raw Data'!AX$1,FALSE)</f>
        <v>7.3043093655706803</v>
      </c>
      <c r="AN47" s="49">
        <f>VLOOKUP($A47,'ADR Raw Data'!$B$6:$BE$43,'ADR Raw Data'!AY$1,FALSE)</f>
        <v>5.4246421958249202</v>
      </c>
      <c r="AO47" s="48">
        <f>VLOOKUP($A47,'ADR Raw Data'!$B$6:$BE$43,'ADR Raw Data'!BA$1,FALSE)</f>
        <v>7.1783669859022998</v>
      </c>
      <c r="AP47" s="48">
        <f>VLOOKUP($A47,'ADR Raw Data'!$B$6:$BE$43,'ADR Raw Data'!BB$1,FALSE)</f>
        <v>4.1631035715170501</v>
      </c>
      <c r="AQ47" s="49">
        <f>VLOOKUP($A47,'ADR Raw Data'!$B$6:$BE$43,'ADR Raw Data'!BC$1,FALSE)</f>
        <v>5.6704680750918097</v>
      </c>
      <c r="AR47" s="50">
        <f>VLOOKUP($A47,'ADR Raw Data'!$B$6:$BE$43,'ADR Raw Data'!BE$1,FALSE)</f>
        <v>5.5909292468422302</v>
      </c>
      <c r="AT47" s="51">
        <f>VLOOKUP($A47,'RevPAR Raw Data'!$B$6:$BE$43,'RevPAR Raw Data'!AG$1,FALSE)</f>
        <v>38.377803886925697</v>
      </c>
      <c r="AU47" s="52">
        <f>VLOOKUP($A47,'RevPAR Raw Data'!$B$6:$BE$43,'RevPAR Raw Data'!AH$1,FALSE)</f>
        <v>51.808545936395703</v>
      </c>
      <c r="AV47" s="52">
        <f>VLOOKUP($A47,'RevPAR Raw Data'!$B$6:$BE$43,'RevPAR Raw Data'!AI$1,FALSE)</f>
        <v>54.987363957597097</v>
      </c>
      <c r="AW47" s="52">
        <f>VLOOKUP($A47,'RevPAR Raw Data'!$B$6:$BE$43,'RevPAR Raw Data'!AJ$1,FALSE)</f>
        <v>55.743010600706697</v>
      </c>
      <c r="AX47" s="52">
        <f>VLOOKUP($A47,'RevPAR Raw Data'!$B$6:$BE$43,'RevPAR Raw Data'!AK$1,FALSE)</f>
        <v>51.080618374558298</v>
      </c>
      <c r="AY47" s="53">
        <f>VLOOKUP($A47,'RevPAR Raw Data'!$B$6:$BE$43,'RevPAR Raw Data'!AL$1,FALSE)</f>
        <v>50.399468551236701</v>
      </c>
      <c r="AZ47" s="52">
        <f>VLOOKUP($A47,'RevPAR Raw Data'!$B$6:$BE$43,'RevPAR Raw Data'!AN$1,FALSE)</f>
        <v>57.933719081272002</v>
      </c>
      <c r="BA47" s="52">
        <f>VLOOKUP($A47,'RevPAR Raw Data'!$B$6:$BE$43,'RevPAR Raw Data'!AO$1,FALSE)</f>
        <v>57.307475265017601</v>
      </c>
      <c r="BB47" s="53">
        <f>VLOOKUP($A47,'RevPAR Raw Data'!$B$6:$BE$43,'RevPAR Raw Data'!AP$1,FALSE)</f>
        <v>57.620597173144802</v>
      </c>
      <c r="BC47" s="54">
        <f>VLOOKUP($A47,'RevPAR Raw Data'!$B$6:$BE$43,'RevPAR Raw Data'!AR$1,FALSE)</f>
        <v>52.462648157496197</v>
      </c>
      <c r="BE47" s="47">
        <f>VLOOKUP($A47,'RevPAR Raw Data'!$B$6:$BE$43,'RevPAR Raw Data'!AT$1,FALSE)</f>
        <v>13.889506845087499</v>
      </c>
      <c r="BF47" s="48">
        <f>VLOOKUP($A47,'RevPAR Raw Data'!$B$6:$BE$43,'RevPAR Raw Data'!AU$1,FALSE)</f>
        <v>11.698693653055599</v>
      </c>
      <c r="BG47" s="48">
        <f>VLOOKUP($A47,'RevPAR Raw Data'!$B$6:$BE$43,'RevPAR Raw Data'!AV$1,FALSE)</f>
        <v>8.5019349193688498</v>
      </c>
      <c r="BH47" s="48">
        <f>VLOOKUP($A47,'RevPAR Raw Data'!$B$6:$BE$43,'RevPAR Raw Data'!AW$1,FALSE)</f>
        <v>10.706292917905399</v>
      </c>
      <c r="BI47" s="48">
        <f>VLOOKUP($A47,'RevPAR Raw Data'!$B$6:$BE$43,'RevPAR Raw Data'!AX$1,FALSE)</f>
        <v>17.825048592451001</v>
      </c>
      <c r="BJ47" s="49">
        <f>VLOOKUP($A47,'RevPAR Raw Data'!$B$6:$BE$43,'RevPAR Raw Data'!AY$1,FALSE)</f>
        <v>12.266461011618199</v>
      </c>
      <c r="BK47" s="48">
        <f>VLOOKUP($A47,'RevPAR Raw Data'!$B$6:$BE$43,'RevPAR Raw Data'!BA$1,FALSE)</f>
        <v>17.123113824266301</v>
      </c>
      <c r="BL47" s="48">
        <f>VLOOKUP($A47,'RevPAR Raw Data'!$B$6:$BE$43,'RevPAR Raw Data'!BB$1,FALSE)</f>
        <v>16.196766260985001</v>
      </c>
      <c r="BM47" s="49">
        <f>VLOOKUP($A47,'RevPAR Raw Data'!$B$6:$BE$43,'RevPAR Raw Data'!BC$1,FALSE)</f>
        <v>16.660618102506199</v>
      </c>
      <c r="BN47" s="50">
        <f>VLOOKUP($A47,'RevPAR Raw Data'!$B$6:$BE$43,'RevPAR Raw Data'!BE$1,FALSE)</f>
        <v>13.609302344902099</v>
      </c>
    </row>
    <row r="48" spans="1:66" ht="15" thickBot="1" x14ac:dyDescent="0.3">
      <c r="A48" s="63" t="s">
        <v>86</v>
      </c>
      <c r="B48" s="67">
        <f>VLOOKUP($A48,'Occupancy Raw Data'!$B$8:$BE$45,'Occupancy Raw Data'!AG$3,FALSE)</f>
        <v>51.120746674505703</v>
      </c>
      <c r="C48" s="68">
        <f>VLOOKUP($A48,'Occupancy Raw Data'!$B$8:$BE$45,'Occupancy Raw Data'!AH$3,FALSE)</f>
        <v>58.444183141030301</v>
      </c>
      <c r="D48" s="68">
        <f>VLOOKUP($A48,'Occupancy Raw Data'!$B$8:$BE$45,'Occupancy Raw Data'!AI$3,FALSE)</f>
        <v>60.373337252884497</v>
      </c>
      <c r="E48" s="68">
        <f>VLOOKUP($A48,'Occupancy Raw Data'!$B$8:$BE$45,'Occupancy Raw Data'!AJ$3,FALSE)</f>
        <v>66.953484096341199</v>
      </c>
      <c r="F48" s="68">
        <f>VLOOKUP($A48,'Occupancy Raw Data'!$B$8:$BE$45,'Occupancy Raw Data'!AK$3,FALSE)</f>
        <v>66.034197462768802</v>
      </c>
      <c r="G48" s="69">
        <f>VLOOKUP($A48,'Occupancy Raw Data'!$B$8:$BE$45,'Occupancy Raw Data'!AL$3,FALSE)</f>
        <v>60.583539167254699</v>
      </c>
      <c r="H48" s="68">
        <f>VLOOKUP($A48,'Occupancy Raw Data'!$B$8:$BE$45,'Occupancy Raw Data'!AN$3,FALSE)</f>
        <v>74.322485751057101</v>
      </c>
      <c r="I48" s="68">
        <f>VLOOKUP($A48,'Occupancy Raw Data'!$B$8:$BE$45,'Occupancy Raw Data'!AO$3,FALSE)</f>
        <v>71.491082919654303</v>
      </c>
      <c r="J48" s="69">
        <f>VLOOKUP($A48,'Occupancy Raw Data'!$B$8:$BE$45,'Occupancy Raw Data'!AP$3,FALSE)</f>
        <v>72.906784335355695</v>
      </c>
      <c r="K48" s="70">
        <f>VLOOKUP($A48,'Occupancy Raw Data'!$B$8:$BE$45,'Occupancy Raw Data'!AR$3,FALSE)</f>
        <v>64.103412420833706</v>
      </c>
      <c r="M48" s="67">
        <f>VLOOKUP($A48,'Occupancy Raw Data'!$B$8:$BE$45,'Occupancy Raw Data'!AT$3,FALSE)</f>
        <v>15.931039453674799</v>
      </c>
      <c r="N48" s="68">
        <f>VLOOKUP($A48,'Occupancy Raw Data'!$B$8:$BE$45,'Occupancy Raw Data'!AU$3,FALSE)</f>
        <v>11.0200195487912</v>
      </c>
      <c r="O48" s="68">
        <f>VLOOKUP($A48,'Occupancy Raw Data'!$B$8:$BE$45,'Occupancy Raw Data'!AV$3,FALSE)</f>
        <v>3.6396077117994201</v>
      </c>
      <c r="P48" s="68">
        <f>VLOOKUP($A48,'Occupancy Raw Data'!$B$8:$BE$45,'Occupancy Raw Data'!AW$3,FALSE)</f>
        <v>12.000052240509</v>
      </c>
      <c r="Q48" s="68">
        <f>VLOOKUP($A48,'Occupancy Raw Data'!$B$8:$BE$45,'Occupancy Raw Data'!AX$3,FALSE)</f>
        <v>11.522046623426601</v>
      </c>
      <c r="R48" s="69">
        <f>VLOOKUP($A48,'Occupancy Raw Data'!$B$8:$BE$45,'Occupancy Raw Data'!AY$3,FALSE)</f>
        <v>10.585728240109701</v>
      </c>
      <c r="S48" s="68">
        <f>VLOOKUP($A48,'Occupancy Raw Data'!$B$8:$BE$45,'Occupancy Raw Data'!BA$3,FALSE)</f>
        <v>7.7517275533291503</v>
      </c>
      <c r="T48" s="68">
        <f>VLOOKUP($A48,'Occupancy Raw Data'!$B$8:$BE$45,'Occupancy Raw Data'!BB$3,FALSE)</f>
        <v>6.87046072034736</v>
      </c>
      <c r="U48" s="69">
        <f>VLOOKUP($A48,'Occupancy Raw Data'!$B$8:$BE$45,'Occupancy Raw Data'!BC$3,FALSE)</f>
        <v>7.3178415807094703</v>
      </c>
      <c r="V48" s="70">
        <f>VLOOKUP($A48,'Occupancy Raw Data'!$B$8:$BE$45,'Occupancy Raw Data'!BE$3,FALSE)</f>
        <v>9.5101811127023197</v>
      </c>
      <c r="X48" s="71">
        <f>VLOOKUP($A48,'ADR Raw Data'!$B$6:$BE$43,'ADR Raw Data'!AG$1,FALSE)</f>
        <v>106.14188326624399</v>
      </c>
      <c r="Y48" s="72">
        <f>VLOOKUP($A48,'ADR Raw Data'!$B$6:$BE$43,'ADR Raw Data'!AH$1,FALSE)</f>
        <v>107.107506444514</v>
      </c>
      <c r="Z48" s="72">
        <f>VLOOKUP($A48,'ADR Raw Data'!$B$6:$BE$43,'ADR Raw Data'!AI$1,FALSE)</f>
        <v>108.296570298234</v>
      </c>
      <c r="AA48" s="72">
        <f>VLOOKUP($A48,'ADR Raw Data'!$B$6:$BE$43,'ADR Raw Data'!AJ$1,FALSE)</f>
        <v>112.64579195957801</v>
      </c>
      <c r="AB48" s="72">
        <f>VLOOKUP($A48,'ADR Raw Data'!$B$6:$BE$43,'ADR Raw Data'!AK$1,FALSE)</f>
        <v>119.952023053792</v>
      </c>
      <c r="AC48" s="73">
        <f>VLOOKUP($A48,'ADR Raw Data'!$B$6:$BE$43,'ADR Raw Data'!AL$1,FALSE)</f>
        <v>111.20401429386099</v>
      </c>
      <c r="AD48" s="72">
        <f>VLOOKUP($A48,'ADR Raw Data'!$B$6:$BE$43,'ADR Raw Data'!AN$1,FALSE)</f>
        <v>137.83462250148401</v>
      </c>
      <c r="AE48" s="72">
        <f>VLOOKUP($A48,'ADR Raw Data'!$B$6:$BE$43,'ADR Raw Data'!AO$1,FALSE)</f>
        <v>141.43589805575499</v>
      </c>
      <c r="AF48" s="73">
        <f>VLOOKUP($A48,'ADR Raw Data'!$B$6:$BE$43,'ADR Raw Data'!AP$1,FALSE)</f>
        <v>139.60029555656399</v>
      </c>
      <c r="AG48" s="74">
        <f>VLOOKUP($A48,'ADR Raw Data'!$B$6:$BE$43,'ADR Raw Data'!AR$1,FALSE)</f>
        <v>120.42867073000799</v>
      </c>
      <c r="AI48" s="67">
        <f>VLOOKUP($A48,'ADR Raw Data'!$B$6:$BE$43,'ADR Raw Data'!AT$1,FALSE)</f>
        <v>7.2590533437282296</v>
      </c>
      <c r="AJ48" s="68">
        <f>VLOOKUP($A48,'ADR Raw Data'!$B$6:$BE$43,'ADR Raw Data'!AU$1,FALSE)</f>
        <v>5.4841744539767001</v>
      </c>
      <c r="AK48" s="68">
        <f>VLOOKUP($A48,'ADR Raw Data'!$B$6:$BE$43,'ADR Raw Data'!AV$1,FALSE)</f>
        <v>2.09892239400072</v>
      </c>
      <c r="AL48" s="68">
        <f>VLOOKUP($A48,'ADR Raw Data'!$B$6:$BE$43,'ADR Raw Data'!AW$1,FALSE)</f>
        <v>7.6231950806453499</v>
      </c>
      <c r="AM48" s="68">
        <f>VLOOKUP($A48,'ADR Raw Data'!$B$6:$BE$43,'ADR Raw Data'!AX$1,FALSE)</f>
        <v>12.9384957407268</v>
      </c>
      <c r="AN48" s="69">
        <f>VLOOKUP($A48,'ADR Raw Data'!$B$6:$BE$43,'ADR Raw Data'!AY$1,FALSE)</f>
        <v>7.1606791195335502</v>
      </c>
      <c r="AO48" s="68">
        <f>VLOOKUP($A48,'ADR Raw Data'!$B$6:$BE$43,'ADR Raw Data'!BA$1,FALSE)</f>
        <v>4.0279960903325396</v>
      </c>
      <c r="AP48" s="68">
        <f>VLOOKUP($A48,'ADR Raw Data'!$B$6:$BE$43,'ADR Raw Data'!BB$1,FALSE)</f>
        <v>5.8127419904222597</v>
      </c>
      <c r="AQ48" s="69">
        <f>VLOOKUP($A48,'ADR Raw Data'!$B$6:$BE$43,'ADR Raw Data'!BC$1,FALSE)</f>
        <v>4.9050669857048002</v>
      </c>
      <c r="AR48" s="70">
        <f>VLOOKUP($A48,'ADR Raw Data'!$B$6:$BE$43,'ADR Raw Data'!BE$1,FALSE)</f>
        <v>6.1277496590644898</v>
      </c>
      <c r="AT48" s="71">
        <f>VLOOKUP($A48,'RevPAR Raw Data'!$B$6:$BE$43,'RevPAR Raw Data'!AG$1,FALSE)</f>
        <v>54.2605232600867</v>
      </c>
      <c r="AU48" s="72">
        <f>VLOOKUP($A48,'RevPAR Raw Data'!$B$6:$BE$43,'RevPAR Raw Data'!AH$1,FALSE)</f>
        <v>62.598107224222801</v>
      </c>
      <c r="AV48" s="72">
        <f>VLOOKUP($A48,'RevPAR Raw Data'!$B$6:$BE$43,'RevPAR Raw Data'!AI$1,FALSE)</f>
        <v>65.382253619460499</v>
      </c>
      <c r="AW48" s="72">
        <f>VLOOKUP($A48,'RevPAR Raw Data'!$B$6:$BE$43,'RevPAR Raw Data'!AJ$1,FALSE)</f>
        <v>75.420282404853793</v>
      </c>
      <c r="AX48" s="72">
        <f>VLOOKUP($A48,'RevPAR Raw Data'!$B$6:$BE$43,'RevPAR Raw Data'!AK$1,FALSE)</f>
        <v>79.209355763927107</v>
      </c>
      <c r="AY48" s="73">
        <f>VLOOKUP($A48,'RevPAR Raw Data'!$B$6:$BE$43,'RevPAR Raw Data'!AL$1,FALSE)</f>
        <v>67.371327555281098</v>
      </c>
      <c r="AZ48" s="72">
        <f>VLOOKUP($A48,'RevPAR Raw Data'!$B$6:$BE$43,'RevPAR Raw Data'!AN$1,FALSE)</f>
        <v>102.44211766868899</v>
      </c>
      <c r="BA48" s="72">
        <f>VLOOKUP($A48,'RevPAR Raw Data'!$B$6:$BE$43,'RevPAR Raw Data'!AO$1,FALSE)</f>
        <v>101.114055157198</v>
      </c>
      <c r="BB48" s="73">
        <f>VLOOKUP($A48,'RevPAR Raw Data'!$B$6:$BE$43,'RevPAR Raw Data'!AP$1,FALSE)</f>
        <v>101.778086412943</v>
      </c>
      <c r="BC48" s="74">
        <f>VLOOKUP($A48,'RevPAR Raw Data'!$B$6:$BE$43,'RevPAR Raw Data'!AR$1,FALSE)</f>
        <v>77.198887470985397</v>
      </c>
      <c r="BE48" s="67">
        <f>VLOOKUP($A48,'RevPAR Raw Data'!$B$6:$BE$43,'RevPAR Raw Data'!AT$1,FALSE)</f>
        <v>24.346535449555699</v>
      </c>
      <c r="BF48" s="68">
        <f>VLOOKUP($A48,'RevPAR Raw Data'!$B$6:$BE$43,'RevPAR Raw Data'!AU$1,FALSE)</f>
        <v>17.108551099686</v>
      </c>
      <c r="BG48" s="68">
        <f>VLOOKUP($A48,'RevPAR Raw Data'!$B$6:$BE$43,'RevPAR Raw Data'!AV$1,FALSE)</f>
        <v>5.81492264711689</v>
      </c>
      <c r="BH48" s="68">
        <f>VLOOKUP($A48,'RevPAR Raw Data'!$B$6:$BE$43,'RevPAR Raw Data'!AW$1,FALSE)</f>
        <v>20.538034713227699</v>
      </c>
      <c r="BI48" s="68">
        <f>VLOOKUP($A48,'RevPAR Raw Data'!$B$6:$BE$43,'RevPAR Raw Data'!AX$1,FALSE)</f>
        <v>25.951321875770098</v>
      </c>
      <c r="BJ48" s="69">
        <f>VLOOKUP($A48,'RevPAR Raw Data'!$B$6:$BE$43,'RevPAR Raw Data'!AY$1,FALSE)</f>
        <v>18.504417391383299</v>
      </c>
      <c r="BK48" s="68">
        <f>VLOOKUP($A48,'RevPAR Raw Data'!$B$6:$BE$43,'RevPAR Raw Data'!BA$1,FALSE)</f>
        <v>12.091962926442999</v>
      </c>
      <c r="BL48" s="68">
        <f>VLOOKUP($A48,'RevPAR Raw Data'!$B$6:$BE$43,'RevPAR Raw Data'!BB$1,FALSE)</f>
        <v>13.0825648659967</v>
      </c>
      <c r="BM48" s="69">
        <f>VLOOKUP($A48,'RevPAR Raw Data'!$B$6:$BE$43,'RevPAR Raw Data'!BC$1,FALSE)</f>
        <v>12.581853597855799</v>
      </c>
      <c r="BN48" s="70">
        <f>VLOOKUP($A48,'RevPAR Raw Data'!$B$6:$BE$43,'RevPAR Raw Data'!BE$1,FALSE)</f>
        <v>16.2206908624768</v>
      </c>
    </row>
    <row r="49" spans="1:11" ht="14.25" customHeight="1" x14ac:dyDescent="0.25">
      <c r="A49" s="170" t="s">
        <v>106</v>
      </c>
      <c r="B49" s="170"/>
      <c r="C49" s="170"/>
      <c r="D49" s="170"/>
      <c r="E49" s="170"/>
      <c r="F49" s="170"/>
      <c r="G49" s="170"/>
      <c r="H49" s="170"/>
      <c r="I49" s="170"/>
      <c r="J49" s="170"/>
      <c r="K49" s="170"/>
    </row>
    <row r="50" spans="1:11" x14ac:dyDescent="0.25">
      <c r="A50" s="170"/>
      <c r="B50" s="170"/>
      <c r="C50" s="170"/>
      <c r="D50" s="170"/>
      <c r="E50" s="170"/>
      <c r="F50" s="170"/>
      <c r="G50" s="170"/>
      <c r="H50" s="170"/>
      <c r="I50" s="170"/>
      <c r="J50" s="170"/>
      <c r="K50" s="170"/>
    </row>
    <row r="51" spans="1:11" x14ac:dyDescent="0.25">
      <c r="A51" s="170"/>
      <c r="B51" s="170"/>
      <c r="C51" s="170"/>
      <c r="D51" s="170"/>
      <c r="E51" s="170"/>
      <c r="F51" s="170"/>
      <c r="G51" s="170"/>
      <c r="H51" s="170"/>
      <c r="I51" s="170"/>
      <c r="J51" s="170"/>
      <c r="K51" s="170"/>
    </row>
  </sheetData>
  <sheetProtection algorithmName="SHA-512" hashValue="qIksMW2wHqK23l5vb3Gq8erZC2eWb+Zt5bErFOUfgbQZob/wypI66x+mV+XfNCLtg2yw2cXOqd6Gp4b7cHDBOA==" saltValue="vOUuZUyRyHFORraiV4+Wu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B10" sqref="AB10"/>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
      <c r="A2" s="118"/>
      <c r="B2" t="s">
        <v>124</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25">
      <c r="A8" s="84"/>
      <c r="B8" s="118"/>
      <c r="C8" s="118"/>
      <c r="D8" s="173">
        <v>2023</v>
      </c>
      <c r="E8" s="173"/>
      <c r="F8" s="173"/>
      <c r="G8" s="173"/>
      <c r="H8" s="173"/>
      <c r="I8" s="173"/>
      <c r="J8" s="173"/>
      <c r="K8" s="84"/>
      <c r="L8" s="84"/>
      <c r="M8" s="84"/>
      <c r="N8" s="84"/>
      <c r="O8" s="118"/>
      <c r="P8" s="173">
        <v>2022</v>
      </c>
      <c r="Q8" s="173"/>
      <c r="R8" s="173"/>
      <c r="S8" s="173"/>
      <c r="T8" s="173"/>
      <c r="U8" s="173"/>
      <c r="V8" s="173"/>
      <c r="W8" s="84"/>
      <c r="X8" s="84"/>
      <c r="Y8" s="119"/>
      <c r="Z8" s="119"/>
      <c r="AA8" s="119"/>
      <c r="AB8" s="119"/>
      <c r="AC8" s="119"/>
      <c r="AD8" s="119"/>
      <c r="AE8" s="119"/>
      <c r="AF8" s="119"/>
      <c r="AG8" s="119"/>
      <c r="AH8" s="119"/>
      <c r="AI8" s="119"/>
      <c r="AJ8" s="119"/>
      <c r="AK8" s="119"/>
      <c r="AL8" s="119"/>
    </row>
    <row r="9" spans="1:50" ht="15.75" customHeight="1" x14ac:dyDescent="0.2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00000000000001" customHeight="1" x14ac:dyDescent="0.2">
      <c r="A10" s="120"/>
      <c r="B10" s="118"/>
      <c r="C10" s="90" t="s">
        <v>112</v>
      </c>
      <c r="D10" s="91">
        <v>22</v>
      </c>
      <c r="E10" s="92">
        <v>23</v>
      </c>
      <c r="F10" s="92">
        <v>24</v>
      </c>
      <c r="G10" s="92">
        <v>25</v>
      </c>
      <c r="H10" s="92">
        <v>26</v>
      </c>
      <c r="I10" s="92">
        <v>27</v>
      </c>
      <c r="J10" s="93">
        <v>28</v>
      </c>
      <c r="K10" s="120"/>
      <c r="L10" s="120"/>
      <c r="M10" s="175" t="s">
        <v>101</v>
      </c>
      <c r="N10" s="176"/>
      <c r="O10" s="90" t="s">
        <v>112</v>
      </c>
      <c r="P10" s="91">
        <v>23</v>
      </c>
      <c r="Q10" s="92">
        <v>24</v>
      </c>
      <c r="R10" s="92">
        <v>25</v>
      </c>
      <c r="S10" s="92">
        <v>26</v>
      </c>
      <c r="T10" s="92">
        <v>27</v>
      </c>
      <c r="U10" s="92">
        <v>28</v>
      </c>
      <c r="V10" s="93">
        <v>29</v>
      </c>
      <c r="W10" s="120"/>
      <c r="X10" s="120"/>
      <c r="Y10" s="119"/>
      <c r="Z10" s="119"/>
      <c r="AA10" s="119"/>
      <c r="AB10" s="119"/>
      <c r="AC10" s="119"/>
      <c r="AD10" s="119"/>
      <c r="AE10" s="119"/>
      <c r="AF10" s="119"/>
      <c r="AG10" s="119"/>
      <c r="AH10" s="119"/>
      <c r="AI10" s="119"/>
      <c r="AJ10" s="119"/>
      <c r="AK10" s="119"/>
      <c r="AL10" s="119"/>
    </row>
    <row r="11" spans="1:50" ht="20.100000000000001" customHeight="1" x14ac:dyDescent="0.2">
      <c r="A11" s="120"/>
      <c r="B11" s="118"/>
      <c r="C11" s="90" t="s">
        <v>113</v>
      </c>
      <c r="D11" s="94">
        <v>29</v>
      </c>
      <c r="E11" s="95">
        <v>30</v>
      </c>
      <c r="F11" s="95">
        <v>31</v>
      </c>
      <c r="G11" s="95">
        <v>1</v>
      </c>
      <c r="H11" s="95">
        <v>2</v>
      </c>
      <c r="I11" s="95">
        <v>3</v>
      </c>
      <c r="J11" s="96">
        <v>4</v>
      </c>
      <c r="K11" s="120"/>
      <c r="L11" s="120"/>
      <c r="M11" s="175" t="s">
        <v>101</v>
      </c>
      <c r="N11" s="176"/>
      <c r="O11" s="90" t="s">
        <v>113</v>
      </c>
      <c r="P11" s="94">
        <v>30</v>
      </c>
      <c r="Q11" s="95">
        <v>31</v>
      </c>
      <c r="R11" s="95">
        <v>1</v>
      </c>
      <c r="S11" s="95">
        <v>2</v>
      </c>
      <c r="T11" s="95">
        <v>3</v>
      </c>
      <c r="U11" s="95">
        <v>4</v>
      </c>
      <c r="V11" s="96">
        <v>5</v>
      </c>
      <c r="W11" s="120"/>
      <c r="X11" s="120"/>
      <c r="Y11" s="119"/>
      <c r="Z11" s="119"/>
      <c r="AA11" s="119"/>
      <c r="AB11" s="119"/>
      <c r="AC11" s="119"/>
      <c r="AD11" s="119"/>
      <c r="AE11" s="119"/>
      <c r="AF11" s="119"/>
      <c r="AG11" s="119"/>
      <c r="AH11" s="119"/>
      <c r="AI11" s="119"/>
      <c r="AJ11" s="119"/>
      <c r="AK11" s="119"/>
      <c r="AL11" s="119"/>
    </row>
    <row r="12" spans="1:50" ht="20.100000000000001" customHeight="1" x14ac:dyDescent="0.2">
      <c r="A12" s="120"/>
      <c r="B12" s="118"/>
      <c r="C12" s="90" t="s">
        <v>117</v>
      </c>
      <c r="D12" s="97">
        <v>5</v>
      </c>
      <c r="E12" s="98">
        <v>6</v>
      </c>
      <c r="F12" s="98">
        <v>7</v>
      </c>
      <c r="G12" s="98">
        <v>8</v>
      </c>
      <c r="H12" s="98">
        <v>9</v>
      </c>
      <c r="I12" s="98">
        <v>10</v>
      </c>
      <c r="J12" s="99">
        <v>11</v>
      </c>
      <c r="K12" s="120"/>
      <c r="L12" s="120"/>
      <c r="M12" s="175" t="s">
        <v>101</v>
      </c>
      <c r="N12" s="176"/>
      <c r="O12" s="90" t="s">
        <v>117</v>
      </c>
      <c r="P12" s="97">
        <v>6</v>
      </c>
      <c r="Q12" s="98">
        <v>7</v>
      </c>
      <c r="R12" s="98">
        <v>8</v>
      </c>
      <c r="S12" s="98">
        <v>9</v>
      </c>
      <c r="T12" s="98">
        <v>10</v>
      </c>
      <c r="U12" s="98">
        <v>11</v>
      </c>
      <c r="V12" s="99">
        <v>12</v>
      </c>
      <c r="W12" s="120"/>
      <c r="X12" s="120"/>
      <c r="Y12" s="119"/>
      <c r="Z12" s="119"/>
      <c r="AA12" s="119"/>
      <c r="AB12" s="119"/>
      <c r="AC12" s="119"/>
      <c r="AD12" s="119"/>
      <c r="AE12" s="119"/>
      <c r="AF12" s="119"/>
      <c r="AG12" s="119"/>
      <c r="AH12" s="119"/>
      <c r="AI12" s="119"/>
      <c r="AJ12" s="119"/>
      <c r="AK12" s="119"/>
      <c r="AL12" s="119"/>
    </row>
    <row r="13" spans="1:50" ht="20.100000000000001" customHeight="1" x14ac:dyDescent="0.2">
      <c r="A13" s="120"/>
      <c r="B13" s="118"/>
      <c r="C13" s="90" t="s">
        <v>117</v>
      </c>
      <c r="D13" s="111">
        <v>12</v>
      </c>
      <c r="E13" s="112">
        <v>13</v>
      </c>
      <c r="F13" s="112">
        <v>14</v>
      </c>
      <c r="G13" s="112">
        <v>15</v>
      </c>
      <c r="H13" s="112">
        <v>16</v>
      </c>
      <c r="I13" s="112">
        <v>17</v>
      </c>
      <c r="J13" s="113">
        <v>18</v>
      </c>
      <c r="K13" s="120"/>
      <c r="L13" s="120"/>
      <c r="M13" s="175" t="s">
        <v>101</v>
      </c>
      <c r="N13" s="176"/>
      <c r="O13" s="90" t="s">
        <v>117</v>
      </c>
      <c r="P13" s="111">
        <v>13</v>
      </c>
      <c r="Q13" s="112">
        <v>14</v>
      </c>
      <c r="R13" s="112">
        <v>15</v>
      </c>
      <c r="S13" s="112">
        <v>16</v>
      </c>
      <c r="T13" s="112">
        <v>17</v>
      </c>
      <c r="U13" s="112">
        <v>18</v>
      </c>
      <c r="V13" s="113">
        <v>19</v>
      </c>
      <c r="W13" s="120"/>
      <c r="X13" s="120"/>
      <c r="Y13" s="119"/>
      <c r="Z13" s="119"/>
      <c r="AA13" s="119"/>
      <c r="AB13" s="119"/>
      <c r="AC13" s="119"/>
      <c r="AD13" s="119"/>
      <c r="AE13" s="119"/>
      <c r="AF13" s="119"/>
      <c r="AG13" s="119"/>
      <c r="AH13" s="119"/>
      <c r="AI13" s="119"/>
      <c r="AJ13" s="119"/>
      <c r="AK13" s="119"/>
      <c r="AL13" s="119"/>
    </row>
    <row r="14" spans="1:50" ht="20.100000000000001" customHeight="1" x14ac:dyDescent="0.2">
      <c r="A14" s="120"/>
      <c r="B14" s="118"/>
      <c r="C14" s="90" t="s">
        <v>117</v>
      </c>
      <c r="D14" s="100">
        <v>19</v>
      </c>
      <c r="E14" s="101">
        <v>20</v>
      </c>
      <c r="F14" s="101">
        <v>21</v>
      </c>
      <c r="G14" s="101">
        <v>22</v>
      </c>
      <c r="H14" s="101">
        <v>23</v>
      </c>
      <c r="I14" s="101">
        <v>24</v>
      </c>
      <c r="J14" s="102">
        <v>25</v>
      </c>
      <c r="K14" s="120"/>
      <c r="L14" s="120"/>
      <c r="M14" s="175" t="s">
        <v>101</v>
      </c>
      <c r="N14" s="176"/>
      <c r="O14" s="90" t="s">
        <v>117</v>
      </c>
      <c r="P14" s="100">
        <v>20</v>
      </c>
      <c r="Q14" s="101">
        <v>21</v>
      </c>
      <c r="R14" s="101">
        <v>22</v>
      </c>
      <c r="S14" s="101">
        <v>23</v>
      </c>
      <c r="T14" s="101">
        <v>24</v>
      </c>
      <c r="U14" s="101">
        <v>25</v>
      </c>
      <c r="V14" s="102">
        <v>26</v>
      </c>
      <c r="W14" s="120"/>
      <c r="X14" s="120"/>
      <c r="Y14" s="119"/>
      <c r="Z14" s="119"/>
      <c r="AA14" s="119"/>
      <c r="AB14" s="119"/>
      <c r="AC14" s="119"/>
      <c r="AD14" s="119"/>
      <c r="AE14" s="119"/>
      <c r="AF14" s="119"/>
      <c r="AG14" s="119"/>
      <c r="AH14" s="119"/>
      <c r="AI14" s="119"/>
      <c r="AJ14" s="119"/>
      <c r="AK14" s="119"/>
      <c r="AL14" s="119"/>
    </row>
    <row r="15" spans="1:50" ht="20.100000000000001" customHeight="1" x14ac:dyDescent="0.2">
      <c r="A15" s="120"/>
      <c r="B15" s="118"/>
      <c r="C15" s="90" t="s">
        <v>125</v>
      </c>
      <c r="D15" s="114">
        <v>26</v>
      </c>
      <c r="E15" s="115">
        <v>27</v>
      </c>
      <c r="F15" s="115">
        <v>28</v>
      </c>
      <c r="G15" s="115">
        <v>29</v>
      </c>
      <c r="H15" s="115">
        <v>30</v>
      </c>
      <c r="I15" s="115">
        <v>1</v>
      </c>
      <c r="J15" s="116">
        <v>2</v>
      </c>
      <c r="K15" s="120"/>
      <c r="L15" s="120"/>
      <c r="M15" s="175" t="s">
        <v>101</v>
      </c>
      <c r="N15" s="176"/>
      <c r="O15" s="90" t="s">
        <v>125</v>
      </c>
      <c r="P15" s="114">
        <v>27</v>
      </c>
      <c r="Q15" s="115">
        <v>28</v>
      </c>
      <c r="R15" s="115">
        <v>29</v>
      </c>
      <c r="S15" s="115">
        <v>30</v>
      </c>
      <c r="T15" s="115">
        <v>1</v>
      </c>
      <c r="U15" s="115">
        <v>2</v>
      </c>
      <c r="V15" s="116">
        <v>3</v>
      </c>
      <c r="W15" s="120"/>
      <c r="X15" s="120"/>
      <c r="Y15" s="119"/>
      <c r="Z15" s="119"/>
      <c r="AA15" s="119"/>
      <c r="AB15" s="119"/>
      <c r="AC15" s="119"/>
      <c r="AD15" s="119"/>
      <c r="AE15" s="119"/>
      <c r="AF15" s="119"/>
      <c r="AG15" s="119"/>
      <c r="AH15" s="119"/>
      <c r="AI15" s="119"/>
      <c r="AJ15" s="119"/>
      <c r="AK15" s="119"/>
      <c r="AL15" s="119"/>
    </row>
    <row r="16" spans="1:50" x14ac:dyDescent="0.2">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x14ac:dyDescent="0.2">
      <c r="A18" s="118"/>
      <c r="B18" s="118"/>
      <c r="C18" s="118"/>
      <c r="D18" s="177" t="s">
        <v>102</v>
      </c>
      <c r="E18" s="177"/>
      <c r="F18" s="177"/>
      <c r="G18" s="177"/>
      <c r="H18" s="177"/>
      <c r="I18" s="177"/>
      <c r="J18" s="177"/>
      <c r="K18" s="118"/>
      <c r="L18" s="118"/>
      <c r="M18" s="118"/>
      <c r="N18" s="118"/>
      <c r="O18" s="118"/>
      <c r="P18" s="177" t="s">
        <v>103</v>
      </c>
      <c r="Q18" s="177"/>
      <c r="R18" s="177"/>
      <c r="S18" s="177"/>
      <c r="T18" s="177"/>
      <c r="U18" s="177"/>
      <c r="V18" s="177"/>
      <c r="W18" s="118"/>
      <c r="X18" s="118"/>
      <c r="Y18" s="119"/>
      <c r="Z18" s="119"/>
      <c r="AA18" s="119"/>
      <c r="AB18" s="119"/>
      <c r="AC18" s="119"/>
      <c r="AD18" s="119"/>
      <c r="AE18" s="119"/>
      <c r="AF18" s="119"/>
      <c r="AG18" s="119"/>
      <c r="AH18" s="119"/>
      <c r="AI18" s="119"/>
      <c r="AJ18" s="119"/>
      <c r="AK18" s="119"/>
      <c r="AL18" s="119"/>
    </row>
    <row r="19" spans="1:50" ht="13.15" customHeight="1" x14ac:dyDescent="0.2">
      <c r="A19" s="118"/>
      <c r="B19" s="118"/>
      <c r="C19" s="174" t="s">
        <v>114</v>
      </c>
      <c r="D19" s="174"/>
      <c r="E19" s="174"/>
      <c r="F19" s="174"/>
      <c r="G19" s="118"/>
      <c r="H19" s="118" t="s">
        <v>115</v>
      </c>
      <c r="I19" s="118"/>
      <c r="J19" s="118"/>
      <c r="K19" s="118"/>
      <c r="L19" s="118"/>
      <c r="M19" s="118"/>
      <c r="N19" s="118"/>
      <c r="O19" s="174" t="s">
        <v>116</v>
      </c>
      <c r="P19" s="174"/>
      <c r="Q19" s="174"/>
      <c r="R19" s="174"/>
      <c r="S19" s="118"/>
      <c r="T19" s="118" t="s">
        <v>115</v>
      </c>
      <c r="U19" s="118"/>
      <c r="V19" s="118"/>
      <c r="W19" s="118"/>
      <c r="X19" s="118"/>
      <c r="Y19" s="119"/>
      <c r="Z19" s="119"/>
      <c r="AA19" s="119"/>
      <c r="AB19" s="119"/>
      <c r="AC19" s="119"/>
      <c r="AD19" s="119"/>
      <c r="AE19" s="119"/>
      <c r="AF19" s="119"/>
      <c r="AG19" s="119"/>
      <c r="AH19" s="119"/>
      <c r="AI19" s="119"/>
      <c r="AJ19" s="119"/>
      <c r="AK19" s="119"/>
      <c r="AL19" s="119"/>
    </row>
    <row r="20" spans="1:50" x14ac:dyDescent="0.2">
      <c r="A20" s="103"/>
      <c r="B20" s="103"/>
      <c r="C20" s="174" t="s">
        <v>118</v>
      </c>
      <c r="D20" s="174"/>
      <c r="E20" s="174"/>
      <c r="F20" s="174"/>
      <c r="G20" s="7"/>
      <c r="H20" s="7" t="s">
        <v>119</v>
      </c>
      <c r="I20" s="7"/>
      <c r="J20" s="7"/>
      <c r="K20" s="103"/>
      <c r="L20" s="103"/>
      <c r="M20" s="103"/>
      <c r="N20" s="103"/>
      <c r="O20" s="174" t="s">
        <v>120</v>
      </c>
      <c r="P20" s="174"/>
      <c r="Q20" s="174"/>
      <c r="R20" s="174"/>
      <c r="S20" s="7"/>
      <c r="T20" s="7" t="s">
        <v>119</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
      <c r="A21" s="105"/>
      <c r="B21" s="105"/>
      <c r="C21" s="174" t="s">
        <v>121</v>
      </c>
      <c r="D21" s="174"/>
      <c r="E21" s="174"/>
      <c r="F21" s="174"/>
      <c r="G21" s="7"/>
      <c r="H21" s="7" t="s">
        <v>122</v>
      </c>
      <c r="I21" s="7"/>
      <c r="J21" s="7"/>
      <c r="K21" s="103"/>
      <c r="L21" s="103"/>
      <c r="M21" s="103"/>
      <c r="N21" s="103"/>
      <c r="O21" s="174" t="s">
        <v>123</v>
      </c>
      <c r="P21" s="174"/>
      <c r="Q21" s="174"/>
      <c r="R21" s="174"/>
      <c r="S21" s="106"/>
      <c r="T21" s="106" t="s">
        <v>122</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
      <c r="A22" s="103"/>
      <c r="B22" s="103"/>
      <c r="C22" s="174"/>
      <c r="D22" s="174"/>
      <c r="E22" s="174"/>
      <c r="F22" s="174"/>
      <c r="G22" s="7"/>
      <c r="H22" s="7"/>
      <c r="I22" s="7"/>
      <c r="J22" s="7"/>
      <c r="K22" s="103"/>
      <c r="L22" s="103"/>
      <c r="M22" s="103"/>
      <c r="N22" s="103"/>
      <c r="O22" s="174"/>
      <c r="P22" s="174"/>
      <c r="Q22" s="174"/>
      <c r="R22" s="174"/>
      <c r="S22" s="7"/>
      <c r="T22" s="7"/>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
      <c r="A23" s="103"/>
      <c r="B23" s="103"/>
      <c r="C23" s="174"/>
      <c r="D23" s="174"/>
      <c r="E23" s="174"/>
      <c r="F23" s="174"/>
      <c r="G23" s="7"/>
      <c r="H23" s="7"/>
      <c r="I23" s="7"/>
      <c r="J23" s="103"/>
      <c r="K23" s="103"/>
      <c r="L23" s="103"/>
      <c r="M23" s="103"/>
      <c r="N23" s="103"/>
      <c r="O23" s="174"/>
      <c r="P23" s="174"/>
      <c r="Q23" s="174"/>
      <c r="R23" s="174"/>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
      <c r="A24" s="118"/>
      <c r="B24" s="118"/>
      <c r="C24" s="174"/>
      <c r="D24" s="174"/>
      <c r="E24" s="174"/>
      <c r="F24" s="174"/>
      <c r="G24" s="7"/>
      <c r="H24" s="7"/>
      <c r="I24" s="7"/>
      <c r="J24" s="118"/>
      <c r="K24" s="118"/>
      <c r="L24" s="118"/>
      <c r="M24" s="118"/>
      <c r="N24" s="118"/>
      <c r="O24" s="174"/>
      <c r="P24" s="174"/>
      <c r="Q24" s="174"/>
      <c r="R24" s="174"/>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
      <c r="Y25" s="119"/>
      <c r="Z25" s="119"/>
      <c r="AA25" s="119"/>
      <c r="AB25" s="119"/>
      <c r="AC25" s="119"/>
      <c r="AD25" s="119"/>
      <c r="AE25" s="119"/>
      <c r="AF25" s="119"/>
      <c r="AG25" s="119"/>
      <c r="AH25" s="119"/>
      <c r="AI25" s="119"/>
      <c r="AJ25" s="119"/>
      <c r="AK25" s="119"/>
      <c r="AL25" s="119"/>
    </row>
    <row r="26" spans="1:50" x14ac:dyDescent="0.2">
      <c r="A26" s="118"/>
      <c r="B26" s="118"/>
      <c r="C26" s="174"/>
      <c r="D26" s="174"/>
      <c r="E26" s="174"/>
      <c r="F26" s="174"/>
      <c r="G26" s="7"/>
      <c r="H26" s="7"/>
      <c r="I26" s="7"/>
      <c r="J26" s="118"/>
      <c r="K26" s="118"/>
      <c r="L26" s="118"/>
      <c r="M26" s="118"/>
      <c r="N26" s="118"/>
      <c r="O26" s="174"/>
      <c r="P26" s="174"/>
      <c r="Q26" s="174"/>
      <c r="R26" s="174"/>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
      <c r="A27" s="118"/>
      <c r="B27" s="118"/>
      <c r="C27" s="174"/>
      <c r="D27" s="179"/>
      <c r="E27" s="179"/>
      <c r="F27" s="7"/>
      <c r="G27" s="7"/>
      <c r="H27" s="7"/>
      <c r="I27" s="7"/>
      <c r="J27" s="118"/>
      <c r="K27" s="118"/>
      <c r="L27" s="118"/>
      <c r="M27" s="118"/>
      <c r="N27" s="118"/>
      <c r="O27" s="174"/>
      <c r="P27" s="179"/>
      <c r="Q27" s="179"/>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
      <c r="A28" s="118"/>
      <c r="B28" s="118"/>
      <c r="C28" s="174"/>
      <c r="D28" s="179"/>
      <c r="E28" s="179"/>
      <c r="F28" s="118"/>
      <c r="G28" s="118"/>
      <c r="H28" s="118"/>
      <c r="I28" s="118"/>
      <c r="J28" s="118"/>
      <c r="K28" s="118"/>
      <c r="L28" s="118"/>
      <c r="M28" s="118"/>
      <c r="N28" s="118"/>
      <c r="O28" s="174"/>
      <c r="P28" s="179"/>
      <c r="Q28" s="179"/>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
      <c r="A29" s="118"/>
      <c r="B29" s="118"/>
      <c r="C29" s="174"/>
      <c r="D29" s="179"/>
      <c r="E29" s="179"/>
      <c r="F29" s="118"/>
      <c r="G29" s="118"/>
      <c r="H29" s="118"/>
      <c r="I29" s="118"/>
      <c r="J29" s="118"/>
      <c r="K29" s="118"/>
      <c r="L29" s="118"/>
      <c r="M29" s="118"/>
      <c r="N29" s="118"/>
      <c r="O29" s="174"/>
      <c r="P29" s="179"/>
      <c r="Q29" s="179"/>
      <c r="R29" s="118"/>
      <c r="T29" s="118"/>
      <c r="U29" s="118"/>
      <c r="V29" s="118"/>
      <c r="W29" s="118"/>
      <c r="X29" s="118"/>
      <c r="Y29" s="119"/>
      <c r="Z29" s="119"/>
      <c r="AA29" s="119"/>
      <c r="AB29" s="119"/>
      <c r="AC29" s="119"/>
      <c r="AD29" s="119"/>
      <c r="AE29" s="119"/>
      <c r="AF29" s="119"/>
      <c r="AG29" s="119"/>
      <c r="AH29" s="119"/>
      <c r="AI29" s="119"/>
      <c r="AJ29" s="119"/>
      <c r="AK29" s="119"/>
      <c r="AL29" s="119"/>
    </row>
    <row r="30" spans="1:50" x14ac:dyDescent="0.2">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x14ac:dyDescent="0.2">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x14ac:dyDescent="0.2">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x14ac:dyDescent="0.2">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x14ac:dyDescent="0.2">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x14ac:dyDescent="0.2">
      <c r="A37" s="118"/>
      <c r="C37" s="110" t="s">
        <v>126</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
      <c r="A43" s="118"/>
      <c r="X43" s="118"/>
      <c r="Y43" s="119"/>
      <c r="Z43" s="119"/>
      <c r="AA43" s="119"/>
      <c r="AB43" s="119"/>
      <c r="AC43" s="119"/>
      <c r="AD43" s="119"/>
      <c r="AE43" s="119"/>
      <c r="AF43" s="119"/>
      <c r="AG43" s="119"/>
      <c r="AH43" s="119"/>
      <c r="AI43" s="119"/>
      <c r="AJ43" s="119"/>
      <c r="AK43" s="119"/>
      <c r="AL43" s="119"/>
    </row>
    <row r="44" spans="1:38" ht="41.25" customHeight="1" x14ac:dyDescent="0.2">
      <c r="A44" s="118"/>
      <c r="B44" s="178" t="s">
        <v>110</v>
      </c>
      <c r="C44" s="178"/>
      <c r="D44" s="178"/>
      <c r="E44" s="178"/>
      <c r="F44" s="178"/>
      <c r="G44" s="178"/>
      <c r="H44" s="178"/>
      <c r="I44" s="178"/>
      <c r="J44" s="178"/>
      <c r="K44" s="178"/>
      <c r="L44" s="178"/>
      <c r="M44" s="178"/>
      <c r="N44" s="178"/>
      <c r="O44" s="178"/>
      <c r="P44" s="178"/>
      <c r="Q44" s="178"/>
      <c r="R44" s="178"/>
      <c r="S44" s="178"/>
      <c r="T44" s="178"/>
      <c r="U44" s="178"/>
      <c r="V44" s="178"/>
      <c r="W44" s="178"/>
      <c r="X44" s="118"/>
      <c r="Y44" s="119"/>
      <c r="Z44" s="119"/>
      <c r="AA44" s="119"/>
      <c r="AB44" s="119"/>
      <c r="AC44" s="119"/>
      <c r="AD44" s="119"/>
      <c r="AE44" s="119"/>
      <c r="AF44" s="119"/>
      <c r="AG44" s="119"/>
      <c r="AH44" s="119"/>
      <c r="AI44" s="119"/>
      <c r="AJ44" s="119"/>
      <c r="AK44" s="119"/>
      <c r="AL44" s="119"/>
    </row>
    <row r="45" spans="1:38" x14ac:dyDescent="0.2">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5" zoomScale="91" zoomScaleNormal="85" workbookViewId="0">
      <selection activeCell="A8" sqref="A8:XFD45"/>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109</v>
      </c>
      <c r="B1" s="79" t="s">
        <v>127</v>
      </c>
    </row>
    <row r="2" spans="1:57" ht="54" x14ac:dyDescent="0.25">
      <c r="A2" s="79" t="s">
        <v>108</v>
      </c>
      <c r="B2" s="80" t="s">
        <v>128</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x14ac:dyDescent="0.2">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x14ac:dyDescent="0.2">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2">
        <v>50.2817368246602</v>
      </c>
      <c r="H8" s="123">
        <v>61.423472020036797</v>
      </c>
      <c r="I8" s="123">
        <v>66.392662909658</v>
      </c>
      <c r="J8" s="123">
        <v>65.588997011201798</v>
      </c>
      <c r="K8" s="123">
        <v>61.090474708488898</v>
      </c>
      <c r="L8" s="124">
        <v>60.9553692298581</v>
      </c>
      <c r="M8" s="125"/>
      <c r="N8" s="126">
        <v>64.850553117668298</v>
      </c>
      <c r="O8" s="127">
        <v>67.070306161885298</v>
      </c>
      <c r="P8" s="128">
        <v>65.960405588445298</v>
      </c>
      <c r="Q8" s="125"/>
      <c r="R8" s="129">
        <v>62.385348520221697</v>
      </c>
      <c r="S8" s="130"/>
      <c r="T8" s="122">
        <v>-1.0597735448276999</v>
      </c>
      <c r="U8" s="123">
        <v>-0.28388432222673499</v>
      </c>
      <c r="V8" s="123">
        <v>9.4882429618062605E-2</v>
      </c>
      <c r="W8" s="123">
        <v>-4.6193683423018002E-2</v>
      </c>
      <c r="X8" s="123">
        <v>-1.2306952793449699</v>
      </c>
      <c r="Y8" s="124">
        <v>-0.47082728223868803</v>
      </c>
      <c r="Z8" s="125"/>
      <c r="AA8" s="126">
        <v>-1.1414934334914599</v>
      </c>
      <c r="AB8" s="127">
        <v>-0.67751845568660896</v>
      </c>
      <c r="AC8" s="128">
        <v>-0.90618632795488896</v>
      </c>
      <c r="AD8" s="125"/>
      <c r="AE8" s="129">
        <v>-0.60274933158002997</v>
      </c>
      <c r="AF8" s="29"/>
      <c r="AG8" s="122">
        <v>50.260478363524598</v>
      </c>
      <c r="AH8" s="123">
        <v>59.080470230602401</v>
      </c>
      <c r="AI8" s="123">
        <v>63.310839267880198</v>
      </c>
      <c r="AJ8" s="123">
        <v>65.865353728689897</v>
      </c>
      <c r="AK8" s="123">
        <v>63.707973911044398</v>
      </c>
      <c r="AL8" s="124">
        <v>60.441781036473799</v>
      </c>
      <c r="AM8" s="125"/>
      <c r="AN8" s="126">
        <v>69.264655781068001</v>
      </c>
      <c r="AO8" s="127">
        <v>70.971522371728994</v>
      </c>
      <c r="AP8" s="128">
        <v>70.118077769239605</v>
      </c>
      <c r="AQ8" s="125"/>
      <c r="AR8" s="129">
        <v>63.204255339056203</v>
      </c>
      <c r="AS8" s="130"/>
      <c r="AT8" s="122">
        <v>-0.36110799548489098</v>
      </c>
      <c r="AU8" s="123">
        <v>0.60626890175361503</v>
      </c>
      <c r="AV8" s="123">
        <v>-2.8330876345492002</v>
      </c>
      <c r="AW8" s="123">
        <v>-0.52694166289776001</v>
      </c>
      <c r="AX8" s="123">
        <v>-0.65358533705078004</v>
      </c>
      <c r="AY8" s="124">
        <v>-0.79902497582140297</v>
      </c>
      <c r="AZ8" s="125"/>
      <c r="BA8" s="126">
        <v>-0.88548910443462803</v>
      </c>
      <c r="BB8" s="127">
        <v>-0.386607679522949</v>
      </c>
      <c r="BC8" s="128">
        <v>-0.63365839489675002</v>
      </c>
      <c r="BD8" s="125"/>
      <c r="BE8" s="129">
        <v>-0.74802814822416996</v>
      </c>
    </row>
    <row r="9" spans="1:57" x14ac:dyDescent="0.2">
      <c r="A9" s="20" t="s">
        <v>18</v>
      </c>
      <c r="B9" s="3" t="str">
        <f>TRIM(A9)</f>
        <v>Virginia</v>
      </c>
      <c r="C9" s="10"/>
      <c r="D9" s="24" t="s">
        <v>16</v>
      </c>
      <c r="E9" s="27" t="s">
        <v>17</v>
      </c>
      <c r="F9" s="3"/>
      <c r="G9" s="131">
        <v>48.562988183456802</v>
      </c>
      <c r="H9" s="125">
        <v>64.098487883036199</v>
      </c>
      <c r="I9" s="125">
        <v>69.431579210895194</v>
      </c>
      <c r="J9" s="125">
        <v>69.546114560384495</v>
      </c>
      <c r="K9" s="125">
        <v>63.3762267174043</v>
      </c>
      <c r="L9" s="132">
        <v>63.0030793110354</v>
      </c>
      <c r="M9" s="125"/>
      <c r="N9" s="133">
        <v>66.374173843380703</v>
      </c>
      <c r="O9" s="134">
        <v>66.727793911475999</v>
      </c>
      <c r="P9" s="135">
        <v>66.550983877428294</v>
      </c>
      <c r="Q9" s="125"/>
      <c r="R9" s="136">
        <v>64.016766330004799</v>
      </c>
      <c r="S9" s="130"/>
      <c r="T9" s="131">
        <v>1.10220076749594</v>
      </c>
      <c r="U9" s="125">
        <v>5.53035521129984</v>
      </c>
      <c r="V9" s="125">
        <v>4.6083811922694196</v>
      </c>
      <c r="W9" s="125">
        <v>3.9464727343734398</v>
      </c>
      <c r="X9" s="125">
        <v>2.2278539307645802</v>
      </c>
      <c r="Y9" s="132">
        <v>3.6086391190738101</v>
      </c>
      <c r="Z9" s="125"/>
      <c r="AA9" s="133">
        <v>4.7551491259416396</v>
      </c>
      <c r="AB9" s="134">
        <v>3.7988636530684499</v>
      </c>
      <c r="AC9" s="135">
        <v>4.27354368667618</v>
      </c>
      <c r="AD9" s="125"/>
      <c r="AE9" s="136">
        <v>3.80557879271079</v>
      </c>
      <c r="AF9" s="30"/>
      <c r="AG9" s="131">
        <v>49.658405873230201</v>
      </c>
      <c r="AH9" s="125">
        <v>59.886020732031398</v>
      </c>
      <c r="AI9" s="125">
        <v>64.368110820994602</v>
      </c>
      <c r="AJ9" s="125">
        <v>67.368598830599495</v>
      </c>
      <c r="AK9" s="125">
        <v>64.452916698593896</v>
      </c>
      <c r="AL9" s="132">
        <v>61.146253612669298</v>
      </c>
      <c r="AM9" s="125"/>
      <c r="AN9" s="133">
        <v>71.384561975251401</v>
      </c>
      <c r="AO9" s="134">
        <v>73.483634180020104</v>
      </c>
      <c r="AP9" s="135">
        <v>72.434098077635795</v>
      </c>
      <c r="AQ9" s="125"/>
      <c r="AR9" s="136">
        <v>64.371057381297007</v>
      </c>
      <c r="AS9" s="130"/>
      <c r="AT9" s="131">
        <v>1.60043772269887</v>
      </c>
      <c r="AU9" s="125">
        <v>4.4205908128151501</v>
      </c>
      <c r="AV9" s="125">
        <v>-9.3130810271008002E-2</v>
      </c>
      <c r="AW9" s="125">
        <v>1.9071856221622401</v>
      </c>
      <c r="AX9" s="125">
        <v>2.0517042958813798</v>
      </c>
      <c r="AY9" s="132">
        <v>1.9383983364283499</v>
      </c>
      <c r="AZ9" s="125"/>
      <c r="BA9" s="133">
        <v>3.2953904022173699</v>
      </c>
      <c r="BB9" s="134">
        <v>3.8639078557551598</v>
      </c>
      <c r="BC9" s="135">
        <v>3.5829879321488001</v>
      </c>
      <c r="BD9" s="125"/>
      <c r="BE9" s="136">
        <v>2.4616839643936199</v>
      </c>
    </row>
    <row r="10" spans="1:57" x14ac:dyDescent="0.2">
      <c r="A10" s="21" t="s">
        <v>19</v>
      </c>
      <c r="B10" s="3" t="str">
        <f t="shared" ref="B10:B45" si="0">TRIM(A10)</f>
        <v>Norfolk/Virginia Beach, VA</v>
      </c>
      <c r="C10" s="3"/>
      <c r="D10" s="24" t="s">
        <v>16</v>
      </c>
      <c r="E10" s="27" t="s">
        <v>17</v>
      </c>
      <c r="F10" s="3"/>
      <c r="G10" s="131">
        <v>45.081246118815898</v>
      </c>
      <c r="H10" s="125">
        <v>52.830676878493001</v>
      </c>
      <c r="I10" s="125">
        <v>59.384702960049601</v>
      </c>
      <c r="J10" s="125">
        <v>62.549161664251699</v>
      </c>
      <c r="K10" s="125">
        <v>58.460981163320199</v>
      </c>
      <c r="L10" s="132">
        <v>55.661353756986102</v>
      </c>
      <c r="M10" s="125"/>
      <c r="N10" s="133">
        <v>61.783274684330301</v>
      </c>
      <c r="O10" s="134">
        <v>65.015007244876799</v>
      </c>
      <c r="P10" s="135">
        <v>63.399140964603603</v>
      </c>
      <c r="Q10" s="125"/>
      <c r="R10" s="136">
        <v>57.872150102019603</v>
      </c>
      <c r="S10" s="130"/>
      <c r="T10" s="131">
        <v>-5.4531027303664104</v>
      </c>
      <c r="U10" s="125">
        <v>-4.2952160711200102</v>
      </c>
      <c r="V10" s="125">
        <v>-0.87827307333739801</v>
      </c>
      <c r="W10" s="125">
        <v>2.9572883203511799</v>
      </c>
      <c r="X10" s="125">
        <v>1.38538000382937</v>
      </c>
      <c r="Y10" s="132">
        <v>-1.03307107832544</v>
      </c>
      <c r="Z10" s="125"/>
      <c r="AA10" s="133">
        <v>-2.3492964638793099</v>
      </c>
      <c r="AB10" s="134">
        <v>-5.1083542619366202</v>
      </c>
      <c r="AC10" s="135">
        <v>-3.7837337499320798</v>
      </c>
      <c r="AD10" s="125"/>
      <c r="AE10" s="136">
        <v>-1.9111148663625499</v>
      </c>
      <c r="AF10" s="30"/>
      <c r="AG10" s="131">
        <v>45.7474426534407</v>
      </c>
      <c r="AH10" s="125">
        <v>50.890238387492701</v>
      </c>
      <c r="AI10" s="125">
        <v>55.004199237676801</v>
      </c>
      <c r="AJ10" s="125">
        <v>57.379782833505601</v>
      </c>
      <c r="AK10" s="125">
        <v>58.866339193381499</v>
      </c>
      <c r="AL10" s="132">
        <v>53.576191288436704</v>
      </c>
      <c r="AM10" s="125"/>
      <c r="AN10" s="133">
        <v>69.729188210961695</v>
      </c>
      <c r="AO10" s="134">
        <v>72.595010341261599</v>
      </c>
      <c r="AP10" s="135">
        <v>71.162099276111604</v>
      </c>
      <c r="AQ10" s="125"/>
      <c r="AR10" s="136">
        <v>58.599493403537998</v>
      </c>
      <c r="AS10" s="130"/>
      <c r="AT10" s="131">
        <v>-3.97601110495857</v>
      </c>
      <c r="AU10" s="125">
        <v>-3.8879501560902798</v>
      </c>
      <c r="AV10" s="125">
        <v>-5.2308548508876997</v>
      </c>
      <c r="AW10" s="125">
        <v>-5.1760401068120903</v>
      </c>
      <c r="AX10" s="125">
        <v>-2.2148762564371398</v>
      </c>
      <c r="AY10" s="132">
        <v>-4.1015338851857104</v>
      </c>
      <c r="AZ10" s="125"/>
      <c r="BA10" s="133">
        <v>1.70006369176003</v>
      </c>
      <c r="BB10" s="134">
        <v>1.64849273489833</v>
      </c>
      <c r="BC10" s="135">
        <v>1.6737524634481999</v>
      </c>
      <c r="BD10" s="125"/>
      <c r="BE10" s="136">
        <v>-2.1728239301393799</v>
      </c>
    </row>
    <row r="11" spans="1:57" x14ac:dyDescent="0.2">
      <c r="A11" s="21" t="s">
        <v>20</v>
      </c>
      <c r="B11" s="2" t="s">
        <v>71</v>
      </c>
      <c r="C11" s="3"/>
      <c r="D11" s="24" t="s">
        <v>16</v>
      </c>
      <c r="E11" s="27" t="s">
        <v>17</v>
      </c>
      <c r="F11" s="3"/>
      <c r="G11" s="131">
        <v>51.196573648887302</v>
      </c>
      <c r="H11" s="125">
        <v>67.180324973507496</v>
      </c>
      <c r="I11" s="125">
        <v>72.024019780996099</v>
      </c>
      <c r="J11" s="125">
        <v>72.001942776403993</v>
      </c>
      <c r="K11" s="125">
        <v>63.9173436948074</v>
      </c>
      <c r="L11" s="132">
        <v>65.264040974920505</v>
      </c>
      <c r="M11" s="125"/>
      <c r="N11" s="133">
        <v>70.527198869657298</v>
      </c>
      <c r="O11" s="134">
        <v>71.798834334157505</v>
      </c>
      <c r="P11" s="135">
        <v>71.163016601907401</v>
      </c>
      <c r="Q11" s="125"/>
      <c r="R11" s="136">
        <v>66.949462582631</v>
      </c>
      <c r="S11" s="130"/>
      <c r="T11" s="131">
        <v>6.8151893999867896</v>
      </c>
      <c r="U11" s="125">
        <v>8.6439769573729297</v>
      </c>
      <c r="V11" s="125">
        <v>7.0169344217597498</v>
      </c>
      <c r="W11" s="125">
        <v>3.9193740856817199</v>
      </c>
      <c r="X11" s="125">
        <v>1.84981134595478</v>
      </c>
      <c r="Y11" s="132">
        <v>5.5669266206931098</v>
      </c>
      <c r="Z11" s="125"/>
      <c r="AA11" s="133">
        <v>1.9575018088625</v>
      </c>
      <c r="AB11" s="134">
        <v>2.86074138652357</v>
      </c>
      <c r="AC11" s="135">
        <v>2.4111651261492799</v>
      </c>
      <c r="AD11" s="125"/>
      <c r="AE11" s="136">
        <v>4.5877508224030699</v>
      </c>
      <c r="AF11" s="30"/>
      <c r="AG11" s="131">
        <v>50.828991522430201</v>
      </c>
      <c r="AH11" s="125">
        <v>62.136833274461303</v>
      </c>
      <c r="AI11" s="125">
        <v>67.173701872129897</v>
      </c>
      <c r="AJ11" s="125">
        <v>69.663987990109504</v>
      </c>
      <c r="AK11" s="125">
        <v>65.313714235252505</v>
      </c>
      <c r="AL11" s="132">
        <v>63.023445778876699</v>
      </c>
      <c r="AM11" s="125"/>
      <c r="AN11" s="133">
        <v>76.210923701872105</v>
      </c>
      <c r="AO11" s="134">
        <v>79.377870010596894</v>
      </c>
      <c r="AP11" s="135">
        <v>77.794396856234499</v>
      </c>
      <c r="AQ11" s="125"/>
      <c r="AR11" s="136">
        <v>67.243717515264606</v>
      </c>
      <c r="AS11" s="130"/>
      <c r="AT11" s="131">
        <v>1.3182321991599899</v>
      </c>
      <c r="AU11" s="125">
        <v>3.1662395528618399</v>
      </c>
      <c r="AV11" s="125">
        <v>-0.63395327360959697</v>
      </c>
      <c r="AW11" s="125">
        <v>0.820243925384605</v>
      </c>
      <c r="AX11" s="125">
        <v>1.3516763101715401</v>
      </c>
      <c r="AY11" s="132">
        <v>1.1429993040786699</v>
      </c>
      <c r="AZ11" s="125"/>
      <c r="BA11" s="133">
        <v>3.7512909380291002</v>
      </c>
      <c r="BB11" s="134">
        <v>8.0232735247070597</v>
      </c>
      <c r="BC11" s="135">
        <v>5.8876717383358397</v>
      </c>
      <c r="BD11" s="125"/>
      <c r="BE11" s="136">
        <v>2.6618290543299801</v>
      </c>
    </row>
    <row r="12" spans="1:57" x14ac:dyDescent="0.2">
      <c r="A12" s="21" t="s">
        <v>21</v>
      </c>
      <c r="B12" s="3" t="str">
        <f t="shared" si="0"/>
        <v>Virginia Area</v>
      </c>
      <c r="C12" s="3"/>
      <c r="D12" s="24" t="s">
        <v>16</v>
      </c>
      <c r="E12" s="27" t="s">
        <v>17</v>
      </c>
      <c r="F12" s="3"/>
      <c r="G12" s="131">
        <v>43.033627584299403</v>
      </c>
      <c r="H12" s="125">
        <v>55.795514785534799</v>
      </c>
      <c r="I12" s="125">
        <v>57.395072256666701</v>
      </c>
      <c r="J12" s="125">
        <v>59.711434300596899</v>
      </c>
      <c r="K12" s="125">
        <v>59.566229515753498</v>
      </c>
      <c r="L12" s="132">
        <v>55.100375688570303</v>
      </c>
      <c r="M12" s="125"/>
      <c r="N12" s="133">
        <v>71.567520224952105</v>
      </c>
      <c r="O12" s="134">
        <v>67.877474819646395</v>
      </c>
      <c r="P12" s="135">
        <v>69.722497522299307</v>
      </c>
      <c r="Q12" s="125"/>
      <c r="R12" s="136">
        <v>59.278124783921399</v>
      </c>
      <c r="S12" s="130"/>
      <c r="T12" s="131">
        <v>2.5500851467641499</v>
      </c>
      <c r="U12" s="125">
        <v>5.3493157918664096</v>
      </c>
      <c r="V12" s="125">
        <v>2.4068232935098601</v>
      </c>
      <c r="W12" s="125">
        <v>4.6095274295720099</v>
      </c>
      <c r="X12" s="125">
        <v>6.6051995836528299</v>
      </c>
      <c r="Y12" s="132">
        <v>4.3918386038919897</v>
      </c>
      <c r="Z12" s="125"/>
      <c r="AA12" s="133">
        <v>17.073993100222999</v>
      </c>
      <c r="AB12" s="134">
        <v>14.464839545441601</v>
      </c>
      <c r="AC12" s="135">
        <v>15.7892434804725</v>
      </c>
      <c r="AD12" s="125"/>
      <c r="AE12" s="136">
        <v>7.9671343433775803</v>
      </c>
      <c r="AF12" s="30"/>
      <c r="AG12" s="131">
        <v>46.489976292954601</v>
      </c>
      <c r="AH12" s="125">
        <v>55.838147628144597</v>
      </c>
      <c r="AI12" s="125">
        <v>57.551154279927204</v>
      </c>
      <c r="AJ12" s="125">
        <v>62.322101689062798</v>
      </c>
      <c r="AK12" s="125">
        <v>62.697321094581703</v>
      </c>
      <c r="AL12" s="132">
        <v>56.9794474354754</v>
      </c>
      <c r="AM12" s="125"/>
      <c r="AN12" s="133">
        <v>73.233965413057803</v>
      </c>
      <c r="AO12" s="134">
        <v>73.058440997899396</v>
      </c>
      <c r="AP12" s="135">
        <v>73.146203205478599</v>
      </c>
      <c r="AQ12" s="125"/>
      <c r="AR12" s="136">
        <v>61.598258501969703</v>
      </c>
      <c r="AS12" s="130"/>
      <c r="AT12" s="131">
        <v>4.3579274035911304</v>
      </c>
      <c r="AU12" s="125">
        <v>5.7549089881230504</v>
      </c>
      <c r="AV12" s="125">
        <v>-0.39028540343895501</v>
      </c>
      <c r="AW12" s="125">
        <v>4.4533807562599499</v>
      </c>
      <c r="AX12" s="125">
        <v>5.9857760353960998</v>
      </c>
      <c r="AY12" s="132">
        <v>4.00400196266955</v>
      </c>
      <c r="AZ12" s="125"/>
      <c r="BA12" s="133">
        <v>6.8825211742353396</v>
      </c>
      <c r="BB12" s="134">
        <v>5.7981278917870602</v>
      </c>
      <c r="BC12" s="135">
        <v>6.3382105638534298</v>
      </c>
      <c r="BD12" s="125"/>
      <c r="BE12" s="136">
        <v>4.7876154132683899</v>
      </c>
    </row>
    <row r="13" spans="1:57" x14ac:dyDescent="0.2">
      <c r="A13" s="34" t="s">
        <v>22</v>
      </c>
      <c r="B13" s="2" t="s">
        <v>87</v>
      </c>
      <c r="C13" s="3"/>
      <c r="D13" s="24" t="s">
        <v>16</v>
      </c>
      <c r="E13" s="27" t="s">
        <v>17</v>
      </c>
      <c r="F13" s="3"/>
      <c r="G13" s="131">
        <v>61.421821002891598</v>
      </c>
      <c r="H13" s="125">
        <v>82.3259750335002</v>
      </c>
      <c r="I13" s="125">
        <v>87.140313139149399</v>
      </c>
      <c r="J13" s="125">
        <v>82.1082234290147</v>
      </c>
      <c r="K13" s="125">
        <v>69.696381973340806</v>
      </c>
      <c r="L13" s="132">
        <v>76.538542915579299</v>
      </c>
      <c r="M13" s="125"/>
      <c r="N13" s="133">
        <v>66.035157627477204</v>
      </c>
      <c r="O13" s="134">
        <v>68.833309824388095</v>
      </c>
      <c r="P13" s="135">
        <v>67.4342337259327</v>
      </c>
      <c r="Q13" s="125"/>
      <c r="R13" s="136">
        <v>73.937311718537401</v>
      </c>
      <c r="S13" s="130"/>
      <c r="T13" s="131">
        <v>17.590757565664699</v>
      </c>
      <c r="U13" s="125">
        <v>18.0295683463664</v>
      </c>
      <c r="V13" s="125">
        <v>9.4153342077124904</v>
      </c>
      <c r="W13" s="125">
        <v>5.3031158690035198</v>
      </c>
      <c r="X13" s="125">
        <v>-0.995441287332687</v>
      </c>
      <c r="Y13" s="132">
        <v>9.34203334479019</v>
      </c>
      <c r="Z13" s="125"/>
      <c r="AA13" s="133">
        <v>0.60721434894519399</v>
      </c>
      <c r="AB13" s="134">
        <v>6.7502711039146899</v>
      </c>
      <c r="AC13" s="135">
        <v>3.6514563966098801</v>
      </c>
      <c r="AD13" s="125"/>
      <c r="AE13" s="136">
        <v>7.7998088074669099</v>
      </c>
      <c r="AF13" s="30"/>
      <c r="AG13" s="131">
        <v>58.493336096182396</v>
      </c>
      <c r="AH13" s="125">
        <v>70.845696348189506</v>
      </c>
      <c r="AI13" s="125">
        <v>76.866355993104605</v>
      </c>
      <c r="AJ13" s="125">
        <v>79.483692357879804</v>
      </c>
      <c r="AK13" s="125">
        <v>71.613880176246397</v>
      </c>
      <c r="AL13" s="132">
        <v>71.460754404218093</v>
      </c>
      <c r="AM13" s="125"/>
      <c r="AN13" s="133">
        <v>72.2749144226254</v>
      </c>
      <c r="AO13" s="134">
        <v>76.232744008481603</v>
      </c>
      <c r="AP13" s="135">
        <v>74.253829215553495</v>
      </c>
      <c r="AQ13" s="125"/>
      <c r="AR13" s="136">
        <v>72.258809703600406</v>
      </c>
      <c r="AS13" s="130"/>
      <c r="AT13" s="131">
        <v>10.0341681955921</v>
      </c>
      <c r="AU13" s="125">
        <v>13.7915009842252</v>
      </c>
      <c r="AV13" s="125">
        <v>6.2872013632389301</v>
      </c>
      <c r="AW13" s="125">
        <v>7.7791873373750704</v>
      </c>
      <c r="AX13" s="125">
        <v>3.7938777442367799</v>
      </c>
      <c r="AY13" s="132">
        <v>8.1129035770030598</v>
      </c>
      <c r="AZ13" s="125"/>
      <c r="BA13" s="133">
        <v>2.25606379587621</v>
      </c>
      <c r="BB13" s="134">
        <v>5.5944948123660003</v>
      </c>
      <c r="BC13" s="135">
        <v>3.9429621758886699</v>
      </c>
      <c r="BD13" s="125"/>
      <c r="BE13" s="136">
        <v>6.8539470791744801</v>
      </c>
    </row>
    <row r="14" spans="1:57" x14ac:dyDescent="0.2">
      <c r="A14" s="21" t="s">
        <v>23</v>
      </c>
      <c r="B14" s="3" t="str">
        <f t="shared" si="0"/>
        <v>Arlington, VA</v>
      </c>
      <c r="C14" s="3"/>
      <c r="D14" s="24" t="s">
        <v>16</v>
      </c>
      <c r="E14" s="27" t="s">
        <v>17</v>
      </c>
      <c r="F14" s="3"/>
      <c r="G14" s="131">
        <v>67.849773008666901</v>
      </c>
      <c r="H14" s="125">
        <v>95.511762278167495</v>
      </c>
      <c r="I14" s="125">
        <v>96.244325216673502</v>
      </c>
      <c r="J14" s="125">
        <v>93.799009492364803</v>
      </c>
      <c r="K14" s="125">
        <v>78.023111844820406</v>
      </c>
      <c r="L14" s="132">
        <v>86.285596368138599</v>
      </c>
      <c r="M14" s="125"/>
      <c r="N14" s="133">
        <v>61.958316137020198</v>
      </c>
      <c r="O14" s="134">
        <v>57.501031778786597</v>
      </c>
      <c r="P14" s="135">
        <v>59.729673957903401</v>
      </c>
      <c r="Q14" s="125"/>
      <c r="R14" s="136">
        <v>78.698189965214297</v>
      </c>
      <c r="S14" s="130"/>
      <c r="T14" s="131">
        <v>7.8386356182354797</v>
      </c>
      <c r="U14" s="125">
        <v>12.9729070051257</v>
      </c>
      <c r="V14" s="125">
        <v>3.0832136147640599</v>
      </c>
      <c r="W14" s="125">
        <v>0.143203348755232</v>
      </c>
      <c r="X14" s="125">
        <v>-3.8035873298562501</v>
      </c>
      <c r="Y14" s="132">
        <v>3.8083416087388202</v>
      </c>
      <c r="Z14" s="125"/>
      <c r="AA14" s="133">
        <v>-1.39573070607553</v>
      </c>
      <c r="AB14" s="134">
        <v>-4.2604363511424097</v>
      </c>
      <c r="AC14" s="135">
        <v>-2.7957350348417398</v>
      </c>
      <c r="AD14" s="125"/>
      <c r="AE14" s="136">
        <v>2.3011630357724502</v>
      </c>
      <c r="AF14" s="30"/>
      <c r="AG14" s="131">
        <v>64.628043747420506</v>
      </c>
      <c r="AH14" s="125">
        <v>78.765992571192697</v>
      </c>
      <c r="AI14" s="125">
        <v>83.656624019810096</v>
      </c>
      <c r="AJ14" s="125">
        <v>89.220491126702399</v>
      </c>
      <c r="AK14" s="125">
        <v>79.771976888155095</v>
      </c>
      <c r="AL14" s="132">
        <v>79.208625670656204</v>
      </c>
      <c r="AM14" s="125"/>
      <c r="AN14" s="133">
        <v>75.379178704085803</v>
      </c>
      <c r="AO14" s="134">
        <v>78.471935617003695</v>
      </c>
      <c r="AP14" s="135">
        <v>76.925557160544699</v>
      </c>
      <c r="AQ14" s="125"/>
      <c r="AR14" s="136">
        <v>78.556320382052903</v>
      </c>
      <c r="AS14" s="130"/>
      <c r="AT14" s="131">
        <v>5.1494040624475401</v>
      </c>
      <c r="AU14" s="125">
        <v>9.9603889088944904</v>
      </c>
      <c r="AV14" s="125">
        <v>-1.7569368714406799</v>
      </c>
      <c r="AW14" s="125">
        <v>2.9403886789083602</v>
      </c>
      <c r="AX14" s="125">
        <v>1.9314436387607099</v>
      </c>
      <c r="AY14" s="132">
        <v>3.3570962161143298</v>
      </c>
      <c r="AZ14" s="125"/>
      <c r="BA14" s="133">
        <v>1.1946810720964001</v>
      </c>
      <c r="BB14" s="134">
        <v>6.8413289316569497</v>
      </c>
      <c r="BC14" s="135">
        <v>3.9981168921746399</v>
      </c>
      <c r="BD14" s="125"/>
      <c r="BE14" s="136">
        <v>3.53564542527306</v>
      </c>
    </row>
    <row r="15" spans="1:57" x14ac:dyDescent="0.2">
      <c r="A15" s="21" t="s">
        <v>24</v>
      </c>
      <c r="B15" s="3" t="str">
        <f t="shared" si="0"/>
        <v>Suburban Virginia Area</v>
      </c>
      <c r="C15" s="3"/>
      <c r="D15" s="24" t="s">
        <v>16</v>
      </c>
      <c r="E15" s="27" t="s">
        <v>17</v>
      </c>
      <c r="F15" s="3"/>
      <c r="G15" s="131">
        <v>49.699474079639302</v>
      </c>
      <c r="H15" s="125">
        <v>69.959929877285205</v>
      </c>
      <c r="I15" s="125">
        <v>74.793388429752</v>
      </c>
      <c r="J15" s="125">
        <v>71.249686952166201</v>
      </c>
      <c r="K15" s="125">
        <v>64.350112697220098</v>
      </c>
      <c r="L15" s="132">
        <v>66.010518407212601</v>
      </c>
      <c r="M15" s="125"/>
      <c r="N15" s="133">
        <v>64.087152516904496</v>
      </c>
      <c r="O15" s="134">
        <v>68.682694715752504</v>
      </c>
      <c r="P15" s="135">
        <v>66.384923616328507</v>
      </c>
      <c r="Q15" s="125"/>
      <c r="R15" s="136">
        <v>66.117491324102801</v>
      </c>
      <c r="S15" s="130"/>
      <c r="T15" s="131">
        <v>1.93448605835795</v>
      </c>
      <c r="U15" s="125">
        <v>13.208774382624201</v>
      </c>
      <c r="V15" s="125">
        <v>15.136789847039701</v>
      </c>
      <c r="W15" s="125">
        <v>8.2441181197720699</v>
      </c>
      <c r="X15" s="125">
        <v>6.1563173171646204</v>
      </c>
      <c r="Y15" s="132">
        <v>9.3050701209856097</v>
      </c>
      <c r="Z15" s="125"/>
      <c r="AA15" s="133">
        <v>1.57842884117396</v>
      </c>
      <c r="AB15" s="134">
        <v>1.9394241886596399</v>
      </c>
      <c r="AC15" s="135">
        <v>1.76485425425727</v>
      </c>
      <c r="AD15" s="125"/>
      <c r="AE15" s="136">
        <v>7.0300936031238299</v>
      </c>
      <c r="AF15" s="30"/>
      <c r="AG15" s="131">
        <v>51.599674430252897</v>
      </c>
      <c r="AH15" s="125">
        <v>65.104557976458807</v>
      </c>
      <c r="AI15" s="125">
        <v>69.177310293012695</v>
      </c>
      <c r="AJ15" s="125">
        <v>70.711244678186802</v>
      </c>
      <c r="AK15" s="125">
        <v>66.669797145003699</v>
      </c>
      <c r="AL15" s="132">
        <v>64.652516904582995</v>
      </c>
      <c r="AM15" s="125"/>
      <c r="AN15" s="133">
        <v>71.612822439268697</v>
      </c>
      <c r="AO15" s="134">
        <v>75.945404457801104</v>
      </c>
      <c r="AP15" s="135">
        <v>73.7791134485349</v>
      </c>
      <c r="AQ15" s="125"/>
      <c r="AR15" s="136">
        <v>67.260115917140695</v>
      </c>
      <c r="AS15" s="130"/>
      <c r="AT15" s="131">
        <v>1.1772584331573701</v>
      </c>
      <c r="AU15" s="125">
        <v>5.3824869322792699</v>
      </c>
      <c r="AV15" s="125">
        <v>4.5135642636915003</v>
      </c>
      <c r="AW15" s="125">
        <v>5.58108774941807</v>
      </c>
      <c r="AX15" s="125">
        <v>4.0710221397152102</v>
      </c>
      <c r="AY15" s="132">
        <v>4.2770439505524802</v>
      </c>
      <c r="AZ15" s="125"/>
      <c r="BA15" s="133">
        <v>3.3577036576410799E-2</v>
      </c>
      <c r="BB15" s="134">
        <v>1.0571173298908501</v>
      </c>
      <c r="BC15" s="135">
        <v>0.55777067526844704</v>
      </c>
      <c r="BD15" s="125"/>
      <c r="BE15" s="136">
        <v>3.0821382093084</v>
      </c>
    </row>
    <row r="16" spans="1:57" x14ac:dyDescent="0.2">
      <c r="A16" s="21" t="s">
        <v>25</v>
      </c>
      <c r="B16" s="3" t="str">
        <f t="shared" si="0"/>
        <v>Alexandria, VA</v>
      </c>
      <c r="C16" s="3"/>
      <c r="D16" s="24" t="s">
        <v>16</v>
      </c>
      <c r="E16" s="27" t="s">
        <v>17</v>
      </c>
      <c r="F16" s="3"/>
      <c r="G16" s="131">
        <v>53.454081040287903</v>
      </c>
      <c r="H16" s="125">
        <v>81.133170788343193</v>
      </c>
      <c r="I16" s="125">
        <v>90.433066295135205</v>
      </c>
      <c r="J16" s="125">
        <v>85.881806571461695</v>
      </c>
      <c r="K16" s="125">
        <v>72.785324509462399</v>
      </c>
      <c r="L16" s="132">
        <v>76.737489840938096</v>
      </c>
      <c r="M16" s="125"/>
      <c r="N16" s="133">
        <v>61.093695576454103</v>
      </c>
      <c r="O16" s="134">
        <v>64.762568210843995</v>
      </c>
      <c r="P16" s="135">
        <v>62.928131893649102</v>
      </c>
      <c r="Q16" s="125"/>
      <c r="R16" s="136">
        <v>72.791958998855506</v>
      </c>
      <c r="S16" s="130"/>
      <c r="T16" s="131">
        <v>5.7256053336266897</v>
      </c>
      <c r="U16" s="125">
        <v>24.3558576153996</v>
      </c>
      <c r="V16" s="125">
        <v>15.2212688211517</v>
      </c>
      <c r="W16" s="125">
        <v>10.3425626703202</v>
      </c>
      <c r="X16" s="125">
        <v>13.275530958800401</v>
      </c>
      <c r="Y16" s="132">
        <v>14.0652065200827</v>
      </c>
      <c r="Z16" s="125"/>
      <c r="AA16" s="133">
        <v>3.8704061550720299</v>
      </c>
      <c r="AB16" s="134">
        <v>7.9461767639693699</v>
      </c>
      <c r="AC16" s="135">
        <v>5.9284968320936002</v>
      </c>
      <c r="AD16" s="125"/>
      <c r="AE16" s="136">
        <v>11.9413751237693</v>
      </c>
      <c r="AF16" s="30"/>
      <c r="AG16" s="131">
        <v>52.878260869565203</v>
      </c>
      <c r="AH16" s="125">
        <v>67.985507246376798</v>
      </c>
      <c r="AI16" s="125">
        <v>76.956521739130395</v>
      </c>
      <c r="AJ16" s="125">
        <v>79.986077271145106</v>
      </c>
      <c r="AK16" s="125">
        <v>71.095834783617505</v>
      </c>
      <c r="AL16" s="132">
        <v>69.7788370097186</v>
      </c>
      <c r="AM16" s="125"/>
      <c r="AN16" s="133">
        <v>69.984917043740495</v>
      </c>
      <c r="AO16" s="134">
        <v>74.315465831302902</v>
      </c>
      <c r="AP16" s="135">
        <v>72.150191437521698</v>
      </c>
      <c r="AQ16" s="125"/>
      <c r="AR16" s="136">
        <v>70.456164769432107</v>
      </c>
      <c r="AS16" s="130"/>
      <c r="AT16" s="131">
        <v>4.4330895594444701</v>
      </c>
      <c r="AU16" s="125">
        <v>15.546833085302699</v>
      </c>
      <c r="AV16" s="125">
        <v>12.6876523405762</v>
      </c>
      <c r="AW16" s="125">
        <v>12.747902278883499</v>
      </c>
      <c r="AX16" s="125">
        <v>11.388776197151699</v>
      </c>
      <c r="AY16" s="132">
        <v>11.6344497443724</v>
      </c>
      <c r="AZ16" s="125"/>
      <c r="BA16" s="133">
        <v>5.5504047441510602</v>
      </c>
      <c r="BB16" s="134">
        <v>5.4933786320290299</v>
      </c>
      <c r="BC16" s="135">
        <v>5.5210282951373104</v>
      </c>
      <c r="BD16" s="125"/>
      <c r="BE16" s="136">
        <v>9.7733647014494895</v>
      </c>
    </row>
    <row r="17" spans="1:57" x14ac:dyDescent="0.2">
      <c r="A17" s="21" t="s">
        <v>26</v>
      </c>
      <c r="B17" s="3" t="str">
        <f t="shared" si="0"/>
        <v>Fairfax/Tysons Corner, VA</v>
      </c>
      <c r="C17" s="3"/>
      <c r="D17" s="24" t="s">
        <v>16</v>
      </c>
      <c r="E17" s="27" t="s">
        <v>17</v>
      </c>
      <c r="F17" s="3"/>
      <c r="G17" s="131">
        <v>53.9803581744656</v>
      </c>
      <c r="H17" s="125">
        <v>81.270941652224096</v>
      </c>
      <c r="I17" s="125">
        <v>90.2830733679953</v>
      </c>
      <c r="J17" s="125">
        <v>89.266320046215995</v>
      </c>
      <c r="K17" s="125">
        <v>69.532062391681094</v>
      </c>
      <c r="L17" s="132">
        <v>76.866551126516399</v>
      </c>
      <c r="M17" s="125"/>
      <c r="N17" s="133">
        <v>64.448295782784498</v>
      </c>
      <c r="O17" s="134">
        <v>65.095320623916805</v>
      </c>
      <c r="P17" s="135">
        <v>64.771808203350602</v>
      </c>
      <c r="Q17" s="125"/>
      <c r="R17" s="136">
        <v>73.410910291326203</v>
      </c>
      <c r="S17" s="130"/>
      <c r="T17" s="131">
        <v>11.1194147578081</v>
      </c>
      <c r="U17" s="125">
        <v>13.9162178584949</v>
      </c>
      <c r="V17" s="125">
        <v>6.9994134383226498</v>
      </c>
      <c r="W17" s="125">
        <v>6.3332049112117996</v>
      </c>
      <c r="X17" s="125">
        <v>-5.3882912047785601</v>
      </c>
      <c r="Y17" s="132">
        <v>6.2455092555300196</v>
      </c>
      <c r="Z17" s="125"/>
      <c r="AA17" s="133">
        <v>6.2960838010705498</v>
      </c>
      <c r="AB17" s="134">
        <v>5.3356216677965698</v>
      </c>
      <c r="AC17" s="135">
        <v>5.8112747884467399</v>
      </c>
      <c r="AD17" s="125"/>
      <c r="AE17" s="136">
        <v>6.1357070078272198</v>
      </c>
      <c r="AF17" s="30"/>
      <c r="AG17" s="131">
        <v>53.330444829578198</v>
      </c>
      <c r="AH17" s="125">
        <v>69.823801270941601</v>
      </c>
      <c r="AI17" s="125">
        <v>79.309647602541801</v>
      </c>
      <c r="AJ17" s="125">
        <v>80.335066435586299</v>
      </c>
      <c r="AK17" s="125">
        <v>65.540150202195207</v>
      </c>
      <c r="AL17" s="132">
        <v>69.667822068168604</v>
      </c>
      <c r="AM17" s="125"/>
      <c r="AN17" s="133">
        <v>65.158867706528</v>
      </c>
      <c r="AO17" s="134">
        <v>68.298671288272601</v>
      </c>
      <c r="AP17" s="135">
        <v>66.728769497400293</v>
      </c>
      <c r="AQ17" s="125"/>
      <c r="AR17" s="136">
        <v>68.828092762234803</v>
      </c>
      <c r="AS17" s="130"/>
      <c r="AT17" s="131">
        <v>10.1352271936929</v>
      </c>
      <c r="AU17" s="125">
        <v>14.344815251911999</v>
      </c>
      <c r="AV17" s="125">
        <v>6.9699108283494899</v>
      </c>
      <c r="AW17" s="125">
        <v>7.7108474604639197</v>
      </c>
      <c r="AX17" s="125">
        <v>-0.63776816891379895</v>
      </c>
      <c r="AY17" s="132">
        <v>7.4544329111591603</v>
      </c>
      <c r="AZ17" s="125"/>
      <c r="BA17" s="133">
        <v>2.00983060599583</v>
      </c>
      <c r="BB17" s="134">
        <v>1.8755894908797699</v>
      </c>
      <c r="BC17" s="135">
        <v>1.9410867611990901</v>
      </c>
      <c r="BD17" s="125"/>
      <c r="BE17" s="136">
        <v>5.8684018269240701</v>
      </c>
    </row>
    <row r="18" spans="1:57" x14ac:dyDescent="0.2">
      <c r="A18" s="21" t="s">
        <v>27</v>
      </c>
      <c r="B18" s="3" t="str">
        <f t="shared" si="0"/>
        <v>I-95 Fredericksburg, VA</v>
      </c>
      <c r="C18" s="3"/>
      <c r="D18" s="24" t="s">
        <v>16</v>
      </c>
      <c r="E18" s="27" t="s">
        <v>17</v>
      </c>
      <c r="F18" s="3"/>
      <c r="G18" s="131">
        <v>47.561695595701899</v>
      </c>
      <c r="H18" s="125">
        <v>56.3466761128822</v>
      </c>
      <c r="I18" s="125">
        <v>65.285157633722903</v>
      </c>
      <c r="J18" s="125">
        <v>62.002597709292701</v>
      </c>
      <c r="K18" s="125">
        <v>62.014405478805003</v>
      </c>
      <c r="L18" s="132">
        <v>58.642106506080999</v>
      </c>
      <c r="M18" s="125"/>
      <c r="N18" s="133">
        <v>70.622269453300206</v>
      </c>
      <c r="O18" s="134">
        <v>72.972015586255694</v>
      </c>
      <c r="P18" s="135">
        <v>71.797142519778006</v>
      </c>
      <c r="Q18" s="125"/>
      <c r="R18" s="136">
        <v>62.400688224280103</v>
      </c>
      <c r="S18" s="130"/>
      <c r="T18" s="131">
        <v>-9.2634197209757598</v>
      </c>
      <c r="U18" s="125">
        <v>-7.98906319734603</v>
      </c>
      <c r="V18" s="125">
        <v>0.94015605346944997</v>
      </c>
      <c r="W18" s="125">
        <v>-3.0797236404655499</v>
      </c>
      <c r="X18" s="125">
        <v>-8.11908830987797</v>
      </c>
      <c r="Y18" s="132">
        <v>-5.3550928249382403</v>
      </c>
      <c r="Z18" s="125"/>
      <c r="AA18" s="133">
        <v>-1.69445809067856</v>
      </c>
      <c r="AB18" s="134">
        <v>0.85572918100387196</v>
      </c>
      <c r="AC18" s="135">
        <v>-0.414825252391684</v>
      </c>
      <c r="AD18" s="125"/>
      <c r="AE18" s="136">
        <v>-3.78601780695843</v>
      </c>
      <c r="AF18" s="30"/>
      <c r="AG18" s="131">
        <v>50.820639981107497</v>
      </c>
      <c r="AH18" s="125">
        <v>57.220451056795298</v>
      </c>
      <c r="AI18" s="125">
        <v>61.813673397095201</v>
      </c>
      <c r="AJ18" s="125">
        <v>63.271932931869102</v>
      </c>
      <c r="AK18" s="125">
        <v>62.353878852284801</v>
      </c>
      <c r="AL18" s="132">
        <v>59.096115243830397</v>
      </c>
      <c r="AM18" s="125"/>
      <c r="AN18" s="133">
        <v>69.078403589561901</v>
      </c>
      <c r="AO18" s="134">
        <v>71.882748848742395</v>
      </c>
      <c r="AP18" s="135">
        <v>70.480576219152198</v>
      </c>
      <c r="AQ18" s="125"/>
      <c r="AR18" s="136">
        <v>62.348818379636597</v>
      </c>
      <c r="AS18" s="130"/>
      <c r="AT18" s="131">
        <v>-3.6739009373038698</v>
      </c>
      <c r="AU18" s="125">
        <v>-0.16882954324813099</v>
      </c>
      <c r="AV18" s="125">
        <v>-0.53214939369834802</v>
      </c>
      <c r="AW18" s="125">
        <v>-0.52251060093171797</v>
      </c>
      <c r="AX18" s="125">
        <v>-2.0211954874571401</v>
      </c>
      <c r="AY18" s="132">
        <v>-1.3382695188815401</v>
      </c>
      <c r="AZ18" s="125"/>
      <c r="BA18" s="133">
        <v>-0.53055066820510399</v>
      </c>
      <c r="BB18" s="134">
        <v>-2.9004830773896901</v>
      </c>
      <c r="BC18" s="135">
        <v>-1.7533685872560101</v>
      </c>
      <c r="BD18" s="125"/>
      <c r="BE18" s="136">
        <v>-1.4763696400336399</v>
      </c>
    </row>
    <row r="19" spans="1:57" x14ac:dyDescent="0.2">
      <c r="A19" s="21" t="s">
        <v>28</v>
      </c>
      <c r="B19" s="3" t="str">
        <f t="shared" si="0"/>
        <v>Dulles Airport Area, VA</v>
      </c>
      <c r="C19" s="3"/>
      <c r="D19" s="24" t="s">
        <v>16</v>
      </c>
      <c r="E19" s="27" t="s">
        <v>17</v>
      </c>
      <c r="F19" s="3"/>
      <c r="G19" s="131">
        <v>54.704989565547301</v>
      </c>
      <c r="H19" s="125">
        <v>81.474103585657303</v>
      </c>
      <c r="I19" s="125">
        <v>94.280022766078503</v>
      </c>
      <c r="J19" s="125">
        <v>86.463669132991797</v>
      </c>
      <c r="K19" s="125">
        <v>72.092582052741406</v>
      </c>
      <c r="L19" s="132">
        <v>77.803073420603297</v>
      </c>
      <c r="M19" s="125"/>
      <c r="N19" s="133">
        <v>61.477897932081099</v>
      </c>
      <c r="O19" s="134">
        <v>63.2232972870423</v>
      </c>
      <c r="P19" s="135">
        <v>62.350597609561703</v>
      </c>
      <c r="Q19" s="125"/>
      <c r="R19" s="136">
        <v>73.388080331734201</v>
      </c>
      <c r="S19" s="130"/>
      <c r="T19" s="131">
        <v>-2.8142905291540199</v>
      </c>
      <c r="U19" s="125">
        <v>7.3356660834791301</v>
      </c>
      <c r="V19" s="125">
        <v>11.311457050061501</v>
      </c>
      <c r="W19" s="125">
        <v>5.9883720930232496</v>
      </c>
      <c r="X19" s="125">
        <v>0.95642933049946799</v>
      </c>
      <c r="Y19" s="132">
        <v>5.1727233093119196</v>
      </c>
      <c r="Z19" s="125"/>
      <c r="AA19" s="133">
        <v>-0.33830539750884198</v>
      </c>
      <c r="AB19" s="134">
        <v>3.99438289904821</v>
      </c>
      <c r="AC19" s="135">
        <v>1.8122676579925601</v>
      </c>
      <c r="AD19" s="125"/>
      <c r="AE19" s="136">
        <v>4.3367690973894604</v>
      </c>
      <c r="AF19" s="30"/>
      <c r="AG19" s="131">
        <v>55.326313792449199</v>
      </c>
      <c r="AH19" s="125">
        <v>73.966040599506698</v>
      </c>
      <c r="AI19" s="125">
        <v>82.218744071333703</v>
      </c>
      <c r="AJ19" s="125">
        <v>82.716752039461198</v>
      </c>
      <c r="AK19" s="125">
        <v>72.768450009485804</v>
      </c>
      <c r="AL19" s="132">
        <v>73.3992601024473</v>
      </c>
      <c r="AM19" s="125"/>
      <c r="AN19" s="133">
        <v>66.453234680326304</v>
      </c>
      <c r="AO19" s="134">
        <v>68.485581483589399</v>
      </c>
      <c r="AP19" s="135">
        <v>67.469408081957795</v>
      </c>
      <c r="AQ19" s="125"/>
      <c r="AR19" s="136">
        <v>71.705016668021699</v>
      </c>
      <c r="AS19" s="130"/>
      <c r="AT19" s="131">
        <v>2.5088975789797399</v>
      </c>
      <c r="AU19" s="125">
        <v>8.9188434138846198</v>
      </c>
      <c r="AV19" s="125">
        <v>1.6506875421467699</v>
      </c>
      <c r="AW19" s="125">
        <v>3.21969696969696</v>
      </c>
      <c r="AX19" s="125">
        <v>0.54721803525788004</v>
      </c>
      <c r="AY19" s="132">
        <v>3.2994686673964702</v>
      </c>
      <c r="AZ19" s="125"/>
      <c r="BA19" s="133">
        <v>-1.69099073814201</v>
      </c>
      <c r="BB19" s="134">
        <v>-0.17628759073625899</v>
      </c>
      <c r="BC19" s="135">
        <v>-0.92802172928927096</v>
      </c>
      <c r="BD19" s="125"/>
      <c r="BE19" s="136">
        <v>2.1279059668220301</v>
      </c>
    </row>
    <row r="20" spans="1:57" x14ac:dyDescent="0.2">
      <c r="A20" s="21" t="s">
        <v>29</v>
      </c>
      <c r="B20" s="3" t="str">
        <f t="shared" si="0"/>
        <v>Williamsburg, VA</v>
      </c>
      <c r="C20" s="3"/>
      <c r="D20" s="24" t="s">
        <v>16</v>
      </c>
      <c r="E20" s="27" t="s">
        <v>17</v>
      </c>
      <c r="F20" s="3"/>
      <c r="G20" s="131">
        <v>31.816398587681402</v>
      </c>
      <c r="H20" s="125">
        <v>29.540996469203598</v>
      </c>
      <c r="I20" s="125">
        <v>37.191055315810097</v>
      </c>
      <c r="J20" s="125">
        <v>48.358833529488599</v>
      </c>
      <c r="K20" s="125">
        <v>48.450372695174501</v>
      </c>
      <c r="L20" s="132">
        <v>39.071531319471603</v>
      </c>
      <c r="M20" s="125"/>
      <c r="N20" s="133">
        <v>63.711259317379302</v>
      </c>
      <c r="O20" s="134">
        <v>71.125931737936398</v>
      </c>
      <c r="P20" s="135">
        <v>67.418595527657899</v>
      </c>
      <c r="Q20" s="125"/>
      <c r="R20" s="136">
        <v>47.170692521810601</v>
      </c>
      <c r="S20" s="130"/>
      <c r="T20" s="131">
        <v>5.5788343125304802</v>
      </c>
      <c r="U20" s="125">
        <v>-6.2198329174105798</v>
      </c>
      <c r="V20" s="125">
        <v>-2.7291406021042302</v>
      </c>
      <c r="W20" s="125">
        <v>3.8459373279807298</v>
      </c>
      <c r="X20" s="125">
        <v>5.7248983748320104</v>
      </c>
      <c r="Y20" s="132">
        <v>1.6087020452282801</v>
      </c>
      <c r="Z20" s="125"/>
      <c r="AA20" s="133">
        <v>9.9297906391390907</v>
      </c>
      <c r="AB20" s="134">
        <v>5.6790934765708201</v>
      </c>
      <c r="AC20" s="135">
        <v>7.6458405394384199</v>
      </c>
      <c r="AD20" s="125"/>
      <c r="AE20" s="136">
        <v>3.99028693679865</v>
      </c>
      <c r="AF20" s="30"/>
      <c r="AG20" s="131">
        <v>37.0592844084617</v>
      </c>
      <c r="AH20" s="125">
        <v>35.5086184382345</v>
      </c>
      <c r="AI20" s="125">
        <v>37.669757116740598</v>
      </c>
      <c r="AJ20" s="125">
        <v>41.724926494609598</v>
      </c>
      <c r="AK20" s="125">
        <v>49.637373407383201</v>
      </c>
      <c r="AL20" s="132">
        <v>40.318451370202901</v>
      </c>
      <c r="AM20" s="125"/>
      <c r="AN20" s="133">
        <v>68.938255472067894</v>
      </c>
      <c r="AO20" s="134">
        <v>74.184906893172098</v>
      </c>
      <c r="AP20" s="135">
        <v>71.561581182620003</v>
      </c>
      <c r="AQ20" s="125"/>
      <c r="AR20" s="136">
        <v>49.242311137652997</v>
      </c>
      <c r="AS20" s="130"/>
      <c r="AT20" s="131">
        <v>3.9576357605173902</v>
      </c>
      <c r="AU20" s="125">
        <v>3.8530186349200002</v>
      </c>
      <c r="AV20" s="125">
        <v>2.5600691152573098</v>
      </c>
      <c r="AW20" s="125">
        <v>-3.7381622381964799</v>
      </c>
      <c r="AX20" s="125">
        <v>3.1821987046535898</v>
      </c>
      <c r="AY20" s="132">
        <v>1.8069655380421401</v>
      </c>
      <c r="AZ20" s="125"/>
      <c r="BA20" s="133">
        <v>9.4184693017667005</v>
      </c>
      <c r="BB20" s="134">
        <v>8.8054724546644501</v>
      </c>
      <c r="BC20" s="135">
        <v>9.0998754512215996</v>
      </c>
      <c r="BD20" s="125"/>
      <c r="BE20" s="136">
        <v>4.7107062793546302</v>
      </c>
    </row>
    <row r="21" spans="1:57" x14ac:dyDescent="0.2">
      <c r="A21" s="21" t="s">
        <v>30</v>
      </c>
      <c r="B21" s="3" t="str">
        <f t="shared" si="0"/>
        <v>Virginia Beach, VA</v>
      </c>
      <c r="C21" s="3"/>
      <c r="D21" s="24" t="s">
        <v>16</v>
      </c>
      <c r="E21" s="27" t="s">
        <v>17</v>
      </c>
      <c r="F21" s="3"/>
      <c r="G21" s="131">
        <v>42.236569424517697</v>
      </c>
      <c r="H21" s="125">
        <v>50.334768053562797</v>
      </c>
      <c r="I21" s="125">
        <v>55.093256814920998</v>
      </c>
      <c r="J21" s="125">
        <v>55.356288857006199</v>
      </c>
      <c r="K21" s="125">
        <v>52.965088474414102</v>
      </c>
      <c r="L21" s="132">
        <v>51.1971943248844</v>
      </c>
      <c r="M21" s="125"/>
      <c r="N21" s="133">
        <v>58.767734736170802</v>
      </c>
      <c r="O21" s="134">
        <v>60.106806950422403</v>
      </c>
      <c r="P21" s="135">
        <v>59.437270843296602</v>
      </c>
      <c r="Q21" s="125"/>
      <c r="R21" s="136">
        <v>53.551501901573602</v>
      </c>
      <c r="S21" s="130"/>
      <c r="T21" s="131">
        <v>1.68675147108026</v>
      </c>
      <c r="U21" s="125">
        <v>11.619364993980399</v>
      </c>
      <c r="V21" s="125">
        <v>7.20167915068913</v>
      </c>
      <c r="W21" s="125">
        <v>2.5464845758585799</v>
      </c>
      <c r="X21" s="125">
        <v>2.5101217464741499</v>
      </c>
      <c r="Y21" s="132">
        <v>5.0489316144313001</v>
      </c>
      <c r="Z21" s="125"/>
      <c r="AA21" s="133">
        <v>1.6797365470350001</v>
      </c>
      <c r="AB21" s="134">
        <v>-2.4175336291177998</v>
      </c>
      <c r="AC21" s="135">
        <v>-0.43408491724617099</v>
      </c>
      <c r="AD21" s="125"/>
      <c r="AE21" s="136">
        <v>3.24453653880472</v>
      </c>
      <c r="AF21" s="30"/>
      <c r="AG21" s="131">
        <v>41.173902690689701</v>
      </c>
      <c r="AH21" s="125">
        <v>46.297032063252402</v>
      </c>
      <c r="AI21" s="125">
        <v>49.568914140410797</v>
      </c>
      <c r="AJ21" s="125">
        <v>51.047922052097803</v>
      </c>
      <c r="AK21" s="125">
        <v>52.964804136011097</v>
      </c>
      <c r="AL21" s="132">
        <v>48.207445202104402</v>
      </c>
      <c r="AM21" s="125"/>
      <c r="AN21" s="133">
        <v>67.204215549810996</v>
      </c>
      <c r="AO21" s="134">
        <v>70.739709683833695</v>
      </c>
      <c r="AP21" s="135">
        <v>68.971962616822395</v>
      </c>
      <c r="AQ21" s="125"/>
      <c r="AR21" s="136">
        <v>54.136762134047999</v>
      </c>
      <c r="AS21" s="130"/>
      <c r="AT21" s="131">
        <v>-4.5756699001752299</v>
      </c>
      <c r="AU21" s="125">
        <v>-0.185186912426378</v>
      </c>
      <c r="AV21" s="125">
        <v>-3.3465745241195402</v>
      </c>
      <c r="AW21" s="125">
        <v>-6.8251154223180297</v>
      </c>
      <c r="AX21" s="125">
        <v>-3.9111230166569899</v>
      </c>
      <c r="AY21" s="132">
        <v>-3.8605074641660702</v>
      </c>
      <c r="AZ21" s="125"/>
      <c r="BA21" s="133">
        <v>3.3418777123118102</v>
      </c>
      <c r="BB21" s="134">
        <v>2.68821705359976</v>
      </c>
      <c r="BC21" s="135">
        <v>3.0056345904542399</v>
      </c>
      <c r="BD21" s="125"/>
      <c r="BE21" s="136">
        <v>-1.4657329532467001</v>
      </c>
    </row>
    <row r="22" spans="1:57" x14ac:dyDescent="0.2">
      <c r="A22" s="34" t="s">
        <v>31</v>
      </c>
      <c r="B22" s="3" t="str">
        <f t="shared" si="0"/>
        <v>Norfolk/Portsmouth, VA</v>
      </c>
      <c r="C22" s="3"/>
      <c r="D22" s="24" t="s">
        <v>16</v>
      </c>
      <c r="E22" s="27" t="s">
        <v>17</v>
      </c>
      <c r="F22" s="3"/>
      <c r="G22" s="131">
        <v>46.5132619005796</v>
      </c>
      <c r="H22" s="125">
        <v>62.409977164939299</v>
      </c>
      <c r="I22" s="125">
        <v>72.000702617249203</v>
      </c>
      <c r="J22" s="125">
        <v>71.754786580010503</v>
      </c>
      <c r="K22" s="125">
        <v>62.392411733708002</v>
      </c>
      <c r="L22" s="132">
        <v>63.014227999297297</v>
      </c>
      <c r="M22" s="125"/>
      <c r="N22" s="133">
        <v>67.082381872474897</v>
      </c>
      <c r="O22" s="134">
        <v>73.019497628666699</v>
      </c>
      <c r="P22" s="135">
        <v>70.050939750570805</v>
      </c>
      <c r="Q22" s="125"/>
      <c r="R22" s="136">
        <v>65.024717071089796</v>
      </c>
      <c r="S22" s="130"/>
      <c r="T22" s="131">
        <v>-19.917275638808398</v>
      </c>
      <c r="U22" s="125">
        <v>-11.234985001790299</v>
      </c>
      <c r="V22" s="125">
        <v>-2.6305537426032899</v>
      </c>
      <c r="W22" s="125">
        <v>-2.3833065933508601</v>
      </c>
      <c r="X22" s="125">
        <v>-11.015382714039999</v>
      </c>
      <c r="Y22" s="132">
        <v>-8.9282485852120903</v>
      </c>
      <c r="Z22" s="125"/>
      <c r="AA22" s="133">
        <v>-1.2075245489967501</v>
      </c>
      <c r="AB22" s="134">
        <v>0.51438464386247396</v>
      </c>
      <c r="AC22" s="135">
        <v>-0.31751273493764198</v>
      </c>
      <c r="AD22" s="125"/>
      <c r="AE22" s="136">
        <v>-6.4406750332044398</v>
      </c>
      <c r="AF22" s="30"/>
      <c r="AG22" s="131">
        <v>47.909713683470898</v>
      </c>
      <c r="AH22" s="125">
        <v>56.117161426312997</v>
      </c>
      <c r="AI22" s="125">
        <v>63.771298085367903</v>
      </c>
      <c r="AJ22" s="125">
        <v>65.931846126822407</v>
      </c>
      <c r="AK22" s="125">
        <v>63.152116634463297</v>
      </c>
      <c r="AL22" s="132">
        <v>59.376427191287497</v>
      </c>
      <c r="AM22" s="125"/>
      <c r="AN22" s="133">
        <v>70.011417530300307</v>
      </c>
      <c r="AO22" s="134">
        <v>70.042157034955196</v>
      </c>
      <c r="AP22" s="135">
        <v>70.026787282627694</v>
      </c>
      <c r="AQ22" s="125"/>
      <c r="AR22" s="136">
        <v>62.419387217384703</v>
      </c>
      <c r="AS22" s="130"/>
      <c r="AT22" s="131">
        <v>-12.258014708392301</v>
      </c>
      <c r="AU22" s="125">
        <v>-10.2692933945997</v>
      </c>
      <c r="AV22" s="125">
        <v>-11.5961449824854</v>
      </c>
      <c r="AW22" s="125">
        <v>-9.7386643848540206</v>
      </c>
      <c r="AX22" s="125">
        <v>-9.9375263680888093</v>
      </c>
      <c r="AY22" s="132">
        <v>-10.697276143052999</v>
      </c>
      <c r="AZ22" s="125"/>
      <c r="BA22" s="133">
        <v>-3.1697269876151801</v>
      </c>
      <c r="BB22" s="134">
        <v>-2.2663583151400202</v>
      </c>
      <c r="BC22" s="135">
        <v>-2.7200407058867202</v>
      </c>
      <c r="BD22" s="125"/>
      <c r="BE22" s="136">
        <v>-8.2866022203566505</v>
      </c>
    </row>
    <row r="23" spans="1:57" x14ac:dyDescent="0.2">
      <c r="A23" s="35" t="s">
        <v>32</v>
      </c>
      <c r="B23" s="3" t="str">
        <f t="shared" si="0"/>
        <v>Newport News/Hampton, VA</v>
      </c>
      <c r="C23" s="3"/>
      <c r="D23" s="24" t="s">
        <v>16</v>
      </c>
      <c r="E23" s="27" t="s">
        <v>17</v>
      </c>
      <c r="F23" s="3"/>
      <c r="G23" s="131">
        <v>53.274794875485803</v>
      </c>
      <c r="H23" s="125">
        <v>60.083489275946398</v>
      </c>
      <c r="I23" s="125">
        <v>67.669497624873998</v>
      </c>
      <c r="J23" s="125">
        <v>72.952353533899498</v>
      </c>
      <c r="K23" s="125">
        <v>69.828703037282196</v>
      </c>
      <c r="L23" s="132">
        <v>64.761767669497601</v>
      </c>
      <c r="M23" s="125"/>
      <c r="N23" s="133">
        <v>62.372247013099098</v>
      </c>
      <c r="O23" s="134">
        <v>62.890456312077099</v>
      </c>
      <c r="P23" s="135">
        <v>62.631351662588102</v>
      </c>
      <c r="Q23" s="125"/>
      <c r="R23" s="136">
        <v>64.153077381809197</v>
      </c>
      <c r="S23" s="130"/>
      <c r="T23" s="131">
        <v>-9.2316638560874207</v>
      </c>
      <c r="U23" s="125">
        <v>-13.9434995899245</v>
      </c>
      <c r="V23" s="125">
        <v>-7.7921809182928197</v>
      </c>
      <c r="W23" s="125">
        <v>10.9859759915773</v>
      </c>
      <c r="X23" s="125">
        <v>14.0770817547701</v>
      </c>
      <c r="Y23" s="132">
        <v>-1.53082069159893</v>
      </c>
      <c r="Z23" s="125"/>
      <c r="AA23" s="133">
        <v>-14.338333218617599</v>
      </c>
      <c r="AB23" s="134">
        <v>-18.7499273974875</v>
      </c>
      <c r="AC23" s="135">
        <v>-16.611549036761001</v>
      </c>
      <c r="AD23" s="125"/>
      <c r="AE23" s="136">
        <v>-6.2596042799557496</v>
      </c>
      <c r="AF23" s="30"/>
      <c r="AG23" s="131">
        <v>53.328775010796001</v>
      </c>
      <c r="AH23" s="125">
        <v>57.780336836044299</v>
      </c>
      <c r="AI23" s="125">
        <v>62.3326615805383</v>
      </c>
      <c r="AJ23" s="125">
        <v>65.787390240391503</v>
      </c>
      <c r="AK23" s="125">
        <v>68.011371815171998</v>
      </c>
      <c r="AL23" s="132">
        <v>61.448107096588402</v>
      </c>
      <c r="AM23" s="125"/>
      <c r="AN23" s="133">
        <v>73.625305887433399</v>
      </c>
      <c r="AO23" s="134">
        <v>76.291924571757505</v>
      </c>
      <c r="AP23" s="135">
        <v>74.958615229595495</v>
      </c>
      <c r="AQ23" s="125"/>
      <c r="AR23" s="136">
        <v>65.308252277447593</v>
      </c>
      <c r="AS23" s="130"/>
      <c r="AT23" s="131">
        <v>-0.68927130125682201</v>
      </c>
      <c r="AU23" s="125">
        <v>-7.7744589164171698</v>
      </c>
      <c r="AV23" s="125">
        <v>-7.69172853166077</v>
      </c>
      <c r="AW23" s="125">
        <v>-1.91711015712882</v>
      </c>
      <c r="AX23" s="125">
        <v>4.2508436096884097</v>
      </c>
      <c r="AY23" s="132">
        <v>-2.8298268888542601</v>
      </c>
      <c r="AZ23" s="125"/>
      <c r="BA23" s="133">
        <v>-2.2502985131825399</v>
      </c>
      <c r="BB23" s="134">
        <v>-1.5597210781240001</v>
      </c>
      <c r="BC23" s="135">
        <v>-1.90008313896598</v>
      </c>
      <c r="BD23" s="125"/>
      <c r="BE23" s="136">
        <v>-2.5268810861487498</v>
      </c>
    </row>
    <row r="24" spans="1:57" x14ac:dyDescent="0.2">
      <c r="A24" s="36" t="s">
        <v>33</v>
      </c>
      <c r="B24" s="3" t="str">
        <f t="shared" si="0"/>
        <v>Chesapeake/Suffolk, VA</v>
      </c>
      <c r="C24" s="3"/>
      <c r="D24" s="25" t="s">
        <v>16</v>
      </c>
      <c r="E24" s="28" t="s">
        <v>17</v>
      </c>
      <c r="F24" s="3"/>
      <c r="G24" s="137">
        <v>57.472055030094502</v>
      </c>
      <c r="H24" s="138">
        <v>70.799656061908806</v>
      </c>
      <c r="I24" s="138">
        <v>75.5803955288048</v>
      </c>
      <c r="J24" s="138">
        <v>75.288048151332703</v>
      </c>
      <c r="K24" s="138">
        <v>66.053310404127203</v>
      </c>
      <c r="L24" s="139">
        <v>69.038693035253601</v>
      </c>
      <c r="M24" s="125"/>
      <c r="N24" s="140">
        <v>59.862424763542499</v>
      </c>
      <c r="O24" s="141">
        <v>62.269991401547699</v>
      </c>
      <c r="P24" s="142">
        <v>61.066208082545103</v>
      </c>
      <c r="Q24" s="125"/>
      <c r="R24" s="143">
        <v>66.760840191622606</v>
      </c>
      <c r="S24" s="130"/>
      <c r="T24" s="137">
        <v>-5.4081669726008599</v>
      </c>
      <c r="U24" s="138">
        <v>-6.8690947368504203</v>
      </c>
      <c r="V24" s="138">
        <v>-1.90993998233536</v>
      </c>
      <c r="W24" s="138">
        <v>-0.484911423238369</v>
      </c>
      <c r="X24" s="138">
        <v>-5.3263440866000797</v>
      </c>
      <c r="Y24" s="139">
        <v>-3.9143560546734602</v>
      </c>
      <c r="Z24" s="125"/>
      <c r="AA24" s="140">
        <v>-9.2955162222691907</v>
      </c>
      <c r="AB24" s="141">
        <v>-11.2156447297653</v>
      </c>
      <c r="AC24" s="142">
        <v>-10.2847703705828</v>
      </c>
      <c r="AD24" s="125"/>
      <c r="AE24" s="143">
        <v>-5.6649511189233897</v>
      </c>
      <c r="AF24" s="31"/>
      <c r="AG24" s="137">
        <v>55.924333619948399</v>
      </c>
      <c r="AH24" s="138">
        <v>67.738607050730806</v>
      </c>
      <c r="AI24" s="138">
        <v>72.257093723129799</v>
      </c>
      <c r="AJ24" s="138">
        <v>73.254514187446205</v>
      </c>
      <c r="AK24" s="138">
        <v>68.650042992261305</v>
      </c>
      <c r="AL24" s="139">
        <v>67.564918314703306</v>
      </c>
      <c r="AM24" s="125"/>
      <c r="AN24" s="140">
        <v>71.298366294066994</v>
      </c>
      <c r="AO24" s="141">
        <v>72.596732588134103</v>
      </c>
      <c r="AP24" s="142">
        <v>71.947549441100605</v>
      </c>
      <c r="AQ24" s="125"/>
      <c r="AR24" s="143">
        <v>68.817098636531099</v>
      </c>
      <c r="AS24" s="75"/>
      <c r="AT24" s="137">
        <v>-5.5668728080729597</v>
      </c>
      <c r="AU24" s="138">
        <v>-4.6940809699649897</v>
      </c>
      <c r="AV24" s="138">
        <v>-4.6233013696077796</v>
      </c>
      <c r="AW24" s="138">
        <v>-3.0217101352945401</v>
      </c>
      <c r="AX24" s="138">
        <v>-3.92517507669834</v>
      </c>
      <c r="AY24" s="139">
        <v>-4.3118591501591803</v>
      </c>
      <c r="AZ24" s="125"/>
      <c r="BA24" s="140">
        <v>-0.61965788709152103</v>
      </c>
      <c r="BB24" s="141">
        <v>-1.3611221926425601</v>
      </c>
      <c r="BC24" s="142">
        <v>-0.99512316987784599</v>
      </c>
      <c r="BD24" s="125"/>
      <c r="BE24" s="143">
        <v>-3.3446243116769501</v>
      </c>
    </row>
    <row r="25" spans="1:57" x14ac:dyDescent="0.2">
      <c r="A25" s="35" t="s">
        <v>111</v>
      </c>
      <c r="B25" s="3" t="s">
        <v>111</v>
      </c>
      <c r="C25" s="9"/>
      <c r="D25" s="23" t="s">
        <v>16</v>
      </c>
      <c r="E25" s="26" t="s">
        <v>17</v>
      </c>
      <c r="F25" s="3"/>
      <c r="G25" s="122">
        <v>55.577109602327802</v>
      </c>
      <c r="H25" s="123">
        <v>76.883284836727995</v>
      </c>
      <c r="I25" s="123">
        <v>76.883284836727995</v>
      </c>
      <c r="J25" s="123">
        <v>82.120918202392403</v>
      </c>
      <c r="K25" s="123">
        <v>77.691561590688593</v>
      </c>
      <c r="L25" s="124">
        <v>73.831231813773002</v>
      </c>
      <c r="M25" s="125"/>
      <c r="N25" s="126">
        <v>76.915615906886501</v>
      </c>
      <c r="O25" s="127">
        <v>64.565147106369196</v>
      </c>
      <c r="P25" s="128">
        <v>70.740381506627799</v>
      </c>
      <c r="Q25" s="125"/>
      <c r="R25" s="129">
        <v>72.948131726017195</v>
      </c>
      <c r="S25" s="130"/>
      <c r="T25" s="122">
        <v>20.462508759635501</v>
      </c>
      <c r="U25" s="123">
        <v>27.506702412868599</v>
      </c>
      <c r="V25" s="123">
        <v>21.0794297352342</v>
      </c>
      <c r="W25" s="123">
        <v>14.465975664713801</v>
      </c>
      <c r="X25" s="123">
        <v>9.4262295081967196</v>
      </c>
      <c r="Y25" s="124">
        <v>18.0643159962775</v>
      </c>
      <c r="Z25" s="125"/>
      <c r="AA25" s="126">
        <v>4.5254833040421696</v>
      </c>
      <c r="AB25" s="127">
        <v>6.2799361362426804</v>
      </c>
      <c r="AC25" s="128">
        <v>5.3188929001203302</v>
      </c>
      <c r="AD25" s="125"/>
      <c r="AE25" s="129">
        <v>14.2340517864892</v>
      </c>
      <c r="AF25" s="29"/>
      <c r="AG25" s="122">
        <v>49.175557710960199</v>
      </c>
      <c r="AH25" s="123">
        <v>63.182993857096598</v>
      </c>
      <c r="AI25" s="123">
        <v>68.7843517620433</v>
      </c>
      <c r="AJ25" s="123">
        <v>75.185903653410904</v>
      </c>
      <c r="AK25" s="123">
        <v>68.404461687681803</v>
      </c>
      <c r="AL25" s="124">
        <v>64.946653734238595</v>
      </c>
      <c r="AM25" s="125"/>
      <c r="AN25" s="126">
        <v>79.817329453604899</v>
      </c>
      <c r="AO25" s="127">
        <v>79.017135467183905</v>
      </c>
      <c r="AP25" s="128">
        <v>79.417232460394402</v>
      </c>
      <c r="AQ25" s="125"/>
      <c r="AR25" s="129">
        <v>69.081104798854497</v>
      </c>
      <c r="AS25" s="130"/>
      <c r="AT25" s="122">
        <v>11.2987892260706</v>
      </c>
      <c r="AU25" s="123">
        <v>15.927555204790499</v>
      </c>
      <c r="AV25" s="123">
        <v>4.8207580806898802</v>
      </c>
      <c r="AW25" s="123">
        <v>3.08137745890502</v>
      </c>
      <c r="AX25" s="123">
        <v>0.75126666241380302</v>
      </c>
      <c r="AY25" s="124">
        <v>6.3547537320882697</v>
      </c>
      <c r="AZ25" s="125"/>
      <c r="BA25" s="126">
        <v>6.56203949680586</v>
      </c>
      <c r="BB25" s="127">
        <v>12.755614703869901</v>
      </c>
      <c r="BC25" s="128">
        <v>9.5557865056160605</v>
      </c>
      <c r="BD25" s="125"/>
      <c r="BE25" s="129">
        <v>7.3726334000912299</v>
      </c>
    </row>
    <row r="26" spans="1:57" x14ac:dyDescent="0.2">
      <c r="A26" s="35" t="s">
        <v>43</v>
      </c>
      <c r="B26" s="3" t="str">
        <f t="shared" si="0"/>
        <v>Richmond North/Glen Allen, VA</v>
      </c>
      <c r="C26" s="10"/>
      <c r="D26" s="24" t="s">
        <v>16</v>
      </c>
      <c r="E26" s="27" t="s">
        <v>17</v>
      </c>
      <c r="F26" s="3"/>
      <c r="G26" s="131">
        <v>46.466591166477897</v>
      </c>
      <c r="H26" s="125">
        <v>62.321630804077003</v>
      </c>
      <c r="I26" s="125">
        <v>71.325028312570694</v>
      </c>
      <c r="J26" s="125">
        <v>68.697621744054302</v>
      </c>
      <c r="K26" s="125">
        <v>58.154020385050899</v>
      </c>
      <c r="L26" s="132">
        <v>61.392978482446203</v>
      </c>
      <c r="M26" s="125"/>
      <c r="N26" s="133">
        <v>72.298980747451793</v>
      </c>
      <c r="O26" s="134">
        <v>77.757644394110898</v>
      </c>
      <c r="P26" s="135">
        <v>75.028312570781395</v>
      </c>
      <c r="Q26" s="125"/>
      <c r="R26" s="136">
        <v>65.288788221970506</v>
      </c>
      <c r="S26" s="130"/>
      <c r="T26" s="131">
        <v>2.4495781745072298</v>
      </c>
      <c r="U26" s="125">
        <v>0.31412385577943802</v>
      </c>
      <c r="V26" s="125">
        <v>4.9047496277858604</v>
      </c>
      <c r="W26" s="125">
        <v>-0.76754905934087503</v>
      </c>
      <c r="X26" s="125">
        <v>0.36651909811592698</v>
      </c>
      <c r="Y26" s="132">
        <v>1.4259544276146601</v>
      </c>
      <c r="Z26" s="125"/>
      <c r="AA26" s="133">
        <v>2.58189811046143</v>
      </c>
      <c r="AB26" s="134">
        <v>2.9064703962510601</v>
      </c>
      <c r="AC26" s="135">
        <v>2.7498317853999099</v>
      </c>
      <c r="AD26" s="125"/>
      <c r="AE26" s="136">
        <v>1.8561029681288099</v>
      </c>
      <c r="AF26" s="30"/>
      <c r="AG26" s="131">
        <v>47.655719139297801</v>
      </c>
      <c r="AH26" s="125">
        <v>59.682899207247999</v>
      </c>
      <c r="AI26" s="125">
        <v>66.979048697621707</v>
      </c>
      <c r="AJ26" s="125">
        <v>68.768403171007904</v>
      </c>
      <c r="AK26" s="125">
        <v>63.703284258210601</v>
      </c>
      <c r="AL26" s="132">
        <v>61.357870894677198</v>
      </c>
      <c r="AM26" s="125"/>
      <c r="AN26" s="133">
        <v>77.893544733861802</v>
      </c>
      <c r="AO26" s="134">
        <v>82.072480181200405</v>
      </c>
      <c r="AP26" s="135">
        <v>79.983012457531103</v>
      </c>
      <c r="AQ26" s="125"/>
      <c r="AR26" s="136">
        <v>66.679339912635399</v>
      </c>
      <c r="AS26" s="130"/>
      <c r="AT26" s="131">
        <v>3.1032961344854</v>
      </c>
      <c r="AU26" s="125">
        <v>3.2411022800659901</v>
      </c>
      <c r="AV26" s="125">
        <v>0.81298335436007596</v>
      </c>
      <c r="AW26" s="125">
        <v>2.53661323231659</v>
      </c>
      <c r="AX26" s="125">
        <v>3.6904542072853701</v>
      </c>
      <c r="AY26" s="132">
        <v>2.6138952803439901</v>
      </c>
      <c r="AZ26" s="125"/>
      <c r="BA26" s="133">
        <v>4.4386101124796298</v>
      </c>
      <c r="BB26" s="134">
        <v>8.6998529644029094</v>
      </c>
      <c r="BC26" s="135">
        <v>6.5823013226514497</v>
      </c>
      <c r="BD26" s="125"/>
      <c r="BE26" s="136">
        <v>3.9399963208342199</v>
      </c>
    </row>
    <row r="27" spans="1:57" x14ac:dyDescent="0.2">
      <c r="A27" s="21" t="s">
        <v>44</v>
      </c>
      <c r="B27" s="3" t="str">
        <f t="shared" si="0"/>
        <v>Richmond West/Midlothian, VA</v>
      </c>
      <c r="C27" s="3"/>
      <c r="D27" s="24" t="s">
        <v>16</v>
      </c>
      <c r="E27" s="27" t="s">
        <v>17</v>
      </c>
      <c r="F27" s="3"/>
      <c r="G27" s="131">
        <v>49.276361130254898</v>
      </c>
      <c r="H27" s="125">
        <v>74.810475534114403</v>
      </c>
      <c r="I27" s="125">
        <v>77.636113025499597</v>
      </c>
      <c r="J27" s="125">
        <v>75.155065472088197</v>
      </c>
      <c r="K27" s="125">
        <v>64.403859407305305</v>
      </c>
      <c r="L27" s="132">
        <v>68.256374913852497</v>
      </c>
      <c r="M27" s="125"/>
      <c r="N27" s="133">
        <v>74.190213645761503</v>
      </c>
      <c r="O27" s="134">
        <v>78.842177808407897</v>
      </c>
      <c r="P27" s="135">
        <v>76.516195727084707</v>
      </c>
      <c r="Q27" s="125"/>
      <c r="R27" s="136">
        <v>70.616323717633094</v>
      </c>
      <c r="S27" s="130"/>
      <c r="T27" s="131">
        <v>3.7020662392884498</v>
      </c>
      <c r="U27" s="125">
        <v>12.8774084541788</v>
      </c>
      <c r="V27" s="125">
        <v>3.5148173673328702</v>
      </c>
      <c r="W27" s="125">
        <v>-2.04508320491873</v>
      </c>
      <c r="X27" s="125">
        <v>-3.8253386811609702</v>
      </c>
      <c r="Y27" s="132">
        <v>2.64648789160562</v>
      </c>
      <c r="Z27" s="125"/>
      <c r="AA27" s="133">
        <v>2.0379146919431199</v>
      </c>
      <c r="AB27" s="134">
        <v>-2.0967051775780901</v>
      </c>
      <c r="AC27" s="135">
        <v>-0.134922419608724</v>
      </c>
      <c r="AD27" s="125"/>
      <c r="AE27" s="136">
        <v>1.76689876945302</v>
      </c>
      <c r="AF27" s="30"/>
      <c r="AG27" s="131">
        <v>47.441419710544402</v>
      </c>
      <c r="AH27" s="125">
        <v>60.053411440385901</v>
      </c>
      <c r="AI27" s="125">
        <v>65.144727773949</v>
      </c>
      <c r="AJ27" s="125">
        <v>65.842522398345906</v>
      </c>
      <c r="AK27" s="125">
        <v>62.698139214334901</v>
      </c>
      <c r="AL27" s="132">
        <v>60.236044107512001</v>
      </c>
      <c r="AM27" s="125"/>
      <c r="AN27" s="133">
        <v>80.315299793245998</v>
      </c>
      <c r="AO27" s="134">
        <v>85.604755341143999</v>
      </c>
      <c r="AP27" s="135">
        <v>82.960027567194999</v>
      </c>
      <c r="AQ27" s="125"/>
      <c r="AR27" s="136">
        <v>66.728610810278596</v>
      </c>
      <c r="AS27" s="130"/>
      <c r="AT27" s="131">
        <v>-6.9146703920304997</v>
      </c>
      <c r="AU27" s="125">
        <v>-3.4216591281745501</v>
      </c>
      <c r="AV27" s="125">
        <v>-4.6702608581041396</v>
      </c>
      <c r="AW27" s="125">
        <v>-6.3659115090335598</v>
      </c>
      <c r="AX27" s="125">
        <v>-6.5649518388636503</v>
      </c>
      <c r="AY27" s="132">
        <v>-5.5580634650961098</v>
      </c>
      <c r="AZ27" s="125"/>
      <c r="BA27" s="133">
        <v>0.163184800735302</v>
      </c>
      <c r="BB27" s="134">
        <v>4.7775473644849802</v>
      </c>
      <c r="BC27" s="135">
        <v>2.49198592637598</v>
      </c>
      <c r="BD27" s="125"/>
      <c r="BE27" s="136">
        <v>-2.8484067729652001</v>
      </c>
    </row>
    <row r="28" spans="1:57" x14ac:dyDescent="0.2">
      <c r="A28" s="21" t="s">
        <v>45</v>
      </c>
      <c r="B28" s="3" t="str">
        <f t="shared" si="0"/>
        <v>Petersburg/Chester, VA</v>
      </c>
      <c r="C28" s="3"/>
      <c r="D28" s="24" t="s">
        <v>16</v>
      </c>
      <c r="E28" s="27" t="s">
        <v>17</v>
      </c>
      <c r="F28" s="3"/>
      <c r="G28" s="131">
        <v>58.0237601357722</v>
      </c>
      <c r="H28" s="125">
        <v>67.584386196492503</v>
      </c>
      <c r="I28" s="125">
        <v>67.867244955685393</v>
      </c>
      <c r="J28" s="125">
        <v>70.507260041485907</v>
      </c>
      <c r="K28" s="125">
        <v>63.322647557986002</v>
      </c>
      <c r="L28" s="132">
        <v>65.461059777484394</v>
      </c>
      <c r="M28" s="125"/>
      <c r="N28" s="133">
        <v>62.738072788987303</v>
      </c>
      <c r="O28" s="134">
        <v>64.586083349047698</v>
      </c>
      <c r="P28" s="135">
        <v>63.662078069017497</v>
      </c>
      <c r="Q28" s="125"/>
      <c r="R28" s="136">
        <v>64.947065003636695</v>
      </c>
      <c r="S28" s="130"/>
      <c r="T28" s="131">
        <v>11.9879824744995</v>
      </c>
      <c r="U28" s="125">
        <v>12.370505165452499</v>
      </c>
      <c r="V28" s="125">
        <v>5.0815497124615598</v>
      </c>
      <c r="W28" s="125">
        <v>10.0096988920904</v>
      </c>
      <c r="X28" s="125">
        <v>3.9398847299154101</v>
      </c>
      <c r="Y28" s="132">
        <v>8.5387135652229595</v>
      </c>
      <c r="Z28" s="125"/>
      <c r="AA28" s="133">
        <v>1.86961649466084</v>
      </c>
      <c r="AB28" s="134">
        <v>4.6767373626983604</v>
      </c>
      <c r="AC28" s="135">
        <v>3.2744733207060901</v>
      </c>
      <c r="AD28" s="125"/>
      <c r="AE28" s="136">
        <v>7.0110609126260597</v>
      </c>
      <c r="AF28" s="30"/>
      <c r="AG28" s="131">
        <v>58.518762964359702</v>
      </c>
      <c r="AH28" s="125">
        <v>67.438242504242794</v>
      </c>
      <c r="AI28" s="125">
        <v>68.338676221006907</v>
      </c>
      <c r="AJ28" s="125">
        <v>70.521402979445497</v>
      </c>
      <c r="AK28" s="125">
        <v>65.811804638883601</v>
      </c>
      <c r="AL28" s="132">
        <v>66.125777861587693</v>
      </c>
      <c r="AM28" s="125"/>
      <c r="AN28" s="133">
        <v>69.488968508391395</v>
      </c>
      <c r="AO28" s="134">
        <v>72.279841599094794</v>
      </c>
      <c r="AP28" s="135">
        <v>70.884405053743095</v>
      </c>
      <c r="AQ28" s="125"/>
      <c r="AR28" s="136">
        <v>67.485385630774999</v>
      </c>
      <c r="AS28" s="130"/>
      <c r="AT28" s="131">
        <v>-8.5754355407722901E-2</v>
      </c>
      <c r="AU28" s="125">
        <v>2.2170729248056702</v>
      </c>
      <c r="AV28" s="125">
        <v>-1.56465691402794</v>
      </c>
      <c r="AW28" s="125">
        <v>1.7532066266033599</v>
      </c>
      <c r="AX28" s="125">
        <v>2.5696660925173198</v>
      </c>
      <c r="AY28" s="132">
        <v>0.97425730759038798</v>
      </c>
      <c r="AZ28" s="125"/>
      <c r="BA28" s="133">
        <v>4.1198279740408603</v>
      </c>
      <c r="BB28" s="134">
        <v>5.4673180242677297</v>
      </c>
      <c r="BC28" s="135">
        <v>4.8025058514690198</v>
      </c>
      <c r="BD28" s="125"/>
      <c r="BE28" s="136">
        <v>2.0934353921668301</v>
      </c>
    </row>
    <row r="29" spans="1:57" x14ac:dyDescent="0.2">
      <c r="A29" s="77" t="s">
        <v>97</v>
      </c>
      <c r="B29" s="37" t="s">
        <v>70</v>
      </c>
      <c r="C29" s="3"/>
      <c r="D29" s="24" t="s">
        <v>16</v>
      </c>
      <c r="E29" s="27" t="s">
        <v>17</v>
      </c>
      <c r="F29" s="3"/>
      <c r="G29" s="131">
        <v>45.7634937721051</v>
      </c>
      <c r="H29" s="125">
        <v>57.091598749295102</v>
      </c>
      <c r="I29" s="125">
        <v>57.1479829822133</v>
      </c>
      <c r="J29" s="125">
        <v>57.691321953969897</v>
      </c>
      <c r="K29" s="125">
        <v>55.061766364242096</v>
      </c>
      <c r="L29" s="132">
        <v>54.551232764365103</v>
      </c>
      <c r="M29" s="125"/>
      <c r="N29" s="133">
        <v>64.365164795735296</v>
      </c>
      <c r="O29" s="134">
        <v>63.0990824747552</v>
      </c>
      <c r="P29" s="135">
        <v>63.732123635245202</v>
      </c>
      <c r="Q29" s="125"/>
      <c r="R29" s="136">
        <v>57.174344441759402</v>
      </c>
      <c r="S29" s="130"/>
      <c r="T29" s="131">
        <v>12.938895001127401</v>
      </c>
      <c r="U29" s="125">
        <v>14.1948310388347</v>
      </c>
      <c r="V29" s="125">
        <v>6.9318720841414603</v>
      </c>
      <c r="W29" s="125">
        <v>5.8712986726917</v>
      </c>
      <c r="X29" s="125">
        <v>2.23663206211104</v>
      </c>
      <c r="Y29" s="132">
        <v>8.1202166584485997</v>
      </c>
      <c r="Z29" s="125"/>
      <c r="AA29" s="133">
        <v>6.8922463899251101</v>
      </c>
      <c r="AB29" s="134">
        <v>7.2327599951582098</v>
      </c>
      <c r="AC29" s="135">
        <v>7.06054133756267</v>
      </c>
      <c r="AD29" s="125"/>
      <c r="AE29" s="136">
        <v>7.7916444008605801</v>
      </c>
      <c r="AF29" s="30"/>
      <c r="AG29" s="131">
        <v>47.0536488347187</v>
      </c>
      <c r="AH29" s="125">
        <v>55.535723392319802</v>
      </c>
      <c r="AI29" s="125">
        <v>56.8386965169055</v>
      </c>
      <c r="AJ29" s="125">
        <v>60.819833275886197</v>
      </c>
      <c r="AK29" s="125">
        <v>59.171741156345298</v>
      </c>
      <c r="AL29" s="132">
        <v>55.881767668263699</v>
      </c>
      <c r="AM29" s="125"/>
      <c r="AN29" s="133">
        <v>67.602415329426904</v>
      </c>
      <c r="AO29" s="134">
        <v>68.935186958242298</v>
      </c>
      <c r="AP29" s="135">
        <v>68.268801143834594</v>
      </c>
      <c r="AQ29" s="125"/>
      <c r="AR29" s="136">
        <v>59.4189268008165</v>
      </c>
      <c r="AS29" s="130"/>
      <c r="AT29" s="131">
        <v>7.33025889080968</v>
      </c>
      <c r="AU29" s="125">
        <v>8.3956409237859599</v>
      </c>
      <c r="AV29" s="125">
        <v>2.6880814749715598</v>
      </c>
      <c r="AW29" s="125">
        <v>6.5579999403039801</v>
      </c>
      <c r="AX29" s="125">
        <v>6.3477812583784203</v>
      </c>
      <c r="AY29" s="132">
        <v>6.1907738567217603</v>
      </c>
      <c r="AZ29" s="125"/>
      <c r="BA29" s="133">
        <v>5.7280207683537903</v>
      </c>
      <c r="BB29" s="134">
        <v>4.8681779490248598</v>
      </c>
      <c r="BC29" s="135">
        <v>5.2921477192429904</v>
      </c>
      <c r="BD29" s="125"/>
      <c r="BE29" s="136">
        <v>5.8964145048119798</v>
      </c>
    </row>
    <row r="30" spans="1:57" x14ac:dyDescent="0.2">
      <c r="A30" s="21" t="s">
        <v>47</v>
      </c>
      <c r="B30" s="3" t="str">
        <f t="shared" si="0"/>
        <v>Roanoke, VA</v>
      </c>
      <c r="C30" s="3"/>
      <c r="D30" s="24" t="s">
        <v>16</v>
      </c>
      <c r="E30" s="27" t="s">
        <v>17</v>
      </c>
      <c r="F30" s="3"/>
      <c r="G30" s="131">
        <v>48.105854631140097</v>
      </c>
      <c r="H30" s="125">
        <v>59.724487946347601</v>
      </c>
      <c r="I30" s="125">
        <v>63.077759651984699</v>
      </c>
      <c r="J30" s="125">
        <v>67.464201558818104</v>
      </c>
      <c r="K30" s="125">
        <v>65.035345296356695</v>
      </c>
      <c r="L30" s="132">
        <v>60.681529816929398</v>
      </c>
      <c r="M30" s="125"/>
      <c r="N30" s="133">
        <v>79.554105492115198</v>
      </c>
      <c r="O30" s="134">
        <v>76.164582200471202</v>
      </c>
      <c r="P30" s="135">
        <v>77.8593438462932</v>
      </c>
      <c r="Q30" s="125"/>
      <c r="R30" s="136">
        <v>65.589476682462006</v>
      </c>
      <c r="S30" s="130"/>
      <c r="T30" s="131">
        <v>-1.82764455188</v>
      </c>
      <c r="U30" s="125">
        <v>-3.2259669450685799</v>
      </c>
      <c r="V30" s="125">
        <v>5.6255826002778697</v>
      </c>
      <c r="W30" s="125">
        <v>8.4999261089338791</v>
      </c>
      <c r="X30" s="125">
        <v>13.7611404934399</v>
      </c>
      <c r="Y30" s="132">
        <v>4.7018704120794297</v>
      </c>
      <c r="Z30" s="125"/>
      <c r="AA30" s="133">
        <v>17.1584620797748</v>
      </c>
      <c r="AB30" s="134">
        <v>18.878646529430199</v>
      </c>
      <c r="AC30" s="135">
        <v>17.993568515068901</v>
      </c>
      <c r="AD30" s="125"/>
      <c r="AE30" s="136">
        <v>8.8610052700291</v>
      </c>
      <c r="AF30" s="30"/>
      <c r="AG30" s="131">
        <v>54.4136305963385</v>
      </c>
      <c r="AH30" s="125">
        <v>62.049120899039302</v>
      </c>
      <c r="AI30" s="125">
        <v>65.941634946528893</v>
      </c>
      <c r="AJ30" s="125">
        <v>72.131593257204997</v>
      </c>
      <c r="AK30" s="125">
        <v>70.744970092441505</v>
      </c>
      <c r="AL30" s="132">
        <v>65.056189958310597</v>
      </c>
      <c r="AM30" s="125"/>
      <c r="AN30" s="133">
        <v>79.268624252311</v>
      </c>
      <c r="AO30" s="134">
        <v>76.644915715062496</v>
      </c>
      <c r="AP30" s="135">
        <v>77.956769983686698</v>
      </c>
      <c r="AQ30" s="125"/>
      <c r="AR30" s="136">
        <v>68.742069965560901</v>
      </c>
      <c r="AS30" s="130"/>
      <c r="AT30" s="131">
        <v>15.340207439480301</v>
      </c>
      <c r="AU30" s="125">
        <v>10.663215778082099</v>
      </c>
      <c r="AV30" s="125">
        <v>5.94826277479351</v>
      </c>
      <c r="AW30" s="125">
        <v>12.099753821500499</v>
      </c>
      <c r="AX30" s="125">
        <v>11.9115451129117</v>
      </c>
      <c r="AY30" s="132">
        <v>11.027108311124501</v>
      </c>
      <c r="AZ30" s="125"/>
      <c r="BA30" s="133">
        <v>6.2664215498254503</v>
      </c>
      <c r="BB30" s="134">
        <v>7.35715568511461</v>
      </c>
      <c r="BC30" s="135">
        <v>6.7998276507981101</v>
      </c>
      <c r="BD30" s="125"/>
      <c r="BE30" s="136">
        <v>9.63196473685157</v>
      </c>
    </row>
    <row r="31" spans="1:57" x14ac:dyDescent="0.2">
      <c r="A31" s="21" t="s">
        <v>48</v>
      </c>
      <c r="B31" s="3" t="str">
        <f t="shared" si="0"/>
        <v>Charlottesville, VA</v>
      </c>
      <c r="C31" s="3"/>
      <c r="D31" s="24" t="s">
        <v>16</v>
      </c>
      <c r="E31" s="27" t="s">
        <v>17</v>
      </c>
      <c r="F31" s="3"/>
      <c r="G31" s="131">
        <v>42.319242319242299</v>
      </c>
      <c r="H31" s="125">
        <v>59.990759990759898</v>
      </c>
      <c r="I31" s="125">
        <v>69.438669438669393</v>
      </c>
      <c r="J31" s="125">
        <v>79.6257796257796</v>
      </c>
      <c r="K31" s="125">
        <v>83.622083622083593</v>
      </c>
      <c r="L31" s="132">
        <v>66.999306999306896</v>
      </c>
      <c r="M31" s="125"/>
      <c r="N31" s="133">
        <v>81.681681681681596</v>
      </c>
      <c r="O31" s="134">
        <v>68.006468006467998</v>
      </c>
      <c r="P31" s="135">
        <v>74.844074844074797</v>
      </c>
      <c r="Q31" s="125"/>
      <c r="R31" s="136">
        <v>69.240669240669206</v>
      </c>
      <c r="S31" s="130"/>
      <c r="T31" s="131">
        <v>-7.0960383460383403</v>
      </c>
      <c r="U31" s="125">
        <v>-3.08123673397724</v>
      </c>
      <c r="V31" s="125">
        <v>0.99516621255751603</v>
      </c>
      <c r="W31" s="125">
        <v>15.0574772446558</v>
      </c>
      <c r="X31" s="125">
        <v>27.336373723656902</v>
      </c>
      <c r="Y31" s="132">
        <v>7.6884071850514797</v>
      </c>
      <c r="Z31" s="125"/>
      <c r="AA31" s="133">
        <v>46.818033385197502</v>
      </c>
      <c r="AB31" s="134">
        <v>15.723561827719999</v>
      </c>
      <c r="AC31" s="135">
        <v>30.8451992815327</v>
      </c>
      <c r="AD31" s="125"/>
      <c r="AE31" s="136">
        <v>13.9146841722954</v>
      </c>
      <c r="AF31" s="30"/>
      <c r="AG31" s="131">
        <v>50.225225225225202</v>
      </c>
      <c r="AH31" s="125">
        <v>60.712635712635702</v>
      </c>
      <c r="AI31" s="125">
        <v>65.009240009240003</v>
      </c>
      <c r="AJ31" s="125">
        <v>72.713097713097696</v>
      </c>
      <c r="AK31" s="125">
        <v>79.042504042504007</v>
      </c>
      <c r="AL31" s="132">
        <v>65.540540540540505</v>
      </c>
      <c r="AM31" s="125"/>
      <c r="AN31" s="133">
        <v>89.691614691614603</v>
      </c>
      <c r="AO31" s="134">
        <v>84.684684684684598</v>
      </c>
      <c r="AP31" s="135">
        <v>87.188149688149593</v>
      </c>
      <c r="AQ31" s="125"/>
      <c r="AR31" s="136">
        <v>71.725571725571697</v>
      </c>
      <c r="AS31" s="130"/>
      <c r="AT31" s="131">
        <v>-3.3998063772190998</v>
      </c>
      <c r="AU31" s="125">
        <v>-3.2134041116643202</v>
      </c>
      <c r="AV31" s="125">
        <v>-3.9895071342163102</v>
      </c>
      <c r="AW31" s="125">
        <v>4.9608585139406998</v>
      </c>
      <c r="AX31" s="125">
        <v>8.6286777108426893</v>
      </c>
      <c r="AY31" s="132">
        <v>0.99564156705969298</v>
      </c>
      <c r="AZ31" s="125"/>
      <c r="BA31" s="133">
        <v>12.1394604153224</v>
      </c>
      <c r="BB31" s="134">
        <v>6.0760612023613501</v>
      </c>
      <c r="BC31" s="135">
        <v>9.1105736680054701</v>
      </c>
      <c r="BD31" s="125"/>
      <c r="BE31" s="136">
        <v>3.6735860559206199</v>
      </c>
    </row>
    <row r="32" spans="1:57" x14ac:dyDescent="0.2">
      <c r="A32" s="21" t="s">
        <v>49</v>
      </c>
      <c r="B32" t="s">
        <v>72</v>
      </c>
      <c r="C32" s="3"/>
      <c r="D32" s="24" t="s">
        <v>16</v>
      </c>
      <c r="E32" s="27" t="s">
        <v>17</v>
      </c>
      <c r="F32" s="3"/>
      <c r="G32" s="131">
        <v>40.866458240285802</v>
      </c>
      <c r="H32" s="125">
        <v>55.292541313086097</v>
      </c>
      <c r="I32" s="125">
        <v>58.940002977519697</v>
      </c>
      <c r="J32" s="125">
        <v>56.141134435015601</v>
      </c>
      <c r="K32" s="125">
        <v>53.327378293881097</v>
      </c>
      <c r="L32" s="132">
        <v>52.913503051957697</v>
      </c>
      <c r="M32" s="125"/>
      <c r="N32" s="133">
        <v>59.207979752865803</v>
      </c>
      <c r="O32" s="134">
        <v>58.716688998064598</v>
      </c>
      <c r="P32" s="135">
        <v>58.962334375465197</v>
      </c>
      <c r="Q32" s="125"/>
      <c r="R32" s="136">
        <v>54.641740572959797</v>
      </c>
      <c r="S32" s="130"/>
      <c r="T32" s="131">
        <v>-6.2311671497152501</v>
      </c>
      <c r="U32" s="125">
        <v>-6.5655877861364296</v>
      </c>
      <c r="V32" s="125">
        <v>-5.3617631485571904</v>
      </c>
      <c r="W32" s="125">
        <v>-9.5757397328942702</v>
      </c>
      <c r="X32" s="125">
        <v>-5.0533151063499604</v>
      </c>
      <c r="Y32" s="132">
        <v>-6.6093716758831196</v>
      </c>
      <c r="Z32" s="125"/>
      <c r="AA32" s="133">
        <v>-3.1782151044496301</v>
      </c>
      <c r="AB32" s="134">
        <v>0.58255392932318695</v>
      </c>
      <c r="AC32" s="135">
        <v>-1.34148445530472</v>
      </c>
      <c r="AD32" s="125"/>
      <c r="AE32" s="136">
        <v>-5.0462378233170302</v>
      </c>
      <c r="AF32" s="30"/>
      <c r="AG32" s="131">
        <v>43.453178502307502</v>
      </c>
      <c r="AH32" s="125">
        <v>56.286288521661398</v>
      </c>
      <c r="AI32" s="125">
        <v>59.546672621706101</v>
      </c>
      <c r="AJ32" s="125">
        <v>60.093791871371103</v>
      </c>
      <c r="AK32" s="125">
        <v>56.665922286735103</v>
      </c>
      <c r="AL32" s="132">
        <v>55.209170760756201</v>
      </c>
      <c r="AM32" s="125"/>
      <c r="AN32" s="133">
        <v>62.200387077564301</v>
      </c>
      <c r="AO32" s="134">
        <v>59.866755992258398</v>
      </c>
      <c r="AP32" s="135">
        <v>61.033571534911403</v>
      </c>
      <c r="AQ32" s="125"/>
      <c r="AR32" s="136">
        <v>56.8732852676577</v>
      </c>
      <c r="AS32" s="130"/>
      <c r="AT32" s="131">
        <v>2.1562776651145099</v>
      </c>
      <c r="AU32" s="125">
        <v>1.5224619196993101</v>
      </c>
      <c r="AV32" s="125">
        <v>-3.0946566535432098</v>
      </c>
      <c r="AW32" s="125">
        <v>-3.0007033721748102</v>
      </c>
      <c r="AX32" s="125">
        <v>-1.1143522262424601</v>
      </c>
      <c r="AY32" s="132">
        <v>-0.94656645011138096</v>
      </c>
      <c r="AZ32" s="125"/>
      <c r="BA32" s="133">
        <v>2.08058654872606</v>
      </c>
      <c r="BB32" s="134">
        <v>0.67803821369509898</v>
      </c>
      <c r="BC32" s="135">
        <v>1.3878692484792099</v>
      </c>
      <c r="BD32" s="125"/>
      <c r="BE32" s="136">
        <v>-0.24230363905632099</v>
      </c>
    </row>
    <row r="33" spans="1:57" x14ac:dyDescent="0.2">
      <c r="A33" s="21" t="s">
        <v>50</v>
      </c>
      <c r="B33" s="3" t="str">
        <f t="shared" si="0"/>
        <v>Staunton &amp; Harrisonburg, VA</v>
      </c>
      <c r="C33" s="3"/>
      <c r="D33" s="24" t="s">
        <v>16</v>
      </c>
      <c r="E33" s="27" t="s">
        <v>17</v>
      </c>
      <c r="F33" s="3"/>
      <c r="G33" s="131">
        <v>38.214607754733898</v>
      </c>
      <c r="H33" s="125">
        <v>49.9188458070333</v>
      </c>
      <c r="I33" s="125">
        <v>50.604147880973798</v>
      </c>
      <c r="J33" s="125">
        <v>49.846708746618503</v>
      </c>
      <c r="K33" s="125">
        <v>56.5374211000901</v>
      </c>
      <c r="L33" s="132">
        <v>49.024346257889903</v>
      </c>
      <c r="M33" s="125"/>
      <c r="N33" s="133">
        <v>81.208295761947696</v>
      </c>
      <c r="O33" s="134">
        <v>73.435527502254203</v>
      </c>
      <c r="P33" s="135">
        <v>77.321911632100907</v>
      </c>
      <c r="Q33" s="125"/>
      <c r="R33" s="136">
        <v>57.109364936235899</v>
      </c>
      <c r="S33" s="130"/>
      <c r="T33" s="131">
        <v>-15.245736066884</v>
      </c>
      <c r="U33" s="125">
        <v>-6.2821668863147604</v>
      </c>
      <c r="V33" s="125">
        <v>-10.872140314019299</v>
      </c>
      <c r="W33" s="125">
        <v>-17.395587536294698</v>
      </c>
      <c r="X33" s="125">
        <v>-4.39527338255707</v>
      </c>
      <c r="Y33" s="132">
        <v>-10.738659497806999</v>
      </c>
      <c r="Z33" s="125"/>
      <c r="AA33" s="133">
        <v>19.828813206631001</v>
      </c>
      <c r="AB33" s="134">
        <v>5.09738975257177</v>
      </c>
      <c r="AC33" s="135">
        <v>12.350535785434101</v>
      </c>
      <c r="AD33" s="125"/>
      <c r="AE33" s="136">
        <v>-3.0296261094677801</v>
      </c>
      <c r="AF33" s="30"/>
      <c r="AG33" s="131">
        <v>43.155515370705203</v>
      </c>
      <c r="AH33" s="125">
        <v>51.876130198915</v>
      </c>
      <c r="AI33" s="125">
        <v>52.608499095840799</v>
      </c>
      <c r="AJ33" s="125">
        <v>56.799097065462703</v>
      </c>
      <c r="AK33" s="125">
        <v>58.866817155756202</v>
      </c>
      <c r="AL33" s="132">
        <v>52.664015904572501</v>
      </c>
      <c r="AM33" s="125"/>
      <c r="AN33" s="133">
        <v>81.029345372460398</v>
      </c>
      <c r="AO33" s="134">
        <v>81.227990970654602</v>
      </c>
      <c r="AP33" s="135">
        <v>81.128668171557507</v>
      </c>
      <c r="AQ33" s="125"/>
      <c r="AR33" s="136">
        <v>60.801497160557503</v>
      </c>
      <c r="AS33" s="130"/>
      <c r="AT33" s="131">
        <v>-6.65432145137662</v>
      </c>
      <c r="AU33" s="125">
        <v>-3.5351007491604198</v>
      </c>
      <c r="AV33" s="125">
        <v>-12.2268514360381</v>
      </c>
      <c r="AW33" s="125">
        <v>-9.9483321519945207</v>
      </c>
      <c r="AX33" s="125">
        <v>-4.1973984102049</v>
      </c>
      <c r="AY33" s="132">
        <v>-7.4335123216685499</v>
      </c>
      <c r="AZ33" s="125"/>
      <c r="BA33" s="133">
        <v>10.230153941210901</v>
      </c>
      <c r="BB33" s="134">
        <v>7.0378852995646497</v>
      </c>
      <c r="BC33" s="135">
        <v>8.6086143603073602</v>
      </c>
      <c r="BD33" s="125"/>
      <c r="BE33" s="136">
        <v>-1.90193640872382</v>
      </c>
    </row>
    <row r="34" spans="1:57" x14ac:dyDescent="0.2">
      <c r="A34" s="21" t="s">
        <v>51</v>
      </c>
      <c r="B34" s="3" t="str">
        <f t="shared" si="0"/>
        <v>Blacksburg &amp; Wytheville, VA</v>
      </c>
      <c r="C34" s="3"/>
      <c r="D34" s="24" t="s">
        <v>16</v>
      </c>
      <c r="E34" s="27" t="s">
        <v>17</v>
      </c>
      <c r="F34" s="3"/>
      <c r="G34" s="131">
        <v>37.665732959850601</v>
      </c>
      <c r="H34" s="125">
        <v>49.710550887021398</v>
      </c>
      <c r="I34" s="125">
        <v>48.552754435107303</v>
      </c>
      <c r="J34" s="125">
        <v>51.372549019607803</v>
      </c>
      <c r="K34" s="125">
        <v>52.829131652660998</v>
      </c>
      <c r="L34" s="132">
        <v>48.026143790849602</v>
      </c>
      <c r="M34" s="125"/>
      <c r="N34" s="133">
        <v>72.959850606909399</v>
      </c>
      <c r="O34" s="134">
        <v>74.677871148459303</v>
      </c>
      <c r="P34" s="135">
        <v>73.818860877684401</v>
      </c>
      <c r="Q34" s="125"/>
      <c r="R34" s="136">
        <v>55.395491529945303</v>
      </c>
      <c r="S34" s="130"/>
      <c r="T34" s="131">
        <v>1.9586069722006401</v>
      </c>
      <c r="U34" s="125">
        <v>2.2787142801232201</v>
      </c>
      <c r="V34" s="125">
        <v>-1.7507277744234699</v>
      </c>
      <c r="W34" s="125">
        <v>2.4271248151097899</v>
      </c>
      <c r="X34" s="125">
        <v>1.37056758667726</v>
      </c>
      <c r="Y34" s="132">
        <v>1.2213728216403099</v>
      </c>
      <c r="Z34" s="125"/>
      <c r="AA34" s="133">
        <v>44.740211712090499</v>
      </c>
      <c r="AB34" s="134">
        <v>63.782871446450898</v>
      </c>
      <c r="AC34" s="135">
        <v>53.78432051883</v>
      </c>
      <c r="AD34" s="125"/>
      <c r="AE34" s="136">
        <v>16.364398452248398</v>
      </c>
      <c r="AF34" s="30"/>
      <c r="AG34" s="131">
        <v>40.483114446529001</v>
      </c>
      <c r="AH34" s="125">
        <v>50.300187617260697</v>
      </c>
      <c r="AI34" s="125">
        <v>49.136960600375197</v>
      </c>
      <c r="AJ34" s="125">
        <v>54.6326626111371</v>
      </c>
      <c r="AK34" s="125">
        <v>56.822648572765502</v>
      </c>
      <c r="AL34" s="132">
        <v>50.280224929709398</v>
      </c>
      <c r="AM34" s="125"/>
      <c r="AN34" s="133">
        <v>63.490875058493202</v>
      </c>
      <c r="AO34" s="134">
        <v>64.838558727187603</v>
      </c>
      <c r="AP34" s="135">
        <v>64.164716892840403</v>
      </c>
      <c r="AQ34" s="125"/>
      <c r="AR34" s="136">
        <v>54.251204496787999</v>
      </c>
      <c r="AS34" s="130"/>
      <c r="AT34" s="131">
        <v>1.1166190296202301</v>
      </c>
      <c r="AU34" s="125">
        <v>4.2850914134155902</v>
      </c>
      <c r="AV34" s="125">
        <v>-6.2129727516223197</v>
      </c>
      <c r="AW34" s="125">
        <v>0.57143153905558297</v>
      </c>
      <c r="AX34" s="125">
        <v>4.0534398009830799</v>
      </c>
      <c r="AY34" s="132">
        <v>0.71336965527869101</v>
      </c>
      <c r="AZ34" s="125"/>
      <c r="BA34" s="133">
        <v>2.5587307157063002</v>
      </c>
      <c r="BB34" s="134">
        <v>5.1651664616982398</v>
      </c>
      <c r="BC34" s="135">
        <v>3.8592820533518499</v>
      </c>
      <c r="BD34" s="125"/>
      <c r="BE34" s="136">
        <v>1.75805077227456</v>
      </c>
    </row>
    <row r="35" spans="1:57" x14ac:dyDescent="0.2">
      <c r="A35" s="21" t="s">
        <v>52</v>
      </c>
      <c r="B35" s="3" t="str">
        <f t="shared" si="0"/>
        <v>Lynchburg, VA</v>
      </c>
      <c r="C35" s="3"/>
      <c r="D35" s="24" t="s">
        <v>16</v>
      </c>
      <c r="E35" s="27" t="s">
        <v>17</v>
      </c>
      <c r="F35" s="3"/>
      <c r="G35" s="131">
        <v>35.791826309067602</v>
      </c>
      <c r="H35" s="125">
        <v>55.810983397190199</v>
      </c>
      <c r="I35" s="125">
        <v>59.418901660280902</v>
      </c>
      <c r="J35" s="125">
        <v>62.835249042145499</v>
      </c>
      <c r="K35" s="125">
        <v>61.621966794380498</v>
      </c>
      <c r="L35" s="132">
        <v>55.095785440613</v>
      </c>
      <c r="M35" s="125"/>
      <c r="N35" s="133">
        <v>68.933588761174903</v>
      </c>
      <c r="O35" s="134">
        <v>61.398467432950099</v>
      </c>
      <c r="P35" s="135">
        <v>65.166028097062494</v>
      </c>
      <c r="Q35" s="125"/>
      <c r="R35" s="136">
        <v>57.972997628169999</v>
      </c>
      <c r="S35" s="130"/>
      <c r="T35" s="131">
        <v>-1.8730550027885799</v>
      </c>
      <c r="U35" s="125">
        <v>10.4079304867972</v>
      </c>
      <c r="V35" s="125">
        <v>1.95706953351715</v>
      </c>
      <c r="W35" s="125">
        <v>17.373590200205001</v>
      </c>
      <c r="X35" s="125">
        <v>15.174821084270899</v>
      </c>
      <c r="Y35" s="132">
        <v>9.1695001602784192</v>
      </c>
      <c r="Z35" s="125"/>
      <c r="AA35" s="133">
        <v>1.29991367812554</v>
      </c>
      <c r="AB35" s="134">
        <v>5.0706031392905597</v>
      </c>
      <c r="AC35" s="135">
        <v>3.04196097016899</v>
      </c>
      <c r="AD35" s="125"/>
      <c r="AE35" s="136">
        <v>7.1235992829040198</v>
      </c>
      <c r="AF35" s="30"/>
      <c r="AG35" s="131">
        <v>39.950510855683198</v>
      </c>
      <c r="AH35" s="125">
        <v>56.473499361430299</v>
      </c>
      <c r="AI35" s="125">
        <v>59.969667943805803</v>
      </c>
      <c r="AJ35" s="125">
        <v>62.954980842911802</v>
      </c>
      <c r="AK35" s="125">
        <v>64.766922094508303</v>
      </c>
      <c r="AL35" s="132">
        <v>56.823116219667902</v>
      </c>
      <c r="AM35" s="125"/>
      <c r="AN35" s="133">
        <v>77.9054916985951</v>
      </c>
      <c r="AO35" s="134">
        <v>76.029693486590006</v>
      </c>
      <c r="AP35" s="135">
        <v>76.967592592592496</v>
      </c>
      <c r="AQ35" s="125"/>
      <c r="AR35" s="136">
        <v>62.5786808976464</v>
      </c>
      <c r="AS35" s="130"/>
      <c r="AT35" s="131">
        <v>3.04900814719598</v>
      </c>
      <c r="AU35" s="125">
        <v>14.841174551945601</v>
      </c>
      <c r="AV35" s="125">
        <v>5.8258922052025497</v>
      </c>
      <c r="AW35" s="125">
        <v>9.7402541199279806</v>
      </c>
      <c r="AX35" s="125">
        <v>9.7288692092188498</v>
      </c>
      <c r="AY35" s="132">
        <v>8.8549721207324801</v>
      </c>
      <c r="AZ35" s="125"/>
      <c r="BA35" s="133">
        <v>6.8849914123397999</v>
      </c>
      <c r="BB35" s="134">
        <v>6.6207795430404603</v>
      </c>
      <c r="BC35" s="135">
        <v>6.7543318142479301</v>
      </c>
      <c r="BD35" s="125"/>
      <c r="BE35" s="136">
        <v>8.1074308261647392</v>
      </c>
    </row>
    <row r="36" spans="1:57" x14ac:dyDescent="0.2">
      <c r="A36" s="21" t="s">
        <v>77</v>
      </c>
      <c r="B36" s="3" t="str">
        <f t="shared" si="0"/>
        <v>Central Virginia</v>
      </c>
      <c r="C36" s="3"/>
      <c r="D36" s="24" t="s">
        <v>16</v>
      </c>
      <c r="E36" s="27" t="s">
        <v>17</v>
      </c>
      <c r="F36" s="3"/>
      <c r="G36" s="131">
        <v>48.1282147358381</v>
      </c>
      <c r="H36" s="125">
        <v>64.754573014953806</v>
      </c>
      <c r="I36" s="125">
        <v>69.693769799366393</v>
      </c>
      <c r="J36" s="125">
        <v>71.451442586095297</v>
      </c>
      <c r="K36" s="125">
        <v>66.130735429369395</v>
      </c>
      <c r="L36" s="132">
        <v>64.031747113124595</v>
      </c>
      <c r="M36" s="125"/>
      <c r="N36" s="133">
        <v>71.778451476649494</v>
      </c>
      <c r="O36" s="134">
        <v>69.612017576727794</v>
      </c>
      <c r="P36" s="135">
        <v>70.695234526688594</v>
      </c>
      <c r="Q36" s="125"/>
      <c r="R36" s="136">
        <v>65.935600659857201</v>
      </c>
      <c r="S36" s="130"/>
      <c r="T36" s="131">
        <v>4.0025297522931202</v>
      </c>
      <c r="U36" s="125">
        <v>7.9206496432072404</v>
      </c>
      <c r="V36" s="125">
        <v>6.0711284534944099</v>
      </c>
      <c r="W36" s="125">
        <v>6.5967983418671796</v>
      </c>
      <c r="X36" s="125">
        <v>6.0515762037836902</v>
      </c>
      <c r="Y36" s="132">
        <v>6.2339197358366603</v>
      </c>
      <c r="Z36" s="125"/>
      <c r="AA36" s="133">
        <v>6.7268689817456702</v>
      </c>
      <c r="AB36" s="134">
        <v>4.0375082580297299</v>
      </c>
      <c r="AC36" s="135">
        <v>5.3856347856392004</v>
      </c>
      <c r="AD36" s="125"/>
      <c r="AE36" s="136">
        <v>5.9723224853958401</v>
      </c>
      <c r="AF36" s="30"/>
      <c r="AG36" s="131">
        <v>48.814592771740898</v>
      </c>
      <c r="AH36" s="125">
        <v>60.4745035255646</v>
      </c>
      <c r="AI36" s="125">
        <v>65.176959498586299</v>
      </c>
      <c r="AJ36" s="125">
        <v>68.699969342916503</v>
      </c>
      <c r="AK36" s="125">
        <v>66.556528255611894</v>
      </c>
      <c r="AL36" s="132">
        <v>61.944510678884001</v>
      </c>
      <c r="AM36" s="125"/>
      <c r="AN36" s="133">
        <v>77.913274517150896</v>
      </c>
      <c r="AO36" s="134">
        <v>79.271553632864297</v>
      </c>
      <c r="AP36" s="135">
        <v>78.592414075007596</v>
      </c>
      <c r="AQ36" s="125"/>
      <c r="AR36" s="136">
        <v>66.701054506347901</v>
      </c>
      <c r="AS36" s="130"/>
      <c r="AT36" s="131">
        <v>3.57227905592079E-2</v>
      </c>
      <c r="AU36" s="125">
        <v>2.66231469662414</v>
      </c>
      <c r="AV36" s="125">
        <v>-0.880693283013258</v>
      </c>
      <c r="AW36" s="125">
        <v>2.07472057062223</v>
      </c>
      <c r="AX36" s="125">
        <v>2.82266439541378</v>
      </c>
      <c r="AY36" s="132">
        <v>1.3845029650489</v>
      </c>
      <c r="AZ36" s="125"/>
      <c r="BA36" s="133">
        <v>5.1816794327047102</v>
      </c>
      <c r="BB36" s="134">
        <v>7.0506592238381103</v>
      </c>
      <c r="BC36" s="135">
        <v>6.1160151211405402</v>
      </c>
      <c r="BD36" s="125"/>
      <c r="BE36" s="136">
        <v>2.9294126629153698</v>
      </c>
    </row>
    <row r="37" spans="1:57" x14ac:dyDescent="0.2">
      <c r="A37" s="21" t="s">
        <v>78</v>
      </c>
      <c r="B37" s="3" t="str">
        <f t="shared" si="0"/>
        <v>Chesapeake Bay</v>
      </c>
      <c r="C37" s="3"/>
      <c r="D37" s="24" t="s">
        <v>16</v>
      </c>
      <c r="E37" s="27" t="s">
        <v>17</v>
      </c>
      <c r="F37" s="3"/>
      <c r="G37" s="131">
        <v>42.711234911791998</v>
      </c>
      <c r="H37" s="125">
        <v>60.16713091922</v>
      </c>
      <c r="I37" s="125">
        <v>61.838440111420603</v>
      </c>
      <c r="J37" s="125">
        <v>63.881151346332402</v>
      </c>
      <c r="K37" s="125">
        <v>57.288765088207903</v>
      </c>
      <c r="L37" s="132">
        <v>57.177344475394598</v>
      </c>
      <c r="M37" s="125"/>
      <c r="N37" s="133">
        <v>59.5171773444753</v>
      </c>
      <c r="O37" s="134">
        <v>59.610027855153199</v>
      </c>
      <c r="P37" s="135">
        <v>59.563602599814203</v>
      </c>
      <c r="Q37" s="125"/>
      <c r="R37" s="136">
        <v>57.859132510942999</v>
      </c>
      <c r="S37" s="130"/>
      <c r="T37" s="131">
        <v>-1.9189765458422099</v>
      </c>
      <c r="U37" s="125">
        <v>5.1948051948051903</v>
      </c>
      <c r="V37" s="125">
        <v>1.9908116385911101</v>
      </c>
      <c r="W37" s="125">
        <v>8.86075949367088</v>
      </c>
      <c r="X37" s="125">
        <v>9.5914742451154495</v>
      </c>
      <c r="Y37" s="132">
        <v>4.9778383907262098</v>
      </c>
      <c r="Z37" s="125"/>
      <c r="AA37" s="133">
        <v>10.8996539792387</v>
      </c>
      <c r="AB37" s="134">
        <v>13.4275618374558</v>
      </c>
      <c r="AC37" s="135">
        <v>12.1503496503496</v>
      </c>
      <c r="AD37" s="125"/>
      <c r="AE37" s="136">
        <v>6.9904341427520196</v>
      </c>
      <c r="AF37" s="30"/>
      <c r="AG37" s="131">
        <v>47.562674094707504</v>
      </c>
      <c r="AH37" s="125">
        <v>58.170844939647097</v>
      </c>
      <c r="AI37" s="125">
        <v>61.954503249767797</v>
      </c>
      <c r="AJ37" s="125">
        <v>63.927576601671298</v>
      </c>
      <c r="AK37" s="125">
        <v>60.236768802228397</v>
      </c>
      <c r="AL37" s="132">
        <v>58.370473537604397</v>
      </c>
      <c r="AM37" s="125"/>
      <c r="AN37" s="133">
        <v>67.920148560816997</v>
      </c>
      <c r="AO37" s="134">
        <v>68.755803156917295</v>
      </c>
      <c r="AP37" s="135">
        <v>68.337975858867196</v>
      </c>
      <c r="AQ37" s="125"/>
      <c r="AR37" s="136">
        <v>61.218331343679502</v>
      </c>
      <c r="AS37" s="130"/>
      <c r="AT37" s="131">
        <v>-1.25301204819277</v>
      </c>
      <c r="AU37" s="125">
        <v>-7.9744816586921799E-2</v>
      </c>
      <c r="AV37" s="125">
        <v>-1.33086876155268</v>
      </c>
      <c r="AW37" s="125">
        <v>0.40102078016769899</v>
      </c>
      <c r="AX37" s="125">
        <v>2.0849724626278499</v>
      </c>
      <c r="AY37" s="132">
        <v>0</v>
      </c>
      <c r="AZ37" s="125"/>
      <c r="BA37" s="133">
        <v>1.5619576535924999</v>
      </c>
      <c r="BB37" s="134">
        <v>2.13793103448275</v>
      </c>
      <c r="BC37" s="135">
        <v>1.8508908493340199</v>
      </c>
      <c r="BD37" s="125"/>
      <c r="BE37" s="136">
        <v>0.58297918709817997</v>
      </c>
    </row>
    <row r="38" spans="1:57" x14ac:dyDescent="0.2">
      <c r="A38" s="21" t="s">
        <v>79</v>
      </c>
      <c r="B38" s="3" t="str">
        <f t="shared" si="0"/>
        <v>Coastal Virginia - Eastern Shore</v>
      </c>
      <c r="C38" s="3"/>
      <c r="D38" s="24" t="s">
        <v>16</v>
      </c>
      <c r="E38" s="27" t="s">
        <v>17</v>
      </c>
      <c r="F38" s="3"/>
      <c r="G38" s="131">
        <v>41.244573082489097</v>
      </c>
      <c r="H38" s="125">
        <v>50.723589001447102</v>
      </c>
      <c r="I38" s="125">
        <v>54.920405209840801</v>
      </c>
      <c r="J38" s="125">
        <v>54.703328509406603</v>
      </c>
      <c r="K38" s="125">
        <v>46.743849493487602</v>
      </c>
      <c r="L38" s="132">
        <v>49.6671490593342</v>
      </c>
      <c r="M38" s="125"/>
      <c r="N38" s="133">
        <v>53.256150506512299</v>
      </c>
      <c r="O38" s="134">
        <v>51.881331403762601</v>
      </c>
      <c r="P38" s="135">
        <v>52.5687409551374</v>
      </c>
      <c r="Q38" s="125"/>
      <c r="R38" s="136">
        <v>50.496175315278002</v>
      </c>
      <c r="S38" s="130"/>
      <c r="T38" s="131">
        <v>9.6153846153846096</v>
      </c>
      <c r="U38" s="125">
        <v>10.567823343848501</v>
      </c>
      <c r="V38" s="125">
        <v>13.4529147982062</v>
      </c>
      <c r="W38" s="125">
        <v>7.0821529745042398</v>
      </c>
      <c r="X38" s="125">
        <v>-5.9679767103347796</v>
      </c>
      <c r="Y38" s="132">
        <v>6.7164179104477597</v>
      </c>
      <c r="Z38" s="125"/>
      <c r="AA38" s="133">
        <v>-2.7741083223249601</v>
      </c>
      <c r="AB38" s="134">
        <v>-3.3692722371967601</v>
      </c>
      <c r="AC38" s="135">
        <v>-3.0687124749833199</v>
      </c>
      <c r="AD38" s="125"/>
      <c r="AE38" s="136">
        <v>3.6055143160127199</v>
      </c>
      <c r="AF38" s="30"/>
      <c r="AG38" s="131">
        <v>42.460176991150398</v>
      </c>
      <c r="AH38" s="125">
        <v>50.460176991150398</v>
      </c>
      <c r="AI38" s="125">
        <v>52.672566371681398</v>
      </c>
      <c r="AJ38" s="125">
        <v>56.235462515655698</v>
      </c>
      <c r="AK38" s="125">
        <v>52.5138665235283</v>
      </c>
      <c r="AL38" s="132">
        <v>50.853242320819099</v>
      </c>
      <c r="AM38" s="125"/>
      <c r="AN38" s="133">
        <v>61.692610484881001</v>
      </c>
      <c r="AO38" s="134">
        <v>62.712470925031297</v>
      </c>
      <c r="AP38" s="135">
        <v>62.2025407049561</v>
      </c>
      <c r="AQ38" s="125"/>
      <c r="AR38" s="136">
        <v>54.080801913193902</v>
      </c>
      <c r="AS38" s="130"/>
      <c r="AT38" s="131">
        <v>-5.1403716884143904</v>
      </c>
      <c r="AU38" s="125">
        <v>-0.69662138627655801</v>
      </c>
      <c r="AV38" s="125">
        <v>-2.6498103666245201</v>
      </c>
      <c r="AW38" s="125">
        <v>-1.5659254619480101</v>
      </c>
      <c r="AX38" s="125">
        <v>-5.98975016015374</v>
      </c>
      <c r="AY38" s="132">
        <v>-3.16181883313453</v>
      </c>
      <c r="AZ38" s="125"/>
      <c r="BA38" s="133">
        <v>-3.0371203599549998</v>
      </c>
      <c r="BB38" s="134">
        <v>-4.3134043134043099</v>
      </c>
      <c r="BC38" s="135">
        <v>-3.68472087546751</v>
      </c>
      <c r="BD38" s="125"/>
      <c r="BE38" s="136">
        <v>-3.3426964621871198</v>
      </c>
    </row>
    <row r="39" spans="1:57" x14ac:dyDescent="0.2">
      <c r="A39" s="21" t="s">
        <v>80</v>
      </c>
      <c r="B39" s="3" t="str">
        <f t="shared" si="0"/>
        <v>Coastal Virginia - Hampton Roads</v>
      </c>
      <c r="C39" s="3"/>
      <c r="D39" s="24" t="s">
        <v>16</v>
      </c>
      <c r="E39" s="27" t="s">
        <v>17</v>
      </c>
      <c r="F39" s="3"/>
      <c r="G39" s="131">
        <v>45.129277974466198</v>
      </c>
      <c r="H39" s="125">
        <v>52.676751421521203</v>
      </c>
      <c r="I39" s="125">
        <v>59.282802274433998</v>
      </c>
      <c r="J39" s="125">
        <v>62.512069520437699</v>
      </c>
      <c r="K39" s="125">
        <v>58.464757000321796</v>
      </c>
      <c r="L39" s="132">
        <v>55.613131638236197</v>
      </c>
      <c r="M39" s="125"/>
      <c r="N39" s="133">
        <v>61.758395021993302</v>
      </c>
      <c r="O39" s="134">
        <v>64.901834567106505</v>
      </c>
      <c r="P39" s="135">
        <v>63.3301147945499</v>
      </c>
      <c r="Q39" s="125"/>
      <c r="R39" s="136">
        <v>57.8179839686115</v>
      </c>
      <c r="S39" s="130"/>
      <c r="T39" s="131">
        <v>-5.2840124177873298</v>
      </c>
      <c r="U39" s="125">
        <v>-4.3715145845879704</v>
      </c>
      <c r="V39" s="125">
        <v>-0.87011941132487602</v>
      </c>
      <c r="W39" s="125">
        <v>3.0185901290795898</v>
      </c>
      <c r="X39" s="125">
        <v>1.3940505101592899</v>
      </c>
      <c r="Y39" s="132">
        <v>-1.0018152426334801</v>
      </c>
      <c r="Z39" s="125"/>
      <c r="AA39" s="133">
        <v>-2.73332428004914</v>
      </c>
      <c r="AB39" s="134">
        <v>-5.6292243321531998</v>
      </c>
      <c r="AC39" s="135">
        <v>-4.2390681703729802</v>
      </c>
      <c r="AD39" s="125"/>
      <c r="AE39" s="136">
        <v>-2.0385505939891702</v>
      </c>
      <c r="AF39" s="30"/>
      <c r="AG39" s="131">
        <v>45.7661722180571</v>
      </c>
      <c r="AH39" s="125">
        <v>50.819639198039198</v>
      </c>
      <c r="AI39" s="125">
        <v>54.864933638689102</v>
      </c>
      <c r="AJ39" s="125">
        <v>57.222103119305302</v>
      </c>
      <c r="AK39" s="125">
        <v>58.804534248043701</v>
      </c>
      <c r="AL39" s="132">
        <v>53.494028835180799</v>
      </c>
      <c r="AM39" s="125"/>
      <c r="AN39" s="133">
        <v>69.574713259727702</v>
      </c>
      <c r="AO39" s="134">
        <v>72.434746489441494</v>
      </c>
      <c r="AP39" s="135">
        <v>71.004729874584598</v>
      </c>
      <c r="AQ39" s="125"/>
      <c r="AR39" s="136">
        <v>58.495803336663101</v>
      </c>
      <c r="AS39" s="130"/>
      <c r="AT39" s="131">
        <v>-3.6559839399260099</v>
      </c>
      <c r="AU39" s="125">
        <v>-3.7389947816857698</v>
      </c>
      <c r="AV39" s="125">
        <v>-5.2791692674426098</v>
      </c>
      <c r="AW39" s="125">
        <v>-5.28676855659638</v>
      </c>
      <c r="AX39" s="125">
        <v>-2.2603966510589899</v>
      </c>
      <c r="AY39" s="132">
        <v>-4.0622504274374096</v>
      </c>
      <c r="AZ39" s="125"/>
      <c r="BA39" s="133">
        <v>1.40349716203009</v>
      </c>
      <c r="BB39" s="134">
        <v>1.3267596802083499</v>
      </c>
      <c r="BC39" s="135">
        <v>1.3643411674132799</v>
      </c>
      <c r="BD39" s="125"/>
      <c r="BE39" s="136">
        <v>-2.2465502722389998</v>
      </c>
    </row>
    <row r="40" spans="1:57" x14ac:dyDescent="0.2">
      <c r="A40" s="20" t="s">
        <v>81</v>
      </c>
      <c r="B40" s="3" t="str">
        <f t="shared" si="0"/>
        <v>Northern Virginia</v>
      </c>
      <c r="C40" s="3"/>
      <c r="D40" s="24" t="s">
        <v>16</v>
      </c>
      <c r="E40" s="27" t="s">
        <v>17</v>
      </c>
      <c r="F40" s="3"/>
      <c r="G40" s="131">
        <v>55.487731897067597</v>
      </c>
      <c r="H40" s="125">
        <v>79.060442848593595</v>
      </c>
      <c r="I40" s="125">
        <v>86.9339716736485</v>
      </c>
      <c r="J40" s="125">
        <v>82.766806303610593</v>
      </c>
      <c r="K40" s="125">
        <v>70.690205465788907</v>
      </c>
      <c r="L40" s="132">
        <v>74.987831637741806</v>
      </c>
      <c r="M40" s="125"/>
      <c r="N40" s="133">
        <v>63.853979652902403</v>
      </c>
      <c r="O40" s="134">
        <v>65.118691402353804</v>
      </c>
      <c r="P40" s="135">
        <v>64.4863355276281</v>
      </c>
      <c r="Q40" s="125"/>
      <c r="R40" s="136">
        <v>71.987404177709294</v>
      </c>
      <c r="S40" s="130"/>
      <c r="T40" s="131">
        <v>2.2253150816885099</v>
      </c>
      <c r="U40" s="125">
        <v>10.81241359853</v>
      </c>
      <c r="V40" s="125">
        <v>8.3836914030126302</v>
      </c>
      <c r="W40" s="125">
        <v>4.4835661961753397</v>
      </c>
      <c r="X40" s="125">
        <v>-0.221316785382766</v>
      </c>
      <c r="Y40" s="132">
        <v>5.3502810698036098</v>
      </c>
      <c r="Z40" s="125"/>
      <c r="AA40" s="133">
        <v>1.40396270457206</v>
      </c>
      <c r="AB40" s="134">
        <v>3.1953585836656702</v>
      </c>
      <c r="AC40" s="135">
        <v>2.3006015793280898</v>
      </c>
      <c r="AD40" s="125"/>
      <c r="AE40" s="136">
        <v>4.55255496801718</v>
      </c>
      <c r="AF40" s="30"/>
      <c r="AG40" s="131">
        <v>55.248354278874899</v>
      </c>
      <c r="AH40" s="125">
        <v>69.573109914222997</v>
      </c>
      <c r="AI40" s="125">
        <v>76.486634749650904</v>
      </c>
      <c r="AJ40" s="125">
        <v>78.709355675244296</v>
      </c>
      <c r="AK40" s="125">
        <v>70.297227209255894</v>
      </c>
      <c r="AL40" s="132">
        <v>70.062936365449801</v>
      </c>
      <c r="AM40" s="125"/>
      <c r="AN40" s="133">
        <v>69.431976860163502</v>
      </c>
      <c r="AO40" s="134">
        <v>72.520446838220593</v>
      </c>
      <c r="AP40" s="135">
        <v>70.976211849192097</v>
      </c>
      <c r="AQ40" s="125"/>
      <c r="AR40" s="136">
        <v>70.323872217947596</v>
      </c>
      <c r="AS40" s="130"/>
      <c r="AT40" s="131">
        <v>3.10603188976186</v>
      </c>
      <c r="AU40" s="125">
        <v>9.2254483987669094</v>
      </c>
      <c r="AV40" s="125">
        <v>3.2621117068224601</v>
      </c>
      <c r="AW40" s="125">
        <v>5.0335513189857704</v>
      </c>
      <c r="AX40" s="125">
        <v>2.1825633385332699</v>
      </c>
      <c r="AY40" s="132">
        <v>4.5452538636447501</v>
      </c>
      <c r="AZ40" s="125"/>
      <c r="BA40" s="133">
        <v>0.96671853749136905</v>
      </c>
      <c r="BB40" s="134">
        <v>2.11316670486304</v>
      </c>
      <c r="BC40" s="135">
        <v>1.54917941131968</v>
      </c>
      <c r="BD40" s="125"/>
      <c r="BE40" s="136">
        <v>3.66330535262101</v>
      </c>
    </row>
    <row r="41" spans="1:57" x14ac:dyDescent="0.2">
      <c r="A41" s="22" t="s">
        <v>82</v>
      </c>
      <c r="B41" s="3" t="str">
        <f t="shared" si="0"/>
        <v>Shenandoah Valley</v>
      </c>
      <c r="C41" s="3"/>
      <c r="D41" s="25" t="s">
        <v>16</v>
      </c>
      <c r="E41" s="28" t="s">
        <v>17</v>
      </c>
      <c r="F41" s="3"/>
      <c r="G41" s="137">
        <v>38.754389207170497</v>
      </c>
      <c r="H41" s="138">
        <v>49.639622990205098</v>
      </c>
      <c r="I41" s="138">
        <v>50.711513583441103</v>
      </c>
      <c r="J41" s="138">
        <v>49.990759563851398</v>
      </c>
      <c r="K41" s="138">
        <v>55.8399556459064</v>
      </c>
      <c r="L41" s="139">
        <v>48.987248198114898</v>
      </c>
      <c r="M41" s="125"/>
      <c r="N41" s="140">
        <v>76.695620033265499</v>
      </c>
      <c r="O41" s="141">
        <v>71.123637035667997</v>
      </c>
      <c r="P41" s="142">
        <v>73.909628534466805</v>
      </c>
      <c r="Q41" s="125"/>
      <c r="R41" s="143">
        <v>56.107928294215398</v>
      </c>
      <c r="S41" s="130"/>
      <c r="T41" s="137">
        <v>-8.3671053738594292</v>
      </c>
      <c r="U41" s="138">
        <v>1.8560154348517699</v>
      </c>
      <c r="V41" s="138">
        <v>-4.3335550807011201</v>
      </c>
      <c r="W41" s="138">
        <v>-8.4545780045044392</v>
      </c>
      <c r="X41" s="138">
        <v>-0.87052534122328995</v>
      </c>
      <c r="Y41" s="139">
        <v>-3.9074168842440402</v>
      </c>
      <c r="Z41" s="125"/>
      <c r="AA41" s="140">
        <v>16.541225399578401</v>
      </c>
      <c r="AB41" s="141">
        <v>7.9846971932347799</v>
      </c>
      <c r="AC41" s="142">
        <v>12.2611843626797</v>
      </c>
      <c r="AD41" s="125"/>
      <c r="AE41" s="143">
        <v>1.6294550234846501</v>
      </c>
      <c r="AF41" s="31"/>
      <c r="AG41" s="137">
        <v>45.197610294117602</v>
      </c>
      <c r="AH41" s="138">
        <v>51.293658088235198</v>
      </c>
      <c r="AI41" s="138">
        <v>52.153033088235198</v>
      </c>
      <c r="AJ41" s="138">
        <v>56.205604468862703</v>
      </c>
      <c r="AK41" s="138">
        <v>59.012436495712699</v>
      </c>
      <c r="AL41" s="139">
        <v>52.771623721054198</v>
      </c>
      <c r="AM41" s="125"/>
      <c r="AN41" s="140">
        <v>76.595940323210897</v>
      </c>
      <c r="AO41" s="141">
        <v>76.954552768901806</v>
      </c>
      <c r="AP41" s="142">
        <v>76.775246546056394</v>
      </c>
      <c r="AQ41" s="125"/>
      <c r="AR41" s="143">
        <v>59.6285181439697</v>
      </c>
      <c r="AS41" s="75"/>
      <c r="AT41" s="137">
        <v>-0.193689744589774</v>
      </c>
      <c r="AU41" s="138">
        <v>0.64556450783948205</v>
      </c>
      <c r="AV41" s="138">
        <v>-6.3943815009758902</v>
      </c>
      <c r="AW41" s="138">
        <v>-3.5603680831345401</v>
      </c>
      <c r="AX41" s="138">
        <v>0.63699482370812799</v>
      </c>
      <c r="AY41" s="139">
        <v>-1.8603176766872001</v>
      </c>
      <c r="AZ41" s="125"/>
      <c r="BA41" s="140">
        <v>9.1677821730004396</v>
      </c>
      <c r="BB41" s="141">
        <v>6.8908846017030099</v>
      </c>
      <c r="BC41" s="142">
        <v>8.0146775867867195</v>
      </c>
      <c r="BD41" s="125"/>
      <c r="BE41" s="143">
        <v>1.5620353242521701</v>
      </c>
    </row>
    <row r="42" spans="1:57" x14ac:dyDescent="0.2">
      <c r="A42" s="19" t="s">
        <v>83</v>
      </c>
      <c r="B42" s="3" t="str">
        <f t="shared" si="0"/>
        <v>Southern Virginia</v>
      </c>
      <c r="C42" s="9"/>
      <c r="D42" s="23" t="s">
        <v>16</v>
      </c>
      <c r="E42" s="26" t="s">
        <v>17</v>
      </c>
      <c r="F42" s="3"/>
      <c r="G42" s="122">
        <v>49.6613995485327</v>
      </c>
      <c r="H42" s="123">
        <v>63.832455480310998</v>
      </c>
      <c r="I42" s="123">
        <v>66.440933032355105</v>
      </c>
      <c r="J42" s="123">
        <v>66.114873338349597</v>
      </c>
      <c r="K42" s="123">
        <v>59.6438424880862</v>
      </c>
      <c r="L42" s="124">
        <v>61.1387007775269</v>
      </c>
      <c r="M42" s="125"/>
      <c r="N42" s="126">
        <v>64.4594933533985</v>
      </c>
      <c r="O42" s="127">
        <v>65.763732129420603</v>
      </c>
      <c r="P42" s="128">
        <v>65.111612741409502</v>
      </c>
      <c r="Q42" s="125"/>
      <c r="R42" s="129">
        <v>62.2738184814934</v>
      </c>
      <c r="S42" s="130"/>
      <c r="T42" s="122">
        <v>9.38115099238086</v>
      </c>
      <c r="U42" s="123">
        <v>8.2223151325068997</v>
      </c>
      <c r="V42" s="123">
        <v>6.4922745912166304</v>
      </c>
      <c r="W42" s="123">
        <v>8.1855102473773602</v>
      </c>
      <c r="X42" s="123">
        <v>2.9578613191835399</v>
      </c>
      <c r="Y42" s="124">
        <v>6.9538681524985098</v>
      </c>
      <c r="Z42" s="125"/>
      <c r="AA42" s="126">
        <v>2.2893987965859202</v>
      </c>
      <c r="AB42" s="127">
        <v>6.6489455215431397</v>
      </c>
      <c r="AC42" s="128">
        <v>4.4455170622852203</v>
      </c>
      <c r="AD42" s="125"/>
      <c r="AE42" s="129">
        <v>6.1920079910566903</v>
      </c>
      <c r="AF42" s="29"/>
      <c r="AG42" s="122">
        <v>51.297317623464501</v>
      </c>
      <c r="AH42" s="123">
        <v>63.017046878917</v>
      </c>
      <c r="AI42" s="123">
        <v>65.448734018550994</v>
      </c>
      <c r="AJ42" s="123">
        <v>67.590270812437296</v>
      </c>
      <c r="AK42" s="123">
        <v>62.311935807422202</v>
      </c>
      <c r="AL42" s="124">
        <v>61.932758361329697</v>
      </c>
      <c r="AM42" s="125"/>
      <c r="AN42" s="126">
        <v>65.6845536609829</v>
      </c>
      <c r="AO42" s="127">
        <v>69.489719157472393</v>
      </c>
      <c r="AP42" s="128">
        <v>67.587136409227597</v>
      </c>
      <c r="AQ42" s="125"/>
      <c r="AR42" s="129">
        <v>63.548121351051201</v>
      </c>
      <c r="AS42" s="130"/>
      <c r="AT42" s="122">
        <v>8.0356699922147303</v>
      </c>
      <c r="AU42" s="123">
        <v>10.6836985779548</v>
      </c>
      <c r="AV42" s="123">
        <v>5.8477955498073504</v>
      </c>
      <c r="AW42" s="123">
        <v>8.6398593686819591</v>
      </c>
      <c r="AX42" s="123">
        <v>8.2895431340832797</v>
      </c>
      <c r="AY42" s="124">
        <v>8.2717765211210192</v>
      </c>
      <c r="AZ42" s="125"/>
      <c r="BA42" s="126">
        <v>2.49127305678152</v>
      </c>
      <c r="BB42" s="127">
        <v>2.8684974619704802</v>
      </c>
      <c r="BC42" s="128">
        <v>2.6848485022042001</v>
      </c>
      <c r="BD42" s="125"/>
      <c r="BE42" s="129">
        <v>6.5105134722792597</v>
      </c>
    </row>
    <row r="43" spans="1:57" x14ac:dyDescent="0.2">
      <c r="A43" s="20" t="s">
        <v>84</v>
      </c>
      <c r="B43" s="3" t="str">
        <f t="shared" si="0"/>
        <v>Southwest Virginia - Blue Ridge Highlands</v>
      </c>
      <c r="C43" s="10"/>
      <c r="D43" s="24" t="s">
        <v>16</v>
      </c>
      <c r="E43" s="27" t="s">
        <v>17</v>
      </c>
      <c r="F43" s="3"/>
      <c r="G43" s="131">
        <v>37.608032536858097</v>
      </c>
      <c r="H43" s="125">
        <v>48.843416370106702</v>
      </c>
      <c r="I43" s="125">
        <v>48.678190137264799</v>
      </c>
      <c r="J43" s="125">
        <v>51.143873919674597</v>
      </c>
      <c r="K43" s="125">
        <v>51.334519572953702</v>
      </c>
      <c r="L43" s="132">
        <v>47.521606507371601</v>
      </c>
      <c r="M43" s="125"/>
      <c r="N43" s="133">
        <v>66.764107778342606</v>
      </c>
      <c r="O43" s="134">
        <v>67.107269954244998</v>
      </c>
      <c r="P43" s="135">
        <v>66.935688866293802</v>
      </c>
      <c r="Q43" s="125"/>
      <c r="R43" s="136">
        <v>53.068487181349397</v>
      </c>
      <c r="S43" s="130"/>
      <c r="T43" s="131">
        <v>0.52276361877029498</v>
      </c>
      <c r="U43" s="125">
        <v>0.80613633494044601</v>
      </c>
      <c r="V43" s="125">
        <v>-0.940702993536919</v>
      </c>
      <c r="W43" s="125">
        <v>2.0927406942564502</v>
      </c>
      <c r="X43" s="125">
        <v>1.8519409313809201</v>
      </c>
      <c r="Y43" s="132">
        <v>0.89412131025992903</v>
      </c>
      <c r="Z43" s="125"/>
      <c r="AA43" s="133">
        <v>25.2504869525381</v>
      </c>
      <c r="AB43" s="134">
        <v>36.7748224631939</v>
      </c>
      <c r="AC43" s="135">
        <v>30.7739680723984</v>
      </c>
      <c r="AD43" s="125"/>
      <c r="AE43" s="136">
        <v>9.9471529358142003</v>
      </c>
      <c r="AF43" s="30"/>
      <c r="AG43" s="131">
        <v>40.937778911130899</v>
      </c>
      <c r="AH43" s="125">
        <v>50.331505801351497</v>
      </c>
      <c r="AI43" s="125">
        <v>49.920311105444299</v>
      </c>
      <c r="AJ43" s="125">
        <v>54.538221628158603</v>
      </c>
      <c r="AK43" s="125">
        <v>55.4579593915091</v>
      </c>
      <c r="AL43" s="132">
        <v>50.2401885830784</v>
      </c>
      <c r="AM43" s="125"/>
      <c r="AN43" s="133">
        <v>60.769524536948602</v>
      </c>
      <c r="AO43" s="134">
        <v>61.533320603398799</v>
      </c>
      <c r="AP43" s="135">
        <v>61.1514225701737</v>
      </c>
      <c r="AQ43" s="125"/>
      <c r="AR43" s="136">
        <v>53.359811468399101</v>
      </c>
      <c r="AS43" s="130"/>
      <c r="AT43" s="131">
        <v>1.75952902064339</v>
      </c>
      <c r="AU43" s="125">
        <v>5.2859789024263799</v>
      </c>
      <c r="AV43" s="125">
        <v>-3.2203833903352401</v>
      </c>
      <c r="AW43" s="125">
        <v>1.54566833752251</v>
      </c>
      <c r="AX43" s="125">
        <v>3.2091282475103799</v>
      </c>
      <c r="AY43" s="132">
        <v>1.6701466235890099</v>
      </c>
      <c r="AZ43" s="125"/>
      <c r="BA43" s="133">
        <v>2.1751564048920802</v>
      </c>
      <c r="BB43" s="134">
        <v>3.1276620393824301</v>
      </c>
      <c r="BC43" s="135">
        <v>2.6521739183756101</v>
      </c>
      <c r="BD43" s="125"/>
      <c r="BE43" s="136">
        <v>1.9911736294131801</v>
      </c>
    </row>
    <row r="44" spans="1:57" x14ac:dyDescent="0.2">
      <c r="A44" s="21" t="s">
        <v>85</v>
      </c>
      <c r="B44" s="3" t="str">
        <f t="shared" si="0"/>
        <v>Southwest Virginia - Heart of Appalachia</v>
      </c>
      <c r="C44" s="3"/>
      <c r="D44" s="24" t="s">
        <v>16</v>
      </c>
      <c r="E44" s="27" t="s">
        <v>17</v>
      </c>
      <c r="F44" s="3"/>
      <c r="G44" s="131">
        <v>45.371024734982299</v>
      </c>
      <c r="H44" s="125">
        <v>57.173144876324997</v>
      </c>
      <c r="I44" s="125">
        <v>61.060070671378</v>
      </c>
      <c r="J44" s="125">
        <v>62.473498233215501</v>
      </c>
      <c r="K44" s="125">
        <v>51.731448763250803</v>
      </c>
      <c r="L44" s="132">
        <v>55.5618374558303</v>
      </c>
      <c r="M44" s="125"/>
      <c r="N44" s="133">
        <v>53.356890459363903</v>
      </c>
      <c r="O44" s="134">
        <v>55.477031802120102</v>
      </c>
      <c r="P44" s="135">
        <v>54.416961130742003</v>
      </c>
      <c r="Q44" s="125"/>
      <c r="R44" s="136">
        <v>55.234729934376503</v>
      </c>
      <c r="S44" s="130"/>
      <c r="T44" s="131">
        <v>16.727272727272702</v>
      </c>
      <c r="U44" s="125">
        <v>8.7365591397849407</v>
      </c>
      <c r="V44" s="125">
        <v>9.0909090909090899</v>
      </c>
      <c r="W44" s="125">
        <v>9.4059405940594001</v>
      </c>
      <c r="X44" s="125">
        <v>0.41152263374485498</v>
      </c>
      <c r="Y44" s="132">
        <v>8.5012420645873501</v>
      </c>
      <c r="Z44" s="125"/>
      <c r="AA44" s="133">
        <v>8.0114449213161603</v>
      </c>
      <c r="AB44" s="134">
        <v>23.6220472440944</v>
      </c>
      <c r="AC44" s="135">
        <v>15.442278860569701</v>
      </c>
      <c r="AD44" s="125"/>
      <c r="AE44" s="136">
        <v>10.3691749041759</v>
      </c>
      <c r="AF44" s="30"/>
      <c r="AG44" s="131">
        <v>45.424028268551197</v>
      </c>
      <c r="AH44" s="125">
        <v>59.063604240282601</v>
      </c>
      <c r="AI44" s="125">
        <v>62.190812720848001</v>
      </c>
      <c r="AJ44" s="125">
        <v>63.6219081272084</v>
      </c>
      <c r="AK44" s="125">
        <v>57.579505300353297</v>
      </c>
      <c r="AL44" s="132">
        <v>57.575971731448703</v>
      </c>
      <c r="AM44" s="125"/>
      <c r="AN44" s="133">
        <v>58.886925795053003</v>
      </c>
      <c r="AO44" s="134">
        <v>58.515901060070597</v>
      </c>
      <c r="AP44" s="135">
        <v>58.701413427561803</v>
      </c>
      <c r="AQ44" s="125"/>
      <c r="AR44" s="136">
        <v>57.897526501766698</v>
      </c>
      <c r="AS44" s="130"/>
      <c r="AT44" s="131">
        <v>8.5726351351351298</v>
      </c>
      <c r="AU44" s="125">
        <v>5.4241564175338999</v>
      </c>
      <c r="AV44" s="125">
        <v>3.4989708909144301</v>
      </c>
      <c r="AW44" s="125">
        <v>6.1302681992337096</v>
      </c>
      <c r="AX44" s="125">
        <v>9.8045822102425806</v>
      </c>
      <c r="AY44" s="132">
        <v>6.4897719103326503</v>
      </c>
      <c r="AZ44" s="125"/>
      <c r="BA44" s="133">
        <v>9.2786885245901605</v>
      </c>
      <c r="BB44" s="134">
        <v>11.552711350623101</v>
      </c>
      <c r="BC44" s="135">
        <v>10.400398737331701</v>
      </c>
      <c r="BD44" s="125"/>
      <c r="BE44" s="136">
        <v>7.5938086303939896</v>
      </c>
    </row>
    <row r="45" spans="1:57" x14ac:dyDescent="0.2">
      <c r="A45" s="22" t="s">
        <v>86</v>
      </c>
      <c r="B45" s="3" t="str">
        <f t="shared" si="0"/>
        <v>Virginia Mountains</v>
      </c>
      <c r="C45" s="3"/>
      <c r="D45" s="25" t="s">
        <v>16</v>
      </c>
      <c r="E45" s="28" t="s">
        <v>17</v>
      </c>
      <c r="F45" s="3"/>
      <c r="G45" s="137">
        <v>50.235501913453</v>
      </c>
      <c r="H45" s="138">
        <v>60.568148366205399</v>
      </c>
      <c r="I45" s="138">
        <v>58.227848101265799</v>
      </c>
      <c r="J45" s="138">
        <v>62.201942890785901</v>
      </c>
      <c r="K45" s="138">
        <v>59.508389755666698</v>
      </c>
      <c r="L45" s="139">
        <v>58.148366205475398</v>
      </c>
      <c r="M45" s="125"/>
      <c r="N45" s="140">
        <v>71.592581689726202</v>
      </c>
      <c r="O45" s="141">
        <v>68.560494554018206</v>
      </c>
      <c r="P45" s="142">
        <v>70.076538121872204</v>
      </c>
      <c r="Q45" s="125"/>
      <c r="R45" s="143">
        <v>61.556415324445901</v>
      </c>
      <c r="S45" s="130"/>
      <c r="T45" s="137">
        <v>12.0662724952453</v>
      </c>
      <c r="U45" s="138">
        <v>5.7565451288317302</v>
      </c>
      <c r="V45" s="138">
        <v>2.6163308967730399</v>
      </c>
      <c r="W45" s="138">
        <v>6.0976177789039401</v>
      </c>
      <c r="X45" s="138">
        <v>11.6997822175079</v>
      </c>
      <c r="Y45" s="139">
        <v>7.3864324499937402</v>
      </c>
      <c r="Z45" s="125"/>
      <c r="AA45" s="140">
        <v>14.3490357647393</v>
      </c>
      <c r="AB45" s="141">
        <v>15.121827304099099</v>
      </c>
      <c r="AC45" s="142">
        <v>14.7257716401772</v>
      </c>
      <c r="AD45" s="125"/>
      <c r="AE45" s="143">
        <v>9.6683961806236205</v>
      </c>
      <c r="AF45" s="31"/>
      <c r="AG45" s="137">
        <v>51.120746674505703</v>
      </c>
      <c r="AH45" s="138">
        <v>58.444183141030301</v>
      </c>
      <c r="AI45" s="138">
        <v>60.373337252884497</v>
      </c>
      <c r="AJ45" s="138">
        <v>66.953484096341199</v>
      </c>
      <c r="AK45" s="138">
        <v>66.034197462768802</v>
      </c>
      <c r="AL45" s="139">
        <v>60.583539167254699</v>
      </c>
      <c r="AM45" s="125"/>
      <c r="AN45" s="140">
        <v>74.322485751057101</v>
      </c>
      <c r="AO45" s="141">
        <v>71.491082919654303</v>
      </c>
      <c r="AP45" s="142">
        <v>72.906784335355695</v>
      </c>
      <c r="AQ45" s="125"/>
      <c r="AR45" s="143">
        <v>64.103412420833706</v>
      </c>
      <c r="AS45" s="130"/>
      <c r="AT45" s="137">
        <v>15.931039453674799</v>
      </c>
      <c r="AU45" s="138">
        <v>11.0200195487912</v>
      </c>
      <c r="AV45" s="138">
        <v>3.6396077117994201</v>
      </c>
      <c r="AW45" s="138">
        <v>12.000052240509</v>
      </c>
      <c r="AX45" s="138">
        <v>11.522046623426601</v>
      </c>
      <c r="AY45" s="139">
        <v>10.585728240109701</v>
      </c>
      <c r="AZ45" s="125"/>
      <c r="BA45" s="140">
        <v>7.7517275533291503</v>
      </c>
      <c r="BB45" s="141">
        <v>6.87046072034736</v>
      </c>
      <c r="BC45" s="142">
        <v>7.3178415807094703</v>
      </c>
      <c r="BD45" s="125"/>
      <c r="BE45" s="143">
        <v>9.5101811127023197</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8" zoomScaleNormal="100" workbookViewId="0">
      <selection activeCell="A8" sqref="A8:XFD45"/>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143.621047768804</v>
      </c>
      <c r="H6" s="145">
        <v>149.53342574476099</v>
      </c>
      <c r="I6" s="145">
        <v>154.57807948974201</v>
      </c>
      <c r="J6" s="145">
        <v>155.917190363055</v>
      </c>
      <c r="K6" s="145">
        <v>155.13054674857401</v>
      </c>
      <c r="L6" s="146">
        <v>152.152589181232</v>
      </c>
      <c r="M6" s="147"/>
      <c r="N6" s="148">
        <v>164.637674388824</v>
      </c>
      <c r="O6" s="149">
        <v>168.19137568318899</v>
      </c>
      <c r="P6" s="150">
        <v>166.44438454039999</v>
      </c>
      <c r="Q6" s="147"/>
      <c r="R6" s="151">
        <v>156.469867152597</v>
      </c>
      <c r="S6" s="130"/>
      <c r="T6" s="122">
        <v>3.3219566411366999</v>
      </c>
      <c r="U6" s="123">
        <v>4.324480944636</v>
      </c>
      <c r="V6" s="123">
        <v>4.3529270253002101</v>
      </c>
      <c r="W6" s="123">
        <v>6.8208139363914704</v>
      </c>
      <c r="X6" s="123">
        <v>10.587885270518999</v>
      </c>
      <c r="Y6" s="124">
        <v>5.9557953943566799</v>
      </c>
      <c r="Z6" s="125"/>
      <c r="AA6" s="126">
        <v>9.8216179808362103</v>
      </c>
      <c r="AB6" s="127">
        <v>8.6522012852141206</v>
      </c>
      <c r="AC6" s="128">
        <v>9.2217695208980697</v>
      </c>
      <c r="AD6" s="125"/>
      <c r="AE6" s="129">
        <v>6.9778190501848503</v>
      </c>
      <c r="AF6" s="29"/>
      <c r="AG6" s="144">
        <v>144.136906302288</v>
      </c>
      <c r="AH6" s="145">
        <v>147.20527128753801</v>
      </c>
      <c r="AI6" s="145">
        <v>152.79349303087901</v>
      </c>
      <c r="AJ6" s="145">
        <v>155.34445517416401</v>
      </c>
      <c r="AK6" s="145">
        <v>154.14175722724801</v>
      </c>
      <c r="AL6" s="146">
        <v>151.09872761640901</v>
      </c>
      <c r="AM6" s="147"/>
      <c r="AN6" s="148">
        <v>167.399298857378</v>
      </c>
      <c r="AO6" s="149">
        <v>170.296880112656</v>
      </c>
      <c r="AP6" s="150">
        <v>168.86570406142499</v>
      </c>
      <c r="AQ6" s="147"/>
      <c r="AR6" s="151">
        <v>156.72584893172299</v>
      </c>
      <c r="AS6" s="130"/>
      <c r="AT6" s="122">
        <v>2.8951331850228299</v>
      </c>
      <c r="AU6" s="123">
        <v>3.60445799157488</v>
      </c>
      <c r="AV6" s="123">
        <v>2.6519077767762802</v>
      </c>
      <c r="AW6" s="123">
        <v>4.6353645256055396</v>
      </c>
      <c r="AX6" s="123">
        <v>5.4709864761855398</v>
      </c>
      <c r="AY6" s="124">
        <v>3.8927342938952498</v>
      </c>
      <c r="AZ6" s="125"/>
      <c r="BA6" s="126">
        <v>5.1841270539979503</v>
      </c>
      <c r="BB6" s="127">
        <v>4.7544058610471396</v>
      </c>
      <c r="BC6" s="128">
        <v>4.9671517632137299</v>
      </c>
      <c r="BD6" s="125"/>
      <c r="BE6" s="129">
        <v>4.2597609634020799</v>
      </c>
    </row>
    <row r="7" spans="1:57" x14ac:dyDescent="0.2">
      <c r="A7" s="20" t="s">
        <v>18</v>
      </c>
      <c r="B7" s="3" t="str">
        <f>TRIM(A7)</f>
        <v>Virginia</v>
      </c>
      <c r="C7" s="10"/>
      <c r="D7" s="24" t="s">
        <v>16</v>
      </c>
      <c r="E7" s="27" t="s">
        <v>17</v>
      </c>
      <c r="F7" s="3"/>
      <c r="G7" s="152">
        <v>114.271771029229</v>
      </c>
      <c r="H7" s="147">
        <v>129.55845844708699</v>
      </c>
      <c r="I7" s="147">
        <v>135.35267609591199</v>
      </c>
      <c r="J7" s="147">
        <v>131.94153894778501</v>
      </c>
      <c r="K7" s="147">
        <v>120.491760907564</v>
      </c>
      <c r="L7" s="153">
        <v>127.180972659685</v>
      </c>
      <c r="M7" s="147"/>
      <c r="N7" s="154">
        <v>129.709007668081</v>
      </c>
      <c r="O7" s="155">
        <v>130.91678537823</v>
      </c>
      <c r="P7" s="156">
        <v>130.31450091129199</v>
      </c>
      <c r="Q7" s="147"/>
      <c r="R7" s="157">
        <v>128.11170824264201</v>
      </c>
      <c r="S7" s="130"/>
      <c r="T7" s="131">
        <v>5.8949232511636502</v>
      </c>
      <c r="U7" s="125">
        <v>9.6885145209518608</v>
      </c>
      <c r="V7" s="125">
        <v>8.7901298184666601</v>
      </c>
      <c r="W7" s="125">
        <v>7.0493685422896704</v>
      </c>
      <c r="X7" s="125">
        <v>5.3739118861417303</v>
      </c>
      <c r="Y7" s="132">
        <v>7.56105735968075</v>
      </c>
      <c r="Z7" s="125"/>
      <c r="AA7" s="133">
        <v>9.0983284553303498</v>
      </c>
      <c r="AB7" s="134">
        <v>8.3019234283981103</v>
      </c>
      <c r="AC7" s="135">
        <v>8.6916290082719598</v>
      </c>
      <c r="AD7" s="125"/>
      <c r="AE7" s="136">
        <v>7.9022565247102801</v>
      </c>
      <c r="AF7" s="30"/>
      <c r="AG7" s="152">
        <v>116.465548996187</v>
      </c>
      <c r="AH7" s="147">
        <v>126.221200299458</v>
      </c>
      <c r="AI7" s="147">
        <v>131.790087948272</v>
      </c>
      <c r="AJ7" s="147">
        <v>131.428124971448</v>
      </c>
      <c r="AK7" s="147">
        <v>126.321261570898</v>
      </c>
      <c r="AL7" s="153">
        <v>126.977238725701</v>
      </c>
      <c r="AM7" s="147"/>
      <c r="AN7" s="154">
        <v>139.63478289845199</v>
      </c>
      <c r="AO7" s="155">
        <v>141.560358395473</v>
      </c>
      <c r="AP7" s="156">
        <v>140.611520989795</v>
      </c>
      <c r="AQ7" s="147"/>
      <c r="AR7" s="157">
        <v>131.360294232109</v>
      </c>
      <c r="AS7" s="130"/>
      <c r="AT7" s="131">
        <v>5.36526048854987</v>
      </c>
      <c r="AU7" s="125">
        <v>7.6269115372571301</v>
      </c>
      <c r="AV7" s="125">
        <v>6.93526454481069</v>
      </c>
      <c r="AW7" s="125">
        <v>6.9688227142508197</v>
      </c>
      <c r="AX7" s="125">
        <v>6.7894976468272699</v>
      </c>
      <c r="AY7" s="132">
        <v>6.78901781425657</v>
      </c>
      <c r="AZ7" s="125"/>
      <c r="BA7" s="133">
        <v>5.8963915097080699</v>
      </c>
      <c r="BB7" s="134">
        <v>6.1607325018103101</v>
      </c>
      <c r="BC7" s="135">
        <v>6.0328467323302197</v>
      </c>
      <c r="BD7" s="125"/>
      <c r="BE7" s="136">
        <v>6.5690771466087403</v>
      </c>
    </row>
    <row r="8" spans="1:57" x14ac:dyDescent="0.2">
      <c r="A8" s="21" t="s">
        <v>19</v>
      </c>
      <c r="B8" s="3" t="str">
        <f t="shared" ref="B8:B43" si="0">TRIM(A8)</f>
        <v>Norfolk/Virginia Beach, VA</v>
      </c>
      <c r="C8" s="3"/>
      <c r="D8" s="24" t="s">
        <v>16</v>
      </c>
      <c r="E8" s="27" t="s">
        <v>17</v>
      </c>
      <c r="F8" s="3"/>
      <c r="G8" s="152">
        <v>95.761708087011399</v>
      </c>
      <c r="H8" s="147">
        <v>99.470930463316606</v>
      </c>
      <c r="I8" s="147">
        <v>104.776104988889</v>
      </c>
      <c r="J8" s="147">
        <v>110.215988409034</v>
      </c>
      <c r="K8" s="147">
        <v>102.942013742586</v>
      </c>
      <c r="L8" s="153">
        <v>103.14618116493099</v>
      </c>
      <c r="M8" s="147"/>
      <c r="N8" s="154">
        <v>113.07226081330001</v>
      </c>
      <c r="O8" s="155">
        <v>121.882739845584</v>
      </c>
      <c r="P8" s="156">
        <v>117.58977752882301</v>
      </c>
      <c r="Q8" s="147"/>
      <c r="R8" s="157">
        <v>107.667041126049</v>
      </c>
      <c r="S8" s="130"/>
      <c r="T8" s="131">
        <v>3.03539491816022</v>
      </c>
      <c r="U8" s="125">
        <v>4.1017486906840501</v>
      </c>
      <c r="V8" s="125">
        <v>5.6496745752713204</v>
      </c>
      <c r="W8" s="125">
        <v>8.1181385692947394</v>
      </c>
      <c r="X8" s="125">
        <v>3.8900677837484801</v>
      </c>
      <c r="Y8" s="132">
        <v>5.2661555901792498</v>
      </c>
      <c r="Z8" s="125"/>
      <c r="AA8" s="133">
        <v>-0.30917771143483302</v>
      </c>
      <c r="AB8" s="134">
        <v>9.4412607786210204E-2</v>
      </c>
      <c r="AC8" s="135">
        <v>-0.14576223495565499</v>
      </c>
      <c r="AD8" s="125"/>
      <c r="AE8" s="136">
        <v>3.23149445480247</v>
      </c>
      <c r="AF8" s="30"/>
      <c r="AG8" s="152">
        <v>98.807074588856395</v>
      </c>
      <c r="AH8" s="147">
        <v>100.23153173676199</v>
      </c>
      <c r="AI8" s="147">
        <v>102.983702865834</v>
      </c>
      <c r="AJ8" s="147">
        <v>105.342632141972</v>
      </c>
      <c r="AK8" s="147">
        <v>107.07241591602801</v>
      </c>
      <c r="AL8" s="153">
        <v>103.15048140561299</v>
      </c>
      <c r="AM8" s="147"/>
      <c r="AN8" s="154">
        <v>128.75955176252401</v>
      </c>
      <c r="AO8" s="155">
        <v>133.82289695688101</v>
      </c>
      <c r="AP8" s="156">
        <v>131.34220180014799</v>
      </c>
      <c r="AQ8" s="147"/>
      <c r="AR8" s="157">
        <v>112.92962833196501</v>
      </c>
      <c r="AS8" s="130"/>
      <c r="AT8" s="131">
        <v>3.8343343567291801</v>
      </c>
      <c r="AU8" s="125">
        <v>4.1731082284376901</v>
      </c>
      <c r="AV8" s="125">
        <v>2.9832560680076501</v>
      </c>
      <c r="AW8" s="125">
        <v>2.9851522976522702</v>
      </c>
      <c r="AX8" s="125">
        <v>3.8211704887150999</v>
      </c>
      <c r="AY8" s="132">
        <v>3.5362917747083</v>
      </c>
      <c r="AZ8" s="125"/>
      <c r="BA8" s="133">
        <v>6.55915470815538</v>
      </c>
      <c r="BB8" s="134">
        <v>7.4252561489044</v>
      </c>
      <c r="BC8" s="135">
        <v>7.0071055998179199</v>
      </c>
      <c r="BD8" s="125"/>
      <c r="BE8" s="136">
        <v>5.20692274946619</v>
      </c>
    </row>
    <row r="9" spans="1:57" ht="14.25" x14ac:dyDescent="0.25">
      <c r="A9" s="21" t="s">
        <v>20</v>
      </c>
      <c r="B9" s="81" t="s">
        <v>71</v>
      </c>
      <c r="C9" s="3"/>
      <c r="D9" s="24" t="s">
        <v>16</v>
      </c>
      <c r="E9" s="27" t="s">
        <v>17</v>
      </c>
      <c r="F9" s="3"/>
      <c r="G9" s="152">
        <v>103.22288639068501</v>
      </c>
      <c r="H9" s="147">
        <v>114.174047006243</v>
      </c>
      <c r="I9" s="147">
        <v>117.120788198871</v>
      </c>
      <c r="J9" s="147">
        <v>113.328306923407</v>
      </c>
      <c r="K9" s="147">
        <v>110.273831237911</v>
      </c>
      <c r="L9" s="153">
        <v>112.15574686421699</v>
      </c>
      <c r="M9" s="147"/>
      <c r="N9" s="154">
        <v>120.139441526325</v>
      </c>
      <c r="O9" s="155">
        <v>119.921930939056</v>
      </c>
      <c r="P9" s="156">
        <v>120.029714540547</v>
      </c>
      <c r="Q9" s="147"/>
      <c r="R9" s="157">
        <v>114.54704011249299</v>
      </c>
      <c r="S9" s="130"/>
      <c r="T9" s="131">
        <v>3.3933651030059502</v>
      </c>
      <c r="U9" s="125">
        <v>7.6121946927311903</v>
      </c>
      <c r="V9" s="125">
        <v>7.4930422808042101</v>
      </c>
      <c r="W9" s="125">
        <v>4.4240999953503097</v>
      </c>
      <c r="X9" s="125">
        <v>2.7052875055554502</v>
      </c>
      <c r="Y9" s="132">
        <v>5.2592118105656303</v>
      </c>
      <c r="Z9" s="125"/>
      <c r="AA9" s="133">
        <v>2.3294288764826798</v>
      </c>
      <c r="AB9" s="134">
        <v>3.4050408503712801</v>
      </c>
      <c r="AC9" s="135">
        <v>2.8659583388987602</v>
      </c>
      <c r="AD9" s="125"/>
      <c r="AE9" s="136">
        <v>4.4229646611368301</v>
      </c>
      <c r="AF9" s="30"/>
      <c r="AG9" s="152">
        <v>101.33560668013099</v>
      </c>
      <c r="AH9" s="147">
        <v>109.482184988719</v>
      </c>
      <c r="AI9" s="147">
        <v>113.288997796365</v>
      </c>
      <c r="AJ9" s="147">
        <v>113.627994040564</v>
      </c>
      <c r="AK9" s="147">
        <v>109.83629419121399</v>
      </c>
      <c r="AL9" s="153">
        <v>109.96955005166799</v>
      </c>
      <c r="AM9" s="147"/>
      <c r="AN9" s="154">
        <v>127.713819607189</v>
      </c>
      <c r="AO9" s="155">
        <v>127.564237235433</v>
      </c>
      <c r="AP9" s="156">
        <v>127.637506077289</v>
      </c>
      <c r="AQ9" s="147"/>
      <c r="AR9" s="157">
        <v>115.809577230771</v>
      </c>
      <c r="AS9" s="130"/>
      <c r="AT9" s="131">
        <v>4.5707291228063998</v>
      </c>
      <c r="AU9" s="125">
        <v>6.8642077291463499</v>
      </c>
      <c r="AV9" s="125">
        <v>5.4905596811245898</v>
      </c>
      <c r="AW9" s="125">
        <v>5.1257425880416596</v>
      </c>
      <c r="AX9" s="125">
        <v>3.25045020420146</v>
      </c>
      <c r="AY9" s="132">
        <v>5.0382786023706796</v>
      </c>
      <c r="AZ9" s="125"/>
      <c r="BA9" s="133">
        <v>4.3021628946123798</v>
      </c>
      <c r="BB9" s="134">
        <v>5.4778426882150901</v>
      </c>
      <c r="BC9" s="135">
        <v>4.8852313180056504</v>
      </c>
      <c r="BD9" s="125"/>
      <c r="BE9" s="136">
        <v>5.1438110523185303</v>
      </c>
    </row>
    <row r="10" spans="1:57" x14ac:dyDescent="0.2">
      <c r="A10" s="21" t="s">
        <v>21</v>
      </c>
      <c r="B10" s="3" t="str">
        <f t="shared" si="0"/>
        <v>Virginia Area</v>
      </c>
      <c r="C10" s="3"/>
      <c r="D10" s="24" t="s">
        <v>16</v>
      </c>
      <c r="E10" s="27" t="s">
        <v>17</v>
      </c>
      <c r="F10" s="3"/>
      <c r="G10" s="152">
        <v>99.980284398264601</v>
      </c>
      <c r="H10" s="147">
        <v>104.006942333113</v>
      </c>
      <c r="I10" s="147">
        <v>105.46660469038601</v>
      </c>
      <c r="J10" s="147">
        <v>107.06520091095</v>
      </c>
      <c r="K10" s="147">
        <v>110.364811948614</v>
      </c>
      <c r="L10" s="153">
        <v>105.719537027741</v>
      </c>
      <c r="M10" s="147"/>
      <c r="N10" s="154">
        <v>155.06546616856099</v>
      </c>
      <c r="O10" s="155">
        <v>155.23629779286901</v>
      </c>
      <c r="P10" s="156">
        <v>155.14862167567401</v>
      </c>
      <c r="Q10" s="147"/>
      <c r="R10" s="157">
        <v>122.330430865452</v>
      </c>
      <c r="S10" s="130"/>
      <c r="T10" s="131">
        <v>2.6073020795748199</v>
      </c>
      <c r="U10" s="125">
        <v>4.0614838859456102</v>
      </c>
      <c r="V10" s="125">
        <v>4.0361676739255499</v>
      </c>
      <c r="W10" s="125">
        <v>5.7139660015802001</v>
      </c>
      <c r="X10" s="125">
        <v>9.3293271762572392</v>
      </c>
      <c r="Y10" s="132">
        <v>5.3501749530511802</v>
      </c>
      <c r="Z10" s="125"/>
      <c r="AA10" s="133">
        <v>23.243925294966001</v>
      </c>
      <c r="AB10" s="134">
        <v>20.489697312212002</v>
      </c>
      <c r="AC10" s="135">
        <v>21.870666302215</v>
      </c>
      <c r="AD10" s="125"/>
      <c r="AE10" s="136">
        <v>12.4474089106889</v>
      </c>
      <c r="AF10" s="30"/>
      <c r="AG10" s="152">
        <v>106.043999183107</v>
      </c>
      <c r="AH10" s="147">
        <v>106.21224546578701</v>
      </c>
      <c r="AI10" s="147">
        <v>107.225607046802</v>
      </c>
      <c r="AJ10" s="147">
        <v>111.327180176187</v>
      </c>
      <c r="AK10" s="147">
        <v>121.722811576377</v>
      </c>
      <c r="AL10" s="153">
        <v>110.921462498813</v>
      </c>
      <c r="AM10" s="147"/>
      <c r="AN10" s="154">
        <v>161.718133197123</v>
      </c>
      <c r="AO10" s="155">
        <v>163.77882922410299</v>
      </c>
      <c r="AP10" s="156">
        <v>162.74724497944499</v>
      </c>
      <c r="AQ10" s="147"/>
      <c r="AR10" s="157">
        <v>128.50379716427099</v>
      </c>
      <c r="AS10" s="130"/>
      <c r="AT10" s="131">
        <v>2.3120414244373002</v>
      </c>
      <c r="AU10" s="125">
        <v>3.3116599212248299</v>
      </c>
      <c r="AV10" s="125">
        <v>2.1386206003909898</v>
      </c>
      <c r="AW10" s="125">
        <v>6.2609567550498797</v>
      </c>
      <c r="AX10" s="125">
        <v>11.030482589495</v>
      </c>
      <c r="AY10" s="132">
        <v>5.3370640174959298</v>
      </c>
      <c r="AZ10" s="125"/>
      <c r="BA10" s="133">
        <v>6.63441822562854</v>
      </c>
      <c r="BB10" s="134">
        <v>6.7178607808694704</v>
      </c>
      <c r="BC10" s="135">
        <v>6.6731065890647399</v>
      </c>
      <c r="BD10" s="125"/>
      <c r="BE10" s="136">
        <v>6.1178487221364204</v>
      </c>
    </row>
    <row r="11" spans="1:57" x14ac:dyDescent="0.2">
      <c r="A11" s="34" t="s">
        <v>22</v>
      </c>
      <c r="B11" s="3" t="str">
        <f t="shared" si="0"/>
        <v>Washington, DC</v>
      </c>
      <c r="C11" s="3"/>
      <c r="D11" s="24" t="s">
        <v>16</v>
      </c>
      <c r="E11" s="27" t="s">
        <v>17</v>
      </c>
      <c r="F11" s="3"/>
      <c r="G11" s="152">
        <v>195.59216815937501</v>
      </c>
      <c r="H11" s="147">
        <v>225.83020153345299</v>
      </c>
      <c r="I11" s="147">
        <v>230.287783802923</v>
      </c>
      <c r="J11" s="147">
        <v>204.69616146107299</v>
      </c>
      <c r="K11" s="147">
        <v>168.31571808039601</v>
      </c>
      <c r="L11" s="153">
        <v>206.98304407320001</v>
      </c>
      <c r="M11" s="147"/>
      <c r="N11" s="154">
        <v>146.991586275949</v>
      </c>
      <c r="O11" s="155">
        <v>146.28701776405899</v>
      </c>
      <c r="P11" s="156">
        <v>146.63199308424399</v>
      </c>
      <c r="Q11" s="147"/>
      <c r="R11" s="157">
        <v>191.25649030796399</v>
      </c>
      <c r="S11" s="130"/>
      <c r="T11" s="131">
        <v>24.66458819072</v>
      </c>
      <c r="U11" s="125">
        <v>23.0478485056186</v>
      </c>
      <c r="V11" s="125">
        <v>15.409872451970999</v>
      </c>
      <c r="W11" s="125">
        <v>5.9588699169937502</v>
      </c>
      <c r="X11" s="125">
        <v>-2.5567922150206401</v>
      </c>
      <c r="Y11" s="132">
        <v>12.9962534814889</v>
      </c>
      <c r="Z11" s="125"/>
      <c r="AA11" s="133">
        <v>-1.8600530876716601</v>
      </c>
      <c r="AB11" s="134">
        <v>2.15015216576007</v>
      </c>
      <c r="AC11" s="135">
        <v>7.5164251049758504E-2</v>
      </c>
      <c r="AD11" s="125"/>
      <c r="AE11" s="136">
        <v>10.3978890197734</v>
      </c>
      <c r="AF11" s="30"/>
      <c r="AG11" s="152">
        <v>183.548605077106</v>
      </c>
      <c r="AH11" s="147">
        <v>206.28716811405701</v>
      </c>
      <c r="AI11" s="147">
        <v>213.49888553033401</v>
      </c>
      <c r="AJ11" s="147">
        <v>208.73919798449199</v>
      </c>
      <c r="AK11" s="147">
        <v>187.29371286549701</v>
      </c>
      <c r="AL11" s="153">
        <v>200.85466686408401</v>
      </c>
      <c r="AM11" s="147"/>
      <c r="AN11" s="154">
        <v>169.884733256277</v>
      </c>
      <c r="AO11" s="155">
        <v>171.251204608867</v>
      </c>
      <c r="AP11" s="156">
        <v>170.58617762566101</v>
      </c>
      <c r="AQ11" s="147"/>
      <c r="AR11" s="157">
        <v>191.96737968277901</v>
      </c>
      <c r="AS11" s="130"/>
      <c r="AT11" s="131">
        <v>11.6501124454295</v>
      </c>
      <c r="AU11" s="125">
        <v>13.7544043629182</v>
      </c>
      <c r="AV11" s="125">
        <v>11.324894984448401</v>
      </c>
      <c r="AW11" s="125">
        <v>9.9219128594928101</v>
      </c>
      <c r="AX11" s="125">
        <v>5.7321849621776897</v>
      </c>
      <c r="AY11" s="132">
        <v>10.399427671233701</v>
      </c>
      <c r="AZ11" s="125"/>
      <c r="BA11" s="133">
        <v>5.4234841841367203</v>
      </c>
      <c r="BB11" s="134">
        <v>6.9591357549422401</v>
      </c>
      <c r="BC11" s="135">
        <v>6.2037981093152297</v>
      </c>
      <c r="BD11" s="125"/>
      <c r="BE11" s="136">
        <v>9.3827267368062195</v>
      </c>
    </row>
    <row r="12" spans="1:57" x14ac:dyDescent="0.2">
      <c r="A12" s="21" t="s">
        <v>23</v>
      </c>
      <c r="B12" s="3" t="str">
        <f t="shared" si="0"/>
        <v>Arlington, VA</v>
      </c>
      <c r="C12" s="3"/>
      <c r="D12" s="24" t="s">
        <v>16</v>
      </c>
      <c r="E12" s="27" t="s">
        <v>17</v>
      </c>
      <c r="F12" s="3"/>
      <c r="G12" s="152">
        <v>179.17838655717699</v>
      </c>
      <c r="H12" s="147">
        <v>223.395644377228</v>
      </c>
      <c r="I12" s="147">
        <v>232.428264365351</v>
      </c>
      <c r="J12" s="147">
        <v>217.75935320646701</v>
      </c>
      <c r="K12" s="147">
        <v>179.042174028034</v>
      </c>
      <c r="L12" s="153">
        <v>209.210039699622</v>
      </c>
      <c r="M12" s="147"/>
      <c r="N12" s="154">
        <v>136.909482098251</v>
      </c>
      <c r="O12" s="155">
        <v>128.512996590705</v>
      </c>
      <c r="P12" s="156">
        <v>132.86788478148199</v>
      </c>
      <c r="Q12" s="147"/>
      <c r="R12" s="157">
        <v>192.655322332933</v>
      </c>
      <c r="S12" s="130"/>
      <c r="T12" s="131">
        <v>8.8745624996301</v>
      </c>
      <c r="U12" s="125">
        <v>17.731482353574599</v>
      </c>
      <c r="V12" s="125">
        <v>14.206087153535099</v>
      </c>
      <c r="W12" s="125">
        <v>11.455640772407</v>
      </c>
      <c r="X12" s="125">
        <v>6.7961680684595098</v>
      </c>
      <c r="Y12" s="132">
        <v>12.4868650102472</v>
      </c>
      <c r="Z12" s="125"/>
      <c r="AA12" s="133">
        <v>6.0390371692770897</v>
      </c>
      <c r="AB12" s="134">
        <v>7.9950392970576196</v>
      </c>
      <c r="AC12" s="135">
        <v>7.0049392064546403</v>
      </c>
      <c r="AD12" s="125"/>
      <c r="AE12" s="136">
        <v>12.088082506724801</v>
      </c>
      <c r="AF12" s="30"/>
      <c r="AG12" s="152">
        <v>191.69549630812199</v>
      </c>
      <c r="AH12" s="147">
        <v>218.862222294996</v>
      </c>
      <c r="AI12" s="147">
        <v>229.2322200296</v>
      </c>
      <c r="AJ12" s="147">
        <v>219.66478099973901</v>
      </c>
      <c r="AK12" s="147">
        <v>191.129417642113</v>
      </c>
      <c r="AL12" s="153">
        <v>211.214294311505</v>
      </c>
      <c r="AM12" s="147"/>
      <c r="AN12" s="154">
        <v>161.85528419395601</v>
      </c>
      <c r="AO12" s="155">
        <v>166.60250082177299</v>
      </c>
      <c r="AP12" s="156">
        <v>164.27660742727801</v>
      </c>
      <c r="AQ12" s="147"/>
      <c r="AR12" s="157">
        <v>198.081922901919</v>
      </c>
      <c r="AS12" s="130"/>
      <c r="AT12" s="131">
        <v>7.7564407071676298</v>
      </c>
      <c r="AU12" s="125">
        <v>9.3769051821552392</v>
      </c>
      <c r="AV12" s="125">
        <v>10.945247127017501</v>
      </c>
      <c r="AW12" s="125">
        <v>9.0087591038767201</v>
      </c>
      <c r="AX12" s="125">
        <v>7.0314515986945896</v>
      </c>
      <c r="AY12" s="132">
        <v>8.9242678153127901</v>
      </c>
      <c r="AZ12" s="125"/>
      <c r="BA12" s="133">
        <v>4.4115343834777496</v>
      </c>
      <c r="BB12" s="134">
        <v>5.71796408011304</v>
      </c>
      <c r="BC12" s="135">
        <v>5.1067547239695301</v>
      </c>
      <c r="BD12" s="125"/>
      <c r="BE12" s="136">
        <v>7.9864153226544703</v>
      </c>
    </row>
    <row r="13" spans="1:57" x14ac:dyDescent="0.2">
      <c r="A13" s="21" t="s">
        <v>24</v>
      </c>
      <c r="B13" s="3" t="str">
        <f t="shared" si="0"/>
        <v>Suburban Virginia Area</v>
      </c>
      <c r="C13" s="3"/>
      <c r="D13" s="24" t="s">
        <v>16</v>
      </c>
      <c r="E13" s="27" t="s">
        <v>17</v>
      </c>
      <c r="F13" s="3"/>
      <c r="G13" s="152">
        <v>136.38360544217599</v>
      </c>
      <c r="H13" s="147">
        <v>145.93170753534901</v>
      </c>
      <c r="I13" s="147">
        <v>148.06048216976299</v>
      </c>
      <c r="J13" s="147">
        <v>140.506421792618</v>
      </c>
      <c r="K13" s="147">
        <v>133.56959719789799</v>
      </c>
      <c r="L13" s="153">
        <v>141.39494422945501</v>
      </c>
      <c r="M13" s="147"/>
      <c r="N13" s="154">
        <v>135.44821805392701</v>
      </c>
      <c r="O13" s="155">
        <v>143.99285141294399</v>
      </c>
      <c r="P13" s="156">
        <v>139.868411770253</v>
      </c>
      <c r="Q13" s="147"/>
      <c r="R13" s="157">
        <v>140.957027948378</v>
      </c>
      <c r="S13" s="130"/>
      <c r="T13" s="131">
        <v>17.072341464372201</v>
      </c>
      <c r="U13" s="125">
        <v>19.369447540790901</v>
      </c>
      <c r="V13" s="125">
        <v>23.313915028410499</v>
      </c>
      <c r="W13" s="125">
        <v>15.5706586716754</v>
      </c>
      <c r="X13" s="125">
        <v>18.723101569810002</v>
      </c>
      <c r="Y13" s="132">
        <v>19.070832344959801</v>
      </c>
      <c r="Z13" s="125"/>
      <c r="AA13" s="133">
        <v>0.37244836615247701</v>
      </c>
      <c r="AB13" s="134">
        <v>0.94424828569303298</v>
      </c>
      <c r="AC13" s="135">
        <v>0.68110135411796102</v>
      </c>
      <c r="AD13" s="125"/>
      <c r="AE13" s="136">
        <v>12.914464459943799</v>
      </c>
      <c r="AF13" s="30"/>
      <c r="AG13" s="152">
        <v>133.70708244858301</v>
      </c>
      <c r="AH13" s="147">
        <v>140.122730201471</v>
      </c>
      <c r="AI13" s="147">
        <v>143.72773689926601</v>
      </c>
      <c r="AJ13" s="147">
        <v>142.58023198158301</v>
      </c>
      <c r="AK13" s="147">
        <v>144.368554256468</v>
      </c>
      <c r="AL13" s="153">
        <v>141.283336432216</v>
      </c>
      <c r="AM13" s="147"/>
      <c r="AN13" s="154">
        <v>151.64336116453899</v>
      </c>
      <c r="AO13" s="155">
        <v>156.321366446826</v>
      </c>
      <c r="AP13" s="156">
        <v>154.051041242362</v>
      </c>
      <c r="AQ13" s="147"/>
      <c r="AR13" s="157">
        <v>145.28481605595701</v>
      </c>
      <c r="AS13" s="130"/>
      <c r="AT13" s="131">
        <v>13.501582424307401</v>
      </c>
      <c r="AU13" s="125">
        <v>13.9877278258983</v>
      </c>
      <c r="AV13" s="125">
        <v>17.1970194497889</v>
      </c>
      <c r="AW13" s="125">
        <v>15.2836399903415</v>
      </c>
      <c r="AX13" s="125">
        <v>17.425114626439299</v>
      </c>
      <c r="AY13" s="132">
        <v>15.627604139517301</v>
      </c>
      <c r="AZ13" s="125"/>
      <c r="BA13" s="133">
        <v>2.4167071207664801</v>
      </c>
      <c r="BB13" s="134">
        <v>2.0741850655945502</v>
      </c>
      <c r="BC13" s="135">
        <v>2.2462994477107099</v>
      </c>
      <c r="BD13" s="125"/>
      <c r="BE13" s="136">
        <v>10.619360087803299</v>
      </c>
    </row>
    <row r="14" spans="1:57" x14ac:dyDescent="0.2">
      <c r="A14" s="21" t="s">
        <v>25</v>
      </c>
      <c r="B14" s="3" t="str">
        <f t="shared" si="0"/>
        <v>Alexandria, VA</v>
      </c>
      <c r="C14" s="3"/>
      <c r="D14" s="24" t="s">
        <v>16</v>
      </c>
      <c r="E14" s="27" t="s">
        <v>17</v>
      </c>
      <c r="F14" s="3"/>
      <c r="G14" s="152">
        <v>137.44100564726301</v>
      </c>
      <c r="H14" s="147">
        <v>161.256013165426</v>
      </c>
      <c r="I14" s="147">
        <v>172.97377968930499</v>
      </c>
      <c r="J14" s="147">
        <v>166.380636744626</v>
      </c>
      <c r="K14" s="147">
        <v>150.72545382038601</v>
      </c>
      <c r="L14" s="153">
        <v>159.849415075498</v>
      </c>
      <c r="M14" s="147"/>
      <c r="N14" s="154">
        <v>127.28224249334799</v>
      </c>
      <c r="O14" s="155">
        <v>126.18387773395401</v>
      </c>
      <c r="P14" s="156">
        <v>126.717050738007</v>
      </c>
      <c r="Q14" s="147"/>
      <c r="R14" s="157">
        <v>151.665788274432</v>
      </c>
      <c r="S14" s="130"/>
      <c r="T14" s="131">
        <v>7.2593995735463901</v>
      </c>
      <c r="U14" s="125">
        <v>11.393041972244699</v>
      </c>
      <c r="V14" s="125">
        <v>13.830570125743799</v>
      </c>
      <c r="W14" s="125">
        <v>11.445546963079</v>
      </c>
      <c r="X14" s="125">
        <v>9.98485252685078</v>
      </c>
      <c r="Y14" s="132">
        <v>11.380681491099301</v>
      </c>
      <c r="Z14" s="125"/>
      <c r="AA14" s="133">
        <v>5.7753883628134597</v>
      </c>
      <c r="AB14" s="134">
        <v>6.4207969923194996</v>
      </c>
      <c r="AC14" s="135">
        <v>6.0900677676258601</v>
      </c>
      <c r="AD14" s="125"/>
      <c r="AE14" s="136">
        <v>10.5172484712461</v>
      </c>
      <c r="AF14" s="30"/>
      <c r="AG14" s="152">
        <v>139.83626541687201</v>
      </c>
      <c r="AH14" s="147">
        <v>160.02669238968201</v>
      </c>
      <c r="AI14" s="147">
        <v>172.37003201506499</v>
      </c>
      <c r="AJ14" s="147">
        <v>167.53522700899299</v>
      </c>
      <c r="AK14" s="147">
        <v>152.932575986291</v>
      </c>
      <c r="AL14" s="153">
        <v>159.96480824365301</v>
      </c>
      <c r="AM14" s="147"/>
      <c r="AN14" s="154">
        <v>140.67886480437599</v>
      </c>
      <c r="AO14" s="155">
        <v>141.24469809921499</v>
      </c>
      <c r="AP14" s="156">
        <v>140.970271965265</v>
      </c>
      <c r="AQ14" s="147"/>
      <c r="AR14" s="157">
        <v>154.408970038333</v>
      </c>
      <c r="AS14" s="130"/>
      <c r="AT14" s="131">
        <v>4.7472434943748896</v>
      </c>
      <c r="AU14" s="125">
        <v>8.1248252318320908</v>
      </c>
      <c r="AV14" s="125">
        <v>11.897887048797299</v>
      </c>
      <c r="AW14" s="125">
        <v>9.9567567789576206</v>
      </c>
      <c r="AX14" s="125">
        <v>6.0352453188231499</v>
      </c>
      <c r="AY14" s="132">
        <v>8.67787047449354</v>
      </c>
      <c r="AZ14" s="125"/>
      <c r="BA14" s="133">
        <v>7.0476923906350599</v>
      </c>
      <c r="BB14" s="134">
        <v>5.6305827931159298</v>
      </c>
      <c r="BC14" s="135">
        <v>6.3114885252449104</v>
      </c>
      <c r="BD14" s="125"/>
      <c r="BE14" s="136">
        <v>8.1668637879744708</v>
      </c>
    </row>
    <row r="15" spans="1:57" x14ac:dyDescent="0.2">
      <c r="A15" s="21" t="s">
        <v>26</v>
      </c>
      <c r="B15" s="3" t="str">
        <f t="shared" si="0"/>
        <v>Fairfax/Tysons Corner, VA</v>
      </c>
      <c r="C15" s="3"/>
      <c r="D15" s="24" t="s">
        <v>16</v>
      </c>
      <c r="E15" s="27" t="s">
        <v>17</v>
      </c>
      <c r="F15" s="3"/>
      <c r="G15" s="152">
        <v>154.05185573630101</v>
      </c>
      <c r="H15" s="147">
        <v>180.738555587148</v>
      </c>
      <c r="I15" s="147">
        <v>200.77318274891201</v>
      </c>
      <c r="J15" s="147">
        <v>192.680541030287</v>
      </c>
      <c r="K15" s="147">
        <v>156.89088567630401</v>
      </c>
      <c r="L15" s="153">
        <v>180.155908189033</v>
      </c>
      <c r="M15" s="147"/>
      <c r="N15" s="154">
        <v>130.832488347077</v>
      </c>
      <c r="O15" s="155">
        <v>127.55793929712399</v>
      </c>
      <c r="P15" s="156">
        <v>129.18703621120201</v>
      </c>
      <c r="Q15" s="147"/>
      <c r="R15" s="157">
        <v>167.30711349941501</v>
      </c>
      <c r="S15" s="130"/>
      <c r="T15" s="131">
        <v>8.7916658125408595</v>
      </c>
      <c r="U15" s="125">
        <v>5.2011190790943598</v>
      </c>
      <c r="V15" s="125">
        <v>2.68239651384377</v>
      </c>
      <c r="W15" s="125">
        <v>0.28242581750385498</v>
      </c>
      <c r="X15" s="125">
        <v>-0.73880879896603602</v>
      </c>
      <c r="Y15" s="132">
        <v>2.82393238655325</v>
      </c>
      <c r="Z15" s="125"/>
      <c r="AA15" s="133">
        <v>1.8059856056889201</v>
      </c>
      <c r="AB15" s="134">
        <v>2.9707950476713401</v>
      </c>
      <c r="AC15" s="135">
        <v>2.3891374891823198</v>
      </c>
      <c r="AD15" s="125"/>
      <c r="AE15" s="136">
        <v>2.7629265138689099</v>
      </c>
      <c r="AF15" s="30"/>
      <c r="AG15" s="152">
        <v>148.30019823430601</v>
      </c>
      <c r="AH15" s="147">
        <v>177.679679394365</v>
      </c>
      <c r="AI15" s="147">
        <v>193.09614451688</v>
      </c>
      <c r="AJ15" s="147">
        <v>187.11852222062399</v>
      </c>
      <c r="AK15" s="147">
        <v>157.85986117232201</v>
      </c>
      <c r="AL15" s="153">
        <v>175.139424354243</v>
      </c>
      <c r="AM15" s="147"/>
      <c r="AN15" s="154">
        <v>131.32083030410399</v>
      </c>
      <c r="AO15" s="155">
        <v>131.44584943962701</v>
      </c>
      <c r="AP15" s="156">
        <v>131.38481051014</v>
      </c>
      <c r="AQ15" s="147"/>
      <c r="AR15" s="157">
        <v>163.019408386191</v>
      </c>
      <c r="AS15" s="130"/>
      <c r="AT15" s="131">
        <v>5.8875759349873196</v>
      </c>
      <c r="AU15" s="125">
        <v>7.73997000682429</v>
      </c>
      <c r="AV15" s="125">
        <v>6.4667949468008903</v>
      </c>
      <c r="AW15" s="125">
        <v>4.1255979326297201</v>
      </c>
      <c r="AX15" s="125">
        <v>1.6802344290467199</v>
      </c>
      <c r="AY15" s="132">
        <v>5.2515418143620298</v>
      </c>
      <c r="AZ15" s="125"/>
      <c r="BA15" s="133">
        <v>3.27201913087492</v>
      </c>
      <c r="BB15" s="134">
        <v>3.9366585403321301</v>
      </c>
      <c r="BC15" s="135">
        <v>3.6114360701356398</v>
      </c>
      <c r="BD15" s="125"/>
      <c r="BE15" s="136">
        <v>5.1668029441643801</v>
      </c>
    </row>
    <row r="16" spans="1:57" x14ac:dyDescent="0.2">
      <c r="A16" s="21" t="s">
        <v>27</v>
      </c>
      <c r="B16" s="3" t="str">
        <f t="shared" si="0"/>
        <v>I-95 Fredericksburg, VA</v>
      </c>
      <c r="C16" s="3"/>
      <c r="D16" s="24" t="s">
        <v>16</v>
      </c>
      <c r="E16" s="27" t="s">
        <v>17</v>
      </c>
      <c r="F16" s="3"/>
      <c r="G16" s="152">
        <v>90.291514399205496</v>
      </c>
      <c r="H16" s="147">
        <v>96.410704107292503</v>
      </c>
      <c r="I16" s="147">
        <v>98.823078314342496</v>
      </c>
      <c r="J16" s="147">
        <v>96.954020186631098</v>
      </c>
      <c r="K16" s="147">
        <v>96.871919268849894</v>
      </c>
      <c r="L16" s="153">
        <v>96.167677996134003</v>
      </c>
      <c r="M16" s="147"/>
      <c r="N16" s="154">
        <v>106.427732820598</v>
      </c>
      <c r="O16" s="155">
        <v>108.54614724919</v>
      </c>
      <c r="P16" s="156">
        <v>107.504272674944</v>
      </c>
      <c r="Q16" s="147"/>
      <c r="R16" s="157">
        <v>99.8944459762657</v>
      </c>
      <c r="S16" s="130"/>
      <c r="T16" s="131">
        <v>3.4011130104682201</v>
      </c>
      <c r="U16" s="125">
        <v>5.1040953494926304</v>
      </c>
      <c r="V16" s="125">
        <v>5.6586467174432098</v>
      </c>
      <c r="W16" s="125">
        <v>2.85984923665014</v>
      </c>
      <c r="X16" s="125">
        <v>2.1682478741077298</v>
      </c>
      <c r="Y16" s="132">
        <v>3.90416417927125</v>
      </c>
      <c r="Z16" s="125"/>
      <c r="AA16" s="133">
        <v>3.8451447931784002</v>
      </c>
      <c r="AB16" s="134">
        <v>5.9982678809846197</v>
      </c>
      <c r="AC16" s="135">
        <v>4.9383395779548804</v>
      </c>
      <c r="AD16" s="125"/>
      <c r="AE16" s="136">
        <v>4.3876292354651998</v>
      </c>
      <c r="AF16" s="30"/>
      <c r="AG16" s="152">
        <v>91.950582597583605</v>
      </c>
      <c r="AH16" s="147">
        <v>94.514871027651594</v>
      </c>
      <c r="AI16" s="147">
        <v>96.395027220630297</v>
      </c>
      <c r="AJ16" s="147">
        <v>96.953021367920101</v>
      </c>
      <c r="AK16" s="147">
        <v>96.889171045779406</v>
      </c>
      <c r="AL16" s="153">
        <v>95.490278230116701</v>
      </c>
      <c r="AM16" s="147"/>
      <c r="AN16" s="154">
        <v>106.922605444211</v>
      </c>
      <c r="AO16" s="155">
        <v>107.30643628598401</v>
      </c>
      <c r="AP16" s="156">
        <v>107.118338917741</v>
      </c>
      <c r="AQ16" s="147"/>
      <c r="AR16" s="157">
        <v>99.245888034413397</v>
      </c>
      <c r="AS16" s="130"/>
      <c r="AT16" s="131">
        <v>4.9546239674273602</v>
      </c>
      <c r="AU16" s="125">
        <v>5.64719628993232</v>
      </c>
      <c r="AV16" s="125">
        <v>4.3757635078746402</v>
      </c>
      <c r="AW16" s="125">
        <v>4.0373860271028601</v>
      </c>
      <c r="AX16" s="125">
        <v>3.9947548031584801</v>
      </c>
      <c r="AY16" s="132">
        <v>4.5692497675783397</v>
      </c>
      <c r="AZ16" s="125"/>
      <c r="BA16" s="133">
        <v>5.8237547147975199</v>
      </c>
      <c r="BB16" s="134">
        <v>3.7986988127749899</v>
      </c>
      <c r="BC16" s="135">
        <v>4.7650423578805903</v>
      </c>
      <c r="BD16" s="125"/>
      <c r="BE16" s="136">
        <v>4.6237369665135502</v>
      </c>
    </row>
    <row r="17" spans="1:57" x14ac:dyDescent="0.2">
      <c r="A17" s="21" t="s">
        <v>28</v>
      </c>
      <c r="B17" s="3" t="str">
        <f t="shared" si="0"/>
        <v>Dulles Airport Area, VA</v>
      </c>
      <c r="C17" s="3"/>
      <c r="D17" s="24" t="s">
        <v>16</v>
      </c>
      <c r="E17" s="27" t="s">
        <v>17</v>
      </c>
      <c r="F17" s="3"/>
      <c r="G17" s="152">
        <v>117.37190567019201</v>
      </c>
      <c r="H17" s="147">
        <v>141.12950634532501</v>
      </c>
      <c r="I17" s="147">
        <v>153.29730958848899</v>
      </c>
      <c r="J17" s="147">
        <v>144.860331321996</v>
      </c>
      <c r="K17" s="147">
        <v>123.689328947368</v>
      </c>
      <c r="L17" s="153">
        <v>138.33474494025799</v>
      </c>
      <c r="M17" s="147"/>
      <c r="N17" s="154">
        <v>106.47528467829</v>
      </c>
      <c r="O17" s="155">
        <v>104.852900225056</v>
      </c>
      <c r="P17" s="156">
        <v>105.652738475581</v>
      </c>
      <c r="Q17" s="147"/>
      <c r="R17" s="157">
        <v>130.401410554693</v>
      </c>
      <c r="S17" s="130"/>
      <c r="T17" s="131">
        <v>1.4652169466529501</v>
      </c>
      <c r="U17" s="125">
        <v>5.4018392593686899</v>
      </c>
      <c r="V17" s="125">
        <v>7.9149181026298603</v>
      </c>
      <c r="W17" s="125">
        <v>5.5755912201850197</v>
      </c>
      <c r="X17" s="125">
        <v>5.4032008795314501E-2</v>
      </c>
      <c r="Y17" s="132">
        <v>5.0065719246603804</v>
      </c>
      <c r="Z17" s="125"/>
      <c r="AA17" s="133">
        <v>2.8982745100831901</v>
      </c>
      <c r="AB17" s="134">
        <v>2.3387786279612901</v>
      </c>
      <c r="AC17" s="135">
        <v>2.6051864368450302</v>
      </c>
      <c r="AD17" s="125"/>
      <c r="AE17" s="136">
        <v>4.6707264518632998</v>
      </c>
      <c r="AF17" s="30"/>
      <c r="AG17" s="152">
        <v>118.988964852121</v>
      </c>
      <c r="AH17" s="147">
        <v>140.402383776851</v>
      </c>
      <c r="AI17" s="147">
        <v>150.10484886068599</v>
      </c>
      <c r="AJ17" s="147">
        <v>147.644790424311</v>
      </c>
      <c r="AK17" s="147">
        <v>131.07280299820701</v>
      </c>
      <c r="AL17" s="153">
        <v>139.13034964944501</v>
      </c>
      <c r="AM17" s="147"/>
      <c r="AN17" s="154">
        <v>112.84060559560299</v>
      </c>
      <c r="AO17" s="155">
        <v>110.136538315038</v>
      </c>
      <c r="AP17" s="156">
        <v>111.468208643081</v>
      </c>
      <c r="AQ17" s="147"/>
      <c r="AR17" s="157">
        <v>131.69373795214801</v>
      </c>
      <c r="AS17" s="130"/>
      <c r="AT17" s="131">
        <v>3.5415552326339701</v>
      </c>
      <c r="AU17" s="125">
        <v>7.0637988262475702</v>
      </c>
      <c r="AV17" s="125">
        <v>6.30573764545451</v>
      </c>
      <c r="AW17" s="125">
        <v>6.0971553702965604</v>
      </c>
      <c r="AX17" s="125">
        <v>3.9118819751891198</v>
      </c>
      <c r="AY17" s="132">
        <v>5.5967576300518598</v>
      </c>
      <c r="AZ17" s="125"/>
      <c r="BA17" s="133">
        <v>3.2594024200454101</v>
      </c>
      <c r="BB17" s="134">
        <v>2.1770263684697402</v>
      </c>
      <c r="BC17" s="135">
        <v>2.7083894042938401</v>
      </c>
      <c r="BD17" s="125"/>
      <c r="BE17" s="136">
        <v>5.0865924120945998</v>
      </c>
    </row>
    <row r="18" spans="1:57" x14ac:dyDescent="0.2">
      <c r="A18" s="21" t="s">
        <v>29</v>
      </c>
      <c r="B18" s="3" t="str">
        <f t="shared" si="0"/>
        <v>Williamsburg, VA</v>
      </c>
      <c r="C18" s="3"/>
      <c r="D18" s="24" t="s">
        <v>16</v>
      </c>
      <c r="E18" s="27" t="s">
        <v>17</v>
      </c>
      <c r="F18" s="3"/>
      <c r="G18" s="152">
        <v>103.72533086724199</v>
      </c>
      <c r="H18" s="147">
        <v>92.678247011952095</v>
      </c>
      <c r="I18" s="147">
        <v>103.22002461322</v>
      </c>
      <c r="J18" s="147">
        <v>137.70250135208201</v>
      </c>
      <c r="K18" s="147">
        <v>116.068685560053</v>
      </c>
      <c r="L18" s="153">
        <v>113.43061583774001</v>
      </c>
      <c r="M18" s="147"/>
      <c r="N18" s="154">
        <v>142.351089901477</v>
      </c>
      <c r="O18" s="155">
        <v>162.525392535392</v>
      </c>
      <c r="P18" s="156">
        <v>152.992931820385</v>
      </c>
      <c r="Q18" s="147"/>
      <c r="R18" s="157">
        <v>129.58614217821699</v>
      </c>
      <c r="S18" s="130"/>
      <c r="T18" s="131">
        <v>-2.2799339574954298</v>
      </c>
      <c r="U18" s="125">
        <v>-5.4751437976481698</v>
      </c>
      <c r="V18" s="125">
        <v>-1.71802792380362</v>
      </c>
      <c r="W18" s="125">
        <v>16.797159685329198</v>
      </c>
      <c r="X18" s="125">
        <v>-4.1317995127345197</v>
      </c>
      <c r="Y18" s="132">
        <v>2.1898404869254802</v>
      </c>
      <c r="Z18" s="125"/>
      <c r="AA18" s="133">
        <v>-4.4461635700431801</v>
      </c>
      <c r="AB18" s="134">
        <v>-5.4921828527861001</v>
      </c>
      <c r="AC18" s="135">
        <v>-5.1680294770427997</v>
      </c>
      <c r="AD18" s="125"/>
      <c r="AE18" s="136">
        <v>-0.96950282826616196</v>
      </c>
      <c r="AF18" s="30"/>
      <c r="AG18" s="152">
        <v>114.049790345313</v>
      </c>
      <c r="AH18" s="147">
        <v>108.15149305874699</v>
      </c>
      <c r="AI18" s="147">
        <v>106.909328364676</v>
      </c>
      <c r="AJ18" s="147">
        <v>116.20676558095801</v>
      </c>
      <c r="AK18" s="147">
        <v>120.952726076082</v>
      </c>
      <c r="AL18" s="153">
        <v>113.82110797939499</v>
      </c>
      <c r="AM18" s="147"/>
      <c r="AN18" s="154">
        <v>163.91216851483199</v>
      </c>
      <c r="AO18" s="155">
        <v>175.26570812048601</v>
      </c>
      <c r="AP18" s="156">
        <v>169.79703903218399</v>
      </c>
      <c r="AQ18" s="147"/>
      <c r="AR18" s="157">
        <v>137.056019859016</v>
      </c>
      <c r="AS18" s="130"/>
      <c r="AT18" s="131">
        <v>-2.5612211970261098</v>
      </c>
      <c r="AU18" s="125">
        <v>1.71935213833318</v>
      </c>
      <c r="AV18" s="125">
        <v>1.7109114702797601</v>
      </c>
      <c r="AW18" s="125">
        <v>2.46592530272925</v>
      </c>
      <c r="AX18" s="125">
        <v>-1.0457688706334201</v>
      </c>
      <c r="AY18" s="132">
        <v>0.33198404198470399</v>
      </c>
      <c r="AZ18" s="125"/>
      <c r="BA18" s="133">
        <v>2.6769498507153102</v>
      </c>
      <c r="BB18" s="134">
        <v>2.3117162468566201</v>
      </c>
      <c r="BC18" s="135">
        <v>2.4710980253714898</v>
      </c>
      <c r="BD18" s="125"/>
      <c r="BE18" s="136">
        <v>2.0782995604400099</v>
      </c>
    </row>
    <row r="19" spans="1:57" x14ac:dyDescent="0.2">
      <c r="A19" s="21" t="s">
        <v>30</v>
      </c>
      <c r="B19" s="3" t="str">
        <f t="shared" si="0"/>
        <v>Virginia Beach, VA</v>
      </c>
      <c r="C19" s="3"/>
      <c r="D19" s="24" t="s">
        <v>16</v>
      </c>
      <c r="E19" s="27" t="s">
        <v>17</v>
      </c>
      <c r="F19" s="3"/>
      <c r="G19" s="152">
        <v>104.96087784487599</v>
      </c>
      <c r="H19" s="147">
        <v>109.754920633412</v>
      </c>
      <c r="I19" s="147">
        <v>111.901537008101</v>
      </c>
      <c r="J19" s="147">
        <v>111.455324982001</v>
      </c>
      <c r="K19" s="147">
        <v>107.526411271632</v>
      </c>
      <c r="L19" s="153">
        <v>109.332534381616</v>
      </c>
      <c r="M19" s="147"/>
      <c r="N19" s="154">
        <v>114.577253139834</v>
      </c>
      <c r="O19" s="155">
        <v>120.670196035008</v>
      </c>
      <c r="P19" s="156">
        <v>117.658041819766</v>
      </c>
      <c r="Q19" s="147"/>
      <c r="R19" s="157">
        <v>111.972692109291</v>
      </c>
      <c r="S19" s="130"/>
      <c r="T19" s="131">
        <v>4.5936301885535897</v>
      </c>
      <c r="U19" s="125">
        <v>8.1121785285980401</v>
      </c>
      <c r="V19" s="125">
        <v>5.7300447055808297</v>
      </c>
      <c r="W19" s="125">
        <v>3.0020416440375701</v>
      </c>
      <c r="X19" s="125">
        <v>1.53047687835499</v>
      </c>
      <c r="Y19" s="132">
        <v>4.4809676102308398</v>
      </c>
      <c r="Z19" s="125"/>
      <c r="AA19" s="133">
        <v>1.5107533790863401</v>
      </c>
      <c r="AB19" s="134">
        <v>1.3915950293896699</v>
      </c>
      <c r="AC19" s="135">
        <v>1.3937397172603101</v>
      </c>
      <c r="AD19" s="125"/>
      <c r="AE19" s="136">
        <v>3.3033603562237701</v>
      </c>
      <c r="AF19" s="30"/>
      <c r="AG19" s="152">
        <v>107.931025831325</v>
      </c>
      <c r="AH19" s="147">
        <v>109.923292242008</v>
      </c>
      <c r="AI19" s="147">
        <v>111.766098276691</v>
      </c>
      <c r="AJ19" s="147">
        <v>112.484977625428</v>
      </c>
      <c r="AK19" s="147">
        <v>113.632549106472</v>
      </c>
      <c r="AL19" s="153">
        <v>111.318053987553</v>
      </c>
      <c r="AM19" s="147"/>
      <c r="AN19" s="154">
        <v>129.21715325324701</v>
      </c>
      <c r="AO19" s="155">
        <v>132.15832075895901</v>
      </c>
      <c r="AP19" s="156">
        <v>130.72542797526299</v>
      </c>
      <c r="AQ19" s="147"/>
      <c r="AR19" s="157">
        <v>118.378463707541</v>
      </c>
      <c r="AS19" s="130"/>
      <c r="AT19" s="131">
        <v>4.3117585928721498</v>
      </c>
      <c r="AU19" s="125">
        <v>5.1243507010318599</v>
      </c>
      <c r="AV19" s="125">
        <v>2.8427336928457798</v>
      </c>
      <c r="AW19" s="125">
        <v>2.0654403828605998</v>
      </c>
      <c r="AX19" s="125">
        <v>2.8691614030711401</v>
      </c>
      <c r="AY19" s="132">
        <v>3.3148214597060499</v>
      </c>
      <c r="AZ19" s="125"/>
      <c r="BA19" s="133">
        <v>4.0119602070104596</v>
      </c>
      <c r="BB19" s="134">
        <v>3.89049644780077</v>
      </c>
      <c r="BC19" s="135">
        <v>3.9450541021371799</v>
      </c>
      <c r="BD19" s="125"/>
      <c r="BE19" s="136">
        <v>3.8291545089345398</v>
      </c>
    </row>
    <row r="20" spans="1:57" x14ac:dyDescent="0.2">
      <c r="A20" s="34" t="s">
        <v>31</v>
      </c>
      <c r="B20" s="3" t="str">
        <f t="shared" si="0"/>
        <v>Norfolk/Portsmouth, VA</v>
      </c>
      <c r="C20" s="3"/>
      <c r="D20" s="24" t="s">
        <v>16</v>
      </c>
      <c r="E20" s="27" t="s">
        <v>17</v>
      </c>
      <c r="F20" s="3"/>
      <c r="G20" s="152">
        <v>99.067119524169101</v>
      </c>
      <c r="H20" s="147">
        <v>110.92286110329201</v>
      </c>
      <c r="I20" s="147">
        <v>118.62234057086999</v>
      </c>
      <c r="J20" s="147">
        <v>116.37887392900799</v>
      </c>
      <c r="K20" s="147">
        <v>104.013452702702</v>
      </c>
      <c r="L20" s="153">
        <v>110.80644009589101</v>
      </c>
      <c r="M20" s="147"/>
      <c r="N20" s="154">
        <v>110.336367740246</v>
      </c>
      <c r="O20" s="155">
        <v>122.335356098147</v>
      </c>
      <c r="P20" s="156">
        <v>116.590103272316</v>
      </c>
      <c r="Q20" s="147"/>
      <c r="R20" s="157">
        <v>112.586646845212</v>
      </c>
      <c r="S20" s="130"/>
      <c r="T20" s="131">
        <v>2.5023546016895399</v>
      </c>
      <c r="U20" s="125">
        <v>4.5638677265958103</v>
      </c>
      <c r="V20" s="125">
        <v>9.6441081572419307</v>
      </c>
      <c r="W20" s="125">
        <v>4.6918295609789098</v>
      </c>
      <c r="X20" s="125">
        <v>2.3320896245862399</v>
      </c>
      <c r="Y20" s="132">
        <v>5.4010570345804503</v>
      </c>
      <c r="Z20" s="125"/>
      <c r="AA20" s="133">
        <v>1.45146827118104</v>
      </c>
      <c r="AB20" s="134">
        <v>6.9047580661567096</v>
      </c>
      <c r="AC20" s="135">
        <v>4.3856831915133299</v>
      </c>
      <c r="AD20" s="125"/>
      <c r="AE20" s="136">
        <v>5.1971065933423697</v>
      </c>
      <c r="AF20" s="30"/>
      <c r="AG20" s="152">
        <v>98.901213373052201</v>
      </c>
      <c r="AH20" s="147">
        <v>105.442523389936</v>
      </c>
      <c r="AI20" s="147">
        <v>113.036538465776</v>
      </c>
      <c r="AJ20" s="147">
        <v>115.59361048354801</v>
      </c>
      <c r="AK20" s="147">
        <v>109.03014871010301</v>
      </c>
      <c r="AL20" s="153">
        <v>109.03564613052001</v>
      </c>
      <c r="AM20" s="147"/>
      <c r="AN20" s="154">
        <v>122.973567973405</v>
      </c>
      <c r="AO20" s="155">
        <v>126.432037692789</v>
      </c>
      <c r="AP20" s="156">
        <v>124.703182372307</v>
      </c>
      <c r="AQ20" s="147"/>
      <c r="AR20" s="157">
        <v>114.05765372214699</v>
      </c>
      <c r="AS20" s="130"/>
      <c r="AT20" s="131">
        <v>4.4769522168892601</v>
      </c>
      <c r="AU20" s="125">
        <v>3.5128014835762098</v>
      </c>
      <c r="AV20" s="125">
        <v>2.3054194259928802</v>
      </c>
      <c r="AW20" s="125">
        <v>2.3443850361425298</v>
      </c>
      <c r="AX20" s="125">
        <v>-1.32914072088513</v>
      </c>
      <c r="AY20" s="132">
        <v>2.0845971877934502</v>
      </c>
      <c r="AZ20" s="125"/>
      <c r="BA20" s="133">
        <v>5.2526227874534897</v>
      </c>
      <c r="BB20" s="134">
        <v>9.0692793765084296</v>
      </c>
      <c r="BC20" s="135">
        <v>7.15188566426378</v>
      </c>
      <c r="BD20" s="125"/>
      <c r="BE20" s="136">
        <v>3.9710829323764201</v>
      </c>
    </row>
    <row r="21" spans="1:57" x14ac:dyDescent="0.2">
      <c r="A21" s="35" t="s">
        <v>32</v>
      </c>
      <c r="B21" s="3" t="str">
        <f t="shared" si="0"/>
        <v>Newport News/Hampton, VA</v>
      </c>
      <c r="C21" s="3"/>
      <c r="D21" s="24" t="s">
        <v>16</v>
      </c>
      <c r="E21" s="27" t="s">
        <v>17</v>
      </c>
      <c r="F21" s="3"/>
      <c r="G21" s="152">
        <v>81.949977627668105</v>
      </c>
      <c r="H21" s="147">
        <v>84.622123550550995</v>
      </c>
      <c r="I21" s="147">
        <v>92.415686577323896</v>
      </c>
      <c r="J21" s="147">
        <v>97.161195895816803</v>
      </c>
      <c r="K21" s="147">
        <v>96.128556648113701</v>
      </c>
      <c r="L21" s="153">
        <v>91.117507117137094</v>
      </c>
      <c r="M21" s="147"/>
      <c r="N21" s="154">
        <v>98.359383198707505</v>
      </c>
      <c r="O21" s="155">
        <v>98.1806154268711</v>
      </c>
      <c r="P21" s="156">
        <v>98.269629533440494</v>
      </c>
      <c r="Q21" s="147"/>
      <c r="R21" s="157">
        <v>93.112499240311493</v>
      </c>
      <c r="S21" s="130"/>
      <c r="T21" s="131">
        <v>2.0499854495993302</v>
      </c>
      <c r="U21" s="125">
        <v>1.8274440699730199</v>
      </c>
      <c r="V21" s="125">
        <v>7.4848454909758804</v>
      </c>
      <c r="W21" s="125">
        <v>19.5283103002064</v>
      </c>
      <c r="X21" s="125">
        <v>21.979345142873399</v>
      </c>
      <c r="Y21" s="132">
        <v>11.006549538867301</v>
      </c>
      <c r="Z21" s="125"/>
      <c r="AA21" s="133">
        <v>-4.0000945455571397</v>
      </c>
      <c r="AB21" s="134">
        <v>-6.5953945702926502</v>
      </c>
      <c r="AC21" s="135">
        <v>-5.3517100923391903</v>
      </c>
      <c r="AD21" s="125"/>
      <c r="AE21" s="136">
        <v>4.7374454425596699</v>
      </c>
      <c r="AF21" s="30"/>
      <c r="AG21" s="152">
        <v>83.882910203117603</v>
      </c>
      <c r="AH21" s="147">
        <v>84.483659018435404</v>
      </c>
      <c r="AI21" s="147">
        <v>87.475098839558896</v>
      </c>
      <c r="AJ21" s="147">
        <v>89.521914309939206</v>
      </c>
      <c r="AK21" s="147">
        <v>97.601478945975899</v>
      </c>
      <c r="AL21" s="153">
        <v>88.968880348107106</v>
      </c>
      <c r="AM21" s="147"/>
      <c r="AN21" s="154">
        <v>118.54798478908999</v>
      </c>
      <c r="AO21" s="155">
        <v>122.39631781132</v>
      </c>
      <c r="AP21" s="156">
        <v>120.506376974963</v>
      </c>
      <c r="AQ21" s="147"/>
      <c r="AR21" s="157">
        <v>99.311074011099294</v>
      </c>
      <c r="AS21" s="130"/>
      <c r="AT21" s="131">
        <v>8.4440225664728903</v>
      </c>
      <c r="AU21" s="125">
        <v>4.6119161848987904</v>
      </c>
      <c r="AV21" s="125">
        <v>4.7298031067650799</v>
      </c>
      <c r="AW21" s="125">
        <v>7.8587815387735303</v>
      </c>
      <c r="AX21" s="125">
        <v>17.7726593449135</v>
      </c>
      <c r="AY21" s="132">
        <v>8.9206863520831092</v>
      </c>
      <c r="AZ21" s="125"/>
      <c r="BA21" s="133">
        <v>16.015021573861301</v>
      </c>
      <c r="BB21" s="134">
        <v>18.242084865768501</v>
      </c>
      <c r="BC21" s="135">
        <v>17.158222342721398</v>
      </c>
      <c r="BD21" s="125"/>
      <c r="BE21" s="136">
        <v>12.1119517314155</v>
      </c>
    </row>
    <row r="22" spans="1:57" x14ac:dyDescent="0.2">
      <c r="A22" s="36" t="s">
        <v>33</v>
      </c>
      <c r="B22" s="3" t="str">
        <f t="shared" si="0"/>
        <v>Chesapeake/Suffolk, VA</v>
      </c>
      <c r="C22" s="3"/>
      <c r="D22" s="25" t="s">
        <v>16</v>
      </c>
      <c r="E22" s="28" t="s">
        <v>17</v>
      </c>
      <c r="F22" s="3"/>
      <c r="G22" s="158">
        <v>88.054523818072994</v>
      </c>
      <c r="H22" s="159">
        <v>92.594924751032295</v>
      </c>
      <c r="I22" s="159">
        <v>94.884208236632503</v>
      </c>
      <c r="J22" s="159">
        <v>94.394605070808495</v>
      </c>
      <c r="K22" s="159">
        <v>89.963281254881494</v>
      </c>
      <c r="L22" s="160">
        <v>92.229171688337502</v>
      </c>
      <c r="M22" s="147"/>
      <c r="N22" s="161">
        <v>90.221502585463895</v>
      </c>
      <c r="O22" s="162">
        <v>91.438514692073994</v>
      </c>
      <c r="P22" s="163">
        <v>90.842003970712398</v>
      </c>
      <c r="Q22" s="147"/>
      <c r="R22" s="164">
        <v>91.866644912603405</v>
      </c>
      <c r="S22" s="130"/>
      <c r="T22" s="137">
        <v>4.1515546303736297</v>
      </c>
      <c r="U22" s="138">
        <v>2.0424885627755001</v>
      </c>
      <c r="V22" s="138">
        <v>2.7362402046498202</v>
      </c>
      <c r="W22" s="138">
        <v>2.6132639111567699</v>
      </c>
      <c r="X22" s="138">
        <v>2.3891420617000199</v>
      </c>
      <c r="Y22" s="139">
        <v>2.76891190928264</v>
      </c>
      <c r="Z22" s="125"/>
      <c r="AA22" s="140">
        <v>-1.9030315842358601</v>
      </c>
      <c r="AB22" s="141">
        <v>-0.72794118750226</v>
      </c>
      <c r="AC22" s="142">
        <v>-1.3042531155909201</v>
      </c>
      <c r="AD22" s="125"/>
      <c r="AE22" s="143">
        <v>1.64961693115996</v>
      </c>
      <c r="AF22" s="31"/>
      <c r="AG22" s="158">
        <v>87.873559855473502</v>
      </c>
      <c r="AH22" s="159">
        <v>92.250107781162697</v>
      </c>
      <c r="AI22" s="159">
        <v>94.546809240197504</v>
      </c>
      <c r="AJ22" s="159">
        <v>94.379274452725994</v>
      </c>
      <c r="AK22" s="159">
        <v>92.368253982965896</v>
      </c>
      <c r="AL22" s="160">
        <v>92.502544283387195</v>
      </c>
      <c r="AM22" s="147"/>
      <c r="AN22" s="161">
        <v>101.25764100337599</v>
      </c>
      <c r="AO22" s="162">
        <v>102.925208071775</v>
      </c>
      <c r="AP22" s="163">
        <v>102.098947771138</v>
      </c>
      <c r="AQ22" s="147"/>
      <c r="AR22" s="164">
        <v>95.369098124018194</v>
      </c>
      <c r="AS22" s="130"/>
      <c r="AT22" s="137">
        <v>4.1322787379597301</v>
      </c>
      <c r="AU22" s="138">
        <v>3.0881462343266599</v>
      </c>
      <c r="AV22" s="138">
        <v>2.9122197467949298</v>
      </c>
      <c r="AW22" s="138">
        <v>2.7649150935892099</v>
      </c>
      <c r="AX22" s="138">
        <v>3.9210188267308799</v>
      </c>
      <c r="AY22" s="139">
        <v>3.32684606430105</v>
      </c>
      <c r="AZ22" s="125"/>
      <c r="BA22" s="140">
        <v>5.3249104069046203</v>
      </c>
      <c r="BB22" s="141">
        <v>6.8396719008445501</v>
      </c>
      <c r="BC22" s="142">
        <v>6.0894950378825801</v>
      </c>
      <c r="BD22" s="125"/>
      <c r="BE22" s="143">
        <v>4.2487437779672996</v>
      </c>
    </row>
    <row r="23" spans="1:57" x14ac:dyDescent="0.2">
      <c r="A23" s="35" t="s">
        <v>111</v>
      </c>
      <c r="B23" s="3" t="s">
        <v>111</v>
      </c>
      <c r="C23" s="9"/>
      <c r="D23" s="23" t="s">
        <v>16</v>
      </c>
      <c r="E23" s="26" t="s">
        <v>17</v>
      </c>
      <c r="F23" s="3"/>
      <c r="G23" s="144">
        <v>164.75044211751</v>
      </c>
      <c r="H23" s="145">
        <v>176.96401177460001</v>
      </c>
      <c r="I23" s="145">
        <v>183.234272497897</v>
      </c>
      <c r="J23" s="145">
        <v>173.30242125984199</v>
      </c>
      <c r="K23" s="145">
        <v>168.30593841032001</v>
      </c>
      <c r="L23" s="146">
        <v>173.79443422665901</v>
      </c>
      <c r="M23" s="147"/>
      <c r="N23" s="148">
        <v>173.782879361076</v>
      </c>
      <c r="O23" s="149">
        <v>161.38693540310399</v>
      </c>
      <c r="P23" s="150">
        <v>168.12595521023701</v>
      </c>
      <c r="Q23" s="147"/>
      <c r="R23" s="151">
        <v>172.22388438647499</v>
      </c>
      <c r="S23" s="130"/>
      <c r="T23" s="122">
        <v>-1.9111230012889999</v>
      </c>
      <c r="U23" s="123">
        <v>3.1159249138627598</v>
      </c>
      <c r="V23" s="123">
        <v>6.8249771419787102</v>
      </c>
      <c r="W23" s="123">
        <v>-0.155372484797594</v>
      </c>
      <c r="X23" s="123">
        <v>-5.0306390024780701</v>
      </c>
      <c r="Y23" s="124">
        <v>0.58690989422723805</v>
      </c>
      <c r="Z23" s="125"/>
      <c r="AA23" s="126">
        <v>-8.8118012408108193</v>
      </c>
      <c r="AB23" s="127">
        <v>-11.553667593432801</v>
      </c>
      <c r="AC23" s="128">
        <v>-10.0496519657554</v>
      </c>
      <c r="AD23" s="125"/>
      <c r="AE23" s="129">
        <v>-2.7129558944747201</v>
      </c>
      <c r="AF23" s="29"/>
      <c r="AG23" s="144">
        <v>160.212546022353</v>
      </c>
      <c r="AH23" s="145">
        <v>168.907080721504</v>
      </c>
      <c r="AI23" s="145">
        <v>177.95127849588701</v>
      </c>
      <c r="AJ23" s="145">
        <v>176.578662653192</v>
      </c>
      <c r="AK23" s="145">
        <v>174.11612903225799</v>
      </c>
      <c r="AL23" s="146">
        <v>172.379646555157</v>
      </c>
      <c r="AM23" s="147"/>
      <c r="AN23" s="148">
        <v>214.938083037974</v>
      </c>
      <c r="AO23" s="149">
        <v>201.429664484451</v>
      </c>
      <c r="AP23" s="150">
        <v>208.217900870184</v>
      </c>
      <c r="AQ23" s="147"/>
      <c r="AR23" s="151">
        <v>184.15121349892101</v>
      </c>
      <c r="AS23" s="130"/>
      <c r="AT23" s="122">
        <v>6.3449922118237898E-2</v>
      </c>
      <c r="AU23" s="123">
        <v>4.57442522076449E-2</v>
      </c>
      <c r="AV23" s="123">
        <v>2.4109514222144801</v>
      </c>
      <c r="AW23" s="123">
        <v>0.28720148856181399</v>
      </c>
      <c r="AX23" s="123">
        <v>-1.11479026841715</v>
      </c>
      <c r="AY23" s="124">
        <v>0.225985319358285</v>
      </c>
      <c r="AZ23" s="125"/>
      <c r="BA23" s="126">
        <v>0.73423926782121995</v>
      </c>
      <c r="BB23" s="127">
        <v>-1.9841870299368101</v>
      </c>
      <c r="BC23" s="128">
        <v>-0.64527399949087505</v>
      </c>
      <c r="BD23" s="125"/>
      <c r="BE23" s="129">
        <v>1.87745893013311E-2</v>
      </c>
    </row>
    <row r="24" spans="1:57" x14ac:dyDescent="0.2">
      <c r="A24" s="35" t="s">
        <v>43</v>
      </c>
      <c r="B24" s="3" t="str">
        <f t="shared" si="0"/>
        <v>Richmond North/Glen Allen, VA</v>
      </c>
      <c r="C24" s="10"/>
      <c r="D24" s="24" t="s">
        <v>16</v>
      </c>
      <c r="E24" s="27" t="s">
        <v>17</v>
      </c>
      <c r="F24" s="3"/>
      <c r="G24" s="152">
        <v>95.185403363392595</v>
      </c>
      <c r="H24" s="147">
        <v>106.03475377066999</v>
      </c>
      <c r="I24" s="147">
        <v>110.674445855827</v>
      </c>
      <c r="J24" s="147">
        <v>106.443712495878</v>
      </c>
      <c r="K24" s="147">
        <v>100.78290749756501</v>
      </c>
      <c r="L24" s="153">
        <v>104.567069175428</v>
      </c>
      <c r="M24" s="147"/>
      <c r="N24" s="154">
        <v>117.82583959899701</v>
      </c>
      <c r="O24" s="155">
        <v>121.095238858141</v>
      </c>
      <c r="P24" s="156">
        <v>119.52000528301799</v>
      </c>
      <c r="Q24" s="147"/>
      <c r="R24" s="157">
        <v>109.47665667203501</v>
      </c>
      <c r="S24" s="130"/>
      <c r="T24" s="131">
        <v>1.1877105510043799</v>
      </c>
      <c r="U24" s="125">
        <v>4.55726642242049</v>
      </c>
      <c r="V24" s="125">
        <v>4.5564631861376901</v>
      </c>
      <c r="W24" s="125">
        <v>3.5675650119376101</v>
      </c>
      <c r="X24" s="125">
        <v>2.46994565783571</v>
      </c>
      <c r="Y24" s="132">
        <v>3.4947220241718102</v>
      </c>
      <c r="Z24" s="125"/>
      <c r="AA24" s="133">
        <v>4.3165818063202401</v>
      </c>
      <c r="AB24" s="134">
        <v>4.1253278107326796</v>
      </c>
      <c r="AC24" s="135">
        <v>4.21848173855689</v>
      </c>
      <c r="AD24" s="125"/>
      <c r="AE24" s="136">
        <v>3.7907564880517701</v>
      </c>
      <c r="AF24" s="30"/>
      <c r="AG24" s="152">
        <v>95.274692846958104</v>
      </c>
      <c r="AH24" s="147">
        <v>104.143943074003</v>
      </c>
      <c r="AI24" s="147">
        <v>108.044698397937</v>
      </c>
      <c r="AJ24" s="147">
        <v>107.33463378483999</v>
      </c>
      <c r="AK24" s="147">
        <v>104.321183555555</v>
      </c>
      <c r="AL24" s="153">
        <v>104.36985667878599</v>
      </c>
      <c r="AM24" s="147"/>
      <c r="AN24" s="154">
        <v>121.166049723756</v>
      </c>
      <c r="AO24" s="155">
        <v>123.382474127225</v>
      </c>
      <c r="AP24" s="156">
        <v>122.303212743362</v>
      </c>
      <c r="AQ24" s="147"/>
      <c r="AR24" s="157">
        <v>110.51596191874199</v>
      </c>
      <c r="AS24" s="130"/>
      <c r="AT24" s="131">
        <v>3.6524814427953798</v>
      </c>
      <c r="AU24" s="125">
        <v>6.4704299588990803</v>
      </c>
      <c r="AV24" s="125">
        <v>5.0254972743699904</v>
      </c>
      <c r="AW24" s="125">
        <v>5.58740539788141</v>
      </c>
      <c r="AX24" s="125">
        <v>3.9582321514309302</v>
      </c>
      <c r="AY24" s="132">
        <v>4.9894267777930796</v>
      </c>
      <c r="AZ24" s="125"/>
      <c r="BA24" s="133">
        <v>3.4077902796508401</v>
      </c>
      <c r="BB24" s="134">
        <v>4.7861941383582298</v>
      </c>
      <c r="BC24" s="135">
        <v>4.12176293960324</v>
      </c>
      <c r="BD24" s="125"/>
      <c r="BE24" s="136">
        <v>4.8106854660287599</v>
      </c>
    </row>
    <row r="25" spans="1:57" x14ac:dyDescent="0.2">
      <c r="A25" s="35" t="s">
        <v>44</v>
      </c>
      <c r="B25" s="3" t="str">
        <f t="shared" si="0"/>
        <v>Richmond West/Midlothian, VA</v>
      </c>
      <c r="C25" s="3"/>
      <c r="D25" s="24" t="s">
        <v>16</v>
      </c>
      <c r="E25" s="27" t="s">
        <v>17</v>
      </c>
      <c r="F25" s="3"/>
      <c r="G25" s="152">
        <v>88.160475454545406</v>
      </c>
      <c r="H25" s="147">
        <v>103.41413445416801</v>
      </c>
      <c r="I25" s="147">
        <v>107.510615224145</v>
      </c>
      <c r="J25" s="147">
        <v>101.779388399816</v>
      </c>
      <c r="K25" s="147">
        <v>97.980393097913307</v>
      </c>
      <c r="L25" s="153">
        <v>100.758196960823</v>
      </c>
      <c r="M25" s="147"/>
      <c r="N25" s="154">
        <v>116.042262842545</v>
      </c>
      <c r="O25" s="155">
        <v>121.89218548951</v>
      </c>
      <c r="P25" s="156">
        <v>119.05613877505</v>
      </c>
      <c r="Q25" s="147"/>
      <c r="R25" s="157">
        <v>106.422969327291</v>
      </c>
      <c r="S25" s="130"/>
      <c r="T25" s="131">
        <v>4.8096472670455501</v>
      </c>
      <c r="U25" s="125">
        <v>11.9017866342035</v>
      </c>
      <c r="V25" s="125">
        <v>11.553020976021999</v>
      </c>
      <c r="W25" s="125">
        <v>7.76076287353228</v>
      </c>
      <c r="X25" s="125">
        <v>6.5104883794443698</v>
      </c>
      <c r="Y25" s="132">
        <v>8.9201570947106106</v>
      </c>
      <c r="Z25" s="125"/>
      <c r="AA25" s="133">
        <v>10.98513430581</v>
      </c>
      <c r="AB25" s="134">
        <v>12.206943796334601</v>
      </c>
      <c r="AC25" s="135">
        <v>11.582257731994</v>
      </c>
      <c r="AD25" s="125"/>
      <c r="AE25" s="136">
        <v>9.7303929142860799</v>
      </c>
      <c r="AF25" s="30"/>
      <c r="AG25" s="152">
        <v>89.710243526420896</v>
      </c>
      <c r="AH25" s="147">
        <v>96.0629831444556</v>
      </c>
      <c r="AI25" s="147">
        <v>98.759759270034294</v>
      </c>
      <c r="AJ25" s="147">
        <v>96.774896663613703</v>
      </c>
      <c r="AK25" s="147">
        <v>95.211486012640805</v>
      </c>
      <c r="AL25" s="153">
        <v>95.623992351477298</v>
      </c>
      <c r="AM25" s="147"/>
      <c r="AN25" s="154">
        <v>118.67037324895399</v>
      </c>
      <c r="AO25" s="155">
        <v>123.56229489785601</v>
      </c>
      <c r="AP25" s="156">
        <v>121.194310186915</v>
      </c>
      <c r="AQ25" s="147"/>
      <c r="AR25" s="157">
        <v>104.706899739953</v>
      </c>
      <c r="AS25" s="130"/>
      <c r="AT25" s="131">
        <v>5.2364392827103803</v>
      </c>
      <c r="AU25" s="125">
        <v>8.4211277617681208</v>
      </c>
      <c r="AV25" s="125">
        <v>7.2416662269163101</v>
      </c>
      <c r="AW25" s="125">
        <v>5.09755877586481</v>
      </c>
      <c r="AX25" s="125">
        <v>5.0405740802871097</v>
      </c>
      <c r="AY25" s="132">
        <v>6.2373437993843401</v>
      </c>
      <c r="AZ25" s="125"/>
      <c r="BA25" s="133">
        <v>10.1922647352678</v>
      </c>
      <c r="BB25" s="134">
        <v>13.376244208632899</v>
      </c>
      <c r="BC25" s="135">
        <v>11.8594669834859</v>
      </c>
      <c r="BD25" s="125"/>
      <c r="BE25" s="136">
        <v>8.8608826692857807</v>
      </c>
    </row>
    <row r="26" spans="1:57" x14ac:dyDescent="0.2">
      <c r="A26" s="35" t="s">
        <v>45</v>
      </c>
      <c r="B26" s="3" t="str">
        <f t="shared" si="0"/>
        <v>Petersburg/Chester, VA</v>
      </c>
      <c r="C26" s="3"/>
      <c r="D26" s="24" t="s">
        <v>16</v>
      </c>
      <c r="E26" s="27" t="s">
        <v>17</v>
      </c>
      <c r="F26" s="3"/>
      <c r="G26" s="152">
        <v>88.274269678257994</v>
      </c>
      <c r="H26" s="147">
        <v>94.489260407366004</v>
      </c>
      <c r="I26" s="147">
        <v>94.005590719644303</v>
      </c>
      <c r="J26" s="147">
        <v>92.590584354105303</v>
      </c>
      <c r="K26" s="147">
        <v>91.398888117927299</v>
      </c>
      <c r="L26" s="153">
        <v>92.280303007432096</v>
      </c>
      <c r="M26" s="147"/>
      <c r="N26" s="154">
        <v>93.433263480613107</v>
      </c>
      <c r="O26" s="155">
        <v>95.626817109488996</v>
      </c>
      <c r="P26" s="156">
        <v>94.545959152843594</v>
      </c>
      <c r="Q26" s="147"/>
      <c r="R26" s="157">
        <v>92.914825811937405</v>
      </c>
      <c r="S26" s="130"/>
      <c r="T26" s="131">
        <v>4.54581475189641</v>
      </c>
      <c r="U26" s="125">
        <v>7.0190736430038898</v>
      </c>
      <c r="V26" s="125">
        <v>3.38547306156469</v>
      </c>
      <c r="W26" s="125">
        <v>4.4569746889876196</v>
      </c>
      <c r="X26" s="125">
        <v>6.08153998134161</v>
      </c>
      <c r="Y26" s="132">
        <v>5.05868351657735</v>
      </c>
      <c r="Z26" s="125"/>
      <c r="AA26" s="133">
        <v>3.0255943433831001</v>
      </c>
      <c r="AB26" s="134">
        <v>6.5665852208053703</v>
      </c>
      <c r="AC26" s="135">
        <v>4.8048765177229802</v>
      </c>
      <c r="AD26" s="125"/>
      <c r="AE26" s="136">
        <v>4.9576945359674696</v>
      </c>
      <c r="AF26" s="30"/>
      <c r="AG26" s="152">
        <v>87.250042673004103</v>
      </c>
      <c r="AH26" s="147">
        <v>93.2980167563788</v>
      </c>
      <c r="AI26" s="147">
        <v>94.162007608995495</v>
      </c>
      <c r="AJ26" s="147">
        <v>95.692101657864796</v>
      </c>
      <c r="AK26" s="147">
        <v>89.486261160458398</v>
      </c>
      <c r="AL26" s="153">
        <v>92.158067189482793</v>
      </c>
      <c r="AM26" s="147"/>
      <c r="AN26" s="154">
        <v>94.2913500474898</v>
      </c>
      <c r="AO26" s="155">
        <v>96.761789407774501</v>
      </c>
      <c r="AP26" s="156">
        <v>95.550886369380095</v>
      </c>
      <c r="AQ26" s="147"/>
      <c r="AR26" s="157">
        <v>93.176268460655606</v>
      </c>
      <c r="AS26" s="130"/>
      <c r="AT26" s="131">
        <v>4.2374818476164604</v>
      </c>
      <c r="AU26" s="125">
        <v>7.0925786749475597</v>
      </c>
      <c r="AV26" s="125">
        <v>5.9639878874124497</v>
      </c>
      <c r="AW26" s="125">
        <v>8.0542119740467903</v>
      </c>
      <c r="AX26" s="125">
        <v>4.4624830690902897</v>
      </c>
      <c r="AY26" s="132">
        <v>6.0540186048462203</v>
      </c>
      <c r="AZ26" s="125"/>
      <c r="BA26" s="133">
        <v>3.2890925258241701</v>
      </c>
      <c r="BB26" s="134">
        <v>4.3649607756796396</v>
      </c>
      <c r="BC26" s="135">
        <v>3.84695554277465</v>
      </c>
      <c r="BD26" s="125"/>
      <c r="BE26" s="136">
        <v>5.4121491766892396</v>
      </c>
    </row>
    <row r="27" spans="1:57" x14ac:dyDescent="0.2">
      <c r="A27" s="35" t="s">
        <v>97</v>
      </c>
      <c r="B27" s="3" t="s">
        <v>70</v>
      </c>
      <c r="C27" s="3"/>
      <c r="D27" s="24" t="s">
        <v>16</v>
      </c>
      <c r="E27" s="27" t="s">
        <v>17</v>
      </c>
      <c r="F27" s="3"/>
      <c r="G27" s="152">
        <v>100.022608646953</v>
      </c>
      <c r="H27" s="147">
        <v>103.12484647153801</v>
      </c>
      <c r="I27" s="147">
        <v>101.769925553861</v>
      </c>
      <c r="J27" s="147">
        <v>101.32562061306</v>
      </c>
      <c r="K27" s="147">
        <v>102.265339787749</v>
      </c>
      <c r="L27" s="153">
        <v>101.766395361948</v>
      </c>
      <c r="M27" s="147"/>
      <c r="N27" s="154">
        <v>124.250363940431</v>
      </c>
      <c r="O27" s="155">
        <v>123.727629569455</v>
      </c>
      <c r="P27" s="156">
        <v>123.99159287409</v>
      </c>
      <c r="Q27" s="147"/>
      <c r="R27" s="157">
        <v>108.844790148439</v>
      </c>
      <c r="S27" s="130"/>
      <c r="T27" s="131">
        <v>6.5906965501991701</v>
      </c>
      <c r="U27" s="125">
        <v>6.71017798603829</v>
      </c>
      <c r="V27" s="125">
        <v>4.2365760344130798</v>
      </c>
      <c r="W27" s="125">
        <v>3.5039216576968699</v>
      </c>
      <c r="X27" s="125">
        <v>3.9063710998576102</v>
      </c>
      <c r="Y27" s="132">
        <v>4.86042582318297</v>
      </c>
      <c r="Z27" s="125"/>
      <c r="AA27" s="133">
        <v>2.3068908909588002</v>
      </c>
      <c r="AB27" s="134">
        <v>1.86107786749096</v>
      </c>
      <c r="AC27" s="135">
        <v>2.0861938978219201</v>
      </c>
      <c r="AD27" s="125"/>
      <c r="AE27" s="136">
        <v>3.8005514677984902</v>
      </c>
      <c r="AF27" s="30"/>
      <c r="AG27" s="152">
        <v>106.558528463435</v>
      </c>
      <c r="AH27" s="147">
        <v>105.274475895316</v>
      </c>
      <c r="AI27" s="147">
        <v>104.916209232425</v>
      </c>
      <c r="AJ27" s="147">
        <v>107.244541371059</v>
      </c>
      <c r="AK27" s="147">
        <v>112.920653060343</v>
      </c>
      <c r="AL27" s="153">
        <v>107.464394271418</v>
      </c>
      <c r="AM27" s="147"/>
      <c r="AN27" s="154">
        <v>136.84757945425301</v>
      </c>
      <c r="AO27" s="155">
        <v>139.182094483231</v>
      </c>
      <c r="AP27" s="156">
        <v>138.02623080950599</v>
      </c>
      <c r="AQ27" s="147"/>
      <c r="AR27" s="157">
        <v>117.49123713174301</v>
      </c>
      <c r="AS27" s="130"/>
      <c r="AT27" s="131">
        <v>3.8614360946375101</v>
      </c>
      <c r="AU27" s="125">
        <v>4.4430380161082201</v>
      </c>
      <c r="AV27" s="125">
        <v>2.69625023583975</v>
      </c>
      <c r="AW27" s="125">
        <v>5.2207071987853402</v>
      </c>
      <c r="AX27" s="125">
        <v>7.2059583810895296</v>
      </c>
      <c r="AY27" s="132">
        <v>4.7557510325241097</v>
      </c>
      <c r="AZ27" s="125"/>
      <c r="BA27" s="133">
        <v>2.6309192621349098</v>
      </c>
      <c r="BB27" s="134">
        <v>3.5971339973426999</v>
      </c>
      <c r="BC27" s="135">
        <v>3.11897657799283</v>
      </c>
      <c r="BD27" s="125"/>
      <c r="BE27" s="136">
        <v>4.0675981539830497</v>
      </c>
    </row>
    <row r="28" spans="1:57" x14ac:dyDescent="0.2">
      <c r="A28" s="35" t="s">
        <v>47</v>
      </c>
      <c r="B28" s="3" t="str">
        <f t="shared" si="0"/>
        <v>Roanoke, VA</v>
      </c>
      <c r="C28" s="3"/>
      <c r="D28" s="24" t="s">
        <v>16</v>
      </c>
      <c r="E28" s="27" t="s">
        <v>17</v>
      </c>
      <c r="F28" s="3"/>
      <c r="G28" s="152">
        <v>90.448911077618604</v>
      </c>
      <c r="H28" s="147">
        <v>97.9712807283763</v>
      </c>
      <c r="I28" s="147">
        <v>101.431537356321</v>
      </c>
      <c r="J28" s="147">
        <v>103.836477700161</v>
      </c>
      <c r="K28" s="147">
        <v>103.626875696767</v>
      </c>
      <c r="L28" s="153">
        <v>100.01440528108</v>
      </c>
      <c r="M28" s="147"/>
      <c r="N28" s="154">
        <v>136.43522214627399</v>
      </c>
      <c r="O28" s="155">
        <v>136.900128510233</v>
      </c>
      <c r="P28" s="156">
        <v>136.66261552787799</v>
      </c>
      <c r="Q28" s="147"/>
      <c r="R28" s="157">
        <v>112.444123963679</v>
      </c>
      <c r="S28" s="130"/>
      <c r="T28" s="131">
        <v>-4.30251730151255</v>
      </c>
      <c r="U28" s="125">
        <v>-2.0350596780472801</v>
      </c>
      <c r="V28" s="125">
        <v>2.6608869164048801</v>
      </c>
      <c r="W28" s="125">
        <v>5.54670049861911</v>
      </c>
      <c r="X28" s="125">
        <v>12.027570197880999</v>
      </c>
      <c r="Y28" s="132">
        <v>3.1074858316667902</v>
      </c>
      <c r="Z28" s="125"/>
      <c r="AA28" s="133">
        <v>28.4415407568574</v>
      </c>
      <c r="AB28" s="134">
        <v>29.518561793447599</v>
      </c>
      <c r="AC28" s="135">
        <v>28.9646738908794</v>
      </c>
      <c r="AD28" s="125"/>
      <c r="AE28" s="136">
        <v>12.661994789752701</v>
      </c>
      <c r="AF28" s="30"/>
      <c r="AG28" s="152">
        <v>95.163014656895399</v>
      </c>
      <c r="AH28" s="147">
        <v>99.928824216753</v>
      </c>
      <c r="AI28" s="147">
        <v>103.505811572292</v>
      </c>
      <c r="AJ28" s="147">
        <v>106.922796205553</v>
      </c>
      <c r="AK28" s="147">
        <v>112.61338970023</v>
      </c>
      <c r="AL28" s="153">
        <v>104.16640081913501</v>
      </c>
      <c r="AM28" s="147"/>
      <c r="AN28" s="154">
        <v>123.49426399131001</v>
      </c>
      <c r="AO28" s="155">
        <v>124.643094477947</v>
      </c>
      <c r="AP28" s="156">
        <v>124.05901299154201</v>
      </c>
      <c r="AQ28" s="147"/>
      <c r="AR28" s="157">
        <v>110.61187691873</v>
      </c>
      <c r="AS28" s="130"/>
      <c r="AT28" s="131">
        <v>2.5357451028893099</v>
      </c>
      <c r="AU28" s="125">
        <v>2.5973970437843898</v>
      </c>
      <c r="AV28" s="125">
        <v>0.60197969052923095</v>
      </c>
      <c r="AW28" s="125">
        <v>5.9347802553095601</v>
      </c>
      <c r="AX28" s="125">
        <v>12.3171371971259</v>
      </c>
      <c r="AY28" s="132">
        <v>4.9934310496013303</v>
      </c>
      <c r="AZ28" s="125"/>
      <c r="BA28" s="133">
        <v>1.0367920220303899</v>
      </c>
      <c r="BB28" s="134">
        <v>1.71526971568815</v>
      </c>
      <c r="BC28" s="135">
        <v>1.3714215570638799</v>
      </c>
      <c r="BD28" s="125"/>
      <c r="BE28" s="136">
        <v>3.4657764977493</v>
      </c>
    </row>
    <row r="29" spans="1:57" x14ac:dyDescent="0.2">
      <c r="A29" s="35" t="s">
        <v>48</v>
      </c>
      <c r="B29" s="3" t="str">
        <f t="shared" si="0"/>
        <v>Charlottesville, VA</v>
      </c>
      <c r="C29" s="3"/>
      <c r="D29" s="24" t="s">
        <v>16</v>
      </c>
      <c r="E29" s="27" t="s">
        <v>17</v>
      </c>
      <c r="F29" s="3"/>
      <c r="G29" s="152">
        <v>136.335349344978</v>
      </c>
      <c r="H29" s="147">
        <v>134.459018097805</v>
      </c>
      <c r="I29" s="147">
        <v>138.96574517631399</v>
      </c>
      <c r="J29" s="147">
        <v>147.16158398607399</v>
      </c>
      <c r="K29" s="147">
        <v>156.034779005524</v>
      </c>
      <c r="L29" s="153">
        <v>144.035259964142</v>
      </c>
      <c r="M29" s="147"/>
      <c r="N29" s="154">
        <v>234.612058823529</v>
      </c>
      <c r="O29" s="155">
        <v>227.464813179347</v>
      </c>
      <c r="P29" s="156">
        <v>231.364915123456</v>
      </c>
      <c r="Q29" s="147"/>
      <c r="R29" s="157">
        <v>171.00581403107401</v>
      </c>
      <c r="S29" s="130"/>
      <c r="T29" s="131">
        <v>5.1029425226212597</v>
      </c>
      <c r="U29" s="125">
        <v>8.4820193558564299</v>
      </c>
      <c r="V29" s="125">
        <v>9.0907796760308806</v>
      </c>
      <c r="W29" s="125">
        <v>15.929979851252099</v>
      </c>
      <c r="X29" s="125">
        <v>17.796740061927</v>
      </c>
      <c r="Y29" s="132">
        <v>12.5146189713273</v>
      </c>
      <c r="Z29" s="125"/>
      <c r="AA29" s="133">
        <v>26.787671022329899</v>
      </c>
      <c r="AB29" s="134">
        <v>17.9580723810802</v>
      </c>
      <c r="AC29" s="135">
        <v>22.3855485748735</v>
      </c>
      <c r="AD29" s="125"/>
      <c r="AE29" s="136">
        <v>18.4050170453981</v>
      </c>
      <c r="AF29" s="30"/>
      <c r="AG29" s="152">
        <v>141.960765781303</v>
      </c>
      <c r="AH29" s="147">
        <v>136.465135546466</v>
      </c>
      <c r="AI29" s="147">
        <v>138.147730301145</v>
      </c>
      <c r="AJ29" s="147">
        <v>145.33859899928501</v>
      </c>
      <c r="AK29" s="147">
        <v>170.04635347409899</v>
      </c>
      <c r="AL29" s="153">
        <v>147.70997427085999</v>
      </c>
      <c r="AM29" s="147"/>
      <c r="AN29" s="154">
        <v>305.793076427789</v>
      </c>
      <c r="AO29" s="155">
        <v>310.29952264048001</v>
      </c>
      <c r="AP29" s="156">
        <v>307.98160192084703</v>
      </c>
      <c r="AQ29" s="147"/>
      <c r="AR29" s="157">
        <v>203.37367103749699</v>
      </c>
      <c r="AS29" s="130"/>
      <c r="AT29" s="131">
        <v>1.99325709290056</v>
      </c>
      <c r="AU29" s="125">
        <v>2.6757332444773101</v>
      </c>
      <c r="AV29" s="125">
        <v>3.32847321900736</v>
      </c>
      <c r="AW29" s="125">
        <v>7.4152516967249804</v>
      </c>
      <c r="AX29" s="125">
        <v>10.877909691688499</v>
      </c>
      <c r="AY29" s="132">
        <v>6.1302039644491799</v>
      </c>
      <c r="AZ29" s="125"/>
      <c r="BA29" s="133">
        <v>10.9481300893386</v>
      </c>
      <c r="BB29" s="134">
        <v>10.8609951400474</v>
      </c>
      <c r="BC29" s="135">
        <v>10.8817270135073</v>
      </c>
      <c r="BD29" s="125"/>
      <c r="BE29" s="136">
        <v>9.9856000054435992</v>
      </c>
    </row>
    <row r="30" spans="1:57" x14ac:dyDescent="0.2">
      <c r="A30" s="21" t="s">
        <v>49</v>
      </c>
      <c r="B30" t="s">
        <v>72</v>
      </c>
      <c r="C30" s="3"/>
      <c r="D30" s="24" t="s">
        <v>16</v>
      </c>
      <c r="E30" s="27" t="s">
        <v>17</v>
      </c>
      <c r="F30" s="3"/>
      <c r="G30" s="152">
        <v>91.929220400728497</v>
      </c>
      <c r="H30" s="147">
        <v>101.37645395799601</v>
      </c>
      <c r="I30" s="147">
        <v>105.82347309926701</v>
      </c>
      <c r="J30" s="147">
        <v>102.724269424555</v>
      </c>
      <c r="K30" s="147">
        <v>98.796038525963098</v>
      </c>
      <c r="L30" s="153">
        <v>100.673773000956</v>
      </c>
      <c r="M30" s="147"/>
      <c r="N30" s="154">
        <v>106.16097560975599</v>
      </c>
      <c r="O30" s="155">
        <v>107.45244929006</v>
      </c>
      <c r="P30" s="156">
        <v>106.804022219416</v>
      </c>
      <c r="Q30" s="147"/>
      <c r="R30" s="157">
        <v>102.56376615288799</v>
      </c>
      <c r="S30" s="130"/>
      <c r="T30" s="131">
        <v>1.0908762065050699</v>
      </c>
      <c r="U30" s="125">
        <v>2.3986741425564801</v>
      </c>
      <c r="V30" s="125">
        <v>2.8007418368469299</v>
      </c>
      <c r="W30" s="125">
        <v>0.95434005798192101</v>
      </c>
      <c r="X30" s="125">
        <v>3.1401091765909999</v>
      </c>
      <c r="Y30" s="132">
        <v>2.1106339844185298</v>
      </c>
      <c r="Z30" s="125"/>
      <c r="AA30" s="133">
        <v>3.6438952116554102</v>
      </c>
      <c r="AB30" s="134">
        <v>5.80468520589611</v>
      </c>
      <c r="AC30" s="135">
        <v>4.7066562519920598</v>
      </c>
      <c r="AD30" s="125"/>
      <c r="AE30" s="136">
        <v>2.9707498292669499</v>
      </c>
      <c r="AF30" s="30"/>
      <c r="AG30" s="152">
        <v>95.112913918629502</v>
      </c>
      <c r="AH30" s="147">
        <v>101.47092706473499</v>
      </c>
      <c r="AI30" s="147">
        <v>105.287147321707</v>
      </c>
      <c r="AJ30" s="147">
        <v>103.323350675089</v>
      </c>
      <c r="AK30" s="147">
        <v>101.121767487684</v>
      </c>
      <c r="AL30" s="153">
        <v>101.62489078848</v>
      </c>
      <c r="AM30" s="147"/>
      <c r="AN30" s="154">
        <v>110.687358784107</v>
      </c>
      <c r="AO30" s="155">
        <v>110.292689462231</v>
      </c>
      <c r="AP30" s="156">
        <v>110.49379668872101</v>
      </c>
      <c r="AQ30" s="147"/>
      <c r="AR30" s="157">
        <v>104.34422427896899</v>
      </c>
      <c r="AS30" s="130"/>
      <c r="AT30" s="131">
        <v>3.0038272734962699</v>
      </c>
      <c r="AU30" s="125">
        <v>3.5127759631860398</v>
      </c>
      <c r="AV30" s="125">
        <v>1.9526136425957901</v>
      </c>
      <c r="AW30" s="125">
        <v>1.71815234922572</v>
      </c>
      <c r="AX30" s="125">
        <v>3.4085497945341898</v>
      </c>
      <c r="AY30" s="132">
        <v>2.5938352210887898</v>
      </c>
      <c r="AZ30" s="125"/>
      <c r="BA30" s="133">
        <v>6.2417306478436698</v>
      </c>
      <c r="BB30" s="134">
        <v>4.6536803024444797</v>
      </c>
      <c r="BC30" s="135">
        <v>5.4541359292051999</v>
      </c>
      <c r="BD30" s="125"/>
      <c r="BE30" s="136">
        <v>3.5343477858870198</v>
      </c>
    </row>
    <row r="31" spans="1:57" x14ac:dyDescent="0.2">
      <c r="A31" s="21" t="s">
        <v>50</v>
      </c>
      <c r="B31" s="3" t="str">
        <f t="shared" si="0"/>
        <v>Staunton &amp; Harrisonburg, VA</v>
      </c>
      <c r="C31" s="3"/>
      <c r="D31" s="24" t="s">
        <v>16</v>
      </c>
      <c r="E31" s="27" t="s">
        <v>17</v>
      </c>
      <c r="F31" s="3"/>
      <c r="G31" s="152">
        <v>91.082477583765893</v>
      </c>
      <c r="H31" s="147">
        <v>96.022658959537495</v>
      </c>
      <c r="I31" s="147">
        <v>97.866728439059102</v>
      </c>
      <c r="J31" s="147">
        <v>95.654667149059307</v>
      </c>
      <c r="K31" s="147">
        <v>101.724523125996</v>
      </c>
      <c r="L31" s="153">
        <v>96.873485138316596</v>
      </c>
      <c r="M31" s="147"/>
      <c r="N31" s="154">
        <v>155.72065511880899</v>
      </c>
      <c r="O31" s="155">
        <v>159.831957269155</v>
      </c>
      <c r="P31" s="156">
        <v>157.672984256559</v>
      </c>
      <c r="Q31" s="147"/>
      <c r="R31" s="157">
        <v>120.39293770018401</v>
      </c>
      <c r="S31" s="130"/>
      <c r="T31" s="131">
        <v>-4.2340834695133003</v>
      </c>
      <c r="U31" s="125">
        <v>-1.1275427866649499</v>
      </c>
      <c r="V31" s="125">
        <v>-1.0794328995574101</v>
      </c>
      <c r="W31" s="125">
        <v>-4.5987866050479802</v>
      </c>
      <c r="X31" s="125">
        <v>3.0927162118887499</v>
      </c>
      <c r="Y31" s="132">
        <v>-1.34106078187644</v>
      </c>
      <c r="Z31" s="125"/>
      <c r="AA31" s="133">
        <v>18.409256130035999</v>
      </c>
      <c r="AB31" s="134">
        <v>13.047228559137199</v>
      </c>
      <c r="AC31" s="135">
        <v>15.491643593089901</v>
      </c>
      <c r="AD31" s="125"/>
      <c r="AE31" s="136">
        <v>8.4729315716249101</v>
      </c>
      <c r="AF31" s="30"/>
      <c r="AG31" s="152">
        <v>94.684099099099001</v>
      </c>
      <c r="AH31" s="147">
        <v>97.930973420479305</v>
      </c>
      <c r="AI31" s="147">
        <v>99.314520924636895</v>
      </c>
      <c r="AJ31" s="147">
        <v>100.361802718384</v>
      </c>
      <c r="AK31" s="147">
        <v>102.977244420584</v>
      </c>
      <c r="AL31" s="153">
        <v>99.329207248018093</v>
      </c>
      <c r="AM31" s="147"/>
      <c r="AN31" s="154">
        <v>150.87844160909199</v>
      </c>
      <c r="AO31" s="155">
        <v>160.157723432636</v>
      </c>
      <c r="AP31" s="156">
        <v>155.52376265998799</v>
      </c>
      <c r="AQ31" s="147"/>
      <c r="AR31" s="157">
        <v>120.76494480884701</v>
      </c>
      <c r="AS31" s="130"/>
      <c r="AT31" s="131">
        <v>-4.5299005772149004</v>
      </c>
      <c r="AU31" s="125">
        <v>-0.53317764495276299</v>
      </c>
      <c r="AV31" s="125">
        <v>-1.2876589993040799</v>
      </c>
      <c r="AW31" s="125">
        <v>-1.13575160166252</v>
      </c>
      <c r="AX31" s="125">
        <v>-1.17874427323329</v>
      </c>
      <c r="AY31" s="132">
        <v>-1.60272536624867</v>
      </c>
      <c r="AZ31" s="125"/>
      <c r="BA31" s="133">
        <v>7.4813903659522802</v>
      </c>
      <c r="BB31" s="134">
        <v>10.8945203906268</v>
      </c>
      <c r="BC31" s="135">
        <v>9.1914979199653501</v>
      </c>
      <c r="BD31" s="125"/>
      <c r="BE31" s="136">
        <v>4.8014946911918601</v>
      </c>
    </row>
    <row r="32" spans="1:57" x14ac:dyDescent="0.2">
      <c r="A32" s="21" t="s">
        <v>51</v>
      </c>
      <c r="B32" s="3" t="str">
        <f t="shared" si="0"/>
        <v>Blacksburg &amp; Wytheville, VA</v>
      </c>
      <c r="C32" s="3"/>
      <c r="D32" s="24" t="s">
        <v>16</v>
      </c>
      <c r="E32" s="27" t="s">
        <v>17</v>
      </c>
      <c r="F32" s="3"/>
      <c r="G32" s="152">
        <v>89.478591968269697</v>
      </c>
      <c r="H32" s="147">
        <v>91.381694214876006</v>
      </c>
      <c r="I32" s="147">
        <v>92.566092307692301</v>
      </c>
      <c r="J32" s="147">
        <v>94.195278080697904</v>
      </c>
      <c r="K32" s="147">
        <v>96.311244255920798</v>
      </c>
      <c r="L32" s="153">
        <v>93.009094797418101</v>
      </c>
      <c r="M32" s="147"/>
      <c r="N32" s="154">
        <v>208.00691579216701</v>
      </c>
      <c r="O32" s="155">
        <v>219.57239059764899</v>
      </c>
      <c r="P32" s="156">
        <v>213.856945357955</v>
      </c>
      <c r="Q32" s="147"/>
      <c r="R32" s="157">
        <v>139.02032073199999</v>
      </c>
      <c r="S32" s="130"/>
      <c r="T32" s="131">
        <v>1.48358884689705</v>
      </c>
      <c r="U32" s="125">
        <v>2.29632861123181</v>
      </c>
      <c r="V32" s="125">
        <v>1.4309939163958001</v>
      </c>
      <c r="W32" s="125">
        <v>4.2303638053946004</v>
      </c>
      <c r="X32" s="125">
        <v>5.3775633809032399</v>
      </c>
      <c r="Y32" s="132">
        <v>3.0847399290891699</v>
      </c>
      <c r="Z32" s="125"/>
      <c r="AA32" s="133">
        <v>106.449493552297</v>
      </c>
      <c r="AB32" s="134">
        <v>116.033531528309</v>
      </c>
      <c r="AC32" s="135">
        <v>111.375192132047</v>
      </c>
      <c r="AD32" s="125"/>
      <c r="AE32" s="136">
        <v>48.875947460697603</v>
      </c>
      <c r="AF32" s="30"/>
      <c r="AG32" s="152">
        <v>95.789961765728094</v>
      </c>
      <c r="AH32" s="147">
        <v>94.659964565460598</v>
      </c>
      <c r="AI32" s="147">
        <v>95.184444444444395</v>
      </c>
      <c r="AJ32" s="147">
        <v>108.210748608137</v>
      </c>
      <c r="AK32" s="147">
        <v>130.71988306019901</v>
      </c>
      <c r="AL32" s="153">
        <v>106.054929076031</v>
      </c>
      <c r="AM32" s="147"/>
      <c r="AN32" s="154">
        <v>156.51046948702799</v>
      </c>
      <c r="AO32" s="155">
        <v>156.70680788106199</v>
      </c>
      <c r="AP32" s="156">
        <v>156.609669632438</v>
      </c>
      <c r="AQ32" s="147"/>
      <c r="AR32" s="157">
        <v>123.155729651055</v>
      </c>
      <c r="AS32" s="130"/>
      <c r="AT32" s="131">
        <v>5.0473969271937298</v>
      </c>
      <c r="AU32" s="125">
        <v>5.1052822773531998</v>
      </c>
      <c r="AV32" s="125">
        <v>2.45905954039418</v>
      </c>
      <c r="AW32" s="125">
        <v>17.517516397102</v>
      </c>
      <c r="AX32" s="125">
        <v>36.266224106850899</v>
      </c>
      <c r="AY32" s="132">
        <v>14.575857627494599</v>
      </c>
      <c r="AZ32" s="125"/>
      <c r="BA32" s="133">
        <v>2.4414682974050002</v>
      </c>
      <c r="BB32" s="134">
        <v>0.16190029575303999</v>
      </c>
      <c r="BC32" s="135">
        <v>1.2912743446233399</v>
      </c>
      <c r="BD32" s="125"/>
      <c r="BE32" s="136">
        <v>8.8707365401811895</v>
      </c>
    </row>
    <row r="33" spans="1:64" x14ac:dyDescent="0.2">
      <c r="A33" s="21" t="s">
        <v>52</v>
      </c>
      <c r="B33" s="3" t="str">
        <f t="shared" si="0"/>
        <v>Lynchburg, VA</v>
      </c>
      <c r="C33" s="3"/>
      <c r="D33" s="24" t="s">
        <v>16</v>
      </c>
      <c r="E33" s="27" t="s">
        <v>17</v>
      </c>
      <c r="F33" s="3"/>
      <c r="G33" s="152">
        <v>98.510419268510205</v>
      </c>
      <c r="H33" s="147">
        <v>107.63231693363799</v>
      </c>
      <c r="I33" s="147">
        <v>110.530806018269</v>
      </c>
      <c r="J33" s="147">
        <v>109.782642276422</v>
      </c>
      <c r="K33" s="147">
        <v>116.945025906735</v>
      </c>
      <c r="L33" s="153">
        <v>109.645971256374</v>
      </c>
      <c r="M33" s="147"/>
      <c r="N33" s="154">
        <v>144.71070402964301</v>
      </c>
      <c r="O33" s="155">
        <v>142.90451378055101</v>
      </c>
      <c r="P33" s="156">
        <v>143.859821166095</v>
      </c>
      <c r="Q33" s="147"/>
      <c r="R33" s="157">
        <v>120.63424311565601</v>
      </c>
      <c r="S33" s="130"/>
      <c r="T33" s="131">
        <v>2.8168143052263601</v>
      </c>
      <c r="U33" s="125">
        <v>4.7674766554268304</v>
      </c>
      <c r="V33" s="125">
        <v>5.7542977158664002</v>
      </c>
      <c r="W33" s="125">
        <v>6.6705295760417398</v>
      </c>
      <c r="X33" s="125">
        <v>16.2304373558493</v>
      </c>
      <c r="Y33" s="132">
        <v>7.7762888087258402</v>
      </c>
      <c r="Z33" s="125"/>
      <c r="AA33" s="133">
        <v>3.19916081399484</v>
      </c>
      <c r="AB33" s="134">
        <v>0.31440834858394401</v>
      </c>
      <c r="AC33" s="135">
        <v>1.8434541827345501</v>
      </c>
      <c r="AD33" s="125"/>
      <c r="AE33" s="136">
        <v>4.9629439322248299</v>
      </c>
      <c r="AF33" s="30"/>
      <c r="AG33" s="152">
        <v>105.29379220779199</v>
      </c>
      <c r="AH33" s="147">
        <v>110.13503745583</v>
      </c>
      <c r="AI33" s="147">
        <v>110.846294423</v>
      </c>
      <c r="AJ33" s="147">
        <v>112.685876759224</v>
      </c>
      <c r="AK33" s="147">
        <v>124.67731451811601</v>
      </c>
      <c r="AL33" s="153">
        <v>113.484696016182</v>
      </c>
      <c r="AM33" s="147"/>
      <c r="AN33" s="154">
        <v>163.075790983606</v>
      </c>
      <c r="AO33" s="155">
        <v>164.27251023622</v>
      </c>
      <c r="AP33" s="156">
        <v>163.66685921700801</v>
      </c>
      <c r="AQ33" s="147"/>
      <c r="AR33" s="157">
        <v>131.11918311193699</v>
      </c>
      <c r="AS33" s="130"/>
      <c r="AT33" s="131">
        <v>3.9964449842029999</v>
      </c>
      <c r="AU33" s="125">
        <v>5.6911767260715198</v>
      </c>
      <c r="AV33" s="125">
        <v>4.0027410822557501</v>
      </c>
      <c r="AW33" s="125">
        <v>5.7720009982959803</v>
      </c>
      <c r="AX33" s="125">
        <v>12.1738567004956</v>
      </c>
      <c r="AY33" s="132">
        <v>6.6950891158046799</v>
      </c>
      <c r="AZ33" s="125"/>
      <c r="BA33" s="133">
        <v>14.959849094460001</v>
      </c>
      <c r="BB33" s="134">
        <v>15.8366253188837</v>
      </c>
      <c r="BC33" s="135">
        <v>15.392852870513501</v>
      </c>
      <c r="BD33" s="125"/>
      <c r="BE33" s="136">
        <v>10.196809519298</v>
      </c>
    </row>
    <row r="34" spans="1:64" x14ac:dyDescent="0.2">
      <c r="A34" s="21" t="s">
        <v>77</v>
      </c>
      <c r="B34" s="3" t="str">
        <f t="shared" si="0"/>
        <v>Central Virginia</v>
      </c>
      <c r="C34" s="3"/>
      <c r="D34" s="24" t="s">
        <v>16</v>
      </c>
      <c r="E34" s="27" t="s">
        <v>17</v>
      </c>
      <c r="F34" s="3"/>
      <c r="G34" s="152">
        <v>107.02212824686799</v>
      </c>
      <c r="H34" s="147">
        <v>115.674684902682</v>
      </c>
      <c r="I34" s="147">
        <v>118.385083088954</v>
      </c>
      <c r="J34" s="147">
        <v>117.02298960717</v>
      </c>
      <c r="K34" s="147">
        <v>118.187335428041</v>
      </c>
      <c r="L34" s="153">
        <v>115.783904180276</v>
      </c>
      <c r="M34" s="147"/>
      <c r="N34" s="154">
        <v>141.390248196659</v>
      </c>
      <c r="O34" s="155">
        <v>137.056223331376</v>
      </c>
      <c r="P34" s="156">
        <v>139.25643948154499</v>
      </c>
      <c r="Q34" s="147"/>
      <c r="R34" s="157">
        <v>122.974454489767</v>
      </c>
      <c r="S34" s="130"/>
      <c r="T34" s="131">
        <v>3.1076603818375199</v>
      </c>
      <c r="U34" s="125">
        <v>7.05952002070552</v>
      </c>
      <c r="V34" s="125">
        <v>6.9590376406400303</v>
      </c>
      <c r="W34" s="125">
        <v>5.4770159339552</v>
      </c>
      <c r="X34" s="125">
        <v>6.9653259144835902</v>
      </c>
      <c r="Y34" s="132">
        <v>6.1072106209925199</v>
      </c>
      <c r="Z34" s="125"/>
      <c r="AA34" s="133">
        <v>9.8824500460517601</v>
      </c>
      <c r="AB34" s="134">
        <v>6.1923223145951898</v>
      </c>
      <c r="AC34" s="135">
        <v>8.0607784445523301</v>
      </c>
      <c r="AD34" s="125"/>
      <c r="AE34" s="136">
        <v>6.7451434422183301</v>
      </c>
      <c r="AF34" s="30"/>
      <c r="AG34" s="152">
        <v>107.784194375632</v>
      </c>
      <c r="AH34" s="147">
        <v>112.820302053116</v>
      </c>
      <c r="AI34" s="147">
        <v>115.599363436814</v>
      </c>
      <c r="AJ34" s="147">
        <v>117.473813171693</v>
      </c>
      <c r="AK34" s="147">
        <v>120.751635063206</v>
      </c>
      <c r="AL34" s="153">
        <v>115.347961979758</v>
      </c>
      <c r="AM34" s="147"/>
      <c r="AN34" s="154">
        <v>159.73017323919001</v>
      </c>
      <c r="AO34" s="155">
        <v>158.39339811144399</v>
      </c>
      <c r="AP34" s="156">
        <v>159.05600994695999</v>
      </c>
      <c r="AQ34" s="147"/>
      <c r="AR34" s="157">
        <v>130.06231921645801</v>
      </c>
      <c r="AS34" s="130"/>
      <c r="AT34" s="131">
        <v>3.72636938860414</v>
      </c>
      <c r="AU34" s="125">
        <v>5.3052758200580499</v>
      </c>
      <c r="AV34" s="125">
        <v>4.3308189393508103</v>
      </c>
      <c r="AW34" s="125">
        <v>5.0865239513023202</v>
      </c>
      <c r="AX34" s="125">
        <v>5.4305818067532199</v>
      </c>
      <c r="AY34" s="132">
        <v>4.8599739541583897</v>
      </c>
      <c r="AZ34" s="125"/>
      <c r="BA34" s="133">
        <v>6.8387968115281499</v>
      </c>
      <c r="BB34" s="134">
        <v>6.3209988417331999</v>
      </c>
      <c r="BC34" s="135">
        <v>6.5764555917488803</v>
      </c>
      <c r="BD34" s="125"/>
      <c r="BE34" s="136">
        <v>5.9006193691517401</v>
      </c>
    </row>
    <row r="35" spans="1:64" x14ac:dyDescent="0.2">
      <c r="A35" s="21" t="s">
        <v>78</v>
      </c>
      <c r="B35" s="3" t="str">
        <f t="shared" si="0"/>
        <v>Chesapeake Bay</v>
      </c>
      <c r="C35" s="3"/>
      <c r="D35" s="24" t="s">
        <v>16</v>
      </c>
      <c r="E35" s="27" t="s">
        <v>17</v>
      </c>
      <c r="F35" s="3"/>
      <c r="G35" s="152">
        <v>91.601173913043397</v>
      </c>
      <c r="H35" s="147">
        <v>92.375354938271599</v>
      </c>
      <c r="I35" s="147">
        <v>94.716441441441404</v>
      </c>
      <c r="J35" s="147">
        <v>96.726351744186005</v>
      </c>
      <c r="K35" s="147">
        <v>93.902139384116595</v>
      </c>
      <c r="L35" s="153">
        <v>94.044257875933695</v>
      </c>
      <c r="M35" s="147"/>
      <c r="N35" s="154">
        <v>115.494274570982</v>
      </c>
      <c r="O35" s="155">
        <v>128.937367601246</v>
      </c>
      <c r="P35" s="156">
        <v>122.22106001558799</v>
      </c>
      <c r="Q35" s="147"/>
      <c r="R35" s="157">
        <v>102.331932599724</v>
      </c>
      <c r="S35" s="130"/>
      <c r="T35" s="131">
        <v>0.599439889927051</v>
      </c>
      <c r="U35" s="125">
        <v>1.4979078022599099</v>
      </c>
      <c r="V35" s="125">
        <v>2.7889469951001198</v>
      </c>
      <c r="W35" s="125">
        <v>3.7412813809852401</v>
      </c>
      <c r="X35" s="125">
        <v>-1.52072586984681</v>
      </c>
      <c r="Y35" s="132">
        <v>1.57687399969592</v>
      </c>
      <c r="Z35" s="125"/>
      <c r="AA35" s="133">
        <v>-9.7441987340007898</v>
      </c>
      <c r="AB35" s="134">
        <v>-6.3679043862269804</v>
      </c>
      <c r="AC35" s="135">
        <v>-7.9547880269092497</v>
      </c>
      <c r="AD35" s="125"/>
      <c r="AE35" s="136">
        <v>-1.47527123072725</v>
      </c>
      <c r="AF35" s="30"/>
      <c r="AG35" s="152">
        <v>103.07644704734</v>
      </c>
      <c r="AH35" s="147">
        <v>96.772541899441293</v>
      </c>
      <c r="AI35" s="147">
        <v>98.710340951667206</v>
      </c>
      <c r="AJ35" s="147">
        <v>99.678017429193801</v>
      </c>
      <c r="AK35" s="147">
        <v>105.547302504816</v>
      </c>
      <c r="AL35" s="153">
        <v>100.658716296826</v>
      </c>
      <c r="AM35" s="147"/>
      <c r="AN35" s="154">
        <v>132.96226247436701</v>
      </c>
      <c r="AO35" s="155">
        <v>138.104378798109</v>
      </c>
      <c r="AP35" s="156">
        <v>135.549040421195</v>
      </c>
      <c r="AQ35" s="147"/>
      <c r="AR35" s="157">
        <v>111.786728237906</v>
      </c>
      <c r="AS35" s="130"/>
      <c r="AT35" s="131">
        <v>2.24731250319378</v>
      </c>
      <c r="AU35" s="125">
        <v>-1.9770677272938599</v>
      </c>
      <c r="AV35" s="125">
        <v>-1.74173063418791</v>
      </c>
      <c r="AW35" s="125">
        <v>-0.47713737119238098</v>
      </c>
      <c r="AX35" s="125">
        <v>-0.87634328751978297</v>
      </c>
      <c r="AY35" s="132">
        <v>-0.65520143181623802</v>
      </c>
      <c r="AZ35" s="125"/>
      <c r="BA35" s="133">
        <v>-2.3276120630876398</v>
      </c>
      <c r="BB35" s="134">
        <v>-0.45768563900970199</v>
      </c>
      <c r="BC35" s="135">
        <v>-1.37541421599275</v>
      </c>
      <c r="BD35" s="125"/>
      <c r="BE35" s="136">
        <v>-0.808928440673927</v>
      </c>
    </row>
    <row r="36" spans="1:64" x14ac:dyDescent="0.2">
      <c r="A36" s="21" t="s">
        <v>79</v>
      </c>
      <c r="B36" s="3" t="str">
        <f t="shared" si="0"/>
        <v>Coastal Virginia - Eastern Shore</v>
      </c>
      <c r="C36" s="3"/>
      <c r="D36" s="24" t="s">
        <v>16</v>
      </c>
      <c r="E36" s="27" t="s">
        <v>17</v>
      </c>
      <c r="F36" s="3"/>
      <c r="G36" s="152">
        <v>96.784999999999997</v>
      </c>
      <c r="H36" s="147">
        <v>96.8177746077032</v>
      </c>
      <c r="I36" s="147">
        <v>99.103083003952506</v>
      </c>
      <c r="J36" s="147">
        <v>98.501044973544893</v>
      </c>
      <c r="K36" s="147">
        <v>98.567956656346695</v>
      </c>
      <c r="L36" s="153">
        <v>98.017960372960303</v>
      </c>
      <c r="M36" s="147"/>
      <c r="N36" s="154">
        <v>121.14683423913</v>
      </c>
      <c r="O36" s="155">
        <v>120.950934449093</v>
      </c>
      <c r="P36" s="156">
        <v>121.05016517549799</v>
      </c>
      <c r="Q36" s="147"/>
      <c r="R36" s="157">
        <v>104.86868577277301</v>
      </c>
      <c r="S36" s="130"/>
      <c r="T36" s="131">
        <v>-0.20997697986084801</v>
      </c>
      <c r="U36" s="125">
        <v>0.52334412758627602</v>
      </c>
      <c r="V36" s="125">
        <v>3.4375653773277599</v>
      </c>
      <c r="W36" s="125">
        <v>0.92204474987407004</v>
      </c>
      <c r="X36" s="125">
        <v>0.68244930082600297</v>
      </c>
      <c r="Y36" s="132">
        <v>1.11259043318282</v>
      </c>
      <c r="Z36" s="125"/>
      <c r="AA36" s="133">
        <v>2.16324359514216</v>
      </c>
      <c r="AB36" s="134">
        <v>0.80398167897621697</v>
      </c>
      <c r="AC36" s="135">
        <v>1.48666419349916</v>
      </c>
      <c r="AD36" s="125"/>
      <c r="AE36" s="136">
        <v>0.79554527056234403</v>
      </c>
      <c r="AF36" s="30"/>
      <c r="AG36" s="152">
        <v>100.372580241767</v>
      </c>
      <c r="AH36" s="147">
        <v>98.880434935110401</v>
      </c>
      <c r="AI36" s="147">
        <v>99.624573252688094</v>
      </c>
      <c r="AJ36" s="147">
        <v>100.99368437798201</v>
      </c>
      <c r="AK36" s="147">
        <v>105.879120954003</v>
      </c>
      <c r="AL36" s="153">
        <v>101.185894854586</v>
      </c>
      <c r="AM36" s="147"/>
      <c r="AN36" s="154">
        <v>128.312778422273</v>
      </c>
      <c r="AO36" s="155">
        <v>128.000861626248</v>
      </c>
      <c r="AP36" s="156">
        <v>128.15554149287999</v>
      </c>
      <c r="AQ36" s="147"/>
      <c r="AR36" s="157">
        <v>110.00745730817999</v>
      </c>
      <c r="AS36" s="130"/>
      <c r="AT36" s="131">
        <v>-3.7337847795569998</v>
      </c>
      <c r="AU36" s="125">
        <v>-0.83871169817886804</v>
      </c>
      <c r="AV36" s="125">
        <v>-0.65015338500338304</v>
      </c>
      <c r="AW36" s="125">
        <v>0.28808717211947199</v>
      </c>
      <c r="AX36" s="125">
        <v>2.5052121314732099</v>
      </c>
      <c r="AY36" s="132">
        <v>-0.39101160084134301</v>
      </c>
      <c r="AZ36" s="125"/>
      <c r="BA36" s="133">
        <v>-0.72870201331790496</v>
      </c>
      <c r="BB36" s="134">
        <v>-1.5739600201594901</v>
      </c>
      <c r="BC36" s="135">
        <v>-1.1580907506695299</v>
      </c>
      <c r="BD36" s="125"/>
      <c r="BE36" s="136">
        <v>-0.72677258464331795</v>
      </c>
    </row>
    <row r="37" spans="1:64" x14ac:dyDescent="0.2">
      <c r="A37" s="21" t="s">
        <v>80</v>
      </c>
      <c r="B37" s="3" t="str">
        <f t="shared" si="0"/>
        <v>Coastal Virginia - Hampton Roads</v>
      </c>
      <c r="C37" s="3"/>
      <c r="D37" s="24" t="s">
        <v>16</v>
      </c>
      <c r="E37" s="27" t="s">
        <v>17</v>
      </c>
      <c r="F37" s="3"/>
      <c r="G37" s="152">
        <v>95.357294068703098</v>
      </c>
      <c r="H37" s="147">
        <v>99.116667006109907</v>
      </c>
      <c r="I37" s="147">
        <v>104.58403384155901</v>
      </c>
      <c r="J37" s="147">
        <v>110.185743338911</v>
      </c>
      <c r="K37" s="147">
        <v>102.888740251399</v>
      </c>
      <c r="L37" s="153">
        <v>102.953700542083</v>
      </c>
      <c r="M37" s="147"/>
      <c r="N37" s="154">
        <v>113.143151220359</v>
      </c>
      <c r="O37" s="155">
        <v>122.080843458137</v>
      </c>
      <c r="P37" s="156">
        <v>117.722904667118</v>
      </c>
      <c r="Q37" s="147"/>
      <c r="R37" s="157">
        <v>107.57576906254501</v>
      </c>
      <c r="S37" s="130"/>
      <c r="T37" s="131">
        <v>2.6948742619208002</v>
      </c>
      <c r="U37" s="125">
        <v>3.8258002676574701</v>
      </c>
      <c r="V37" s="125">
        <v>5.57077714044524</v>
      </c>
      <c r="W37" s="125">
        <v>8.0211063463898604</v>
      </c>
      <c r="X37" s="125">
        <v>3.8623894537288801</v>
      </c>
      <c r="Y37" s="132">
        <v>5.1188525052243401</v>
      </c>
      <c r="Z37" s="125"/>
      <c r="AA37" s="133">
        <v>-0.39213159062919201</v>
      </c>
      <c r="AB37" s="134">
        <v>-3.7259935915130597E-2</v>
      </c>
      <c r="AC37" s="135">
        <v>-0.25836505463829801</v>
      </c>
      <c r="AD37" s="125"/>
      <c r="AE37" s="136">
        <v>3.0698898920382498</v>
      </c>
      <c r="AF37" s="30"/>
      <c r="AG37" s="152">
        <v>98.287865615538706</v>
      </c>
      <c r="AH37" s="147">
        <v>99.831282497265803</v>
      </c>
      <c r="AI37" s="147">
        <v>102.51785773568299</v>
      </c>
      <c r="AJ37" s="147">
        <v>105.009723223902</v>
      </c>
      <c r="AK37" s="147">
        <v>106.85223676715199</v>
      </c>
      <c r="AL37" s="153">
        <v>102.768709875306</v>
      </c>
      <c r="AM37" s="147"/>
      <c r="AN37" s="154">
        <v>128.644564371689</v>
      </c>
      <c r="AO37" s="155">
        <v>133.806701227351</v>
      </c>
      <c r="AP37" s="156">
        <v>131.277614839905</v>
      </c>
      <c r="AQ37" s="147"/>
      <c r="AR37" s="157">
        <v>112.65341415459901</v>
      </c>
      <c r="AS37" s="130"/>
      <c r="AT37" s="131">
        <v>3.4246354400463201</v>
      </c>
      <c r="AU37" s="125">
        <v>3.8234827361258601</v>
      </c>
      <c r="AV37" s="125">
        <v>2.5418037747778701</v>
      </c>
      <c r="AW37" s="125">
        <v>2.6284133586814402</v>
      </c>
      <c r="AX37" s="125">
        <v>3.6194812972260402</v>
      </c>
      <c r="AY37" s="132">
        <v>3.1852881514551101</v>
      </c>
      <c r="AZ37" s="125"/>
      <c r="BA37" s="133">
        <v>6.38617076061003</v>
      </c>
      <c r="BB37" s="134">
        <v>7.2671400606903198</v>
      </c>
      <c r="BC37" s="135">
        <v>6.8417415937139596</v>
      </c>
      <c r="BD37" s="125"/>
      <c r="BE37" s="136">
        <v>4.9136191123989299</v>
      </c>
    </row>
    <row r="38" spans="1:64" x14ac:dyDescent="0.2">
      <c r="A38" s="20" t="s">
        <v>81</v>
      </c>
      <c r="B38" s="3" t="str">
        <f t="shared" si="0"/>
        <v>Northern Virginia</v>
      </c>
      <c r="C38" s="3"/>
      <c r="D38" s="24" t="s">
        <v>16</v>
      </c>
      <c r="E38" s="27" t="s">
        <v>17</v>
      </c>
      <c r="F38" s="3"/>
      <c r="G38" s="152">
        <v>139.42017579810101</v>
      </c>
      <c r="H38" s="147">
        <v>165.77974112481999</v>
      </c>
      <c r="I38" s="147">
        <v>174.66343207893499</v>
      </c>
      <c r="J38" s="147">
        <v>166.66753585114799</v>
      </c>
      <c r="K38" s="147">
        <v>142.64360357818001</v>
      </c>
      <c r="L38" s="153">
        <v>159.77248290832401</v>
      </c>
      <c r="M38" s="147"/>
      <c r="N38" s="154">
        <v>122.648790065604</v>
      </c>
      <c r="O38" s="155">
        <v>121.62871584364601</v>
      </c>
      <c r="P38" s="156">
        <v>122.133751508027</v>
      </c>
      <c r="Q38" s="147"/>
      <c r="R38" s="157">
        <v>150.13911563629401</v>
      </c>
      <c r="S38" s="130"/>
      <c r="T38" s="131">
        <v>8.9569228315479705</v>
      </c>
      <c r="U38" s="125">
        <v>12.4461371743218</v>
      </c>
      <c r="V38" s="125">
        <v>10.624413231477901</v>
      </c>
      <c r="W38" s="125">
        <v>7.9692758693442496</v>
      </c>
      <c r="X38" s="125">
        <v>5.3626895910791301</v>
      </c>
      <c r="Y38" s="132">
        <v>9.46078362495299</v>
      </c>
      <c r="Z38" s="125"/>
      <c r="AA38" s="133">
        <v>4.3245746595968404</v>
      </c>
      <c r="AB38" s="134">
        <v>5.0702295113518199</v>
      </c>
      <c r="AC38" s="135">
        <v>4.69108136003846</v>
      </c>
      <c r="AD38" s="125"/>
      <c r="AE38" s="136">
        <v>8.5616735055530295</v>
      </c>
      <c r="AF38" s="30"/>
      <c r="AG38" s="152">
        <v>140.82281520797201</v>
      </c>
      <c r="AH38" s="147">
        <v>160.706064956848</v>
      </c>
      <c r="AI38" s="147">
        <v>170.29669891961299</v>
      </c>
      <c r="AJ38" s="147">
        <v>166.24961578427099</v>
      </c>
      <c r="AK38" s="147">
        <v>148.63674255107799</v>
      </c>
      <c r="AL38" s="153">
        <v>158.48785334492999</v>
      </c>
      <c r="AM38" s="147"/>
      <c r="AN38" s="154">
        <v>133.731159130903</v>
      </c>
      <c r="AO38" s="155">
        <v>135.03576042855701</v>
      </c>
      <c r="AP38" s="156">
        <v>134.397651935933</v>
      </c>
      <c r="AQ38" s="147"/>
      <c r="AR38" s="157">
        <v>151.54109123345901</v>
      </c>
      <c r="AS38" s="130"/>
      <c r="AT38" s="131">
        <v>7.2046871764873002</v>
      </c>
      <c r="AU38" s="125">
        <v>9.4436192756725408</v>
      </c>
      <c r="AV38" s="125">
        <v>9.4584070847830102</v>
      </c>
      <c r="AW38" s="125">
        <v>8.2240277132609005</v>
      </c>
      <c r="AX38" s="125">
        <v>6.4606883730407203</v>
      </c>
      <c r="AY38" s="132">
        <v>8.3093908555286298</v>
      </c>
      <c r="AZ38" s="125"/>
      <c r="BA38" s="133">
        <v>4.6180983338828998</v>
      </c>
      <c r="BB38" s="134">
        <v>4.7687893257288598</v>
      </c>
      <c r="BC38" s="135">
        <v>4.6978370015985602</v>
      </c>
      <c r="BD38" s="125"/>
      <c r="BE38" s="136">
        <v>7.44433905971347</v>
      </c>
    </row>
    <row r="39" spans="1:64" x14ac:dyDescent="0.2">
      <c r="A39" s="22" t="s">
        <v>82</v>
      </c>
      <c r="B39" s="3" t="str">
        <f t="shared" si="0"/>
        <v>Shenandoah Valley</v>
      </c>
      <c r="C39" s="3"/>
      <c r="D39" s="25" t="s">
        <v>16</v>
      </c>
      <c r="E39" s="28" t="s">
        <v>17</v>
      </c>
      <c r="F39" s="3"/>
      <c r="G39" s="158">
        <v>90.130610395803501</v>
      </c>
      <c r="H39" s="159">
        <v>96.335351824273999</v>
      </c>
      <c r="I39" s="159">
        <v>96.470758017492699</v>
      </c>
      <c r="J39" s="159">
        <v>94.707029574861295</v>
      </c>
      <c r="K39" s="159">
        <v>98.381251034254504</v>
      </c>
      <c r="L39" s="160">
        <v>95.515740747726994</v>
      </c>
      <c r="M39" s="147"/>
      <c r="N39" s="161">
        <v>131.03016626505999</v>
      </c>
      <c r="O39" s="162">
        <v>132.52230609328299</v>
      </c>
      <c r="P39" s="163">
        <v>131.748113396261</v>
      </c>
      <c r="Q39" s="147"/>
      <c r="R39" s="164">
        <v>109.152322369659</v>
      </c>
      <c r="S39" s="130"/>
      <c r="T39" s="137">
        <v>-4.3441842140498599</v>
      </c>
      <c r="U39" s="138">
        <v>2.1072890931919801</v>
      </c>
      <c r="V39" s="138">
        <v>-0.23002561442970301</v>
      </c>
      <c r="W39" s="138">
        <v>-2.2083582636128298</v>
      </c>
      <c r="X39" s="138">
        <v>0.79275521463139198</v>
      </c>
      <c r="Y39" s="139">
        <v>-0.57216492663311103</v>
      </c>
      <c r="Z39" s="125"/>
      <c r="AA39" s="140">
        <v>3.4421606460724901</v>
      </c>
      <c r="AB39" s="141">
        <v>2.8494973617774502</v>
      </c>
      <c r="AC39" s="142">
        <v>3.1209223089911</v>
      </c>
      <c r="AD39" s="125"/>
      <c r="AE39" s="143">
        <v>2.1796710729706699</v>
      </c>
      <c r="AF39" s="31"/>
      <c r="AG39" s="158">
        <v>97.032763091001499</v>
      </c>
      <c r="AH39" s="159">
        <v>98.372231778882707</v>
      </c>
      <c r="AI39" s="159">
        <v>99.125003304401403</v>
      </c>
      <c r="AJ39" s="159">
        <v>100.374905112474</v>
      </c>
      <c r="AK39" s="159">
        <v>102.739020295274</v>
      </c>
      <c r="AL39" s="160">
        <v>99.694435202201802</v>
      </c>
      <c r="AM39" s="147"/>
      <c r="AN39" s="161">
        <v>136.36683433373301</v>
      </c>
      <c r="AO39" s="162">
        <v>140.588013800932</v>
      </c>
      <c r="AP39" s="163">
        <v>138.48235328462701</v>
      </c>
      <c r="AQ39" s="147"/>
      <c r="AR39" s="164">
        <v>113.96083339298499</v>
      </c>
      <c r="AS39" s="130"/>
      <c r="AT39" s="137">
        <v>-2.0182037878232602</v>
      </c>
      <c r="AU39" s="138">
        <v>0.13033932249031699</v>
      </c>
      <c r="AV39" s="138">
        <v>-0.63400419221354898</v>
      </c>
      <c r="AW39" s="138">
        <v>0.58811277220802705</v>
      </c>
      <c r="AX39" s="138">
        <v>0.35528650737967798</v>
      </c>
      <c r="AY39" s="139">
        <v>-0.230313619399452</v>
      </c>
      <c r="AZ39" s="125"/>
      <c r="BA39" s="140">
        <v>2.3085955245510901</v>
      </c>
      <c r="BB39" s="141">
        <v>3.83656235772487</v>
      </c>
      <c r="BC39" s="142">
        <v>3.0718404124633998</v>
      </c>
      <c r="BD39" s="125"/>
      <c r="BE39" s="143">
        <v>1.91329221723722</v>
      </c>
    </row>
    <row r="40" spans="1:64" x14ac:dyDescent="0.2">
      <c r="A40" s="19" t="s">
        <v>83</v>
      </c>
      <c r="B40" s="3" t="str">
        <f t="shared" si="0"/>
        <v>Southern Virginia</v>
      </c>
      <c r="C40" s="9"/>
      <c r="D40" s="23" t="s">
        <v>16</v>
      </c>
      <c r="E40" s="26" t="s">
        <v>17</v>
      </c>
      <c r="F40" s="3"/>
      <c r="G40" s="144">
        <v>91.538525252525204</v>
      </c>
      <c r="H40" s="145">
        <v>100.518278978388</v>
      </c>
      <c r="I40" s="145">
        <v>101.972835032087</v>
      </c>
      <c r="J40" s="145">
        <v>100.150728376327</v>
      </c>
      <c r="K40" s="145">
        <v>95.1503532380151</v>
      </c>
      <c r="L40" s="146">
        <v>98.248785690843405</v>
      </c>
      <c r="M40" s="147"/>
      <c r="N40" s="148">
        <v>103.51777821011601</v>
      </c>
      <c r="O40" s="149">
        <v>103.234031273836</v>
      </c>
      <c r="P40" s="150">
        <v>103.374483821263</v>
      </c>
      <c r="Q40" s="147"/>
      <c r="R40" s="151">
        <v>99.780006904487905</v>
      </c>
      <c r="S40" s="130"/>
      <c r="T40" s="122">
        <v>6.9712262865549501</v>
      </c>
      <c r="U40" s="123">
        <v>8.58457201435494</v>
      </c>
      <c r="V40" s="123">
        <v>9.4593442475375102</v>
      </c>
      <c r="W40" s="123">
        <v>9.5829689847905009</v>
      </c>
      <c r="X40" s="123">
        <v>6.6887508741894202</v>
      </c>
      <c r="Y40" s="124">
        <v>8.3826876545681195</v>
      </c>
      <c r="Z40" s="125"/>
      <c r="AA40" s="126">
        <v>10.0250815068883</v>
      </c>
      <c r="AB40" s="127">
        <v>9.4636753099547306</v>
      </c>
      <c r="AC40" s="128">
        <v>9.7439489561397394</v>
      </c>
      <c r="AD40" s="125"/>
      <c r="AE40" s="129">
        <v>8.7793584895055403</v>
      </c>
      <c r="AF40" s="29"/>
      <c r="AG40" s="144">
        <v>99.420778252901599</v>
      </c>
      <c r="AH40" s="145">
        <v>99.517771258080501</v>
      </c>
      <c r="AI40" s="145">
        <v>101.549443646461</v>
      </c>
      <c r="AJ40" s="145">
        <v>102.862485624188</v>
      </c>
      <c r="AK40" s="145">
        <v>107.331589537223</v>
      </c>
      <c r="AL40" s="146">
        <v>102.23318328104401</v>
      </c>
      <c r="AM40" s="147"/>
      <c r="AN40" s="148">
        <v>115.52455907615899</v>
      </c>
      <c r="AO40" s="149">
        <v>123.05381235904299</v>
      </c>
      <c r="AP40" s="150">
        <v>119.395160228168</v>
      </c>
      <c r="AQ40" s="147"/>
      <c r="AR40" s="151">
        <v>107.447698399278</v>
      </c>
      <c r="AS40" s="130"/>
      <c r="AT40" s="122">
        <v>6.6213966011567997</v>
      </c>
      <c r="AU40" s="123">
        <v>9.2788743621162606</v>
      </c>
      <c r="AV40" s="123">
        <v>9.0900980200337695</v>
      </c>
      <c r="AW40" s="123">
        <v>10.4224296363913</v>
      </c>
      <c r="AX40" s="123">
        <v>15.7431505540179</v>
      </c>
      <c r="AY40" s="124">
        <v>10.337656451845801</v>
      </c>
      <c r="AZ40" s="125"/>
      <c r="BA40" s="126">
        <v>8.45429519937138</v>
      </c>
      <c r="BB40" s="127">
        <v>11.2954155813971</v>
      </c>
      <c r="BC40" s="128">
        <v>9.9450443848633299</v>
      </c>
      <c r="BD40" s="125"/>
      <c r="BE40" s="129">
        <v>10.0005926754435</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2">
        <v>96.166971949983093</v>
      </c>
      <c r="H41" s="147">
        <v>99.067673692427704</v>
      </c>
      <c r="I41" s="147">
        <v>99.823407310704894</v>
      </c>
      <c r="J41" s="147">
        <v>100.07775347912499</v>
      </c>
      <c r="K41" s="147">
        <v>102.113627135429</v>
      </c>
      <c r="L41" s="153">
        <v>99.638866541856103</v>
      </c>
      <c r="M41" s="147"/>
      <c r="N41" s="154">
        <v>180.72597753664499</v>
      </c>
      <c r="O41" s="155">
        <v>188.57816666666599</v>
      </c>
      <c r="P41" s="156">
        <v>184.662136143548</v>
      </c>
      <c r="Q41" s="147"/>
      <c r="R41" s="157">
        <v>130.27900951142701</v>
      </c>
      <c r="S41" s="130"/>
      <c r="T41" s="131">
        <v>2.8888272045393699</v>
      </c>
      <c r="U41" s="125">
        <v>1.2191023386378901</v>
      </c>
      <c r="V41" s="125">
        <v>2.2753033276691901</v>
      </c>
      <c r="W41" s="125">
        <v>2.4755964759433602</v>
      </c>
      <c r="X41" s="125">
        <v>3.91880815592428</v>
      </c>
      <c r="Y41" s="132">
        <v>2.5565191020958</v>
      </c>
      <c r="Z41" s="125"/>
      <c r="AA41" s="133">
        <v>58.832029512498401</v>
      </c>
      <c r="AB41" s="134">
        <v>68.323607433220999</v>
      </c>
      <c r="AC41" s="135">
        <v>63.497406078765202</v>
      </c>
      <c r="AD41" s="125"/>
      <c r="AE41" s="136">
        <v>27.8007911496491</v>
      </c>
      <c r="AF41" s="30"/>
      <c r="AG41" s="152">
        <v>102.121738690337</v>
      </c>
      <c r="AH41" s="147">
        <v>104.994969601013</v>
      </c>
      <c r="AI41" s="147">
        <v>106.005364919226</v>
      </c>
      <c r="AJ41" s="147">
        <v>113.192674330396</v>
      </c>
      <c r="AK41" s="147">
        <v>128.592378629633</v>
      </c>
      <c r="AL41" s="153">
        <v>111.723800423551</v>
      </c>
      <c r="AM41" s="147"/>
      <c r="AN41" s="154">
        <v>151.81295888976101</v>
      </c>
      <c r="AO41" s="155">
        <v>149.61025963278999</v>
      </c>
      <c r="AP41" s="156">
        <v>150.70473119958299</v>
      </c>
      <c r="AQ41" s="147"/>
      <c r="AR41" s="157">
        <v>124.496206314425</v>
      </c>
      <c r="AS41" s="130"/>
      <c r="AT41" s="131">
        <v>0.38185767219046701</v>
      </c>
      <c r="AU41" s="125">
        <v>4.2891618710939996</v>
      </c>
      <c r="AV41" s="125">
        <v>2.2380044169794302</v>
      </c>
      <c r="AW41" s="125">
        <v>10.8338954581231</v>
      </c>
      <c r="AX41" s="125">
        <v>22.386665896442398</v>
      </c>
      <c r="AY41" s="132">
        <v>8.7347954115296798</v>
      </c>
      <c r="AZ41" s="125"/>
      <c r="BA41" s="133">
        <v>2.8130071910323302</v>
      </c>
      <c r="BB41" s="134">
        <v>0.96630201901191404</v>
      </c>
      <c r="BC41" s="135">
        <v>1.8830974241176199</v>
      </c>
      <c r="BD41" s="125"/>
      <c r="BE41" s="136">
        <v>5.9988275968598899</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2">
        <v>81.3989096573208</v>
      </c>
      <c r="H42" s="147">
        <v>86.124066749072895</v>
      </c>
      <c r="I42" s="147">
        <v>87.113391203703699</v>
      </c>
      <c r="J42" s="147">
        <v>86.083438914027099</v>
      </c>
      <c r="K42" s="147">
        <v>85.217540983606497</v>
      </c>
      <c r="L42" s="153">
        <v>85.391869753243398</v>
      </c>
      <c r="M42" s="147"/>
      <c r="N42" s="154">
        <v>93.086304635761493</v>
      </c>
      <c r="O42" s="155">
        <v>93.989184713375707</v>
      </c>
      <c r="P42" s="156">
        <v>93.546538961038905</v>
      </c>
      <c r="Q42" s="147"/>
      <c r="R42" s="157">
        <v>87.687280204715705</v>
      </c>
      <c r="S42" s="130"/>
      <c r="T42" s="131">
        <v>6.0750276126365703</v>
      </c>
      <c r="U42" s="125">
        <v>6.1914540471920603</v>
      </c>
      <c r="V42" s="125">
        <v>3.5610111424140198</v>
      </c>
      <c r="W42" s="125">
        <v>2.0340657833507101</v>
      </c>
      <c r="X42" s="125">
        <v>3.5375003888251602</v>
      </c>
      <c r="Y42" s="132">
        <v>4.0485012264704299</v>
      </c>
      <c r="Z42" s="125"/>
      <c r="AA42" s="133">
        <v>9.7596237021658094</v>
      </c>
      <c r="AB42" s="134">
        <v>10.4105961470678</v>
      </c>
      <c r="AC42" s="135">
        <v>10.105944817120999</v>
      </c>
      <c r="AD42" s="125"/>
      <c r="AE42" s="136">
        <v>5.8419814003899599</v>
      </c>
      <c r="AF42" s="30"/>
      <c r="AG42" s="152">
        <v>84.487891870867301</v>
      </c>
      <c r="AH42" s="147">
        <v>87.7165330541429</v>
      </c>
      <c r="AI42" s="147">
        <v>88.417181818181803</v>
      </c>
      <c r="AJ42" s="147">
        <v>87.616062204943006</v>
      </c>
      <c r="AK42" s="147">
        <v>88.713194231359296</v>
      </c>
      <c r="AL42" s="153">
        <v>87.535593469988896</v>
      </c>
      <c r="AM42" s="147"/>
      <c r="AN42" s="154">
        <v>98.381293129312894</v>
      </c>
      <c r="AO42" s="155">
        <v>97.934876207729403</v>
      </c>
      <c r="AP42" s="156">
        <v>98.158790067720005</v>
      </c>
      <c r="AQ42" s="147"/>
      <c r="AR42" s="157">
        <v>90.612935175901299</v>
      </c>
      <c r="AS42" s="130"/>
      <c r="AT42" s="131">
        <v>4.8970642587192996</v>
      </c>
      <c r="AU42" s="125">
        <v>5.9517073209211997</v>
      </c>
      <c r="AV42" s="125">
        <v>4.8338297331742801</v>
      </c>
      <c r="AW42" s="125">
        <v>4.3117056013477297</v>
      </c>
      <c r="AX42" s="125">
        <v>7.3043093655706803</v>
      </c>
      <c r="AY42" s="132">
        <v>5.4246421958249202</v>
      </c>
      <c r="AZ42" s="125"/>
      <c r="BA42" s="133">
        <v>7.1783669859022998</v>
      </c>
      <c r="BB42" s="134">
        <v>4.1631035715170501</v>
      </c>
      <c r="BC42" s="135">
        <v>5.6704680750918097</v>
      </c>
      <c r="BD42" s="125"/>
      <c r="BE42" s="136">
        <v>5.5909292468422302</v>
      </c>
      <c r="BF42" s="76"/>
      <c r="BG42" s="76"/>
      <c r="BH42" s="76"/>
      <c r="BI42" s="76"/>
      <c r="BJ42" s="76"/>
      <c r="BK42" s="76"/>
      <c r="BL42" s="76"/>
    </row>
    <row r="43" spans="1:64" x14ac:dyDescent="0.2">
      <c r="A43" s="22" t="s">
        <v>86</v>
      </c>
      <c r="B43" s="3" t="str">
        <f t="shared" si="0"/>
        <v>Virginia Mountains</v>
      </c>
      <c r="C43" s="3"/>
      <c r="D43" s="25" t="s">
        <v>16</v>
      </c>
      <c r="E43" s="28" t="s">
        <v>17</v>
      </c>
      <c r="F43" s="3"/>
      <c r="G43" s="158">
        <v>103.84595663639</v>
      </c>
      <c r="H43" s="159">
        <v>106.83418955042499</v>
      </c>
      <c r="I43" s="159">
        <v>104.939411021233</v>
      </c>
      <c r="J43" s="159">
        <v>107.273873639375</v>
      </c>
      <c r="K43" s="159">
        <v>108.024565916398</v>
      </c>
      <c r="L43" s="160">
        <v>106.276107932972</v>
      </c>
      <c r="M43" s="147"/>
      <c r="N43" s="161">
        <v>144.303630756578</v>
      </c>
      <c r="O43" s="162">
        <v>144.438134392443</v>
      </c>
      <c r="P43" s="163">
        <v>144.36942764125101</v>
      </c>
      <c r="Q43" s="147"/>
      <c r="R43" s="164">
        <v>118.666358667805</v>
      </c>
      <c r="S43" s="130"/>
      <c r="T43" s="137">
        <v>7.4905324785838996</v>
      </c>
      <c r="U43" s="138">
        <v>4.41413630514944</v>
      </c>
      <c r="V43" s="138">
        <v>2.4567293411509401</v>
      </c>
      <c r="W43" s="138">
        <v>5.1867136983625102</v>
      </c>
      <c r="X43" s="138">
        <v>12.3931174873207</v>
      </c>
      <c r="Y43" s="139">
        <v>6.1682473511105798</v>
      </c>
      <c r="Z43" s="125"/>
      <c r="AA43" s="140">
        <v>26.804977440491299</v>
      </c>
      <c r="AB43" s="141">
        <v>24.997262006874799</v>
      </c>
      <c r="AC43" s="142">
        <v>25.917006685165301</v>
      </c>
      <c r="AD43" s="125"/>
      <c r="AE43" s="143">
        <v>13.4191416138019</v>
      </c>
      <c r="AF43" s="31"/>
      <c r="AG43" s="158">
        <v>106.14188326624399</v>
      </c>
      <c r="AH43" s="159">
        <v>107.107506444514</v>
      </c>
      <c r="AI43" s="159">
        <v>108.296570298234</v>
      </c>
      <c r="AJ43" s="159">
        <v>112.64579195957801</v>
      </c>
      <c r="AK43" s="159">
        <v>119.952023053792</v>
      </c>
      <c r="AL43" s="160">
        <v>111.20401429386099</v>
      </c>
      <c r="AM43" s="147"/>
      <c r="AN43" s="161">
        <v>137.83462250148401</v>
      </c>
      <c r="AO43" s="162">
        <v>141.43589805575499</v>
      </c>
      <c r="AP43" s="163">
        <v>139.60029555656399</v>
      </c>
      <c r="AQ43" s="147"/>
      <c r="AR43" s="164">
        <v>120.42867073000799</v>
      </c>
      <c r="AS43" s="130"/>
      <c r="AT43" s="137">
        <v>7.2590533437282296</v>
      </c>
      <c r="AU43" s="138">
        <v>5.4841744539767001</v>
      </c>
      <c r="AV43" s="138">
        <v>2.09892239400072</v>
      </c>
      <c r="AW43" s="138">
        <v>7.6231950806453499</v>
      </c>
      <c r="AX43" s="138">
        <v>12.9384957407268</v>
      </c>
      <c r="AY43" s="139">
        <v>7.1606791195335502</v>
      </c>
      <c r="AZ43" s="125"/>
      <c r="BA43" s="140">
        <v>4.0279960903325396</v>
      </c>
      <c r="BB43" s="141">
        <v>5.8127419904222597</v>
      </c>
      <c r="BC43" s="142">
        <v>4.9050669857048002</v>
      </c>
      <c r="BD43" s="125"/>
      <c r="BE43" s="143">
        <v>6.1277496590644898</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C15" activePane="bottomRight" state="frozen"/>
      <selection activeCell="A8" sqref="A8:XFD45"/>
      <selection pane="topRight" activeCell="A8" sqref="A8:XFD45"/>
      <selection pane="bottomLeft" activeCell="A8" sqref="A8:XFD45"/>
      <selection pane="bottomRight" activeCell="A8" sqref="A8:XFD45"/>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72.215157263930095</v>
      </c>
      <c r="H6" s="145">
        <v>91.848621922935905</v>
      </c>
      <c r="I6" s="145">
        <v>102.628503247848</v>
      </c>
      <c r="J6" s="145">
        <v>102.26452132717399</v>
      </c>
      <c r="K6" s="145">
        <v>94.769987426578595</v>
      </c>
      <c r="L6" s="146">
        <v>92.745172528209494</v>
      </c>
      <c r="M6" s="147"/>
      <c r="N6" s="148">
        <v>106.768442481218</v>
      </c>
      <c r="O6" s="149">
        <v>112.806470608602</v>
      </c>
      <c r="P6" s="150">
        <v>109.787391122039</v>
      </c>
      <c r="Q6" s="147"/>
      <c r="R6" s="151">
        <v>97.614271952275701</v>
      </c>
      <c r="S6" s="130"/>
      <c r="T6" s="122">
        <v>2.2269778786555801</v>
      </c>
      <c r="U6" s="123">
        <v>4.0283200989897603</v>
      </c>
      <c r="V6" s="123">
        <v>4.45193961783938</v>
      </c>
      <c r="W6" s="123">
        <v>6.7714694677717997</v>
      </c>
      <c r="X6" s="123">
        <v>9.2268853869673606</v>
      </c>
      <c r="Y6" s="124">
        <v>5.4569266025270498</v>
      </c>
      <c r="Z6" s="125"/>
      <c r="AA6" s="126">
        <v>8.5680114230308799</v>
      </c>
      <c r="AB6" s="127">
        <v>7.9160625689970301</v>
      </c>
      <c r="AC6" s="128">
        <v>8.2320167783492906</v>
      </c>
      <c r="AD6" s="125"/>
      <c r="AE6" s="129">
        <v>6.3330109609209604</v>
      </c>
      <c r="AG6" s="144">
        <v>72.443898605915294</v>
      </c>
      <c r="AH6" s="145">
        <v>86.969566480911595</v>
      </c>
      <c r="AI6" s="145">
        <v>96.734842784559703</v>
      </c>
      <c r="AJ6" s="145">
        <v>102.31817489836899</v>
      </c>
      <c r="AK6" s="145">
        <v>98.200590480360702</v>
      </c>
      <c r="AL6" s="146">
        <v>91.326762094808103</v>
      </c>
      <c r="AM6" s="147"/>
      <c r="AN6" s="148">
        <v>115.948548133484</v>
      </c>
      <c r="AO6" s="149">
        <v>120.86228836751</v>
      </c>
      <c r="AP6" s="150">
        <v>118.405385699364</v>
      </c>
      <c r="AQ6" s="147"/>
      <c r="AR6" s="151">
        <v>99.057405741110003</v>
      </c>
      <c r="AS6" s="130"/>
      <c r="AT6" s="122">
        <v>2.5235706321268898</v>
      </c>
      <c r="AU6" s="123">
        <v>4.2325796012081804</v>
      </c>
      <c r="AV6" s="123">
        <v>-0.256310729076416</v>
      </c>
      <c r="AW6" s="123">
        <v>4.0839971957951802</v>
      </c>
      <c r="AX6" s="123">
        <v>4.7816435737343799</v>
      </c>
      <c r="AY6" s="124">
        <v>3.0626053988232602</v>
      </c>
      <c r="AZ6" s="125"/>
      <c r="BA6" s="126">
        <v>4.2527330693401204</v>
      </c>
      <c r="BB6" s="127">
        <v>4.3494172833496902</v>
      </c>
      <c r="BC6" s="128">
        <v>4.3020185941821101</v>
      </c>
      <c r="BD6" s="125"/>
      <c r="BE6" s="129">
        <v>3.4798686041245999</v>
      </c>
    </row>
    <row r="7" spans="1:57" x14ac:dyDescent="0.2">
      <c r="A7" s="20" t="s">
        <v>18</v>
      </c>
      <c r="B7" s="3" t="str">
        <f>TRIM(A7)</f>
        <v>Virginia</v>
      </c>
      <c r="C7" s="10"/>
      <c r="D7" s="24" t="s">
        <v>16</v>
      </c>
      <c r="E7" s="27" t="s">
        <v>17</v>
      </c>
      <c r="F7" s="3"/>
      <c r="G7" s="152">
        <v>55.493786661951702</v>
      </c>
      <c r="H7" s="147">
        <v>83.045012789154796</v>
      </c>
      <c r="I7" s="147">
        <v>93.977500517599594</v>
      </c>
      <c r="J7" s="147">
        <v>91.760213829361106</v>
      </c>
      <c r="K7" s="147">
        <v>76.363131568570907</v>
      </c>
      <c r="L7" s="153">
        <v>80.127929073327607</v>
      </c>
      <c r="M7" s="147"/>
      <c r="N7" s="154">
        <v>86.093282240136105</v>
      </c>
      <c r="O7" s="155">
        <v>87.357882742714807</v>
      </c>
      <c r="P7" s="156">
        <v>86.725582491425399</v>
      </c>
      <c r="Q7" s="147"/>
      <c r="R7" s="157">
        <v>82.012972907069795</v>
      </c>
      <c r="S7" s="130"/>
      <c r="T7" s="131">
        <v>7.0620979079772104</v>
      </c>
      <c r="U7" s="125">
        <v>15.754678999958699</v>
      </c>
      <c r="V7" s="125">
        <v>13.803593700066299</v>
      </c>
      <c r="W7" s="125">
        <v>11.27404268413</v>
      </c>
      <c r="X7" s="125">
        <v>7.7214887240975498</v>
      </c>
      <c r="Y7" s="132">
        <v>11.442547752451601</v>
      </c>
      <c r="Z7" s="125"/>
      <c r="AA7" s="133">
        <v>14.2861166672909</v>
      </c>
      <c r="AB7" s="134">
        <v>12.416165833093499</v>
      </c>
      <c r="AC7" s="135">
        <v>13.3366132577004</v>
      </c>
      <c r="AD7" s="125"/>
      <c r="AE7" s="136">
        <v>12.008561915871001</v>
      </c>
      <c r="AG7" s="152">
        <v>57.834935023012598</v>
      </c>
      <c r="AH7" s="147">
        <v>75.588854179552499</v>
      </c>
      <c r="AI7" s="147">
        <v>84.830789861630095</v>
      </c>
      <c r="AJ7" s="147">
        <v>88.541286262594298</v>
      </c>
      <c r="AK7" s="147">
        <v>81.417737492904294</v>
      </c>
      <c r="AL7" s="153">
        <v>77.641824421582001</v>
      </c>
      <c r="AM7" s="147"/>
      <c r="AN7" s="154">
        <v>99.677678137153507</v>
      </c>
      <c r="AO7" s="155">
        <v>104.02369590725399</v>
      </c>
      <c r="AP7" s="156">
        <v>101.850687022204</v>
      </c>
      <c r="AQ7" s="147"/>
      <c r="AR7" s="157">
        <v>84.558010376391607</v>
      </c>
      <c r="AS7" s="130"/>
      <c r="AT7" s="131">
        <v>7.0515658640285501</v>
      </c>
      <c r="AU7" s="125">
        <v>12.3846569007898</v>
      </c>
      <c r="AV7" s="125">
        <v>6.8356748664746698</v>
      </c>
      <c r="AW7" s="125">
        <v>9.0089167212532306</v>
      </c>
      <c r="AX7" s="125">
        <v>8.9805023575973806</v>
      </c>
      <c r="AY7" s="132">
        <v>8.8590143590562995</v>
      </c>
      <c r="AZ7" s="125"/>
      <c r="BA7" s="133">
        <v>9.38609103181353</v>
      </c>
      <c r="BB7" s="134">
        <v>10.262685384674899</v>
      </c>
      <c r="BC7" s="135">
        <v>9.8319908348634399</v>
      </c>
      <c r="BD7" s="125"/>
      <c r="BE7" s="136">
        <v>9.1924710297290808</v>
      </c>
    </row>
    <row r="8" spans="1:57" x14ac:dyDescent="0.2">
      <c r="A8" s="21" t="s">
        <v>19</v>
      </c>
      <c r="B8" s="3" t="str">
        <f t="shared" ref="B8:B43" si="0">TRIM(A8)</f>
        <v>Norfolk/Virginia Beach, VA</v>
      </c>
      <c r="C8" s="3"/>
      <c r="D8" s="24" t="s">
        <v>16</v>
      </c>
      <c r="E8" s="27" t="s">
        <v>17</v>
      </c>
      <c r="F8" s="3"/>
      <c r="G8" s="152">
        <v>43.170571310287698</v>
      </c>
      <c r="H8" s="147">
        <v>52.551165861105297</v>
      </c>
      <c r="I8" s="147">
        <v>62.2209787207617</v>
      </c>
      <c r="J8" s="147">
        <v>68.939176769819895</v>
      </c>
      <c r="K8" s="147">
        <v>60.180911263196002</v>
      </c>
      <c r="L8" s="153">
        <v>57.412560785034103</v>
      </c>
      <c r="M8" s="147"/>
      <c r="N8" s="154">
        <v>69.8597454900641</v>
      </c>
      <c r="O8" s="155">
        <v>79.242072140861097</v>
      </c>
      <c r="P8" s="156">
        <v>74.550908815462606</v>
      </c>
      <c r="Q8" s="147"/>
      <c r="R8" s="157">
        <v>62.3092316508708</v>
      </c>
      <c r="S8" s="130"/>
      <c r="T8" s="131">
        <v>-2.58323101536579</v>
      </c>
      <c r="U8" s="125">
        <v>-0.36964634939516799</v>
      </c>
      <c r="V8" s="125">
        <v>4.7217819314081204</v>
      </c>
      <c r="W8" s="125">
        <v>11.315503653385599</v>
      </c>
      <c r="X8" s="125">
        <v>5.3293400087893099</v>
      </c>
      <c r="Y8" s="132">
        <v>4.1786813815120398</v>
      </c>
      <c r="Z8" s="125"/>
      <c r="AA8" s="133">
        <v>-2.6512106742723001</v>
      </c>
      <c r="AB8" s="134">
        <v>-5.0187645846240603</v>
      </c>
      <c r="AC8" s="135">
        <v>-3.9239807300090601</v>
      </c>
      <c r="AD8" s="125"/>
      <c r="AE8" s="136">
        <v>1.2586220175085101</v>
      </c>
      <c r="AG8" s="152">
        <v>45.201709785079501</v>
      </c>
      <c r="AH8" s="147">
        <v>51.008065440273903</v>
      </c>
      <c r="AI8" s="147">
        <v>56.645361106660602</v>
      </c>
      <c r="AJ8" s="147">
        <v>60.445373554162302</v>
      </c>
      <c r="AK8" s="147">
        <v>63.029611535677297</v>
      </c>
      <c r="AL8" s="153">
        <v>55.2640992328148</v>
      </c>
      <c r="AM8" s="147"/>
      <c r="AN8" s="154">
        <v>89.782990188081598</v>
      </c>
      <c r="AO8" s="155">
        <v>97.148745884824095</v>
      </c>
      <c r="AP8" s="156">
        <v>93.465868036452903</v>
      </c>
      <c r="AQ8" s="147"/>
      <c r="AR8" s="157">
        <v>66.176190105030102</v>
      </c>
      <c r="AS8" s="130"/>
      <c r="AT8" s="131">
        <v>-0.294130308054179</v>
      </c>
      <c r="AU8" s="125">
        <v>0.12290970446605</v>
      </c>
      <c r="AV8" s="125">
        <v>-2.4036485776278198</v>
      </c>
      <c r="AW8" s="125">
        <v>-2.3454004893357099</v>
      </c>
      <c r="AX8" s="125">
        <v>1.5216600344054301</v>
      </c>
      <c r="AY8" s="132">
        <v>-0.71028431589611096</v>
      </c>
      <c r="AZ8" s="125"/>
      <c r="BA8" s="133">
        <v>8.3707282075951195</v>
      </c>
      <c r="BB8" s="134">
        <v>9.1961536919650193</v>
      </c>
      <c r="BC8" s="135">
        <v>8.7981396658594999</v>
      </c>
      <c r="BD8" s="125"/>
      <c r="BE8" s="136">
        <v>2.9209615558025299</v>
      </c>
    </row>
    <row r="9" spans="1:57" x14ac:dyDescent="0.2">
      <c r="A9" s="21" t="s">
        <v>20</v>
      </c>
      <c r="B9" s="3" t="s">
        <v>71</v>
      </c>
      <c r="C9" s="3"/>
      <c r="D9" s="24" t="s">
        <v>16</v>
      </c>
      <c r="E9" s="27" t="s">
        <v>17</v>
      </c>
      <c r="F9" s="3"/>
      <c r="G9" s="152">
        <v>52.846581053514598</v>
      </c>
      <c r="H9" s="147">
        <v>76.702495814199906</v>
      </c>
      <c r="I9" s="147">
        <v>84.355099660014105</v>
      </c>
      <c r="J9" s="147">
        <v>81.598582700459204</v>
      </c>
      <c r="K9" s="147">
        <v>70.484103717767496</v>
      </c>
      <c r="L9" s="153">
        <v>73.197372589191005</v>
      </c>
      <c r="M9" s="147"/>
      <c r="N9" s="154">
        <v>84.730982846167393</v>
      </c>
      <c r="O9" s="155">
        <v>86.102548525255997</v>
      </c>
      <c r="P9" s="156">
        <v>85.416765685711695</v>
      </c>
      <c r="Q9" s="147"/>
      <c r="R9" s="157">
        <v>76.688627759625504</v>
      </c>
      <c r="S9" s="130"/>
      <c r="T9" s="131">
        <v>10.4398187617956</v>
      </c>
      <c r="U9" s="125">
        <v>16.914168005294101</v>
      </c>
      <c r="V9" s="125">
        <v>15.0357585656027</v>
      </c>
      <c r="W9" s="125">
        <v>8.5168711097744403</v>
      </c>
      <c r="X9" s="125">
        <v>4.6051415667287001</v>
      </c>
      <c r="Y9" s="132">
        <v>11.118914893579699</v>
      </c>
      <c r="Z9" s="125"/>
      <c r="AA9" s="133">
        <v>4.3325292977384997</v>
      </c>
      <c r="AB9" s="134">
        <v>6.3631916497294503</v>
      </c>
      <c r="AC9" s="135">
        <v>5.3462264530455403</v>
      </c>
      <c r="AD9" s="125"/>
      <c r="AE9" s="136">
        <v>9.2136300811558005</v>
      </c>
      <c r="AG9" s="152">
        <v>51.507866928647097</v>
      </c>
      <c r="AH9" s="147">
        <v>68.028762751677803</v>
      </c>
      <c r="AI9" s="147">
        <v>76.100413633654099</v>
      </c>
      <c r="AJ9" s="147">
        <v>79.157792121820904</v>
      </c>
      <c r="AK9" s="147">
        <v>71.738163314641398</v>
      </c>
      <c r="AL9" s="153">
        <v>69.306599750088296</v>
      </c>
      <c r="AM9" s="147"/>
      <c r="AN9" s="154">
        <v>97.331881617582098</v>
      </c>
      <c r="AO9" s="155">
        <v>101.257774412751</v>
      </c>
      <c r="AP9" s="156">
        <v>99.2948280151669</v>
      </c>
      <c r="AQ9" s="147"/>
      <c r="AR9" s="157">
        <v>77.874664968682097</v>
      </c>
      <c r="AS9" s="130"/>
      <c r="AT9" s="131">
        <v>5.9492141449996101</v>
      </c>
      <c r="AU9" s="125">
        <v>10.247784542119</v>
      </c>
      <c r="AV9" s="125">
        <v>4.8217988246770203</v>
      </c>
      <c r="AW9" s="125">
        <v>5.9880301056355298</v>
      </c>
      <c r="AX9" s="125">
        <v>4.6460620797571099</v>
      </c>
      <c r="AY9" s="132">
        <v>6.2388653958119997</v>
      </c>
      <c r="AZ9" s="125"/>
      <c r="BA9" s="133">
        <v>8.2148404794463197</v>
      </c>
      <c r="BB9" s="134">
        <v>13.940618515050801</v>
      </c>
      <c r="BC9" s="135">
        <v>11.060529440004</v>
      </c>
      <c r="BD9" s="125"/>
      <c r="BE9" s="136">
        <v>7.9425595637389703</v>
      </c>
    </row>
    <row r="10" spans="1:57" x14ac:dyDescent="0.2">
      <c r="A10" s="21" t="s">
        <v>21</v>
      </c>
      <c r="B10" s="3" t="str">
        <f t="shared" si="0"/>
        <v>Virginia Area</v>
      </c>
      <c r="C10" s="3"/>
      <c r="D10" s="24" t="s">
        <v>16</v>
      </c>
      <c r="E10" s="27" t="s">
        <v>17</v>
      </c>
      <c r="F10" s="3"/>
      <c r="G10" s="152">
        <v>43.025143245672602</v>
      </c>
      <c r="H10" s="147">
        <v>58.031208887454703</v>
      </c>
      <c r="I10" s="147">
        <v>60.532633968700303</v>
      </c>
      <c r="J10" s="147">
        <v>63.930167100744399</v>
      </c>
      <c r="K10" s="147">
        <v>65.740157189941598</v>
      </c>
      <c r="L10" s="153">
        <v>58.251862078502697</v>
      </c>
      <c r="M10" s="147"/>
      <c r="N10" s="154">
        <v>110.976508862101</v>
      </c>
      <c r="O10" s="155">
        <v>105.370478945306</v>
      </c>
      <c r="P10" s="156">
        <v>108.173493903703</v>
      </c>
      <c r="Q10" s="147"/>
      <c r="R10" s="157">
        <v>72.515185457131594</v>
      </c>
      <c r="S10" s="130"/>
      <c r="T10" s="131">
        <v>5.2238756494014904</v>
      </c>
      <c r="U10" s="125">
        <v>9.6280612767070295</v>
      </c>
      <c r="V10" s="125">
        <v>6.5401343911765704</v>
      </c>
      <c r="W10" s="125">
        <v>10.5868802613114</v>
      </c>
      <c r="X10" s="125">
        <v>16.550747439713799</v>
      </c>
      <c r="Y10" s="132">
        <v>9.9769846059070293</v>
      </c>
      <c r="Z10" s="125"/>
      <c r="AA10" s="133">
        <v>44.286584596272597</v>
      </c>
      <c r="AB10" s="134">
        <v>37.918338697211901</v>
      </c>
      <c r="AC10" s="135">
        <v>41.113122535945998</v>
      </c>
      <c r="AD10" s="125"/>
      <c r="AE10" s="136">
        <v>21.4062450442506</v>
      </c>
      <c r="AG10" s="152">
        <v>49.299830080327702</v>
      </c>
      <c r="AH10" s="147">
        <v>59.306950422353601</v>
      </c>
      <c r="AI10" s="147">
        <v>61.709574539093602</v>
      </c>
      <c r="AJ10" s="147">
        <v>69.381438436969404</v>
      </c>
      <c r="AK10" s="147">
        <v>76.316942019394006</v>
      </c>
      <c r="AL10" s="153">
        <v>63.202436419171903</v>
      </c>
      <c r="AM10" s="147"/>
      <c r="AN10" s="154">
        <v>118.432601732224</v>
      </c>
      <c r="AO10" s="155">
        <v>119.654259315742</v>
      </c>
      <c r="AP10" s="156">
        <v>119.04343052398301</v>
      </c>
      <c r="AQ10" s="147"/>
      <c r="AR10" s="157">
        <v>79.1561011620947</v>
      </c>
      <c r="AS10" s="130"/>
      <c r="AT10" s="131">
        <v>6.7707259148463699</v>
      </c>
      <c r="AU10" s="125">
        <v>9.25715192381052</v>
      </c>
      <c r="AV10" s="125">
        <v>1.73998847291377</v>
      </c>
      <c r="AW10" s="125">
        <v>10.993161754596899</v>
      </c>
      <c r="AX10" s="125">
        <v>17.6765186083217</v>
      </c>
      <c r="AY10" s="132">
        <v>9.55476212817495</v>
      </c>
      <c r="AZ10" s="125"/>
      <c r="BA10" s="133">
        <v>13.973554639030001</v>
      </c>
      <c r="BB10" s="134">
        <v>12.9054988323235</v>
      </c>
      <c r="BC10" s="135">
        <v>13.434272699683399</v>
      </c>
      <c r="BD10" s="125"/>
      <c r="BE10" s="136">
        <v>11.198363203786201</v>
      </c>
    </row>
    <row r="11" spans="1:57" x14ac:dyDescent="0.2">
      <c r="A11" s="34" t="s">
        <v>22</v>
      </c>
      <c r="B11" s="3" t="str">
        <f t="shared" si="0"/>
        <v>Washington, DC</v>
      </c>
      <c r="C11" s="3"/>
      <c r="D11" s="24" t="s">
        <v>16</v>
      </c>
      <c r="E11" s="27" t="s">
        <v>17</v>
      </c>
      <c r="F11" s="3"/>
      <c r="G11" s="152">
        <v>120.13627142252599</v>
      </c>
      <c r="H11" s="147">
        <v>185.91691533253399</v>
      </c>
      <c r="I11" s="147">
        <v>200.67349592707501</v>
      </c>
      <c r="J11" s="147">
        <v>168.07238160307401</v>
      </c>
      <c r="K11" s="147">
        <v>117.309965794484</v>
      </c>
      <c r="L11" s="153">
        <v>158.42180601593901</v>
      </c>
      <c r="M11" s="147"/>
      <c r="N11" s="154">
        <v>97.066125696452502</v>
      </c>
      <c r="O11" s="155">
        <v>100.694196170392</v>
      </c>
      <c r="P11" s="156">
        <v>98.880160933422601</v>
      </c>
      <c r="Q11" s="147"/>
      <c r="R11" s="157">
        <v>141.40990742093399</v>
      </c>
      <c r="S11" s="130"/>
      <c r="T11" s="131">
        <v>46.594033669583901</v>
      </c>
      <c r="U11" s="125">
        <v>45.232844450672502</v>
      </c>
      <c r="V11" s="125">
        <v>26.276097652018802</v>
      </c>
      <c r="W11" s="125">
        <v>11.5779915621786</v>
      </c>
      <c r="X11" s="125">
        <v>-3.5267821370136998</v>
      </c>
      <c r="Y11" s="132">
        <v>23.5524011600933</v>
      </c>
      <c r="Z11" s="125"/>
      <c r="AA11" s="133">
        <v>-1.26413324797281</v>
      </c>
      <c r="AB11" s="134">
        <v>9.0455643700102701</v>
      </c>
      <c r="AC11" s="135">
        <v>3.7293652375125599</v>
      </c>
      <c r="AD11" s="125"/>
      <c r="AE11" s="136">
        <v>19.008713290795299</v>
      </c>
      <c r="AG11" s="152">
        <v>107.363702467606</v>
      </c>
      <c r="AH11" s="147">
        <v>146.14558072736401</v>
      </c>
      <c r="AI11" s="147">
        <v>164.10881339305701</v>
      </c>
      <c r="AJ11" s="147">
        <v>165.91362195629901</v>
      </c>
      <c r="AK11" s="147">
        <v>134.12829510914</v>
      </c>
      <c r="AL11" s="153">
        <v>143.53226019715299</v>
      </c>
      <c r="AM11" s="147"/>
      <c r="AN11" s="154">
        <v>122.784045578079</v>
      </c>
      <c r="AO11" s="155">
        <v>130.54949242091899</v>
      </c>
      <c r="AP11" s="156">
        <v>126.666768999499</v>
      </c>
      <c r="AQ11" s="147"/>
      <c r="AR11" s="157">
        <v>138.713343577968</v>
      </c>
      <c r="AS11" s="130"/>
      <c r="AT11" s="131">
        <v>22.8532725187716</v>
      </c>
      <c r="AU11" s="125">
        <v>29.442844160229601</v>
      </c>
      <c r="AV11" s="125">
        <v>18.324115299534899</v>
      </c>
      <c r="AW11" s="125">
        <v>18.472944385658899</v>
      </c>
      <c r="AX11" s="125">
        <v>9.7435347959530194</v>
      </c>
      <c r="AY11" s="132">
        <v>19.356026787764101</v>
      </c>
      <c r="AZ11" s="125"/>
      <c r="BA11" s="133">
        <v>7.8019052431663196</v>
      </c>
      <c r="BB11" s="134">
        <v>12.9429590561039</v>
      </c>
      <c r="BC11" s="135">
        <v>10.391373698122701</v>
      </c>
      <c r="BD11" s="125"/>
      <c r="BE11" s="136">
        <v>16.879760941104902</v>
      </c>
    </row>
    <row r="12" spans="1:57" x14ac:dyDescent="0.2">
      <c r="A12" s="21" t="s">
        <v>23</v>
      </c>
      <c r="B12" s="3" t="str">
        <f t="shared" si="0"/>
        <v>Arlington, VA</v>
      </c>
      <c r="C12" s="3"/>
      <c r="D12" s="24" t="s">
        <v>16</v>
      </c>
      <c r="E12" s="27" t="s">
        <v>17</v>
      </c>
      <c r="F12" s="3"/>
      <c r="G12" s="152">
        <v>121.572128559636</v>
      </c>
      <c r="H12" s="147">
        <v>213.369116797358</v>
      </c>
      <c r="I12" s="147">
        <v>223.69901465125801</v>
      </c>
      <c r="J12" s="147">
        <v>204.25611638464699</v>
      </c>
      <c r="K12" s="147">
        <v>139.69427569129101</v>
      </c>
      <c r="L12" s="153">
        <v>180.51813041683801</v>
      </c>
      <c r="M12" s="147"/>
      <c r="N12" s="154">
        <v>84.826809739991702</v>
      </c>
      <c r="O12" s="155">
        <v>73.896299009492296</v>
      </c>
      <c r="P12" s="156">
        <v>79.361554374741999</v>
      </c>
      <c r="Q12" s="147"/>
      <c r="R12" s="157">
        <v>151.61625154766801</v>
      </c>
      <c r="S12" s="130"/>
      <c r="T12" s="131">
        <v>17.4088427349241</v>
      </c>
      <c r="U12" s="125">
        <v>33.0046780750598</v>
      </c>
      <c r="V12" s="125">
        <v>17.727304781542198</v>
      </c>
      <c r="W12" s="125">
        <v>11.6152489823697</v>
      </c>
      <c r="X12" s="125">
        <v>2.7340825510356002</v>
      </c>
      <c r="Y12" s="132">
        <v>16.770749094798301</v>
      </c>
      <c r="Z12" s="125"/>
      <c r="AA12" s="133">
        <v>4.5590177670786396</v>
      </c>
      <c r="AB12" s="134">
        <v>3.39397938541524</v>
      </c>
      <c r="AC12" s="135">
        <v>4.0133646320486704</v>
      </c>
      <c r="AD12" s="125"/>
      <c r="AE12" s="136">
        <v>14.667412028875701</v>
      </c>
      <c r="AG12" s="152">
        <v>123.889049215848</v>
      </c>
      <c r="AH12" s="147">
        <v>172.38900175402301</v>
      </c>
      <c r="AI12" s="147">
        <v>191.76793644242599</v>
      </c>
      <c r="AJ12" s="147">
        <v>195.98599644036301</v>
      </c>
      <c r="AK12" s="147">
        <v>152.46771486793199</v>
      </c>
      <c r="AL12" s="153">
        <v>167.29993974411801</v>
      </c>
      <c r="AM12" s="147"/>
      <c r="AN12" s="154">
        <v>122.00518391456799</v>
      </c>
      <c r="AO12" s="155">
        <v>130.73620718117999</v>
      </c>
      <c r="AP12" s="156">
        <v>126.37069554787401</v>
      </c>
      <c r="AQ12" s="147"/>
      <c r="AR12" s="157">
        <v>155.60586997376299</v>
      </c>
      <c r="AS12" s="130"/>
      <c r="AT12" s="131">
        <v>13.305255242491301</v>
      </c>
      <c r="AU12" s="125">
        <v>20.2712703148106</v>
      </c>
      <c r="AV12" s="125">
        <v>8.9960091731319896</v>
      </c>
      <c r="AW12" s="125">
        <v>12.214040315585599</v>
      </c>
      <c r="AX12" s="125">
        <v>9.09870376207083</v>
      </c>
      <c r="AY12" s="132">
        <v>12.5809602885708</v>
      </c>
      <c r="AZ12" s="125"/>
      <c r="BA12" s="133">
        <v>5.6589192218425897</v>
      </c>
      <c r="BB12" s="134">
        <v>12.9504777426845</v>
      </c>
      <c r="BC12" s="135">
        <v>9.3090456394051202</v>
      </c>
      <c r="BD12" s="125"/>
      <c r="BE12" s="136">
        <v>11.804432075926201</v>
      </c>
    </row>
    <row r="13" spans="1:57" x14ac:dyDescent="0.2">
      <c r="A13" s="21" t="s">
        <v>24</v>
      </c>
      <c r="B13" s="3" t="str">
        <f t="shared" si="0"/>
        <v>Suburban Virginia Area</v>
      </c>
      <c r="C13" s="3"/>
      <c r="D13" s="24" t="s">
        <v>16</v>
      </c>
      <c r="E13" s="27" t="s">
        <v>17</v>
      </c>
      <c r="F13" s="3"/>
      <c r="G13" s="152">
        <v>67.781934635612302</v>
      </c>
      <c r="H13" s="147">
        <v>102.093720260455</v>
      </c>
      <c r="I13" s="147">
        <v>110.73945154019501</v>
      </c>
      <c r="J13" s="147">
        <v>100.110385674931</v>
      </c>
      <c r="K13" s="147">
        <v>85.952186326070603</v>
      </c>
      <c r="L13" s="153">
        <v>93.335535687453003</v>
      </c>
      <c r="M13" s="147"/>
      <c r="N13" s="154">
        <v>86.804906085649804</v>
      </c>
      <c r="O13" s="155">
        <v>98.898170548459802</v>
      </c>
      <c r="P13" s="156">
        <v>92.851538317054803</v>
      </c>
      <c r="Q13" s="147"/>
      <c r="R13" s="157">
        <v>93.197250724482103</v>
      </c>
      <c r="S13" s="130"/>
      <c r="T13" s="131">
        <v>19.337089588193699</v>
      </c>
      <c r="U13" s="125">
        <v>35.136688548238901</v>
      </c>
      <c r="V13" s="125">
        <v>41.979683198418201</v>
      </c>
      <c r="W13" s="125">
        <v>25.098440284366902</v>
      </c>
      <c r="X13" s="125">
        <v>26.032072431227199</v>
      </c>
      <c r="Y13" s="132">
        <v>30.1504567882996</v>
      </c>
      <c r="Z13" s="125"/>
      <c r="AA13" s="133">
        <v>1.95675603975627</v>
      </c>
      <c r="AB13" s="134">
        <v>2.9019854540064101</v>
      </c>
      <c r="AC13" s="135">
        <v>2.4579760545991798</v>
      </c>
      <c r="AD13" s="125"/>
      <c r="AE13" s="136">
        <v>20.852457002943801</v>
      </c>
      <c r="AG13" s="152">
        <v>68.992419233658893</v>
      </c>
      <c r="AH13" s="147">
        <v>91.226284122213798</v>
      </c>
      <c r="AI13" s="147">
        <v>99.426982531930804</v>
      </c>
      <c r="AJ13" s="147">
        <v>100.82025669922299</v>
      </c>
      <c r="AK13" s="147">
        <v>96.250222263961902</v>
      </c>
      <c r="AL13" s="153">
        <v>91.343232970197803</v>
      </c>
      <c r="AM13" s="147"/>
      <c r="AN13" s="154">
        <v>108.59609097169999</v>
      </c>
      <c r="AO13" s="155">
        <v>118.718894002003</v>
      </c>
      <c r="AP13" s="156">
        <v>113.657492486851</v>
      </c>
      <c r="AQ13" s="147"/>
      <c r="AR13" s="157">
        <v>97.718735689241797</v>
      </c>
      <c r="AS13" s="130"/>
      <c r="AT13" s="131">
        <v>14.837789375164601</v>
      </c>
      <c r="AU13" s="125">
        <v>20.123102380529399</v>
      </c>
      <c r="AV13" s="125">
        <v>22.486782237786102</v>
      </c>
      <c r="AW13" s="125">
        <v>21.717721098925601</v>
      </c>
      <c r="AX13" s="125">
        <v>22.205517040467601</v>
      </c>
      <c r="AY13" s="132">
        <v>20.573047587535299</v>
      </c>
      <c r="AZ13" s="125"/>
      <c r="BA13" s="133">
        <v>2.4510956159767798</v>
      </c>
      <c r="BB13" s="134">
        <v>3.15322896526781</v>
      </c>
      <c r="BC13" s="135">
        <v>2.8165993225772001</v>
      </c>
      <c r="BD13" s="125"/>
      <c r="BE13" s="136">
        <v>14.028801651962</v>
      </c>
    </row>
    <row r="14" spans="1:57" x14ac:dyDescent="0.2">
      <c r="A14" s="21" t="s">
        <v>25</v>
      </c>
      <c r="B14" s="3" t="str">
        <f t="shared" si="0"/>
        <v>Alexandria, VA</v>
      </c>
      <c r="C14" s="3"/>
      <c r="D14" s="24" t="s">
        <v>16</v>
      </c>
      <c r="E14" s="27" t="s">
        <v>17</v>
      </c>
      <c r="F14" s="3"/>
      <c r="G14" s="152">
        <v>73.467826541274803</v>
      </c>
      <c r="H14" s="147">
        <v>130.83211656797801</v>
      </c>
      <c r="I14" s="147">
        <v>156.42549285963</v>
      </c>
      <c r="J14" s="147">
        <v>142.89069662138601</v>
      </c>
      <c r="K14" s="147">
        <v>109.706010681527</v>
      </c>
      <c r="L14" s="153">
        <v>122.664428654359</v>
      </c>
      <c r="M14" s="147"/>
      <c r="N14" s="154">
        <v>77.761425751770503</v>
      </c>
      <c r="O14" s="155">
        <v>81.719919888540502</v>
      </c>
      <c r="P14" s="156">
        <v>79.740672820155496</v>
      </c>
      <c r="Q14" s="147"/>
      <c r="R14" s="157">
        <v>110.400498416015</v>
      </c>
      <c r="S14" s="130"/>
      <c r="T14" s="131">
        <v>13.400649476345301</v>
      </c>
      <c r="U14" s="125">
        <v>38.523772668466997</v>
      </c>
      <c r="V14" s="125">
        <v>31.157027205232801</v>
      </c>
      <c r="W14" s="125">
        <v>22.971872501016598</v>
      </c>
      <c r="X14" s="125">
        <v>24.5859256740438</v>
      </c>
      <c r="Y14" s="132">
        <v>27.046604366298101</v>
      </c>
      <c r="Z14" s="125"/>
      <c r="AA14" s="133">
        <v>9.8693255045591393</v>
      </c>
      <c r="AB14" s="134">
        <v>14.8771816349542</v>
      </c>
      <c r="AC14" s="135">
        <v>12.3796140743955</v>
      </c>
      <c r="AD14" s="125"/>
      <c r="AE14" s="136">
        <v>23.7145276876659</v>
      </c>
      <c r="AG14" s="152">
        <v>73.942985217391296</v>
      </c>
      <c r="AH14" s="147">
        <v>108.794958550724</v>
      </c>
      <c r="AI14" s="147">
        <v>132.64998115942001</v>
      </c>
      <c r="AJ14" s="147">
        <v>134.00485613180101</v>
      </c>
      <c r="AK14" s="147">
        <v>108.728691553544</v>
      </c>
      <c r="AL14" s="153">
        <v>111.621582817247</v>
      </c>
      <c r="AM14" s="147"/>
      <c r="AN14" s="154">
        <v>98.453986831418902</v>
      </c>
      <c r="AO14" s="155">
        <v>104.966655354449</v>
      </c>
      <c r="AP14" s="156">
        <v>101.710321092934</v>
      </c>
      <c r="AQ14" s="147"/>
      <c r="AR14" s="157">
        <v>108.790638348991</v>
      </c>
      <c r="AS14" s="130"/>
      <c r="AT14" s="131">
        <v>9.3907826095299001</v>
      </c>
      <c r="AU14" s="125">
        <v>24.934811334400301</v>
      </c>
      <c r="AV14" s="125">
        <v>26.095101933999398</v>
      </c>
      <c r="AW14" s="125">
        <v>23.973936682168802</v>
      </c>
      <c r="AX14" s="125">
        <v>18.111362098284701</v>
      </c>
      <c r="AY14" s="132">
        <v>21.3219426981026</v>
      </c>
      <c r="AZ14" s="125"/>
      <c r="BA14" s="133">
        <v>12.989272587589101</v>
      </c>
      <c r="BB14" s="134">
        <v>11.4332706571606</v>
      </c>
      <c r="BC14" s="135">
        <v>12.1809758877053</v>
      </c>
      <c r="BD14" s="125"/>
      <c r="BE14" s="136">
        <v>18.738405872093299</v>
      </c>
    </row>
    <row r="15" spans="1:57" x14ac:dyDescent="0.2">
      <c r="A15" s="21" t="s">
        <v>26</v>
      </c>
      <c r="B15" s="3" t="str">
        <f t="shared" si="0"/>
        <v>Fairfax/Tysons Corner, VA</v>
      </c>
      <c r="C15" s="3"/>
      <c r="D15" s="24" t="s">
        <v>16</v>
      </c>
      <c r="E15" s="27" t="s">
        <v>17</v>
      </c>
      <c r="F15" s="3"/>
      <c r="G15" s="152">
        <v>83.157743500866502</v>
      </c>
      <c r="H15" s="147">
        <v>146.88792605430299</v>
      </c>
      <c r="I15" s="147">
        <v>181.264199884459</v>
      </c>
      <c r="J15" s="147">
        <v>171.99882842287599</v>
      </c>
      <c r="K15" s="147">
        <v>109.08946851530899</v>
      </c>
      <c r="L15" s="153">
        <v>138.479633275563</v>
      </c>
      <c r="M15" s="147"/>
      <c r="N15" s="154">
        <v>84.319309069901706</v>
      </c>
      <c r="O15" s="155">
        <v>83.034249566724398</v>
      </c>
      <c r="P15" s="156">
        <v>83.676779318313095</v>
      </c>
      <c r="Q15" s="147"/>
      <c r="R15" s="157">
        <v>122.821675002063</v>
      </c>
      <c r="S15" s="130"/>
      <c r="T15" s="131">
        <v>20.888662356165799</v>
      </c>
      <c r="U15" s="125">
        <v>19.841135999715799</v>
      </c>
      <c r="V15" s="125">
        <v>9.8695619742254994</v>
      </c>
      <c r="W15" s="125">
        <v>6.6335173344603398</v>
      </c>
      <c r="X15" s="125">
        <v>-6.0872908342097798</v>
      </c>
      <c r="Y15" s="132">
        <v>9.2458106006553695</v>
      </c>
      <c r="Z15" s="125"/>
      <c r="AA15" s="133">
        <v>8.2157757739289305</v>
      </c>
      <c r="AB15" s="134">
        <v>8.4649270997372899</v>
      </c>
      <c r="AC15" s="135">
        <v>8.3392516221992494</v>
      </c>
      <c r="AD15" s="125"/>
      <c r="AE15" s="136">
        <v>9.0681585974287007</v>
      </c>
      <c r="AG15" s="152">
        <v>79.089155401501998</v>
      </c>
      <c r="AH15" s="147">
        <v>124.06270623916799</v>
      </c>
      <c r="AI15" s="147">
        <v>153.14387175043299</v>
      </c>
      <c r="AJ15" s="147">
        <v>150.32178913922499</v>
      </c>
      <c r="AK15" s="147">
        <v>103.461590121317</v>
      </c>
      <c r="AL15" s="153">
        <v>122.015822530329</v>
      </c>
      <c r="AM15" s="147"/>
      <c r="AN15" s="154">
        <v>85.567166088965905</v>
      </c>
      <c r="AO15" s="155">
        <v>89.7757686308492</v>
      </c>
      <c r="AP15" s="156">
        <v>87.671467359907496</v>
      </c>
      <c r="AQ15" s="147"/>
      <c r="AR15" s="157">
        <v>112.203149624494</v>
      </c>
      <c r="AS15" s="130"/>
      <c r="AT15" s="131">
        <v>16.619522325892401</v>
      </c>
      <c r="AU15" s="125">
        <v>23.195069656768599</v>
      </c>
      <c r="AV15" s="125">
        <v>13.887435616394599</v>
      </c>
      <c r="AW15" s="125">
        <v>12.1545639565107</v>
      </c>
      <c r="AX15" s="125">
        <v>1.0317502597813299</v>
      </c>
      <c r="AY15" s="132">
        <v>13.097447386874199</v>
      </c>
      <c r="AZ15" s="125"/>
      <c r="BA15" s="133">
        <v>5.3476117787971198</v>
      </c>
      <c r="BB15" s="134">
        <v>5.8860835850862001</v>
      </c>
      <c r="BC15" s="135">
        <v>5.6226239387813104</v>
      </c>
      <c r="BD15" s="125"/>
      <c r="BE15" s="136">
        <v>11.3384135294573</v>
      </c>
    </row>
    <row r="16" spans="1:57" x14ac:dyDescent="0.2">
      <c r="A16" s="21" t="s">
        <v>27</v>
      </c>
      <c r="B16" s="3" t="str">
        <f t="shared" si="0"/>
        <v>I-95 Fredericksburg, VA</v>
      </c>
      <c r="C16" s="3"/>
      <c r="D16" s="24" t="s">
        <v>16</v>
      </c>
      <c r="E16" s="27" t="s">
        <v>17</v>
      </c>
      <c r="F16" s="3"/>
      <c r="G16" s="152">
        <v>42.944175227299503</v>
      </c>
      <c r="H16" s="147">
        <v>54.324227181485398</v>
      </c>
      <c r="I16" s="147">
        <v>64.516802456015995</v>
      </c>
      <c r="J16" s="147">
        <v>60.114011099303298</v>
      </c>
      <c r="K16" s="147">
        <v>60.0745448104852</v>
      </c>
      <c r="L16" s="153">
        <v>56.394752154917903</v>
      </c>
      <c r="M16" s="147"/>
      <c r="N16" s="154">
        <v>75.161680245601602</v>
      </c>
      <c r="O16" s="155">
        <v>79.208311488959694</v>
      </c>
      <c r="P16" s="156">
        <v>77.184995867280605</v>
      </c>
      <c r="Q16" s="147"/>
      <c r="R16" s="157">
        <v>62.334821787021497</v>
      </c>
      <c r="S16" s="130"/>
      <c r="T16" s="131">
        <v>-6.1773660838519202</v>
      </c>
      <c r="U16" s="125">
        <v>-3.29273725097717</v>
      </c>
      <c r="V16" s="125">
        <v>6.6520028805711497</v>
      </c>
      <c r="W16" s="125">
        <v>-0.30794985683819898</v>
      </c>
      <c r="X16" s="125">
        <v>-6.1268823954460903</v>
      </c>
      <c r="Y16" s="132">
        <v>-1.6600002615049501</v>
      </c>
      <c r="Z16" s="125"/>
      <c r="AA16" s="133">
        <v>2.0855323354535198</v>
      </c>
      <c r="AB16" s="134">
        <v>6.9053259906008604</v>
      </c>
      <c r="AC16" s="135">
        <v>4.5030288459449901</v>
      </c>
      <c r="AD16" s="125"/>
      <c r="AE16" s="136">
        <v>0.435495004348739</v>
      </c>
      <c r="AG16" s="152">
        <v>46.729874542448897</v>
      </c>
      <c r="AH16" s="147">
        <v>54.0818355177706</v>
      </c>
      <c r="AI16" s="147">
        <v>59.585307297201503</v>
      </c>
      <c r="AJ16" s="147">
        <v>61.344050655331202</v>
      </c>
      <c r="AK16" s="147">
        <v>60.414156334868302</v>
      </c>
      <c r="AL16" s="153">
        <v>56.431044869524101</v>
      </c>
      <c r="AM16" s="147"/>
      <c r="AN16" s="154">
        <v>73.860428917227495</v>
      </c>
      <c r="AO16" s="155">
        <v>77.134816093989798</v>
      </c>
      <c r="AP16" s="156">
        <v>75.497622505608604</v>
      </c>
      <c r="AQ16" s="147"/>
      <c r="AR16" s="157">
        <v>61.878638479834002</v>
      </c>
      <c r="AS16" s="130"/>
      <c r="AT16" s="131">
        <v>1.0986950537442901</v>
      </c>
      <c r="AU16" s="125">
        <v>5.4688326109815701</v>
      </c>
      <c r="AV16" s="125">
        <v>3.8203285151994701</v>
      </c>
      <c r="AW16" s="125">
        <v>3.4937796561789898</v>
      </c>
      <c r="AX16" s="125">
        <v>1.89281751188492</v>
      </c>
      <c r="AY16" s="132">
        <v>3.16983137181573</v>
      </c>
      <c r="AZ16" s="125"/>
      <c r="BA16" s="133">
        <v>5.2623060770384296</v>
      </c>
      <c r="BB16" s="134">
        <v>0.78803511915975399</v>
      </c>
      <c r="BC16" s="135">
        <v>2.9281250147520499</v>
      </c>
      <c r="BD16" s="125"/>
      <c r="BE16" s="136">
        <v>3.0791038776712898</v>
      </c>
    </row>
    <row r="17" spans="1:70" x14ac:dyDescent="0.2">
      <c r="A17" s="21" t="s">
        <v>28</v>
      </c>
      <c r="B17" s="3" t="str">
        <f t="shared" si="0"/>
        <v>Dulles Airport Area, VA</v>
      </c>
      <c r="C17" s="3"/>
      <c r="D17" s="24" t="s">
        <v>16</v>
      </c>
      <c r="E17" s="27" t="s">
        <v>17</v>
      </c>
      <c r="F17" s="3"/>
      <c r="G17" s="152">
        <v>64.208288749762801</v>
      </c>
      <c r="H17" s="147">
        <v>114.98400018971699</v>
      </c>
      <c r="I17" s="147">
        <v>144.528738379814</v>
      </c>
      <c r="J17" s="147">
        <v>125.25155757920599</v>
      </c>
      <c r="K17" s="147">
        <v>89.170830961866798</v>
      </c>
      <c r="L17" s="153">
        <v>107.628683172073</v>
      </c>
      <c r="M17" s="147"/>
      <c r="N17" s="154">
        <v>65.458766837412199</v>
      </c>
      <c r="O17" s="155">
        <v>66.2914608233731</v>
      </c>
      <c r="P17" s="156">
        <v>65.875113830392706</v>
      </c>
      <c r="Q17" s="147"/>
      <c r="R17" s="157">
        <v>95.699091931593301</v>
      </c>
      <c r="S17" s="130"/>
      <c r="T17" s="131">
        <v>-1.3903090442622801</v>
      </c>
      <c r="U17" s="125">
        <v>13.1337662332813</v>
      </c>
      <c r="V17" s="125">
        <v>20.121667714417899</v>
      </c>
      <c r="W17" s="125">
        <v>11.8978504618588</v>
      </c>
      <c r="X17" s="125">
        <v>1.0109781172747501</v>
      </c>
      <c r="Y17" s="132">
        <v>10.438271346916601</v>
      </c>
      <c r="Z17" s="125"/>
      <c r="AA17" s="133">
        <v>2.5501640934721101</v>
      </c>
      <c r="AB17" s="134">
        <v>6.4265813005713799</v>
      </c>
      <c r="AC17" s="135">
        <v>4.4646670460629503</v>
      </c>
      <c r="AD17" s="125"/>
      <c r="AE17" s="136">
        <v>9.2100541706407597</v>
      </c>
      <c r="AG17" s="152">
        <v>65.832208072472</v>
      </c>
      <c r="AH17" s="147">
        <v>103.850084187061</v>
      </c>
      <c r="AI17" s="147">
        <v>123.41432152343</v>
      </c>
      <c r="AJ17" s="147">
        <v>122.12697519446</v>
      </c>
      <c r="AK17" s="147">
        <v>95.379647125782498</v>
      </c>
      <c r="AL17" s="153">
        <v>102.120647220641</v>
      </c>
      <c r="AM17" s="147"/>
      <c r="AN17" s="154">
        <v>74.9862324511477</v>
      </c>
      <c r="AO17" s="155">
        <v>75.427648690950406</v>
      </c>
      <c r="AP17" s="156">
        <v>75.206940571049103</v>
      </c>
      <c r="AQ17" s="147"/>
      <c r="AR17" s="157">
        <v>94.431016749329203</v>
      </c>
      <c r="AS17" s="130"/>
      <c r="AT17" s="131">
        <v>6.1393068051034998</v>
      </c>
      <c r="AU17" s="125">
        <v>16.612651396516998</v>
      </c>
      <c r="AV17" s="125">
        <v>8.0605132133552608</v>
      </c>
      <c r="AW17" s="125">
        <v>9.5131622666886795</v>
      </c>
      <c r="AX17" s="125">
        <v>4.4805065341332302</v>
      </c>
      <c r="AY17" s="132">
        <v>9.0808895618420102</v>
      </c>
      <c r="AZ17" s="125"/>
      <c r="BA17" s="133">
        <v>1.5132954888616501</v>
      </c>
      <c r="BB17" s="134">
        <v>1.99690095039881</v>
      </c>
      <c r="BC17" s="135">
        <v>1.7552332328189599</v>
      </c>
      <c r="BD17" s="125"/>
      <c r="BE17" s="136">
        <v>7.3227362823615199</v>
      </c>
    </row>
    <row r="18" spans="1:70" x14ac:dyDescent="0.2">
      <c r="A18" s="21" t="s">
        <v>29</v>
      </c>
      <c r="B18" s="3" t="str">
        <f t="shared" si="0"/>
        <v>Williamsburg, VA</v>
      </c>
      <c r="C18" s="3"/>
      <c r="D18" s="24" t="s">
        <v>16</v>
      </c>
      <c r="E18" s="27" t="s">
        <v>17</v>
      </c>
      <c r="F18" s="3"/>
      <c r="G18" s="152">
        <v>33.0016647051131</v>
      </c>
      <c r="H18" s="147">
        <v>27.378077677520501</v>
      </c>
      <c r="I18" s="147">
        <v>38.388616450895697</v>
      </c>
      <c r="J18" s="147">
        <v>66.591323394795296</v>
      </c>
      <c r="K18" s="147">
        <v>56.235710736236399</v>
      </c>
      <c r="L18" s="153">
        <v>44.319078592912199</v>
      </c>
      <c r="M18" s="147"/>
      <c r="N18" s="154">
        <v>90.693672028246297</v>
      </c>
      <c r="O18" s="155">
        <v>115.597699751536</v>
      </c>
      <c r="P18" s="156">
        <v>103.145685889891</v>
      </c>
      <c r="Q18" s="147"/>
      <c r="R18" s="157">
        <v>61.126680677763403</v>
      </c>
      <c r="S18" s="130"/>
      <c r="T18" s="131">
        <v>3.1717066171112598</v>
      </c>
      <c r="U18" s="125">
        <v>-11.354431918856999</v>
      </c>
      <c r="V18" s="125">
        <v>-4.4002811282838401</v>
      </c>
      <c r="W18" s="125">
        <v>21.2891052476885</v>
      </c>
      <c r="X18" s="125">
        <v>1.35655753894163</v>
      </c>
      <c r="Y18" s="132">
        <v>3.83377054085418</v>
      </c>
      <c r="Z18" s="125"/>
      <c r="AA18" s="133">
        <v>5.04213233511694</v>
      </c>
      <c r="AB18" s="134">
        <v>-0.124995574329202</v>
      </c>
      <c r="AC18" s="135">
        <v>2.0826717695497501</v>
      </c>
      <c r="AD18" s="125"/>
      <c r="AE18" s="136">
        <v>2.9820981638242898</v>
      </c>
      <c r="AG18" s="152">
        <v>42.266036171324103</v>
      </c>
      <c r="AH18" s="147">
        <v>38.403101005484402</v>
      </c>
      <c r="AI18" s="147">
        <v>40.272484330112299</v>
      </c>
      <c r="AJ18" s="147">
        <v>48.487187520418097</v>
      </c>
      <c r="AK18" s="147">
        <v>60.037756288794498</v>
      </c>
      <c r="AL18" s="153">
        <v>45.890908069698703</v>
      </c>
      <c r="AM18" s="147"/>
      <c r="AN18" s="154">
        <v>112.998189480561</v>
      </c>
      <c r="AO18" s="155">
        <v>130.020702384841</v>
      </c>
      <c r="AP18" s="156">
        <v>121.509445932701</v>
      </c>
      <c r="AQ18" s="147"/>
      <c r="AR18" s="157">
        <v>67.489551731860203</v>
      </c>
      <c r="AS18" s="130"/>
      <c r="AT18" s="131">
        <v>1.29505075749183</v>
      </c>
      <c r="AU18" s="125">
        <v>5.6386177315430599</v>
      </c>
      <c r="AV18" s="125">
        <v>4.3147811016771103</v>
      </c>
      <c r="AW18" s="125">
        <v>-1.36441722395598</v>
      </c>
      <c r="AX18" s="125">
        <v>2.10315139056519</v>
      </c>
      <c r="AY18" s="132">
        <v>2.1449484172573099</v>
      </c>
      <c r="AZ18" s="125"/>
      <c r="BA18" s="133">
        <v>12.3475468523953</v>
      </c>
      <c r="BB18" s="134">
        <v>11.320746238868001</v>
      </c>
      <c r="BC18" s="135">
        <v>11.795840319179501</v>
      </c>
      <c r="BD18" s="125"/>
      <c r="BE18" s="136">
        <v>6.8869084276920898</v>
      </c>
    </row>
    <row r="19" spans="1:70" x14ac:dyDescent="0.2">
      <c r="A19" s="21" t="s">
        <v>30</v>
      </c>
      <c r="B19" s="3" t="str">
        <f t="shared" si="0"/>
        <v>Virginia Beach, VA</v>
      </c>
      <c r="C19" s="3"/>
      <c r="D19" s="24" t="s">
        <v>16</v>
      </c>
      <c r="E19" s="27" t="s">
        <v>17</v>
      </c>
      <c r="F19" s="3"/>
      <c r="G19" s="152">
        <v>44.331874039534497</v>
      </c>
      <c r="H19" s="147">
        <v>55.244884728200198</v>
      </c>
      <c r="I19" s="147">
        <v>61.650201163717497</v>
      </c>
      <c r="J19" s="147">
        <v>61.697531643551699</v>
      </c>
      <c r="K19" s="147">
        <v>56.951458863382697</v>
      </c>
      <c r="L19" s="153">
        <v>55.975190087677298</v>
      </c>
      <c r="M19" s="147"/>
      <c r="N19" s="154">
        <v>67.334456193208894</v>
      </c>
      <c r="O19" s="155">
        <v>72.531001777458897</v>
      </c>
      <c r="P19" s="156">
        <v>69.932728985333895</v>
      </c>
      <c r="Q19" s="147"/>
      <c r="R19" s="157">
        <v>59.963058344150603</v>
      </c>
      <c r="S19" s="130"/>
      <c r="T19" s="131">
        <v>6.35786478441526</v>
      </c>
      <c r="U19" s="125">
        <v>20.674127154779601</v>
      </c>
      <c r="V19" s="125">
        <v>13.3443832911569</v>
      </c>
      <c r="W19" s="125">
        <v>5.6249727473224302</v>
      </c>
      <c r="X19" s="125">
        <v>4.0790154577775004</v>
      </c>
      <c r="Y19" s="132">
        <v>9.7561402149675196</v>
      </c>
      <c r="Z19" s="125"/>
      <c r="AA19" s="133">
        <v>3.2158666027654199</v>
      </c>
      <c r="AB19" s="134">
        <v>-1.0595808775447499</v>
      </c>
      <c r="AC19" s="135">
        <v>0.95360478611584798</v>
      </c>
      <c r="AD19" s="125"/>
      <c r="AE19" s="136">
        <v>6.6550756287945596</v>
      </c>
      <c r="AG19" s="152">
        <v>44.439415548852999</v>
      </c>
      <c r="AH19" s="147">
        <v>50.891221854265098</v>
      </c>
      <c r="AI19" s="147">
        <v>55.401241292860199</v>
      </c>
      <c r="AJ19" s="147">
        <v>57.421243698548402</v>
      </c>
      <c r="AK19" s="147">
        <v>60.185257068999803</v>
      </c>
      <c r="AL19" s="153">
        <v>53.663589876098698</v>
      </c>
      <c r="AM19" s="147"/>
      <c r="AN19" s="154">
        <v>86.839374199641995</v>
      </c>
      <c r="AO19" s="155">
        <v>93.488412427918007</v>
      </c>
      <c r="AP19" s="156">
        <v>90.163893313779994</v>
      </c>
      <c r="AQ19" s="147"/>
      <c r="AR19" s="157">
        <v>64.086267315292105</v>
      </c>
      <c r="AS19" s="130"/>
      <c r="AT19" s="131">
        <v>-0.46120314740534801</v>
      </c>
      <c r="AU19" s="125">
        <v>4.9296741617603397</v>
      </c>
      <c r="AV19" s="125">
        <v>-0.59897503282710596</v>
      </c>
      <c r="AW19" s="125">
        <v>-4.9006437295668404</v>
      </c>
      <c r="AX19" s="125">
        <v>-1.1541780456063999</v>
      </c>
      <c r="AY19" s="132">
        <v>-0.67365493433574797</v>
      </c>
      <c r="AZ19" s="125"/>
      <c r="BA19" s="133">
        <v>7.4879127233071801</v>
      </c>
      <c r="BB19" s="134">
        <v>6.6832984903800199</v>
      </c>
      <c r="BC19" s="135">
        <v>7.06926260329739</v>
      </c>
      <c r="BD19" s="125"/>
      <c r="BE19" s="136">
        <v>2.3072963762196501</v>
      </c>
    </row>
    <row r="20" spans="1:70" x14ac:dyDescent="0.2">
      <c r="A20" s="34" t="s">
        <v>31</v>
      </c>
      <c r="B20" s="3" t="str">
        <f t="shared" si="0"/>
        <v>Norfolk/Portsmouth, VA</v>
      </c>
      <c r="C20" s="3"/>
      <c r="D20" s="24" t="s">
        <v>16</v>
      </c>
      <c r="E20" s="27" t="s">
        <v>17</v>
      </c>
      <c r="F20" s="3"/>
      <c r="G20" s="152">
        <v>46.079348761637</v>
      </c>
      <c r="H20" s="147">
        <v>69.226932285262606</v>
      </c>
      <c r="I20" s="147">
        <v>85.408918672053304</v>
      </c>
      <c r="J20" s="147">
        <v>83.507412611979603</v>
      </c>
      <c r="K20" s="147">
        <v>64.896501668715899</v>
      </c>
      <c r="L20" s="153">
        <v>69.823822799929701</v>
      </c>
      <c r="M20" s="147"/>
      <c r="N20" s="154">
        <v>74.016263551730106</v>
      </c>
      <c r="O20" s="155">
        <v>89.328662445107994</v>
      </c>
      <c r="P20" s="156">
        <v>81.672462998419107</v>
      </c>
      <c r="Q20" s="147"/>
      <c r="R20" s="157">
        <v>73.2091485709267</v>
      </c>
      <c r="S20" s="130"/>
      <c r="T20" s="131">
        <v>-17.913321900597701</v>
      </c>
      <c r="U20" s="125">
        <v>-7.1838671297791103</v>
      </c>
      <c r="V20" s="125">
        <v>6.7598609665676097</v>
      </c>
      <c r="W20" s="125">
        <v>2.1967022843524502</v>
      </c>
      <c r="X20" s="125">
        <v>-8.9401816868363593</v>
      </c>
      <c r="Y20" s="132">
        <v>-4.0094113489080598</v>
      </c>
      <c r="Z20" s="125"/>
      <c r="AA20" s="133">
        <v>0.226416886488879</v>
      </c>
      <c r="AB20" s="134">
        <v>7.4546597252073497</v>
      </c>
      <c r="AC20" s="135">
        <v>4.0542453539286099</v>
      </c>
      <c r="AD20" s="125"/>
      <c r="AE20" s="136">
        <v>-1.5782971866684901</v>
      </c>
      <c r="AG20" s="152">
        <v>47.383288156507902</v>
      </c>
      <c r="AH20" s="147">
        <v>59.171351062708503</v>
      </c>
      <c r="AI20" s="147">
        <v>72.084867890391706</v>
      </c>
      <c r="AJ20" s="147">
        <v>76.213001396451702</v>
      </c>
      <c r="AK20" s="147">
        <v>68.854846680133406</v>
      </c>
      <c r="AL20" s="153">
        <v>64.741471037238696</v>
      </c>
      <c r="AM20" s="147"/>
      <c r="AN20" s="154">
        <v>86.0955381257684</v>
      </c>
      <c r="AO20" s="155">
        <v>88.555726383277701</v>
      </c>
      <c r="AP20" s="156">
        <v>87.325632254523001</v>
      </c>
      <c r="AQ20" s="147"/>
      <c r="AR20" s="157">
        <v>71.194088527891296</v>
      </c>
      <c r="AS20" s="130"/>
      <c r="AT20" s="131">
        <v>-8.3298479527370795</v>
      </c>
      <c r="AU20" s="125">
        <v>-7.1172318017417799</v>
      </c>
      <c r="AV20" s="125">
        <v>-9.5580653355851002</v>
      </c>
      <c r="AW20" s="125">
        <v>-7.6225911392701402</v>
      </c>
      <c r="AX20" s="125">
        <v>-11.1345833793669</v>
      </c>
      <c r="AY20" s="132">
        <v>-8.8356740729081409</v>
      </c>
      <c r="AZ20" s="125"/>
      <c r="BA20" s="133">
        <v>1.9164019977867699</v>
      </c>
      <c r="BB20" s="134">
        <v>6.5973786940956298</v>
      </c>
      <c r="BC20" s="135">
        <v>4.2373107570705999</v>
      </c>
      <c r="BD20" s="125"/>
      <c r="BE20" s="136">
        <v>-4.6445871344267404</v>
      </c>
    </row>
    <row r="21" spans="1:70" x14ac:dyDescent="0.2">
      <c r="A21" s="35" t="s">
        <v>32</v>
      </c>
      <c r="B21" s="3" t="str">
        <f t="shared" si="0"/>
        <v>Newport News/Hampton, VA</v>
      </c>
      <c r="C21" s="3"/>
      <c r="D21" s="24" t="s">
        <v>16</v>
      </c>
      <c r="E21" s="27" t="s">
        <v>17</v>
      </c>
      <c r="F21" s="3"/>
      <c r="G21" s="152">
        <v>43.6586824816467</v>
      </c>
      <c r="H21" s="147">
        <v>50.843924528573403</v>
      </c>
      <c r="I21" s="147">
        <v>62.537230833453201</v>
      </c>
      <c r="J21" s="147">
        <v>70.881379127681001</v>
      </c>
      <c r="K21" s="147">
        <v>67.125324355836995</v>
      </c>
      <c r="L21" s="153">
        <v>59.0093082654383</v>
      </c>
      <c r="M21" s="147"/>
      <c r="N21" s="154">
        <v>61.348957449258599</v>
      </c>
      <c r="O21" s="155">
        <v>61.746237051964798</v>
      </c>
      <c r="P21" s="156">
        <v>61.547597250611702</v>
      </c>
      <c r="Q21" s="147"/>
      <c r="R21" s="157">
        <v>59.7345336897735</v>
      </c>
      <c r="S21" s="130"/>
      <c r="T21" s="131">
        <v>-7.3709261722938004</v>
      </c>
      <c r="U21" s="125">
        <v>-12.3708651763543</v>
      </c>
      <c r="V21" s="125">
        <v>-0.89056812942846797</v>
      </c>
      <c r="W21" s="125">
        <v>32.659661772925197</v>
      </c>
      <c r="X21" s="125">
        <v>39.1504772825689</v>
      </c>
      <c r="Y21" s="132">
        <v>9.3072383094963698</v>
      </c>
      <c r="Z21" s="125"/>
      <c r="AA21" s="133">
        <v>-17.764880879173099</v>
      </c>
      <c r="AB21" s="134">
        <v>-24.108690274272401</v>
      </c>
      <c r="AC21" s="135">
        <v>-21.074257182806001</v>
      </c>
      <c r="AD21" s="125"/>
      <c r="AE21" s="136">
        <v>-1.81870417507911</v>
      </c>
      <c r="AG21" s="152">
        <v>44.733728454728599</v>
      </c>
      <c r="AH21" s="147">
        <v>48.8149427522671</v>
      </c>
      <c r="AI21" s="147">
        <v>54.525557326903602</v>
      </c>
      <c r="AJ21" s="147">
        <v>58.8941311177486</v>
      </c>
      <c r="AK21" s="147">
        <v>66.380104743054503</v>
      </c>
      <c r="AL21" s="153">
        <v>54.669692878940502</v>
      </c>
      <c r="AM21" s="147"/>
      <c r="AN21" s="154">
        <v>87.281316424355794</v>
      </c>
      <c r="AO21" s="155">
        <v>93.378506463221498</v>
      </c>
      <c r="AP21" s="156">
        <v>90.329911443788603</v>
      </c>
      <c r="AQ21" s="147"/>
      <c r="AR21" s="157">
        <v>64.858326754611397</v>
      </c>
      <c r="AS21" s="130"/>
      <c r="AT21" s="131">
        <v>7.6965490409937196</v>
      </c>
      <c r="AU21" s="125">
        <v>-3.5210942605729199</v>
      </c>
      <c r="AV21" s="125">
        <v>-3.3257290399501098</v>
      </c>
      <c r="AW21" s="125">
        <v>5.7910098825383196</v>
      </c>
      <c r="AX21" s="125">
        <v>22.778990908636899</v>
      </c>
      <c r="AY21" s="132">
        <v>5.8384194821672502</v>
      </c>
      <c r="AZ21" s="125"/>
      <c r="BA21" s="133">
        <v>13.404337268316301</v>
      </c>
      <c r="BB21" s="134">
        <v>16.397838144903801</v>
      </c>
      <c r="BC21" s="135">
        <v>14.9321187140751</v>
      </c>
      <c r="BD21" s="125"/>
      <c r="BE21" s="136">
        <v>9.2790160278022196</v>
      </c>
    </row>
    <row r="22" spans="1:70" x14ac:dyDescent="0.2">
      <c r="A22" s="36" t="s">
        <v>33</v>
      </c>
      <c r="B22" s="3" t="str">
        <f t="shared" si="0"/>
        <v>Chesapeake/Suffolk, VA</v>
      </c>
      <c r="C22" s="3"/>
      <c r="D22" s="25" t="s">
        <v>16</v>
      </c>
      <c r="E22" s="28" t="s">
        <v>17</v>
      </c>
      <c r="F22" s="3"/>
      <c r="G22" s="158">
        <v>50.606744385210597</v>
      </c>
      <c r="H22" s="159">
        <v>65.556888254514107</v>
      </c>
      <c r="I22" s="159">
        <v>71.713859879621594</v>
      </c>
      <c r="J22" s="159">
        <v>71.067855717970701</v>
      </c>
      <c r="K22" s="159">
        <v>59.423725417024897</v>
      </c>
      <c r="L22" s="160">
        <v>63.673814730868401</v>
      </c>
      <c r="M22" s="147"/>
      <c r="N22" s="161">
        <v>54.008779105760901</v>
      </c>
      <c r="O22" s="162">
        <v>56.938755236457403</v>
      </c>
      <c r="P22" s="163">
        <v>55.473767171109202</v>
      </c>
      <c r="Q22" s="147"/>
      <c r="R22" s="164">
        <v>61.330943999508598</v>
      </c>
      <c r="S22" s="130"/>
      <c r="T22" s="137">
        <v>-1.4811353485965799</v>
      </c>
      <c r="U22" s="138">
        <v>-4.9669066484412996</v>
      </c>
      <c r="V22" s="138">
        <v>0.77403967663312101</v>
      </c>
      <c r="W22" s="138">
        <v>2.1156804726938301</v>
      </c>
      <c r="X22" s="138">
        <v>-3.0644559518238901</v>
      </c>
      <c r="Y22" s="139">
        <v>-1.2538292163603999</v>
      </c>
      <c r="Z22" s="125"/>
      <c r="AA22" s="140">
        <v>-11.0216511968775</v>
      </c>
      <c r="AB22" s="141">
        <v>-11.8619426198357</v>
      </c>
      <c r="AC22" s="142">
        <v>-11.454884048184001</v>
      </c>
      <c r="AD22" s="125"/>
      <c r="AE22" s="143">
        <v>-4.1087841805631102</v>
      </c>
      <c r="AG22" s="158">
        <v>49.142702777300002</v>
      </c>
      <c r="AH22" s="159">
        <v>62.488938013757497</v>
      </c>
      <c r="AI22" s="159">
        <v>68.3167765649183</v>
      </c>
      <c r="AJ22" s="159">
        <v>69.137078993981007</v>
      </c>
      <c r="AK22" s="159">
        <v>63.410846070507297</v>
      </c>
      <c r="AL22" s="160">
        <v>62.499268484092802</v>
      </c>
      <c r="AM22" s="147"/>
      <c r="AN22" s="161">
        <v>72.195043783318994</v>
      </c>
      <c r="AO22" s="162">
        <v>74.720338069647397</v>
      </c>
      <c r="AP22" s="163">
        <v>73.457690926483195</v>
      </c>
      <c r="AQ22" s="147"/>
      <c r="AR22" s="164">
        <v>65.630246324775797</v>
      </c>
      <c r="AS22" s="130"/>
      <c r="AT22" s="137">
        <v>-1.6646327715304801</v>
      </c>
      <c r="AU22" s="138">
        <v>-1.7508948203485499</v>
      </c>
      <c r="AV22" s="138">
        <v>-1.8457223182524001</v>
      </c>
      <c r="AW22" s="138">
        <v>-0.34034276132060098</v>
      </c>
      <c r="AX22" s="138">
        <v>-0.15806310370694801</v>
      </c>
      <c r="AY22" s="139">
        <v>-1.1284620022934</v>
      </c>
      <c r="AZ22" s="125"/>
      <c r="BA22" s="140">
        <v>4.6722562924961597</v>
      </c>
      <c r="BB22" s="141">
        <v>5.3854534160556504</v>
      </c>
      <c r="BC22" s="142">
        <v>5.0337738919542003</v>
      </c>
      <c r="BD22" s="125"/>
      <c r="BE22" s="143">
        <v>0.76201494895159905</v>
      </c>
    </row>
    <row r="23" spans="1:70" x14ac:dyDescent="0.2">
      <c r="A23" s="35" t="s">
        <v>111</v>
      </c>
      <c r="B23" s="3" t="s">
        <v>111</v>
      </c>
      <c r="C23" s="9"/>
      <c r="D23" s="23" t="s">
        <v>16</v>
      </c>
      <c r="E23" s="26" t="s">
        <v>17</v>
      </c>
      <c r="F23" s="3"/>
      <c r="G23" s="144">
        <v>91.563533785968303</v>
      </c>
      <c r="H23" s="145">
        <v>136.05574523116701</v>
      </c>
      <c r="I23" s="145">
        <v>140.87652764306401</v>
      </c>
      <c r="J23" s="145">
        <v>142.31753960556</v>
      </c>
      <c r="K23" s="145">
        <v>130.75951180083999</v>
      </c>
      <c r="L23" s="146">
        <v>128.31457161332</v>
      </c>
      <c r="M23" s="147"/>
      <c r="N23" s="148">
        <v>133.66617200129301</v>
      </c>
      <c r="O23" s="149">
        <v>104.199712253475</v>
      </c>
      <c r="P23" s="150">
        <v>118.932942127384</v>
      </c>
      <c r="Q23" s="147"/>
      <c r="R23" s="151">
        <v>125.63410604591</v>
      </c>
      <c r="S23" s="130"/>
      <c r="T23" s="122">
        <v>18.160322046800399</v>
      </c>
      <c r="U23" s="123">
        <v>31.479715520195999</v>
      </c>
      <c r="V23" s="123">
        <v>29.343073138302099</v>
      </c>
      <c r="W23" s="123">
        <v>14.2881270340757</v>
      </c>
      <c r="X23" s="123">
        <v>3.9213909276162</v>
      </c>
      <c r="Y23" s="124">
        <v>18.757247148411299</v>
      </c>
      <c r="Z23" s="125"/>
      <c r="AA23" s="126">
        <v>-4.6850945307069098</v>
      </c>
      <c r="AB23" s="127">
        <v>-5.9992944034515396</v>
      </c>
      <c r="AC23" s="128">
        <v>-5.2652892905285196</v>
      </c>
      <c r="AD23" s="125"/>
      <c r="AE23" s="129">
        <v>11.1349323450503</v>
      </c>
      <c r="AF23" s="75"/>
      <c r="AG23" s="144">
        <v>78.785413029421207</v>
      </c>
      <c r="AH23" s="145">
        <v>106.720550436469</v>
      </c>
      <c r="AI23" s="145">
        <v>122.402633365664</v>
      </c>
      <c r="AJ23" s="145">
        <v>132.762263174911</v>
      </c>
      <c r="AK23" s="145">
        <v>119.103200775945</v>
      </c>
      <c r="AL23" s="146">
        <v>111.95481215648201</v>
      </c>
      <c r="AM23" s="147"/>
      <c r="AN23" s="148">
        <v>171.55783785968299</v>
      </c>
      <c r="AO23" s="149">
        <v>159.163950856773</v>
      </c>
      <c r="AP23" s="150">
        <v>165.36089435822799</v>
      </c>
      <c r="AQ23" s="147"/>
      <c r="AR23" s="151">
        <v>127.213692785552</v>
      </c>
      <c r="AS23" s="130"/>
      <c r="AT23" s="122">
        <v>11.369408221153099</v>
      </c>
      <c r="AU23" s="123">
        <v>15.980585398021599</v>
      </c>
      <c r="AV23" s="123">
        <v>7.34793563841228</v>
      </c>
      <c r="AW23" s="123">
        <v>3.3774287093970199</v>
      </c>
      <c r="AX23" s="123">
        <v>-0.37189865364580499</v>
      </c>
      <c r="AY23" s="124">
        <v>6.5950998619624501</v>
      </c>
      <c r="AZ23" s="125"/>
      <c r="BA23" s="126">
        <v>7.3444598353825699</v>
      </c>
      <c r="BB23" s="127">
        <v>10.5183324213902</v>
      </c>
      <c r="BC23" s="128">
        <v>8.8488515003575898</v>
      </c>
      <c r="BD23" s="125"/>
      <c r="BE23" s="129">
        <v>7.3927921710341202</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2">
        <v>44.229412231030501</v>
      </c>
      <c r="H24" s="147">
        <v>66.082587768969404</v>
      </c>
      <c r="I24" s="147">
        <v>78.938579841449595</v>
      </c>
      <c r="J24" s="147">
        <v>73.124298980747398</v>
      </c>
      <c r="K24" s="147">
        <v>58.609312570781398</v>
      </c>
      <c r="L24" s="153">
        <v>64.196838278595607</v>
      </c>
      <c r="M24" s="147"/>
      <c r="N24" s="154">
        <v>85.186881087202707</v>
      </c>
      <c r="O24" s="155">
        <v>94.160805209513001</v>
      </c>
      <c r="P24" s="156">
        <v>89.673843148357804</v>
      </c>
      <c r="Q24" s="147"/>
      <c r="R24" s="157">
        <v>71.475982527099106</v>
      </c>
      <c r="S24" s="130"/>
      <c r="T24" s="131">
        <v>3.6663826239453301</v>
      </c>
      <c r="U24" s="125">
        <v>4.8857057392041696</v>
      </c>
      <c r="V24" s="125">
        <v>9.6846959250858404</v>
      </c>
      <c r="W24" s="125">
        <v>2.7726331409062399</v>
      </c>
      <c r="X24" s="125">
        <v>2.8455175785006901</v>
      </c>
      <c r="Y24" s="132">
        <v>4.9705095952229801</v>
      </c>
      <c r="Z24" s="125"/>
      <c r="AA24" s="133">
        <v>7.0099296608755797</v>
      </c>
      <c r="AB24" s="134">
        <v>7.1516996385510003</v>
      </c>
      <c r="AC24" s="135">
        <v>7.0843146756649302</v>
      </c>
      <c r="AD24" s="125"/>
      <c r="AE24" s="136">
        <v>5.7172197998698397</v>
      </c>
      <c r="AF24" s="75"/>
      <c r="AG24" s="152">
        <v>45.403840033975001</v>
      </c>
      <c r="AH24" s="147">
        <v>62.156124575311402</v>
      </c>
      <c r="AI24" s="147">
        <v>72.367311155152805</v>
      </c>
      <c r="AJ24" s="147">
        <v>73.812313703284204</v>
      </c>
      <c r="AK24" s="147">
        <v>66.456020101925205</v>
      </c>
      <c r="AL24" s="153">
        <v>64.039121913929705</v>
      </c>
      <c r="AM24" s="147"/>
      <c r="AN24" s="154">
        <v>94.380531143827795</v>
      </c>
      <c r="AO24" s="155">
        <v>101.263056625141</v>
      </c>
      <c r="AP24" s="156">
        <v>97.821793884484705</v>
      </c>
      <c r="AQ24" s="147"/>
      <c r="AR24" s="157">
        <v>73.691313905516907</v>
      </c>
      <c r="AS24" s="130"/>
      <c r="AT24" s="131">
        <v>6.8691248927078501</v>
      </c>
      <c r="AU24" s="125">
        <v>9.9212454918930302</v>
      </c>
      <c r="AV24" s="125">
        <v>5.8793370850445097</v>
      </c>
      <c r="AW24" s="125">
        <v>8.2657494948638295</v>
      </c>
      <c r="AX24" s="125">
        <v>7.7947631036829099</v>
      </c>
      <c r="AY24" s="132">
        <v>7.7337404491980299</v>
      </c>
      <c r="AZ24" s="125"/>
      <c r="BA24" s="133">
        <v>7.9976589160951503</v>
      </c>
      <c r="BB24" s="134">
        <v>13.902438955389099</v>
      </c>
      <c r="BC24" s="135">
        <v>10.9753711187447</v>
      </c>
      <c r="BD24" s="125"/>
      <c r="BE24" s="136">
        <v>8.9402226172314201</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2">
        <v>43.442274259131601</v>
      </c>
      <c r="H25" s="147">
        <v>77.364605754651905</v>
      </c>
      <c r="I25" s="147">
        <v>83.467062749827704</v>
      </c>
      <c r="J25" s="147">
        <v>76.492365988973106</v>
      </c>
      <c r="K25" s="147">
        <v>63.103154617505098</v>
      </c>
      <c r="L25" s="153">
        <v>68.773892674017901</v>
      </c>
      <c r="M25" s="147"/>
      <c r="N25" s="154">
        <v>86.092002722260503</v>
      </c>
      <c r="O25" s="155">
        <v>96.102453618194303</v>
      </c>
      <c r="P25" s="156">
        <v>91.097228170227396</v>
      </c>
      <c r="Q25" s="147"/>
      <c r="R25" s="157">
        <v>75.151988530077702</v>
      </c>
      <c r="S25" s="130"/>
      <c r="T25" s="131">
        <v>8.6897698340361593</v>
      </c>
      <c r="U25" s="125">
        <v>26.311836766613599</v>
      </c>
      <c r="V25" s="125">
        <v>15.4739059310717</v>
      </c>
      <c r="W25" s="125">
        <v>5.5569656105133696</v>
      </c>
      <c r="X25" s="125">
        <v>2.4361014679720201</v>
      </c>
      <c r="Y25" s="132">
        <v>11.8027158637399</v>
      </c>
      <c r="Z25" s="125"/>
      <c r="AA25" s="133">
        <v>13.246916663700899</v>
      </c>
      <c r="AB25" s="134">
        <v>9.8542949961547208</v>
      </c>
      <c r="AC25" s="135">
        <v>11.431708250007899</v>
      </c>
      <c r="AD25" s="125"/>
      <c r="AE25" s="136">
        <v>11.669217876404501</v>
      </c>
      <c r="AF25" s="75"/>
      <c r="AG25" s="152">
        <v>42.5598131547208</v>
      </c>
      <c r="AH25" s="147">
        <v>57.689098509648502</v>
      </c>
      <c r="AI25" s="147">
        <v>64.336776326671199</v>
      </c>
      <c r="AJ25" s="147">
        <v>63.719033011716</v>
      </c>
      <c r="AK25" s="147">
        <v>59.695830048242499</v>
      </c>
      <c r="AL25" s="153">
        <v>57.600110210199801</v>
      </c>
      <c r="AM25" s="147"/>
      <c r="AN25" s="154">
        <v>95.310466040661595</v>
      </c>
      <c r="AO25" s="155">
        <v>105.775200241212</v>
      </c>
      <c r="AP25" s="156">
        <v>100.54283314093701</v>
      </c>
      <c r="AQ25" s="147"/>
      <c r="AR25" s="157">
        <v>69.869459618981907</v>
      </c>
      <c r="AS25" s="130"/>
      <c r="AT25" s="131">
        <v>-2.0403136259983401</v>
      </c>
      <c r="AU25" s="125">
        <v>4.7113263468377804</v>
      </c>
      <c r="AV25" s="125">
        <v>2.2332006655419399</v>
      </c>
      <c r="AW25" s="125">
        <v>-1.59285881396127</v>
      </c>
      <c r="AX25" s="125">
        <v>-1.8552890193496301</v>
      </c>
      <c r="AY25" s="132">
        <v>0.33260480738221199</v>
      </c>
      <c r="AZ25" s="125"/>
      <c r="BA25" s="133">
        <v>10.372081762901701</v>
      </c>
      <c r="BB25" s="134">
        <v>18.7928479757745</v>
      </c>
      <c r="BC25" s="135">
        <v>14.6469891580336</v>
      </c>
      <c r="BD25" s="125"/>
      <c r="BE25" s="136">
        <v>5.7600819142241404</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2">
        <v>51.220050499717097</v>
      </c>
      <c r="H26" s="147">
        <v>63.859986667923799</v>
      </c>
      <c r="I26" s="147">
        <v>63.799004525740102</v>
      </c>
      <c r="J26" s="147">
        <v>65.283084084480393</v>
      </c>
      <c r="K26" s="147">
        <v>57.876195794833102</v>
      </c>
      <c r="L26" s="153">
        <v>60.407664314538899</v>
      </c>
      <c r="M26" s="147"/>
      <c r="N26" s="154">
        <v>58.6182288515934</v>
      </c>
      <c r="O26" s="155">
        <v>61.761615802375999</v>
      </c>
      <c r="P26" s="156">
        <v>60.1899223269847</v>
      </c>
      <c r="Q26" s="147"/>
      <c r="R26" s="157">
        <v>60.3454523180948</v>
      </c>
      <c r="S26" s="130"/>
      <c r="T26" s="131">
        <v>17.078748702176501</v>
      </c>
      <c r="U26" s="125">
        <v>20.257873676031199</v>
      </c>
      <c r="V26" s="125">
        <v>8.6390572706516604</v>
      </c>
      <c r="W26" s="125">
        <v>14.912803327142401</v>
      </c>
      <c r="X26" s="125">
        <v>10.2610303763256</v>
      </c>
      <c r="Y26" s="132">
        <v>14.029343577452</v>
      </c>
      <c r="Z26" s="125"/>
      <c r="AA26" s="133">
        <v>4.9517778489493498</v>
      </c>
      <c r="AB26" s="134">
        <v>11.5504245279785</v>
      </c>
      <c r="AC26" s="135">
        <v>8.2366842380947798</v>
      </c>
      <c r="AD26" s="125"/>
      <c r="AE26" s="136">
        <v>12.3163424323721</v>
      </c>
      <c r="AF26" s="75"/>
      <c r="AG26" s="152">
        <v>51.057645658117998</v>
      </c>
      <c r="AH26" s="147">
        <v>62.918542791815902</v>
      </c>
      <c r="AI26" s="147">
        <v>64.349069503111394</v>
      </c>
      <c r="AJ26" s="147">
        <v>67.483412629643496</v>
      </c>
      <c r="AK26" s="147">
        <v>58.892523373562099</v>
      </c>
      <c r="AL26" s="153">
        <v>60.940238791250202</v>
      </c>
      <c r="AM26" s="147"/>
      <c r="AN26" s="154">
        <v>65.522086540637304</v>
      </c>
      <c r="AO26" s="155">
        <v>69.9392681123892</v>
      </c>
      <c r="AP26" s="156">
        <v>67.730677326513202</v>
      </c>
      <c r="AQ26" s="147"/>
      <c r="AR26" s="157">
        <v>62.880364087039602</v>
      </c>
      <c r="AS26" s="130"/>
      <c r="AT26" s="131">
        <v>4.1480936669648001</v>
      </c>
      <c r="AU26" s="125">
        <v>9.4668992412260504</v>
      </c>
      <c r="AV26" s="125">
        <v>4.3060150245523099</v>
      </c>
      <c r="AW26" s="125">
        <v>9.9486255786998292</v>
      </c>
      <c r="AX26" s="125">
        <v>7.1468200759183498</v>
      </c>
      <c r="AY26" s="132">
        <v>7.0872576310972004</v>
      </c>
      <c r="AZ26" s="125"/>
      <c r="BA26" s="133">
        <v>7.5444254538360198</v>
      </c>
      <c r="BB26" s="134">
        <v>10.0709250871883</v>
      </c>
      <c r="BC26" s="135">
        <v>8.8342116592888402</v>
      </c>
      <c r="BD26" s="125"/>
      <c r="BE26" s="136">
        <v>7.6188844151977602</v>
      </c>
      <c r="BF26" s="75"/>
      <c r="BG26" s="76"/>
      <c r="BH26" s="76"/>
      <c r="BI26" s="76"/>
      <c r="BJ26" s="76"/>
      <c r="BK26" s="76"/>
      <c r="BL26" s="76"/>
      <c r="BM26" s="76"/>
      <c r="BN26" s="76"/>
      <c r="BO26" s="76"/>
      <c r="BP26" s="76"/>
      <c r="BQ26" s="76"/>
      <c r="BR26" s="76"/>
    </row>
    <row r="27" spans="1:70" x14ac:dyDescent="0.2">
      <c r="A27" s="21" t="s">
        <v>97</v>
      </c>
      <c r="B27" s="117" t="s">
        <v>70</v>
      </c>
      <c r="C27" s="3"/>
      <c r="D27" s="24" t="s">
        <v>16</v>
      </c>
      <c r="E27" s="27" t="s">
        <v>17</v>
      </c>
      <c r="F27" s="3"/>
      <c r="G27" s="152">
        <v>45.773840278845597</v>
      </c>
      <c r="H27" s="147">
        <v>58.875623558357603</v>
      </c>
      <c r="I27" s="147">
        <v>58.159459736531801</v>
      </c>
      <c r="J27" s="147">
        <v>58.456090009739</v>
      </c>
      <c r="K27" s="147">
        <v>56.309102465528703</v>
      </c>
      <c r="L27" s="153">
        <v>55.514823209800603</v>
      </c>
      <c r="M27" s="147"/>
      <c r="N27" s="154">
        <v>79.973951509559598</v>
      </c>
      <c r="O27" s="155">
        <v>78.070999026090504</v>
      </c>
      <c r="P27" s="156">
        <v>79.022475267825101</v>
      </c>
      <c r="Q27" s="147"/>
      <c r="R27" s="157">
        <v>62.231295226378997</v>
      </c>
      <c r="S27" s="130"/>
      <c r="T27" s="131">
        <v>20.3823548577998</v>
      </c>
      <c r="U27" s="125">
        <v>21.857507452396199</v>
      </c>
      <c r="V27" s="125">
        <v>11.462122150007399</v>
      </c>
      <c r="W27" s="125">
        <v>9.5809460361690899</v>
      </c>
      <c r="X27" s="125">
        <v>6.2303743104531097</v>
      </c>
      <c r="Y27" s="132">
        <v>13.375319588997201</v>
      </c>
      <c r="Z27" s="125"/>
      <c r="AA27" s="133">
        <v>9.3581338850355298</v>
      </c>
      <c r="AB27" s="134">
        <v>9.2284451581277995</v>
      </c>
      <c r="AC27" s="135">
        <v>9.2940318179220291</v>
      </c>
      <c r="AD27" s="125"/>
      <c r="AE27" s="136">
        <v>11.8883213243016</v>
      </c>
      <c r="AF27" s="75"/>
      <c r="AG27" s="152">
        <v>50.139675786628501</v>
      </c>
      <c r="AH27" s="147">
        <v>58.464941735937501</v>
      </c>
      <c r="AI27" s="147">
        <v>59.633005762659998</v>
      </c>
      <c r="AJ27" s="147">
        <v>65.225951259366994</v>
      </c>
      <c r="AK27" s="147">
        <v>66.817116540921404</v>
      </c>
      <c r="AL27" s="153">
        <v>60.053003132860802</v>
      </c>
      <c r="AM27" s="147"/>
      <c r="AN27" s="154">
        <v>92.512269030932003</v>
      </c>
      <c r="AO27" s="155">
        <v>95.945437044412898</v>
      </c>
      <c r="AP27" s="156">
        <v>94.228853037672494</v>
      </c>
      <c r="AQ27" s="147"/>
      <c r="AR27" s="157">
        <v>69.812032188684697</v>
      </c>
      <c r="AS27" s="130"/>
      <c r="AT27" s="131">
        <v>11.4747482480873</v>
      </c>
      <c r="AU27" s="125">
        <v>13.211700457833899</v>
      </c>
      <c r="AV27" s="125">
        <v>5.4568091139198103</v>
      </c>
      <c r="AW27" s="125">
        <v>12.121081114069099</v>
      </c>
      <c r="AX27" s="125">
        <v>14.0111581150693</v>
      </c>
      <c r="AY27" s="132">
        <v>11.240942680858099</v>
      </c>
      <c r="AZ27" s="125"/>
      <c r="BA27" s="133">
        <v>8.5096396322224095</v>
      </c>
      <c r="BB27" s="134">
        <v>8.6404268304230794</v>
      </c>
      <c r="BC27" s="135">
        <v>8.5761851450718005</v>
      </c>
      <c r="BD27" s="125"/>
      <c r="BE27" s="136">
        <v>10.2038551063439</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2">
        <v>43.5112216784484</v>
      </c>
      <c r="H28" s="147">
        <v>58.512845749501501</v>
      </c>
      <c r="I28" s="147">
        <v>63.980741344933797</v>
      </c>
      <c r="J28" s="147">
        <v>70.052450607213999</v>
      </c>
      <c r="K28" s="147">
        <v>67.394096429218706</v>
      </c>
      <c r="L28" s="153">
        <v>60.690271161863301</v>
      </c>
      <c r="M28" s="147"/>
      <c r="N28" s="154">
        <v>108.539820554649</v>
      </c>
      <c r="O28" s="155">
        <v>104.26941091172699</v>
      </c>
      <c r="P28" s="156">
        <v>106.404615733188</v>
      </c>
      <c r="Q28" s="147"/>
      <c r="R28" s="157">
        <v>73.751512467956104</v>
      </c>
      <c r="S28" s="130"/>
      <c r="T28" s="131">
        <v>-6.0515271303377602</v>
      </c>
      <c r="U28" s="125">
        <v>-5.19537627058964</v>
      </c>
      <c r="V28" s="125">
        <v>8.4361599080651004</v>
      </c>
      <c r="W28" s="125">
        <v>14.5180920514194</v>
      </c>
      <c r="X28" s="125">
        <v>27.443841524198501</v>
      </c>
      <c r="Y28" s="132">
        <v>7.9554662006249197</v>
      </c>
      <c r="Z28" s="125"/>
      <c r="AA28" s="133">
        <v>50.480133822301298</v>
      </c>
      <c r="AB28" s="134">
        <v>53.969913264434297</v>
      </c>
      <c r="AC28" s="135">
        <v>52.170020847670102</v>
      </c>
      <c r="AD28" s="125"/>
      <c r="AE28" s="136">
        <v>22.6449800853926</v>
      </c>
      <c r="AF28" s="75"/>
      <c r="AG28" s="152">
        <v>51.781651259742603</v>
      </c>
      <c r="AH28" s="147">
        <v>62.004956951241603</v>
      </c>
      <c r="AI28" s="147">
        <v>68.253424415443106</v>
      </c>
      <c r="AJ28" s="147">
        <v>77.125116458220006</v>
      </c>
      <c r="AK28" s="147">
        <v>79.668308863512706</v>
      </c>
      <c r="AL28" s="153">
        <v>67.766691589632003</v>
      </c>
      <c r="AM28" s="147"/>
      <c r="AN28" s="154">
        <v>97.892204096429197</v>
      </c>
      <c r="AO28" s="155">
        <v>95.532594707268402</v>
      </c>
      <c r="AP28" s="156">
        <v>96.712399401848799</v>
      </c>
      <c r="AQ28" s="147"/>
      <c r="AR28" s="157">
        <v>76.036893821693894</v>
      </c>
      <c r="AS28" s="130"/>
      <c r="AT28" s="131">
        <v>18.264941101289299</v>
      </c>
      <c r="AU28" s="125">
        <v>13.537578873258701</v>
      </c>
      <c r="AV28" s="125">
        <v>6.5860497991663101</v>
      </c>
      <c r="AW28" s="125">
        <v>18.7526278775495</v>
      </c>
      <c r="AX28" s="125">
        <v>25.6958436638925</v>
      </c>
      <c r="AY28" s="132">
        <v>16.571170411006701</v>
      </c>
      <c r="AZ28" s="125"/>
      <c r="BA28" s="133">
        <v>7.3681833305512301</v>
      </c>
      <c r="BB28" s="134">
        <v>9.19862046420557</v>
      </c>
      <c r="BC28" s="135">
        <v>8.2645035101082307</v>
      </c>
      <c r="BD28" s="125"/>
      <c r="BE28" s="136">
        <v>13.431563604722101</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2">
        <v>57.696086856086801</v>
      </c>
      <c r="H29" s="147">
        <v>80.662986832986803</v>
      </c>
      <c r="I29" s="147">
        <v>96.495964425964402</v>
      </c>
      <c r="J29" s="147">
        <v>117.178558558558</v>
      </c>
      <c r="K29" s="147">
        <v>130.479533379533</v>
      </c>
      <c r="L29" s="153">
        <v>96.502626010626003</v>
      </c>
      <c r="M29" s="147"/>
      <c r="N29" s="154">
        <v>191.63507507507501</v>
      </c>
      <c r="O29" s="155">
        <v>154.69078540078499</v>
      </c>
      <c r="P29" s="156">
        <v>173.16293023793</v>
      </c>
      <c r="Q29" s="147"/>
      <c r="R29" s="157">
        <v>118.40557007557</v>
      </c>
      <c r="S29" s="130"/>
      <c r="T29" s="131">
        <v>-2.3552025815985802</v>
      </c>
      <c r="U29" s="125">
        <v>5.1394315257034799</v>
      </c>
      <c r="V29" s="125">
        <v>10.1764142563823</v>
      </c>
      <c r="W29" s="125">
        <v>33.386110187088498</v>
      </c>
      <c r="X29" s="125">
        <v>49.998097159540102</v>
      </c>
      <c r="Y29" s="132">
        <v>21.1652010205522</v>
      </c>
      <c r="Z29" s="125"/>
      <c r="AA29" s="133">
        <v>86.147165169878804</v>
      </c>
      <c r="AB29" s="134">
        <v>36.5052828227061</v>
      </c>
      <c r="AC29" s="135">
        <v>60.1356149245903</v>
      </c>
      <c r="AD29" s="125"/>
      <c r="AE29" s="136">
        <v>34.880701211417801</v>
      </c>
      <c r="AF29" s="75"/>
      <c r="AG29" s="152">
        <v>71.300114345114295</v>
      </c>
      <c r="AH29" s="147">
        <v>82.851580619080593</v>
      </c>
      <c r="AI29" s="147">
        <v>89.808789558789499</v>
      </c>
      <c r="AJ29" s="147">
        <v>105.680197505197</v>
      </c>
      <c r="AK29" s="147">
        <v>134.40889581889499</v>
      </c>
      <c r="AL29" s="153">
        <v>96.809915569415494</v>
      </c>
      <c r="AM29" s="147"/>
      <c r="AN29" s="154">
        <v>274.27074786324698</v>
      </c>
      <c r="AO29" s="155">
        <v>262.776172326172</v>
      </c>
      <c r="AP29" s="156">
        <v>268.52346009471</v>
      </c>
      <c r="AQ29" s="147"/>
      <c r="AR29" s="157">
        <v>145.87092829092799</v>
      </c>
      <c r="AS29" s="130"/>
      <c r="AT29" s="131">
        <v>-1.4743161660773501</v>
      </c>
      <c r="AU29" s="125">
        <v>-0.62365298928221202</v>
      </c>
      <c r="AV29" s="125">
        <v>-0.79382359174173001</v>
      </c>
      <c r="AW29" s="125">
        <v>12.743970355792801</v>
      </c>
      <c r="AX29" s="125">
        <v>20.445207171503501</v>
      </c>
      <c r="AY29" s="132">
        <v>7.18688039032447</v>
      </c>
      <c r="AZ29" s="125"/>
      <c r="BA29" s="133">
        <v>24.416634423074299</v>
      </c>
      <c r="BB29" s="134">
        <v>17.596977054303601</v>
      </c>
      <c r="BC29" s="135">
        <v>20.983688437429599</v>
      </c>
      <c r="BD29" s="125"/>
      <c r="BE29" s="136">
        <v>14.026015670764201</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2">
        <v>37.568216465684003</v>
      </c>
      <c r="H30" s="147">
        <v>56.053617686467099</v>
      </c>
      <c r="I30" s="147">
        <v>62.372358195623001</v>
      </c>
      <c r="J30" s="147">
        <v>57.670570195027501</v>
      </c>
      <c r="K30" s="147">
        <v>52.685337204108897</v>
      </c>
      <c r="L30" s="153">
        <v>53.270019949382103</v>
      </c>
      <c r="M30" s="147"/>
      <c r="N30" s="154">
        <v>62.855768944469197</v>
      </c>
      <c r="O30" s="155">
        <v>63.0925204704481</v>
      </c>
      <c r="P30" s="156">
        <v>62.974144707458599</v>
      </c>
      <c r="Q30" s="147"/>
      <c r="R30" s="157">
        <v>56.0426270231183</v>
      </c>
      <c r="S30" s="130"/>
      <c r="T30" s="131">
        <v>-5.2082652630339803</v>
      </c>
      <c r="U30" s="125">
        <v>-4.3244007001128502</v>
      </c>
      <c r="V30" s="125">
        <v>-2.7111904554045401</v>
      </c>
      <c r="W30" s="125">
        <v>-8.7127847950314496</v>
      </c>
      <c r="X30" s="125">
        <v>-2.0718855411355102</v>
      </c>
      <c r="Y30" s="132">
        <v>-4.6382373362122999</v>
      </c>
      <c r="Z30" s="125"/>
      <c r="AA30" s="133">
        <v>0.34986927919863198</v>
      </c>
      <c r="AB30" s="134">
        <v>6.4210545569710904</v>
      </c>
      <c r="AC30" s="135">
        <v>3.3020327347022298</v>
      </c>
      <c r="AD30" s="125"/>
      <c r="AE30" s="136">
        <v>-2.2253990955706602</v>
      </c>
      <c r="AF30" s="75"/>
      <c r="AG30" s="152">
        <v>41.329584263808201</v>
      </c>
      <c r="AH30" s="147">
        <v>57.114218773261797</v>
      </c>
      <c r="AI30" s="147">
        <v>62.694992928390597</v>
      </c>
      <c r="AJ30" s="147">
        <v>62.090919309215401</v>
      </c>
      <c r="AK30" s="147">
        <v>57.301582179544397</v>
      </c>
      <c r="AL30" s="153">
        <v>56.106259490844103</v>
      </c>
      <c r="AM30" s="147"/>
      <c r="AN30" s="154">
        <v>68.847965609647105</v>
      </c>
      <c r="AO30" s="155">
        <v>66.028655277653698</v>
      </c>
      <c r="AP30" s="156">
        <v>67.438310443650394</v>
      </c>
      <c r="AQ30" s="147"/>
      <c r="AR30" s="157">
        <v>59.343988334503003</v>
      </c>
      <c r="AS30" s="130"/>
      <c r="AT30" s="131">
        <v>5.2248757952078</v>
      </c>
      <c r="AU30" s="125">
        <v>5.0887185592492097</v>
      </c>
      <c r="AV30" s="125">
        <v>-1.202469698956</v>
      </c>
      <c r="AW30" s="125">
        <v>-1.3341076784314001</v>
      </c>
      <c r="AX30" s="125">
        <v>2.2562143177737601</v>
      </c>
      <c r="AY30" s="132">
        <v>1.62271639700341</v>
      </c>
      <c r="AZ30" s="125"/>
      <c r="BA30" s="133">
        <v>8.4521818048364796</v>
      </c>
      <c r="BB30" s="134">
        <v>5.3632722469333496</v>
      </c>
      <c r="BC30" s="135">
        <v>6.9177014530161101</v>
      </c>
      <c r="BD30" s="125"/>
      <c r="BE30" s="136">
        <v>3.2834802935285898</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2">
        <v>34.806811541929598</v>
      </c>
      <c r="H31" s="147">
        <v>47.933403065824997</v>
      </c>
      <c r="I31" s="147">
        <v>49.524623985572497</v>
      </c>
      <c r="J31" s="147">
        <v>47.680703336339</v>
      </c>
      <c r="K31" s="147">
        <v>57.512422001803401</v>
      </c>
      <c r="L31" s="153">
        <v>47.4915927862939</v>
      </c>
      <c r="M31" s="147"/>
      <c r="N31" s="154">
        <v>126.458090171325</v>
      </c>
      <c r="O31" s="155">
        <v>117.373440937781</v>
      </c>
      <c r="P31" s="156">
        <v>121.915765554553</v>
      </c>
      <c r="Q31" s="147"/>
      <c r="R31" s="157">
        <v>68.755642148653806</v>
      </c>
      <c r="S31" s="130"/>
      <c r="T31" s="131">
        <v>-18.834302345783801</v>
      </c>
      <c r="U31" s="125">
        <v>-7.3388755534068197</v>
      </c>
      <c r="V31" s="125">
        <v>-11.8342157541411</v>
      </c>
      <c r="W31" s="125">
        <v>-21.194388191854099</v>
      </c>
      <c r="X31" s="125">
        <v>-1.4384905031274999</v>
      </c>
      <c r="Y31" s="132">
        <v>-11.9357083286591</v>
      </c>
      <c r="Z31" s="125"/>
      <c r="AA31" s="133">
        <v>41.888406347422197</v>
      </c>
      <c r="AB31" s="134">
        <v>18.809686403277102</v>
      </c>
      <c r="AC31" s="135">
        <v>29.755480364240601</v>
      </c>
      <c r="AD31" s="125"/>
      <c r="AE31" s="136">
        <v>5.1866073150258503</v>
      </c>
      <c r="AF31" s="75"/>
      <c r="AG31" s="152">
        <v>40.861410940325399</v>
      </c>
      <c r="AH31" s="147">
        <v>50.802799276672602</v>
      </c>
      <c r="AI31" s="147">
        <v>52.2478788426763</v>
      </c>
      <c r="AJ31" s="147">
        <v>57.004597742663599</v>
      </c>
      <c r="AK31" s="147">
        <v>60.619426185101503</v>
      </c>
      <c r="AL31" s="153">
        <v>52.310749502982098</v>
      </c>
      <c r="AM31" s="147"/>
      <c r="AN31" s="154">
        <v>122.255813544018</v>
      </c>
      <c r="AO31" s="155">
        <v>130.09290112866799</v>
      </c>
      <c r="AP31" s="156">
        <v>126.17435733634299</v>
      </c>
      <c r="AQ31" s="147"/>
      <c r="AR31" s="157">
        <v>73.426894488900302</v>
      </c>
      <c r="AS31" s="130"/>
      <c r="AT31" s="131">
        <v>-10.8827878827558</v>
      </c>
      <c r="AU31" s="125">
        <v>-4.0494300271921002</v>
      </c>
      <c r="AV31" s="125">
        <v>-13.357070282494499</v>
      </c>
      <c r="AW31" s="125">
        <v>-10.971095411902001</v>
      </c>
      <c r="AX31" s="125">
        <v>-5.3266660900531102</v>
      </c>
      <c r="AY31" s="132">
        <v>-8.9170989003346293</v>
      </c>
      <c r="AZ31" s="125"/>
      <c r="BA31" s="133">
        <v>18.476902058543001</v>
      </c>
      <c r="BB31" s="134">
        <v>18.699149539221398</v>
      </c>
      <c r="BC31" s="135">
        <v>18.591372890138199</v>
      </c>
      <c r="BD31" s="125"/>
      <c r="BE31" s="136">
        <v>2.8082369067733199</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2">
        <v>33.702767507002797</v>
      </c>
      <c r="H32" s="147">
        <v>45.426343604108297</v>
      </c>
      <c r="I32" s="147">
        <v>44.943387488328597</v>
      </c>
      <c r="J32" s="147">
        <v>48.3905154061624</v>
      </c>
      <c r="K32" s="147">
        <v>50.880394024276299</v>
      </c>
      <c r="L32" s="153">
        <v>44.668681605975699</v>
      </c>
      <c r="M32" s="147"/>
      <c r="N32" s="154">
        <v>151.76153501400501</v>
      </c>
      <c r="O32" s="155">
        <v>163.971986928104</v>
      </c>
      <c r="P32" s="156">
        <v>157.86676097105499</v>
      </c>
      <c r="Q32" s="147"/>
      <c r="R32" s="157">
        <v>77.010989995998301</v>
      </c>
      <c r="S32" s="130"/>
      <c r="T32" s="131">
        <v>3.47125349369181</v>
      </c>
      <c r="U32" s="125">
        <v>4.62736965933773</v>
      </c>
      <c r="V32" s="125">
        <v>-0.344786665972319</v>
      </c>
      <c r="W32" s="125">
        <v>6.7601648301945501</v>
      </c>
      <c r="X32" s="125">
        <v>6.8218341082321903</v>
      </c>
      <c r="Y32" s="132">
        <v>4.3437889258416602</v>
      </c>
      <c r="Z32" s="125"/>
      <c r="AA32" s="133">
        <v>198.81543404613399</v>
      </c>
      <c r="AB32" s="134">
        <v>253.82592122423901</v>
      </c>
      <c r="AC32" s="135">
        <v>225.06190296564</v>
      </c>
      <c r="AD32" s="125"/>
      <c r="AE32" s="136">
        <v>73.238600702726202</v>
      </c>
      <c r="AF32" s="75"/>
      <c r="AG32" s="152">
        <v>38.778759849906102</v>
      </c>
      <c r="AH32" s="147">
        <v>47.614139774859197</v>
      </c>
      <c r="AI32" s="147">
        <v>46.770742964352699</v>
      </c>
      <c r="AJ32" s="147">
        <v>59.118413196069199</v>
      </c>
      <c r="AK32" s="147">
        <v>74.278499766027096</v>
      </c>
      <c r="AL32" s="153">
        <v>53.324656888472298</v>
      </c>
      <c r="AM32" s="147"/>
      <c r="AN32" s="154">
        <v>99.369866635470203</v>
      </c>
      <c r="AO32" s="155">
        <v>101.606435657463</v>
      </c>
      <c r="AP32" s="156">
        <v>100.488151146467</v>
      </c>
      <c r="AQ32" s="147"/>
      <c r="AR32" s="157">
        <v>66.813466742505298</v>
      </c>
      <c r="AS32" s="130"/>
      <c r="AT32" s="131">
        <v>6.2203761514034799</v>
      </c>
      <c r="AU32" s="125">
        <v>9.6091397032662798</v>
      </c>
      <c r="AV32" s="125">
        <v>-3.9066939104189999</v>
      </c>
      <c r="AW32" s="125">
        <v>18.189048549709899</v>
      </c>
      <c r="AX32" s="125">
        <v>41.789693470094797</v>
      </c>
      <c r="AY32" s="132">
        <v>15.393207028084401</v>
      </c>
      <c r="AZ32" s="125"/>
      <c r="BA32" s="133">
        <v>5.0626696123512502</v>
      </c>
      <c r="BB32" s="134">
        <v>5.3354291772289102</v>
      </c>
      <c r="BC32" s="135">
        <v>5.2003903170167796</v>
      </c>
      <c r="BD32" s="125"/>
      <c r="BE32" s="136">
        <v>10.7847393647068</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2">
        <v>35.258678160919501</v>
      </c>
      <c r="H33" s="147">
        <v>60.070654533844099</v>
      </c>
      <c r="I33" s="147">
        <v>65.676190932311599</v>
      </c>
      <c r="J33" s="147">
        <v>68.982196679438005</v>
      </c>
      <c r="K33" s="147">
        <v>72.063825031928403</v>
      </c>
      <c r="L33" s="153">
        <v>60.410309067688303</v>
      </c>
      <c r="M33" s="147"/>
      <c r="N33" s="154">
        <v>99.754281609195402</v>
      </c>
      <c r="O33" s="155">
        <v>87.741181353767502</v>
      </c>
      <c r="P33" s="156">
        <v>93.747731481481395</v>
      </c>
      <c r="Q33" s="147"/>
      <c r="R33" s="157">
        <v>69.935286900200595</v>
      </c>
      <c r="S33" s="130"/>
      <c r="T33" s="131">
        <v>0.89099882117446805</v>
      </c>
      <c r="U33" s="125">
        <v>15.671602798495099</v>
      </c>
      <c r="V33" s="125">
        <v>7.8239828568486498</v>
      </c>
      <c r="W33" s="125">
        <v>25.2030302489717</v>
      </c>
      <c r="X33" s="125">
        <v>33.868198270065101</v>
      </c>
      <c r="Y33" s="132">
        <v>17.658835783784099</v>
      </c>
      <c r="Z33" s="125"/>
      <c r="AA33" s="133">
        <v>4.5406608211267301</v>
      </c>
      <c r="AB33" s="134">
        <v>5.4009538874679999</v>
      </c>
      <c r="AC33" s="135">
        <v>4.9414923096452803</v>
      </c>
      <c r="AD33" s="125"/>
      <c r="AE33" s="136">
        <v>12.440083453495699</v>
      </c>
      <c r="AF33" s="75"/>
      <c r="AG33" s="152">
        <v>42.065407886334597</v>
      </c>
      <c r="AH33" s="147">
        <v>62.197109674329504</v>
      </c>
      <c r="AI33" s="147">
        <v>66.474154693486497</v>
      </c>
      <c r="AJ33" s="147">
        <v>70.941372126436704</v>
      </c>
      <c r="AK33" s="147">
        <v>80.749659163473794</v>
      </c>
      <c r="AL33" s="153">
        <v>64.485540708812195</v>
      </c>
      <c r="AM33" s="147"/>
      <c r="AN33" s="154">
        <v>127.04499680715099</v>
      </c>
      <c r="AO33" s="155">
        <v>124.895886015325</v>
      </c>
      <c r="AP33" s="156">
        <v>125.970441411238</v>
      </c>
      <c r="AQ33" s="147"/>
      <c r="AR33" s="157">
        <v>82.052655195219799</v>
      </c>
      <c r="AS33" s="130"/>
      <c r="AT33" s="131">
        <v>7.1673050645655501</v>
      </c>
      <c r="AU33" s="125">
        <v>21.3769887499931</v>
      </c>
      <c r="AV33" s="125">
        <v>10.0618286681638</v>
      </c>
      <c r="AW33" s="125">
        <v>16.074462683262698</v>
      </c>
      <c r="AX33" s="125">
        <v>23.087104505823401</v>
      </c>
      <c r="AY33" s="132">
        <v>16.1429095111998</v>
      </c>
      <c r="AZ33" s="125"/>
      <c r="BA33" s="133">
        <v>22.874824832252401</v>
      </c>
      <c r="BB33" s="134">
        <v>23.505912911344801</v>
      </c>
      <c r="BC33" s="135">
        <v>23.1868690433149</v>
      </c>
      <c r="BD33" s="125"/>
      <c r="BE33" s="136">
        <v>19.130939623715602</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2">
        <v>51.507839697516701</v>
      </c>
      <c r="H34" s="147">
        <v>74.904648295125497</v>
      </c>
      <c r="I34" s="147">
        <v>82.507027284804295</v>
      </c>
      <c r="J34" s="147">
        <v>83.614614231699406</v>
      </c>
      <c r="K34" s="147">
        <v>78.158154102939605</v>
      </c>
      <c r="L34" s="153">
        <v>74.138456722417104</v>
      </c>
      <c r="M34" s="147"/>
      <c r="N34" s="154">
        <v>101.48773069455299</v>
      </c>
      <c r="O34" s="155">
        <v>95.407602275436801</v>
      </c>
      <c r="P34" s="156">
        <v>98.447666484994997</v>
      </c>
      <c r="Q34" s="147"/>
      <c r="R34" s="157">
        <v>81.083945226010798</v>
      </c>
      <c r="S34" s="130"/>
      <c r="T34" s="131">
        <v>7.2345751655139203</v>
      </c>
      <c r="U34" s="125">
        <v>15.539329511244899</v>
      </c>
      <c r="V34" s="125">
        <v>13.452658208424699</v>
      </c>
      <c r="W34" s="125">
        <v>12.435121972137299</v>
      </c>
      <c r="X34" s="125">
        <v>13.438414123824099</v>
      </c>
      <c r="Y34" s="132">
        <v>12.7218489650403</v>
      </c>
      <c r="Z34" s="125"/>
      <c r="AA34" s="133">
        <v>17.2740984945818</v>
      </c>
      <c r="AB34" s="134">
        <v>10.4798460974405</v>
      </c>
      <c r="AC34" s="135">
        <v>13.8805373180946</v>
      </c>
      <c r="AD34" s="125"/>
      <c r="AE34" s="136">
        <v>13.1203076460859</v>
      </c>
      <c r="AF34" s="75"/>
      <c r="AG34" s="152">
        <v>52.614415556766602</v>
      </c>
      <c r="AH34" s="147">
        <v>68.227517542664401</v>
      </c>
      <c r="AI34" s="147">
        <v>75.344150287835902</v>
      </c>
      <c r="AJ34" s="147">
        <v>80.704473634908098</v>
      </c>
      <c r="AK34" s="147">
        <v>80.368096109956696</v>
      </c>
      <c r="AL34" s="153">
        <v>71.451730626426396</v>
      </c>
      <c r="AM34" s="147"/>
      <c r="AN34" s="154">
        <v>124.451008362571</v>
      </c>
      <c r="AO34" s="155">
        <v>125.560907534829</v>
      </c>
      <c r="AP34" s="156">
        <v>125.0059579487</v>
      </c>
      <c r="AQ34" s="147"/>
      <c r="AR34" s="157">
        <v>86.752938432790401</v>
      </c>
      <c r="AS34" s="130"/>
      <c r="AT34" s="131">
        <v>3.7634233422954999</v>
      </c>
      <c r="AU34" s="125">
        <v>8.1088336545360598</v>
      </c>
      <c r="AV34" s="125">
        <v>3.4119844248392299</v>
      </c>
      <c r="AW34" s="125">
        <v>7.2667756806718504</v>
      </c>
      <c r="AX34" s="125">
        <v>8.4065333012900503</v>
      </c>
      <c r="AY34" s="132">
        <v>6.3117634027032299</v>
      </c>
      <c r="AZ34" s="125"/>
      <c r="BA34" s="133">
        <v>12.3748407720602</v>
      </c>
      <c r="BB34" s="134">
        <v>13.817330153444599</v>
      </c>
      <c r="BC34" s="135">
        <v>13.094687731315799</v>
      </c>
      <c r="BD34" s="125"/>
      <c r="BE34" s="136">
        <v>9.0028855230574898</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2">
        <v>39.1239925719591</v>
      </c>
      <c r="H35" s="147">
        <v>55.579600742803997</v>
      </c>
      <c r="I35" s="147">
        <v>58.571169916434499</v>
      </c>
      <c r="J35" s="147">
        <v>61.789907149489302</v>
      </c>
      <c r="K35" s="147">
        <v>53.795376044568201</v>
      </c>
      <c r="L35" s="153">
        <v>53.772009285050999</v>
      </c>
      <c r="M35" s="147"/>
      <c r="N35" s="154">
        <v>68.738932219127193</v>
      </c>
      <c r="O35" s="155">
        <v>76.859600742804005</v>
      </c>
      <c r="P35" s="156">
        <v>72.799266480965599</v>
      </c>
      <c r="Q35" s="147"/>
      <c r="R35" s="157">
        <v>59.208368483883802</v>
      </c>
      <c r="S35" s="130"/>
      <c r="T35" s="131">
        <v>-1.3310397668092799</v>
      </c>
      <c r="U35" s="125">
        <v>6.7705263893902998</v>
      </c>
      <c r="V35" s="125">
        <v>4.8352813150638303</v>
      </c>
      <c r="W35" s="125">
        <v>12.933546819806701</v>
      </c>
      <c r="X35" s="125">
        <v>7.9248883451234704</v>
      </c>
      <c r="Y35" s="132">
        <v>6.6332066297523804</v>
      </c>
      <c r="Z35" s="125"/>
      <c r="AA35" s="133">
        <v>9.3371300182510705E-2</v>
      </c>
      <c r="AB35" s="134">
        <v>6.2046031520181497</v>
      </c>
      <c r="AC35" s="135">
        <v>3.2290270642267598</v>
      </c>
      <c r="AD35" s="125"/>
      <c r="AE35" s="136">
        <v>5.4120350482138102</v>
      </c>
      <c r="AF35" s="75"/>
      <c r="AG35" s="152">
        <v>49.025914577530102</v>
      </c>
      <c r="AH35" s="147">
        <v>56.2934052924791</v>
      </c>
      <c r="AI35" s="147">
        <v>61.1555013927576</v>
      </c>
      <c r="AJ35" s="147">
        <v>63.721740947075197</v>
      </c>
      <c r="AK35" s="147">
        <v>63.578284586815201</v>
      </c>
      <c r="AL35" s="153">
        <v>58.754969359331398</v>
      </c>
      <c r="AM35" s="147"/>
      <c r="AN35" s="154">
        <v>90.3081662024141</v>
      </c>
      <c r="AO35" s="155">
        <v>94.954774837511593</v>
      </c>
      <c r="AP35" s="156">
        <v>92.631470519962804</v>
      </c>
      <c r="AQ35" s="147"/>
      <c r="AR35" s="157">
        <v>68.433969690940401</v>
      </c>
      <c r="AS35" s="130"/>
      <c r="AT35" s="131">
        <v>0.96614135857545302</v>
      </c>
      <c r="AU35" s="125">
        <v>-2.0552359348478602</v>
      </c>
      <c r="AV35" s="125">
        <v>-3.0494192468197898</v>
      </c>
      <c r="AW35" s="125">
        <v>-7.80300110331094E-2</v>
      </c>
      <c r="AX35" s="125">
        <v>1.1903576588851901</v>
      </c>
      <c r="AY35" s="132">
        <v>-0.65520143181623802</v>
      </c>
      <c r="AZ35" s="125"/>
      <c r="BA35" s="133">
        <v>-0.80201072426048503</v>
      </c>
      <c r="BB35" s="134">
        <v>1.6704603921562899</v>
      </c>
      <c r="BC35" s="135">
        <v>0.450019217477022</v>
      </c>
      <c r="BD35" s="125"/>
      <c r="BE35" s="136">
        <v>-0.230665138023393</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2">
        <v>39.918560057887099</v>
      </c>
      <c r="H36" s="147">
        <v>49.109450072358896</v>
      </c>
      <c r="I36" s="147">
        <v>54.4278147612156</v>
      </c>
      <c r="J36" s="147">
        <v>53.883350217076703</v>
      </c>
      <c r="K36" s="147">
        <v>46.074457308248903</v>
      </c>
      <c r="L36" s="153">
        <v>48.682726483357399</v>
      </c>
      <c r="M36" s="147"/>
      <c r="N36" s="154">
        <v>64.518140376266203</v>
      </c>
      <c r="O36" s="155">
        <v>62.750955137481903</v>
      </c>
      <c r="P36" s="156">
        <v>63.634547756873999</v>
      </c>
      <c r="Q36" s="147"/>
      <c r="R36" s="157">
        <v>52.954675418647902</v>
      </c>
      <c r="S36" s="130"/>
      <c r="T36" s="131">
        <v>9.3852175413063694</v>
      </c>
      <c r="U36" s="125">
        <v>11.146473554318501</v>
      </c>
      <c r="V36" s="125">
        <v>17.352932916878501</v>
      </c>
      <c r="W36" s="125">
        <v>8.0694983440577808</v>
      </c>
      <c r="X36" s="125">
        <v>-5.3262558248419198</v>
      </c>
      <c r="Y36" s="132">
        <v>7.9037345667547996</v>
      </c>
      <c r="Z36" s="125"/>
      <c r="AA36" s="133">
        <v>-0.67087544778780495</v>
      </c>
      <c r="AB36" s="134">
        <v>-2.5923788897224398</v>
      </c>
      <c r="AC36" s="135">
        <v>-1.6276697310511801</v>
      </c>
      <c r="AD36" s="125"/>
      <c r="AE36" s="136">
        <v>4.4297430851955504</v>
      </c>
      <c r="AF36" s="75"/>
      <c r="AG36" s="152">
        <v>42.6183752212389</v>
      </c>
      <c r="AH36" s="147">
        <v>49.895242477876103</v>
      </c>
      <c r="AI36" s="147">
        <v>52.4748194690265</v>
      </c>
      <c r="AJ36" s="147">
        <v>56.794265521560199</v>
      </c>
      <c r="AK36" s="147">
        <v>55.601220254070398</v>
      </c>
      <c r="AL36" s="153">
        <v>51.456308304891898</v>
      </c>
      <c r="AM36" s="147"/>
      <c r="AN36" s="154">
        <v>79.159502594381806</v>
      </c>
      <c r="AO36" s="155">
        <v>80.272503131150401</v>
      </c>
      <c r="AP36" s="156">
        <v>79.716002862766103</v>
      </c>
      <c r="AQ36" s="147"/>
      <c r="AR36" s="157">
        <v>59.492915076578598</v>
      </c>
      <c r="AS36" s="130"/>
      <c r="AT36" s="131">
        <v>-8.6822260522567198</v>
      </c>
      <c r="AU36" s="125">
        <v>-1.5294904393966999</v>
      </c>
      <c r="AV36" s="125">
        <v>-3.2827359198331201</v>
      </c>
      <c r="AW36" s="125">
        <v>-1.28234952020936</v>
      </c>
      <c r="AX36" s="125">
        <v>-3.6345939763376398</v>
      </c>
      <c r="AY36" s="132">
        <v>-3.5404673555407302</v>
      </c>
      <c r="AZ36" s="125"/>
      <c r="BA36" s="133">
        <v>-3.74369081606303</v>
      </c>
      <c r="BB36" s="134">
        <v>-5.8194730741629899</v>
      </c>
      <c r="BC36" s="135">
        <v>-4.8001392144902697</v>
      </c>
      <c r="BD36" s="125"/>
      <c r="BE36" s="136">
        <v>-4.0451752453554199</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2">
        <v>43.034058309194201</v>
      </c>
      <c r="H37" s="147">
        <v>52.211440296105501</v>
      </c>
      <c r="I37" s="147">
        <v>62.0003459929192</v>
      </c>
      <c r="J37" s="147">
        <v>68.879388477631096</v>
      </c>
      <c r="K37" s="147">
        <v>60.153651968672797</v>
      </c>
      <c r="L37" s="153">
        <v>57.255777008904602</v>
      </c>
      <c r="M37" s="147"/>
      <c r="N37" s="154">
        <v>69.8753942710009</v>
      </c>
      <c r="O37" s="155">
        <v>79.232707059328305</v>
      </c>
      <c r="P37" s="156">
        <v>74.554050665164596</v>
      </c>
      <c r="Q37" s="147"/>
      <c r="R37" s="157">
        <v>62.198140910693198</v>
      </c>
      <c r="S37" s="130"/>
      <c r="T37" s="131">
        <v>-2.7315356465101801</v>
      </c>
      <c r="U37" s="125">
        <v>-0.71295973360835696</v>
      </c>
      <c r="V37" s="125">
        <v>4.6521853158597004</v>
      </c>
      <c r="W37" s="125">
        <v>11.2818207998845</v>
      </c>
      <c r="X37" s="125">
        <v>5.3102836237722304</v>
      </c>
      <c r="Y37" s="132">
        <v>4.0657558179456004</v>
      </c>
      <c r="Z37" s="125"/>
      <c r="AA37" s="133">
        <v>-3.11473764270192</v>
      </c>
      <c r="AB37" s="134">
        <v>-5.6643868226896501</v>
      </c>
      <c r="AC37" s="135">
        <v>-4.4864809542167396</v>
      </c>
      <c r="AD37" s="125"/>
      <c r="AE37" s="136">
        <v>0.96875803942012695</v>
      </c>
      <c r="AF37" s="75"/>
      <c r="AG37" s="152">
        <v>44.982593847060002</v>
      </c>
      <c r="AH37" s="147">
        <v>50.733897571885798</v>
      </c>
      <c r="AI37" s="147">
        <v>56.246354614488297</v>
      </c>
      <c r="AJ37" s="147">
        <v>60.088772108478899</v>
      </c>
      <c r="AK37" s="147">
        <v>62.833960164540599</v>
      </c>
      <c r="AL37" s="153">
        <v>54.9751232942399</v>
      </c>
      <c r="AM37" s="147"/>
      <c r="AN37" s="154">
        <v>89.504086785829102</v>
      </c>
      <c r="AO37" s="155">
        <v>96.922544819916297</v>
      </c>
      <c r="AP37" s="156">
        <v>93.2133158028727</v>
      </c>
      <c r="AQ37" s="147"/>
      <c r="AR37" s="157">
        <v>65.897519595910794</v>
      </c>
      <c r="AS37" s="130"/>
      <c r="AT37" s="131">
        <v>-0.35655262156880402</v>
      </c>
      <c r="AU37" s="125">
        <v>-5.8471865542309903E-2</v>
      </c>
      <c r="AV37" s="125">
        <v>-2.8715516163814998</v>
      </c>
      <c r="AW37" s="125">
        <v>-2.7973133288990901</v>
      </c>
      <c r="AX37" s="125">
        <v>1.2772700121388401</v>
      </c>
      <c r="AY37" s="132">
        <v>-1.0063566575298999</v>
      </c>
      <c r="AZ37" s="125"/>
      <c r="BA37" s="133">
        <v>7.8792976480276797</v>
      </c>
      <c r="BB37" s="134">
        <v>8.6903172251281706</v>
      </c>
      <c r="BC37" s="135">
        <v>8.2994274582583092</v>
      </c>
      <c r="BD37" s="125"/>
      <c r="BE37" s="136">
        <v>2.5566819166135399</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2">
        <v>77.361093357271002</v>
      </c>
      <c r="H38" s="147">
        <v>131.066197486535</v>
      </c>
      <c r="I38" s="147">
        <v>151.84185856772299</v>
      </c>
      <c r="J38" s="147">
        <v>137.94539656891999</v>
      </c>
      <c r="K38" s="147">
        <v>100.835056453221</v>
      </c>
      <c r="L38" s="153">
        <v>119.809920486734</v>
      </c>
      <c r="M38" s="147"/>
      <c r="N38" s="154">
        <v>78.316133453022104</v>
      </c>
      <c r="O38" s="155">
        <v>79.203028126870095</v>
      </c>
      <c r="P38" s="156">
        <v>78.759580789946099</v>
      </c>
      <c r="Q38" s="147"/>
      <c r="R38" s="157">
        <v>108.081252001937</v>
      </c>
      <c r="S38" s="130"/>
      <c r="T38" s="131">
        <v>11.381557667862101</v>
      </c>
      <c r="U38" s="125">
        <v>24.6042786011799</v>
      </c>
      <c r="V38" s="125">
        <v>19.898822653198501</v>
      </c>
      <c r="W38" s="125">
        <v>12.810149824477399</v>
      </c>
      <c r="X38" s="125">
        <v>5.12950427348333</v>
      </c>
      <c r="Y38" s="132">
        <v>15.3172432100975</v>
      </c>
      <c r="Z38" s="125"/>
      <c r="AA38" s="133">
        <v>5.7892527795210196</v>
      </c>
      <c r="AB38" s="134">
        <v>8.4276001089200303</v>
      </c>
      <c r="AC38" s="135">
        <v>7.0996060312231704</v>
      </c>
      <c r="AD38" s="125"/>
      <c r="AE38" s="136">
        <v>13.504003366092601</v>
      </c>
      <c r="AF38" s="75"/>
      <c r="AG38" s="152">
        <v>77.802287851585803</v>
      </c>
      <c r="AH38" s="147">
        <v>111.80820721124999</v>
      </c>
      <c r="AI38" s="147">
        <v>130.25421409335701</v>
      </c>
      <c r="AJ38" s="147">
        <v>130.854001396369</v>
      </c>
      <c r="AK38" s="147">
        <v>104.487508627568</v>
      </c>
      <c r="AL38" s="153">
        <v>111.041243836026</v>
      </c>
      <c r="AM38" s="147"/>
      <c r="AN38" s="154">
        <v>92.8521874625972</v>
      </c>
      <c r="AO38" s="155">
        <v>97.9285368541791</v>
      </c>
      <c r="AP38" s="156">
        <v>95.390362158388101</v>
      </c>
      <c r="AQ38" s="147"/>
      <c r="AR38" s="157">
        <v>106.569563356701</v>
      </c>
      <c r="AS38" s="130"/>
      <c r="AT38" s="131">
        <v>10.5344989475084</v>
      </c>
      <c r="AU38" s="125">
        <v>19.5402838976926</v>
      </c>
      <c r="AV38" s="125">
        <v>13.0290625963971</v>
      </c>
      <c r="AW38" s="125">
        <v>13.6715396876812</v>
      </c>
      <c r="AX38" s="125">
        <v>8.7842603274208599</v>
      </c>
      <c r="AY38" s="132">
        <v>13.232327628079601</v>
      </c>
      <c r="AZ38" s="125"/>
      <c r="BA38" s="133">
        <v>5.6294608840474902</v>
      </c>
      <c r="BB38" s="134">
        <v>6.9827284988482798</v>
      </c>
      <c r="BC38" s="135">
        <v>6.3197943365243701</v>
      </c>
      <c r="BD38" s="125"/>
      <c r="BE38" s="136">
        <v>11.3803532835762</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8">
        <v>34.929567547588199</v>
      </c>
      <c r="H39" s="159">
        <v>47.820505451857301</v>
      </c>
      <c r="I39" s="159">
        <v>48.9217815560894</v>
      </c>
      <c r="J39" s="159">
        <v>47.344763444834499</v>
      </c>
      <c r="K39" s="159">
        <v>54.936046941415597</v>
      </c>
      <c r="L39" s="160">
        <v>46.790532988357</v>
      </c>
      <c r="M39" s="147"/>
      <c r="N39" s="161">
        <v>100.494398447606</v>
      </c>
      <c r="O39" s="162">
        <v>94.254683977083701</v>
      </c>
      <c r="P39" s="163">
        <v>97.374541212345207</v>
      </c>
      <c r="Q39" s="147"/>
      <c r="R39" s="164">
        <v>61.243106766639301</v>
      </c>
      <c r="S39" s="130"/>
      <c r="T39" s="137">
        <v>-12.3478071170851</v>
      </c>
      <c r="U39" s="138">
        <v>4.0024161388703403</v>
      </c>
      <c r="V39" s="138">
        <v>-4.5536124084297898</v>
      </c>
      <c r="W39" s="138">
        <v>-10.476228896101199</v>
      </c>
      <c r="X39" s="138">
        <v>-8.4671261629132605E-2</v>
      </c>
      <c r="Y39" s="139">
        <v>-4.4572249419281702</v>
      </c>
      <c r="Z39" s="125"/>
      <c r="AA39" s="140">
        <v>20.552761596733401</v>
      </c>
      <c r="AB39" s="141">
        <v>11.0617182908793</v>
      </c>
      <c r="AC39" s="142">
        <v>15.7647687097922</v>
      </c>
      <c r="AD39" s="125"/>
      <c r="AE39" s="143">
        <v>3.8446428562492798</v>
      </c>
      <c r="AF39" s="75"/>
      <c r="AG39" s="158">
        <v>43.856490119485201</v>
      </c>
      <c r="AH39" s="159">
        <v>50.458716222426403</v>
      </c>
      <c r="AI39" s="159">
        <v>51.696695772058803</v>
      </c>
      <c r="AJ39" s="159">
        <v>56.416322153513697</v>
      </c>
      <c r="AK39" s="159">
        <v>60.628799108066403</v>
      </c>
      <c r="AL39" s="160">
        <v>52.610372215736199</v>
      </c>
      <c r="AM39" s="147"/>
      <c r="AN39" s="161">
        <v>104.451459046918</v>
      </c>
      <c r="AO39" s="162">
        <v>108.188877267189</v>
      </c>
      <c r="AP39" s="163">
        <v>106.320168157053</v>
      </c>
      <c r="AQ39" s="147"/>
      <c r="AR39" s="164">
        <v>67.953156216755701</v>
      </c>
      <c r="AS39" s="130"/>
      <c r="AT39" s="137">
        <v>-2.2079844786510998</v>
      </c>
      <c r="AU39" s="138">
        <v>0.776745254735556</v>
      </c>
      <c r="AV39" s="138">
        <v>-6.98784504640712</v>
      </c>
      <c r="AW39" s="138">
        <v>-2.99319429036104</v>
      </c>
      <c r="AX39" s="138">
        <v>0.99454448774914805</v>
      </c>
      <c r="AY39" s="139">
        <v>-2.0863467311131401</v>
      </c>
      <c r="AZ39" s="125"/>
      <c r="BA39" s="140">
        <v>11.688024706498</v>
      </c>
      <c r="BB39" s="141">
        <v>10.991820044171</v>
      </c>
      <c r="BC39" s="142">
        <v>11.332716104289601</v>
      </c>
      <c r="BD39" s="125"/>
      <c r="BE39" s="143">
        <v>3.5052138417788101</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4">
        <v>45.459312766491003</v>
      </c>
      <c r="H40" s="145">
        <v>64.163285678454898</v>
      </c>
      <c r="I40" s="145">
        <v>67.751703034863297</v>
      </c>
      <c r="J40" s="145">
        <v>66.214527213443603</v>
      </c>
      <c r="K40" s="145">
        <v>56.751326812139403</v>
      </c>
      <c r="L40" s="146">
        <v>60.068031101078503</v>
      </c>
      <c r="M40" s="147"/>
      <c r="N40" s="148">
        <v>66.727035364936</v>
      </c>
      <c r="O40" s="149">
        <v>67.890551793328299</v>
      </c>
      <c r="P40" s="150">
        <v>67.3087935791321</v>
      </c>
      <c r="Q40" s="147"/>
      <c r="R40" s="151">
        <v>62.136820380522401</v>
      </c>
      <c r="S40" s="130"/>
      <c r="T40" s="122">
        <v>17.006358542897999</v>
      </c>
      <c r="U40" s="123">
        <v>17.512737710659099</v>
      </c>
      <c r="V40" s="123">
        <v>16.5657454418327</v>
      </c>
      <c r="W40" s="123">
        <v>18.552894140420801</v>
      </c>
      <c r="X40" s="123">
        <v>9.8444561682171603</v>
      </c>
      <c r="Y40" s="124">
        <v>15.919476854200999</v>
      </c>
      <c r="Z40" s="125"/>
      <c r="AA40" s="126">
        <v>12.5439943988497</v>
      </c>
      <c r="AB40" s="127">
        <v>16.741855447192499</v>
      </c>
      <c r="AC40" s="128">
        <v>14.6226349318105</v>
      </c>
      <c r="AD40" s="125"/>
      <c r="AE40" s="129">
        <v>15.514985059795899</v>
      </c>
      <c r="AF40" s="75"/>
      <c r="AG40" s="144">
        <v>51.000192404111303</v>
      </c>
      <c r="AH40" s="145">
        <v>62.713160566558003</v>
      </c>
      <c r="AI40" s="145">
        <v>66.462825269491105</v>
      </c>
      <c r="AJ40" s="145">
        <v>69.525032597793299</v>
      </c>
      <c r="AK40" s="145">
        <v>66.880391173520493</v>
      </c>
      <c r="AL40" s="146">
        <v>63.315830366544603</v>
      </c>
      <c r="AM40" s="147"/>
      <c r="AN40" s="148">
        <v>75.881790997993903</v>
      </c>
      <c r="AO40" s="149">
        <v>85.509748620862496</v>
      </c>
      <c r="AP40" s="150">
        <v>80.695769809428199</v>
      </c>
      <c r="AQ40" s="147"/>
      <c r="AR40" s="151">
        <v>68.280993767685004</v>
      </c>
      <c r="AS40" s="130"/>
      <c r="AT40" s="122">
        <v>15.189140173116201</v>
      </c>
      <c r="AU40" s="123">
        <v>20.953899908346699</v>
      </c>
      <c r="AV40" s="123">
        <v>15.469463917329699</v>
      </c>
      <c r="AW40" s="123">
        <v>19.9627722684573</v>
      </c>
      <c r="AX40" s="123">
        <v>25.3377289439401</v>
      </c>
      <c r="AY40" s="124">
        <v>19.464540812184801</v>
      </c>
      <c r="AZ40" s="125"/>
      <c r="BA40" s="126">
        <v>11.156187834595601</v>
      </c>
      <c r="BB40" s="127">
        <v>14.487921752638901</v>
      </c>
      <c r="BC40" s="128">
        <v>12.896902262277999</v>
      </c>
      <c r="BD40" s="125"/>
      <c r="BE40" s="129">
        <v>17.162196081165298</v>
      </c>
      <c r="BF40" s="75"/>
    </row>
    <row r="41" spans="1:70" x14ac:dyDescent="0.2">
      <c r="A41" s="20" t="s">
        <v>84</v>
      </c>
      <c r="B41" s="3" t="str">
        <f t="shared" si="0"/>
        <v>Southwest Virginia - Blue Ridge Highlands</v>
      </c>
      <c r="C41" s="10"/>
      <c r="D41" s="24" t="s">
        <v>16</v>
      </c>
      <c r="E41" s="27" t="s">
        <v>17</v>
      </c>
      <c r="F41" s="3"/>
      <c r="G41" s="152">
        <v>36.166506100660897</v>
      </c>
      <c r="H41" s="147">
        <v>48.388036349771198</v>
      </c>
      <c r="I41" s="147">
        <v>48.592228012201303</v>
      </c>
      <c r="J41" s="147">
        <v>51.183640061006599</v>
      </c>
      <c r="K41" s="147">
        <v>52.419539908490002</v>
      </c>
      <c r="L41" s="153">
        <v>47.349990086425997</v>
      </c>
      <c r="M41" s="147"/>
      <c r="N41" s="154">
        <v>120.660086426029</v>
      </c>
      <c r="O41" s="155">
        <v>126.549659379766</v>
      </c>
      <c r="P41" s="156">
        <v>123.604872902897</v>
      </c>
      <c r="Q41" s="147"/>
      <c r="R41" s="157">
        <v>69.137099462560798</v>
      </c>
      <c r="S41" s="130"/>
      <c r="T41" s="131">
        <v>3.4266925609441401</v>
      </c>
      <c r="U41" s="125">
        <v>2.0350663004901999</v>
      </c>
      <c r="V41" s="125">
        <v>1.31319648761684</v>
      </c>
      <c r="W41" s="125">
        <v>4.6201449850774603</v>
      </c>
      <c r="X41" s="125">
        <v>5.8433230995670602</v>
      </c>
      <c r="Y41" s="132">
        <v>3.4734987944484299</v>
      </c>
      <c r="Z41" s="125"/>
      <c r="AA41" s="133">
        <v>98.937890401003401</v>
      </c>
      <c r="AB41" s="134">
        <v>130.22431523043099</v>
      </c>
      <c r="AC41" s="135">
        <v>113.812045624644</v>
      </c>
      <c r="AD41" s="125"/>
      <c r="AE41" s="136">
        <v>40.513331298485298</v>
      </c>
      <c r="AF41" s="75"/>
      <c r="AG41" s="152">
        <v>41.806371605252998</v>
      </c>
      <c r="AH41" s="147">
        <v>52.845549215861197</v>
      </c>
      <c r="AI41" s="147">
        <v>52.918207956139199</v>
      </c>
      <c r="AJ41" s="147">
        <v>61.733271593151201</v>
      </c>
      <c r="AK41" s="147">
        <v>71.314709120998003</v>
      </c>
      <c r="AL41" s="153">
        <v>56.130248024974499</v>
      </c>
      <c r="AM41" s="147"/>
      <c r="AN41" s="154">
        <v>92.256013302781398</v>
      </c>
      <c r="AO41" s="155">
        <v>92.060160715422299</v>
      </c>
      <c r="AP41" s="156">
        <v>92.158087009101905</v>
      </c>
      <c r="AQ41" s="147"/>
      <c r="AR41" s="157">
        <v>66.430940974686493</v>
      </c>
      <c r="AS41" s="130"/>
      <c r="AT41" s="131">
        <v>2.1481055893936101</v>
      </c>
      <c r="AU41" s="125">
        <v>9.8018649651173302</v>
      </c>
      <c r="AV41" s="125">
        <v>-1.0544512958751699</v>
      </c>
      <c r="AW41" s="125">
        <v>12.547019887462101</v>
      </c>
      <c r="AX41" s="125">
        <v>26.3142109629113</v>
      </c>
      <c r="AY41" s="132">
        <v>10.5508259257617</v>
      </c>
      <c r="AZ41" s="125"/>
      <c r="BA41" s="133">
        <v>5.0493509020102296</v>
      </c>
      <c r="BB41" s="134">
        <v>4.1241867198287698</v>
      </c>
      <c r="BC41" s="135">
        <v>4.5852143612332803</v>
      </c>
      <c r="BD41" s="125"/>
      <c r="BE41" s="136">
        <v>8.1094482994557104</v>
      </c>
      <c r="BF41" s="75"/>
    </row>
    <row r="42" spans="1:70" x14ac:dyDescent="0.2">
      <c r="A42" s="21" t="s">
        <v>85</v>
      </c>
      <c r="B42" s="3" t="str">
        <f t="shared" si="0"/>
        <v>Southwest Virginia - Heart of Appalachia</v>
      </c>
      <c r="C42" s="3"/>
      <c r="D42" s="24" t="s">
        <v>16</v>
      </c>
      <c r="E42" s="27" t="s">
        <v>17</v>
      </c>
      <c r="F42" s="3"/>
      <c r="G42" s="152">
        <v>36.931519434628903</v>
      </c>
      <c r="H42" s="147">
        <v>49.239837455830298</v>
      </c>
      <c r="I42" s="147">
        <v>53.191498233215498</v>
      </c>
      <c r="J42" s="147">
        <v>53.779335689045901</v>
      </c>
      <c r="K42" s="147">
        <v>44.084268551236697</v>
      </c>
      <c r="L42" s="153">
        <v>47.445291872791501</v>
      </c>
      <c r="M42" s="147"/>
      <c r="N42" s="154">
        <v>49.6679575971731</v>
      </c>
      <c r="O42" s="155">
        <v>52.142409893992898</v>
      </c>
      <c r="P42" s="156">
        <v>50.905183745583003</v>
      </c>
      <c r="Q42" s="147"/>
      <c r="R42" s="157">
        <v>48.433832407874803</v>
      </c>
      <c r="S42" s="130"/>
      <c r="T42" s="131">
        <v>23.818486776932101</v>
      </c>
      <c r="U42" s="125">
        <v>15.468933231422501</v>
      </c>
      <c r="V42" s="125">
        <v>12.975648518997099</v>
      </c>
      <c r="W42" s="125">
        <v>11.631329396636101</v>
      </c>
      <c r="X42" s="125">
        <v>3.9635806373388398</v>
      </c>
      <c r="Y42" s="132">
        <v>12.8939161803078</v>
      </c>
      <c r="Z42" s="125"/>
      <c r="AA42" s="133">
        <v>18.552955500908698</v>
      </c>
      <c r="AB42" s="134">
        <v>36.491839331414504</v>
      </c>
      <c r="AC42" s="135">
        <v>27.108811857845801</v>
      </c>
      <c r="AD42" s="125"/>
      <c r="AE42" s="136">
        <v>16.8169215738417</v>
      </c>
      <c r="AF42" s="75"/>
      <c r="AG42" s="152">
        <v>38.377803886925697</v>
      </c>
      <c r="AH42" s="147">
        <v>51.808545936395703</v>
      </c>
      <c r="AI42" s="147">
        <v>54.987363957597097</v>
      </c>
      <c r="AJ42" s="147">
        <v>55.743010600706697</v>
      </c>
      <c r="AK42" s="147">
        <v>51.080618374558298</v>
      </c>
      <c r="AL42" s="153">
        <v>50.399468551236701</v>
      </c>
      <c r="AM42" s="147"/>
      <c r="AN42" s="154">
        <v>57.933719081272002</v>
      </c>
      <c r="AO42" s="155">
        <v>57.307475265017601</v>
      </c>
      <c r="AP42" s="156">
        <v>57.620597173144802</v>
      </c>
      <c r="AQ42" s="147"/>
      <c r="AR42" s="157">
        <v>52.462648157496197</v>
      </c>
      <c r="AS42" s="130"/>
      <c r="AT42" s="131">
        <v>13.889506845087499</v>
      </c>
      <c r="AU42" s="125">
        <v>11.698693653055599</v>
      </c>
      <c r="AV42" s="125">
        <v>8.5019349193688498</v>
      </c>
      <c r="AW42" s="125">
        <v>10.706292917905399</v>
      </c>
      <c r="AX42" s="125">
        <v>17.825048592451001</v>
      </c>
      <c r="AY42" s="132">
        <v>12.266461011618199</v>
      </c>
      <c r="AZ42" s="125"/>
      <c r="BA42" s="133">
        <v>17.123113824266301</v>
      </c>
      <c r="BB42" s="134">
        <v>16.196766260985001</v>
      </c>
      <c r="BC42" s="135">
        <v>16.660618102506199</v>
      </c>
      <c r="BD42" s="125"/>
      <c r="BE42" s="136">
        <v>13.609302344902099</v>
      </c>
      <c r="BF42" s="75"/>
    </row>
    <row r="43" spans="1:70" x14ac:dyDescent="0.2">
      <c r="A43" s="22" t="s">
        <v>86</v>
      </c>
      <c r="B43" s="3" t="str">
        <f t="shared" si="0"/>
        <v>Virginia Mountains</v>
      </c>
      <c r="C43" s="3"/>
      <c r="D43" s="25" t="s">
        <v>16</v>
      </c>
      <c r="E43" s="28" t="s">
        <v>17</v>
      </c>
      <c r="F43" s="3"/>
      <c r="G43" s="158">
        <v>52.167537533117397</v>
      </c>
      <c r="H43" s="159">
        <v>64.707490432734701</v>
      </c>
      <c r="I43" s="159">
        <v>61.103960847806803</v>
      </c>
      <c r="J43" s="159">
        <v>66.726433617898095</v>
      </c>
      <c r="K43" s="159">
        <v>64.283679717397703</v>
      </c>
      <c r="L43" s="160">
        <v>61.797820429790903</v>
      </c>
      <c r="M43" s="147"/>
      <c r="N43" s="161">
        <v>103.310694730644</v>
      </c>
      <c r="O43" s="162">
        <v>99.027499264056502</v>
      </c>
      <c r="P43" s="163">
        <v>101.16909699735</v>
      </c>
      <c r="Q43" s="147"/>
      <c r="R43" s="164">
        <v>73.046756591950796</v>
      </c>
      <c r="S43" s="130"/>
      <c r="T43" s="137">
        <v>20.460633034039901</v>
      </c>
      <c r="U43" s="138">
        <v>10.424783182435201</v>
      </c>
      <c r="V43" s="138">
        <v>5.1373364067266003</v>
      </c>
      <c r="W43" s="138">
        <v>11.600597453878599</v>
      </c>
      <c r="X43" s="138">
        <v>25.542867460804999</v>
      </c>
      <c r="Y43" s="139">
        <v>14.0102932250426</v>
      </c>
      <c r="Z43" s="125"/>
      <c r="AA43" s="140">
        <v>45.000269004897099</v>
      </c>
      <c r="AB43" s="141">
        <v>43.899132102406703</v>
      </c>
      <c r="AC43" s="142">
        <v>44.459257545769503</v>
      </c>
      <c r="AD43" s="125"/>
      <c r="AE43" s="143">
        <v>24.3849535696868</v>
      </c>
      <c r="AF43" s="75"/>
      <c r="AG43" s="158">
        <v>54.2605232600867</v>
      </c>
      <c r="AH43" s="159">
        <v>62.598107224222801</v>
      </c>
      <c r="AI43" s="159">
        <v>65.382253619460499</v>
      </c>
      <c r="AJ43" s="159">
        <v>75.420282404853793</v>
      </c>
      <c r="AK43" s="159">
        <v>79.209355763927107</v>
      </c>
      <c r="AL43" s="160">
        <v>67.371327555281098</v>
      </c>
      <c r="AM43" s="147"/>
      <c r="AN43" s="161">
        <v>102.44211766868899</v>
      </c>
      <c r="AO43" s="162">
        <v>101.114055157198</v>
      </c>
      <c r="AP43" s="163">
        <v>101.778086412943</v>
      </c>
      <c r="AQ43" s="147"/>
      <c r="AR43" s="164">
        <v>77.198887470985397</v>
      </c>
      <c r="AS43" s="130"/>
      <c r="AT43" s="137">
        <v>24.346535449555699</v>
      </c>
      <c r="AU43" s="138">
        <v>17.108551099686</v>
      </c>
      <c r="AV43" s="138">
        <v>5.81492264711689</v>
      </c>
      <c r="AW43" s="138">
        <v>20.538034713227699</v>
      </c>
      <c r="AX43" s="138">
        <v>25.951321875770098</v>
      </c>
      <c r="AY43" s="139">
        <v>18.504417391383299</v>
      </c>
      <c r="AZ43" s="125"/>
      <c r="BA43" s="140">
        <v>12.091962926442999</v>
      </c>
      <c r="BB43" s="141">
        <v>13.0825648659967</v>
      </c>
      <c r="BC43" s="142">
        <v>12.581853597855799</v>
      </c>
      <c r="BD43" s="125"/>
      <c r="BE43" s="143">
        <v>16.2206908624768</v>
      </c>
      <c r="BF43" s="75"/>
    </row>
    <row r="44" spans="1:70" x14ac:dyDescent="0.2">
      <c r="AF44" s="78"/>
    </row>
    <row r="45" spans="1:70" x14ac:dyDescent="0.2">
      <c r="AF45" s="78"/>
    </row>
    <row r="46" spans="1:70" x14ac:dyDescent="0.2">
      <c r="AF46" s="78"/>
    </row>
    <row r="47" spans="1:70" x14ac:dyDescent="0.2">
      <c r="AF47" s="78"/>
    </row>
    <row r="48" spans="1:70" x14ac:dyDescent="0.2">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3" sqref="F23"/>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36B2E1F-451C-4C0C-AC1F-5C74B623DCED}"/>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0E426912-33E1-4EBF-B74A-0C95359B7E3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2023-11-27T18:49:27Z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