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checkCompatibility="1"/>
  <xr:revisionPtr revIDLastSave="3" documentId="14_{C322DFDE-EBB0-4B04-A8A2-0DC25B7935A9}" xr6:coauthVersionLast="47" xr6:coauthVersionMax="47" xr10:uidLastSave="{3C83FD61-228E-484E-B553-F5661FBEDE86}"/>
  <workbookProtection workbookAlgorithmName="SHA-512" workbookHashValue="EOtlSxEroJG4yEwQran5wkXKeabNuz4AlEwWXgss6xPMmmwGzzST/DWdVBoebIYXIVMcXWYX9/Ei9rTkh9HlEw==" workbookSaltValue="7VyRjdPMAezN5T+WUgfLu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<sst xmlns="http://schemas.openxmlformats.org/spreadsheetml/2006/main" count="769" uniqueCount="127">
  <si>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</si>
  <si>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</si>
  <si>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</si>
  <si>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</si>
  <si>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</si>
  <si>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</si>
  <si>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</si>
  <si>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</si>
  <si>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</si>
  <si>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</si>
  <si>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</si>
  <si>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</si>
  <si>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</si>
  <si>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</si>
  <si>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</si>
  <si>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</si>
  <si>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</si>
  <si>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</si>
  <si>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</si>
  <si>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</si>
  <si>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</si>
  <si>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</si>
  <si>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</si>
  <si>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</si>
  <si>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</si>
  <si>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</si>
  <si>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</si>
  <si>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</si>
  <si>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</si>
  <si>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</si>
  <si>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</si>
  <si>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</si>
  <si>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</si>
  <si>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</si>
  <si>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</si>
  <si>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</si>
  <si>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</si>
  <si>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</si>
  <si>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</si>
  <si>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</si>
  <si>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</si>
  <si>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</si>
  <si>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</si>
  <si>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</si>
  <si>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</si>
  <si>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</si>
  <si>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</si>
  <si>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</si>
  <si>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</si>
  <si>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</si>
  <si>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</si>
  <si>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</si>
  <si>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</si>
  <si>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</si>
  <si>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</si>
  <si>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</si>
  <si>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</si>
  <si>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</si>
  <si>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</si>
  <si>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</si>
  <si>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</si>
  <si>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</si>
  <si>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</si>
  <si>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</si>
  <si>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</si>
  <si>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</si>
  <si>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</si>
  <si>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</si>
  <si>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</si>
  <si>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</si>
  <si>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</si>
  <si>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</si>
  <si>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</si>
  <si>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</si>
  <si>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</si>
  <si>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</si>
  <si>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</si>
  <si>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</si>
  <si>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</si>
  <si>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</si>
  <si>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</si>
  <si>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</si>
  <si>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</si>
  <si>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</si>
  <si>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</si>
  <si>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</si>
  <si>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</si>
  <si>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</si>
  <si>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</si>
  <si>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</si>
  <si>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</si>
  <si>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</si>
  <si>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</si>
  <si>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</si>
  <si>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</si>
  <si>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</si>
  <si>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</si>
  <si>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</si>
  <si>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</si>
  <si>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</si>
  <si>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</si>
  <si>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</si>
  <si>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</si>
  <si>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</si>
  <si>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</si>
  <si>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</si>
  <si>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</si>
  <si>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</si>
  <si>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</si>
  <si>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</si>
  <si>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</si>
  <si>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</si>
  <si>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Sep</t>
  </si>
  <si>
    <t xml:space="preserve"> - Rosh Hashanah</t>
  </si>
  <si>
    <t>Sep / Oct</t>
  </si>
  <si>
    <t>Monday, Sep 26th</t>
  </si>
  <si>
    <t>Monday, Sep 25th</t>
  </si>
  <si>
    <t xml:space="preserve"> - Yom Kippur</t>
  </si>
  <si>
    <t>Oct</t>
  </si>
  <si>
    <t>Wednesday, Oct 5th</t>
  </si>
  <si>
    <t>Monday, Oct 9th</t>
  </si>
  <si>
    <t xml:space="preserve"> - Columbus Day</t>
  </si>
  <si>
    <t>Monday, Oct 10th</t>
  </si>
  <si>
    <t>Week of October 08, 2023 to October 14, 2023</t>
  </si>
  <si>
    <t>September 17, 2023 - October 14, 2023
Rolling-28 Day Period</t>
  </si>
  <si>
    <t>For the Week of October 08, 2023 to October 14,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</si>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</sst>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October 08, 2023 to October 14,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58.7480053824479</v>
      </c>
      <c r="C4" s="48">
        <f>VLOOKUP($A4,'Occupancy Raw Data'!$B$8:$BE$45,'Occupancy Raw Data'!H$3,FALSE)</f>
        <v>62.913115761578098</v>
      </c>
      <c r="D4" s="48">
        <f>VLOOKUP($A4,'Occupancy Raw Data'!$B$8:$BE$45,'Occupancy Raw Data'!I$3,FALSE)</f>
        <v>67.802764521161293</v>
      </c>
      <c r="E4" s="48">
        <f>VLOOKUP($A4,'Occupancy Raw Data'!$B$8:$BE$45,'Occupancy Raw Data'!J$3,FALSE)</f>
        <v>68.870143029403806</v>
      </c>
      <c r="F4" s="48">
        <f>VLOOKUP($A4,'Occupancy Raw Data'!$B$8:$BE$45,'Occupancy Raw Data'!K$3,FALSE)</f>
        <v>67.722853849470098</v>
      </c>
      <c r="G4" s="49">
        <f>VLOOKUP($A4,'Occupancy Raw Data'!$B$8:$BE$45,'Occupancy Raw Data'!L$3,FALSE)</f>
        <v>65.211357134634795</v>
      </c>
      <c r="H4" s="48">
        <f>VLOOKUP($A4,'Occupancy Raw Data'!$B$8:$BE$45,'Occupancy Raw Data'!N$3,FALSE)</f>
        <v>75.403240991738301</v>
      </c>
      <c r="I4" s="48">
        <f>VLOOKUP($A4,'Occupancy Raw Data'!$B$8:$BE$45,'Occupancy Raw Data'!O$3,FALSE)</f>
        <v>78.0115529432329</v>
      </c>
      <c r="J4" s="49">
        <f>VLOOKUP($A4,'Occupancy Raw Data'!$B$8:$BE$45,'Occupancy Raw Data'!P$3,FALSE)</f>
        <v>76.707396967485593</v>
      </c>
      <c r="K4" s="50">
        <f>VLOOKUP($A4,'Occupancy Raw Data'!$B$8:$BE$45,'Occupancy Raw Data'!R$3,FALSE)</f>
        <v>68.495882340363195</v>
      </c>
      <c r="M4" s="47">
        <f>VLOOKUP($A4,'Occupancy Raw Data'!$B$8:$BE$45,'Occupancy Raw Data'!T$3,FALSE)</f>
        <v>-2.4463843386133899</v>
      </c>
      <c r="N4" s="48">
        <f>VLOOKUP($A4,'Occupancy Raw Data'!$B$8:$BE$45,'Occupancy Raw Data'!U$3,FALSE)</f>
        <v>-1.44450804337684</v>
      </c>
      <c r="O4" s="48">
        <f>VLOOKUP($A4,'Occupancy Raw Data'!$B$8:$BE$45,'Occupancy Raw Data'!V$3,FALSE)</f>
        <v>-1.4030771487639899</v>
      </c>
      <c r="P4" s="48">
        <f>VLOOKUP($A4,'Occupancy Raw Data'!$B$8:$BE$45,'Occupancy Raw Data'!W$3,FALSE)</f>
        <v>-2.14199269024162</v>
      </c>
      <c r="Q4" s="48">
        <f>VLOOKUP($A4,'Occupancy Raw Data'!$B$8:$BE$45,'Occupancy Raw Data'!X$3,FALSE)</f>
        <v>-2.8774465575393999</v>
      </c>
      <c r="R4" s="49">
        <f>VLOOKUP($A4,'Occupancy Raw Data'!$B$8:$BE$45,'Occupancy Raw Data'!Y$3,FALSE)</f>
        <v>-2.0646844419892498</v>
      </c>
      <c r="S4" s="48">
        <f>VLOOKUP($A4,'Occupancy Raw Data'!$B$8:$BE$45,'Occupancy Raw Data'!AA$3,FALSE)</f>
        <v>-2.5695288242596801</v>
      </c>
      <c r="T4" s="48">
        <f>VLOOKUP($A4,'Occupancy Raw Data'!$B$8:$BE$45,'Occupancy Raw Data'!AB$3,FALSE)</f>
        <v>-3.1672065705264498</v>
      </c>
      <c r="U4" s="49">
        <f>VLOOKUP($A4,'Occupancy Raw Data'!$B$8:$BE$45,'Occupancy Raw Data'!AC$3,FALSE)</f>
        <v>-2.8743686152466301</v>
      </c>
      <c r="V4" s="50">
        <f>VLOOKUP($A4,'Occupancy Raw Data'!$B$8:$BE$45,'Occupancy Raw Data'!AE$3,FALSE)</f>
        <v>-2.32538473010939</v>
      </c>
      <c r="X4" s="51">
        <f>VLOOKUP($A4,'ADR Raw Data'!$B$6:$BE$43,'ADR Raw Data'!G$1,FALSE)</f>
        <v>156.64643062085401</v>
      </c>
      <c r="Y4" s="52">
        <f>VLOOKUP($A4,'ADR Raw Data'!$B$6:$BE$43,'ADR Raw Data'!H$1,FALSE)</f>
        <v>153.185296505243</v>
      </c>
      <c r="Z4" s="52">
        <f>VLOOKUP($A4,'ADR Raw Data'!$B$6:$BE$43,'ADR Raw Data'!I$1,FALSE)</f>
        <v>159.03141219060601</v>
      </c>
      <c r="AA4" s="52">
        <f>VLOOKUP($A4,'ADR Raw Data'!$B$6:$BE$43,'ADR Raw Data'!J$1,FALSE)</f>
        <v>158.54038207101499</v>
      </c>
      <c r="AB4" s="52">
        <f>VLOOKUP($A4,'ADR Raw Data'!$B$6:$BE$43,'ADR Raw Data'!K$1,FALSE)</f>
        <v>157.260786695398</v>
      </c>
      <c r="AC4" s="53">
        <f>VLOOKUP($A4,'ADR Raw Data'!$B$6:$BE$43,'ADR Raw Data'!L$1,FALSE)</f>
        <v>157.00219705240301</v>
      </c>
      <c r="AD4" s="52">
        <f>VLOOKUP($A4,'ADR Raw Data'!$B$6:$BE$43,'ADR Raw Data'!N$1,FALSE)</f>
        <v>177.811564469139</v>
      </c>
      <c r="AE4" s="52">
        <f>VLOOKUP($A4,'ADR Raw Data'!$B$6:$BE$43,'ADR Raw Data'!O$1,FALSE)</f>
        <v>181.443409624455</v>
      </c>
      <c r="AF4" s="53">
        <f>VLOOKUP($A4,'ADR Raw Data'!$B$6:$BE$43,'ADR Raw Data'!P$1,FALSE)</f>
        <v>179.65836081353601</v>
      </c>
      <c r="AG4" s="54">
        <f>VLOOKUP($A4,'ADR Raw Data'!$B$6:$BE$43,'ADR Raw Data'!R$1,FALSE)</f>
        <v>164.25128711035401</v>
      </c>
      <c r="AI4" s="47">
        <f>VLOOKUP($A4,'ADR Raw Data'!$B$6:$BE$43,'ADR Raw Data'!T$1,FALSE)</f>
        <v>3.7155122883232901</v>
      </c>
      <c r="AJ4" s="48">
        <f>VLOOKUP($A4,'ADR Raw Data'!$B$6:$BE$43,'ADR Raw Data'!U$1,FALSE)</f>
        <v>3.57949782003733</v>
      </c>
      <c r="AK4" s="48">
        <f>VLOOKUP($A4,'ADR Raw Data'!$B$6:$BE$43,'ADR Raw Data'!V$1,FALSE)</f>
        <v>3.0903898135607899</v>
      </c>
      <c r="AL4" s="48">
        <f>VLOOKUP($A4,'ADR Raw Data'!$B$6:$BE$43,'ADR Raw Data'!W$1,FALSE)</f>
        <v>2.2228765885583801</v>
      </c>
      <c r="AM4" s="48">
        <f>VLOOKUP($A4,'ADR Raw Data'!$B$6:$BE$43,'ADR Raw Data'!X$1,FALSE)</f>
        <v>2.5398995810540801</v>
      </c>
      <c r="AN4" s="49">
        <f>VLOOKUP($A4,'ADR Raw Data'!$B$6:$BE$43,'ADR Raw Data'!Y$1,FALSE)</f>
        <v>2.9893755024298301</v>
      </c>
      <c r="AO4" s="48">
        <f>VLOOKUP($A4,'ADR Raw Data'!$B$6:$BE$43,'ADR Raw Data'!AA$1,FALSE)</f>
        <v>4.1559411820027297</v>
      </c>
      <c r="AP4" s="48">
        <f>VLOOKUP($A4,'ADR Raw Data'!$B$6:$BE$43,'ADR Raw Data'!AB$1,FALSE)</f>
        <v>3.2862872242180998</v>
      </c>
      <c r="AQ4" s="49">
        <f>VLOOKUP($A4,'ADR Raw Data'!$B$6:$BE$43,'ADR Raw Data'!AC$1,FALSE)</f>
        <v>3.7029452670368599</v>
      </c>
      <c r="AR4" s="50">
        <f>VLOOKUP($A4,'ADR Raw Data'!$B$6:$BE$43,'ADR Raw Data'!AE$1,FALSE)</f>
        <v>3.2134372032779499</v>
      </c>
      <c r="AS4" s="40"/>
      <c r="AT4" s="51">
        <f>VLOOKUP($A4,'RevPAR Raw Data'!$B$6:$BE$43,'RevPAR Raw Data'!G$1,FALSE)</f>
        <v>92.0266534925522</v>
      </c>
      <c r="AU4" s="52">
        <f>VLOOKUP($A4,'RevPAR Raw Data'!$B$6:$BE$43,'RevPAR Raw Data'!H$1,FALSE)</f>
        <v>96.373642920060604</v>
      </c>
      <c r="AV4" s="52">
        <f>VLOOKUP($A4,'RevPAR Raw Data'!$B$6:$BE$43,'RevPAR Raw Data'!I$1,FALSE)</f>
        <v>107.82769392227399</v>
      </c>
      <c r="AW4" s="52">
        <f>VLOOKUP($A4,'RevPAR Raw Data'!$B$6:$BE$43,'RevPAR Raw Data'!J$1,FALSE)</f>
        <v>109.186987891671</v>
      </c>
      <c r="AX4" s="52">
        <f>VLOOKUP($A4,'RevPAR Raw Data'!$B$6:$BE$43,'RevPAR Raw Data'!K$1,FALSE)</f>
        <v>106.501492736252</v>
      </c>
      <c r="AY4" s="53">
        <f>VLOOKUP($A4,'RevPAR Raw Data'!$B$6:$BE$43,'RevPAR Raw Data'!L$1,FALSE)</f>
        <v>102.383263429065</v>
      </c>
      <c r="AZ4" s="52">
        <f>VLOOKUP($A4,'RevPAR Raw Data'!$B$6:$BE$43,'RevPAR Raw Data'!N$1,FALSE)</f>
        <v>134.07568246784501</v>
      </c>
      <c r="BA4" s="52">
        <f>VLOOKUP($A4,'RevPAR Raw Data'!$B$6:$BE$43,'RevPAR Raw Data'!O$1,FALSE)</f>
        <v>141.54682156118901</v>
      </c>
      <c r="BB4" s="53">
        <f>VLOOKUP($A4,'RevPAR Raw Data'!$B$6:$BE$43,'RevPAR Raw Data'!P$1,FALSE)</f>
        <v>137.81125201451701</v>
      </c>
      <c r="BC4" s="54">
        <f>VLOOKUP($A4,'RevPAR Raw Data'!$B$6:$BE$43,'RevPAR Raw Data'!R$1,FALSE)</f>
        <v>112.50536836164</v>
      </c>
      <c r="BE4" s="47">
        <f>VLOOKUP($A4,'RevPAR Raw Data'!$B$6:$BE$43,'RevPAR Raw Data'!T$1,FALSE)</f>
        <v>1.1782322389891</v>
      </c>
      <c r="BF4" s="48">
        <f>VLOOKUP($A4,'RevPAR Raw Data'!$B$6:$BE$43,'RevPAR Raw Data'!U$1,FALSE)</f>
        <v>2.0832836427375501</v>
      </c>
      <c r="BG4" s="48">
        <f>VLOOKUP($A4,'RevPAR Raw Data'!$B$6:$BE$43,'RevPAR Raw Data'!V$1,FALSE)</f>
        <v>1.643952111515</v>
      </c>
      <c r="BH4" s="48">
        <f>VLOOKUP($A4,'RevPAR Raw Data'!$B$6:$BE$43,'RevPAR Raw Data'!W$1,FALSE)</f>
        <v>3.3270044276745299E-2</v>
      </c>
      <c r="BI4" s="48">
        <f>VLOOKUP($A4,'RevPAR Raw Data'!$B$6:$BE$43,'RevPAR Raw Data'!X$1,FALSE)</f>
        <v>-0.41063122954531001</v>
      </c>
      <c r="BJ4" s="49">
        <f>VLOOKUP($A4,'RevPAR Raw Data'!$B$6:$BE$43,'RevPAR Raw Data'!Y$1,FALSE)</f>
        <v>0.862969889529277</v>
      </c>
      <c r="BK4" s="48">
        <f>VLOOKUP($A4,'RevPAR Raw Data'!$B$6:$BE$43,'RevPAR Raw Data'!AA$1,FALSE)</f>
        <v>1.47962425115221</v>
      </c>
      <c r="BL4" s="48">
        <f>VLOOKUP($A4,'RevPAR Raw Data'!$B$6:$BE$43,'RevPAR Raw Data'!AB$1,FALSE)</f>
        <v>1.4997148799846901E-2</v>
      </c>
      <c r="BM4" s="49">
        <f>VLOOKUP($A4,'RevPAR Raw Data'!$B$6:$BE$43,'RevPAR Raw Data'!AC$1,FALSE)</f>
        <v>0.72214035519476805</v>
      </c>
      <c r="BN4" s="50">
        <f>VLOOKUP($A4,'RevPAR Raw Data'!$B$6:$BE$43,'RevPAR Raw Data'!AE$1,FALSE)</f>
        <v>0.81332769513188197</v>
      </c>
    </row>
    <row r="5" spans="1:66" x14ac:dyDescent="0.45">
      <c r="A5" s="46" t="s">
        <v>69</v>
      </c>
      <c r="B5" s="47">
        <f>VLOOKUP($A5,'Occupancy Raw Data'!$B$8:$BE$45,'Occupancy Raw Data'!G$3,FALSE)</f>
        <v>58.230461686698703</v>
      </c>
      <c r="C5" s="48">
        <f>VLOOKUP($A5,'Occupancy Raw Data'!$B$8:$BE$45,'Occupancy Raw Data'!H$3,FALSE)</f>
        <v>60.927127456562403</v>
      </c>
      <c r="D5" s="48">
        <f>VLOOKUP($A5,'Occupancy Raw Data'!$B$8:$BE$45,'Occupancy Raw Data'!I$3,FALSE)</f>
        <v>67.661909439581507</v>
      </c>
      <c r="E5" s="48">
        <f>VLOOKUP($A5,'Occupancy Raw Data'!$B$8:$BE$45,'Occupancy Raw Data'!J$3,FALSE)</f>
        <v>69.687224311286499</v>
      </c>
      <c r="F5" s="48">
        <f>VLOOKUP($A5,'Occupancy Raw Data'!$B$8:$BE$45,'Occupancy Raw Data'!K$3,FALSE)</f>
        <v>66.979296364193701</v>
      </c>
      <c r="G5" s="49">
        <f>VLOOKUP($A5,'Occupancy Raw Data'!$B$8:$BE$45,'Occupancy Raw Data'!L$3,FALSE)</f>
        <v>64.697203851664597</v>
      </c>
      <c r="H5" s="48">
        <f>VLOOKUP($A5,'Occupancy Raw Data'!$B$8:$BE$45,'Occupancy Raw Data'!N$3,FALSE)</f>
        <v>75.020490905791803</v>
      </c>
      <c r="I5" s="48">
        <f>VLOOKUP($A5,'Occupancy Raw Data'!$B$8:$BE$45,'Occupancy Raw Data'!O$3,FALSE)</f>
        <v>75.707483716768706</v>
      </c>
      <c r="J5" s="49">
        <f>VLOOKUP($A5,'Occupancy Raw Data'!$B$8:$BE$45,'Occupancy Raw Data'!P$3,FALSE)</f>
        <v>75.363987311280297</v>
      </c>
      <c r="K5" s="50">
        <f>VLOOKUP($A5,'Occupancy Raw Data'!$B$8:$BE$45,'Occupancy Raw Data'!R$3,FALSE)</f>
        <v>67.744856268697603</v>
      </c>
      <c r="M5" s="47">
        <f>VLOOKUP($A5,'Occupancy Raw Data'!$B$8:$BE$45,'Occupancy Raw Data'!T$3,FALSE)</f>
        <v>-3.4592509621220402</v>
      </c>
      <c r="N5" s="48">
        <f>VLOOKUP($A5,'Occupancy Raw Data'!$B$8:$BE$45,'Occupancy Raw Data'!U$3,FALSE)</f>
        <v>-1.2938609280209401</v>
      </c>
      <c r="O5" s="48">
        <f>VLOOKUP($A5,'Occupancy Raw Data'!$B$8:$BE$45,'Occupancy Raw Data'!V$3,FALSE)</f>
        <v>-0.348693103950307</v>
      </c>
      <c r="P5" s="48">
        <f>VLOOKUP($A5,'Occupancy Raw Data'!$B$8:$BE$45,'Occupancy Raw Data'!W$3,FALSE)</f>
        <v>-0.26472450742891301</v>
      </c>
      <c r="Q5" s="48">
        <f>VLOOKUP($A5,'Occupancy Raw Data'!$B$8:$BE$45,'Occupancy Raw Data'!X$3,FALSE)</f>
        <v>-2.52534620768528</v>
      </c>
      <c r="R5" s="49">
        <f>VLOOKUP($A5,'Occupancy Raw Data'!$B$8:$BE$45,'Occupancy Raw Data'!Y$3,FALSE)</f>
        <v>-1.5347546864196</v>
      </c>
      <c r="S5" s="48">
        <f>VLOOKUP($A5,'Occupancy Raw Data'!$B$8:$BE$45,'Occupancy Raw Data'!AA$3,FALSE)</f>
        <v>-5.3465661298159901</v>
      </c>
      <c r="T5" s="48">
        <f>VLOOKUP($A5,'Occupancy Raw Data'!$B$8:$BE$45,'Occupancy Raw Data'!AB$3,FALSE)</f>
        <v>-7.4148499646741604</v>
      </c>
      <c r="U5" s="49">
        <f>VLOOKUP($A5,'Occupancy Raw Data'!$B$8:$BE$45,'Occupancy Raw Data'!AC$3,FALSE)</f>
        <v>-6.3968440682381198</v>
      </c>
      <c r="V5" s="50">
        <f>VLOOKUP($A5,'Occupancy Raw Data'!$B$8:$BE$45,'Occupancy Raw Data'!AE$3,FALSE)</f>
        <v>-3.13582343648305</v>
      </c>
      <c r="X5" s="51">
        <f>VLOOKUP($A5,'ADR Raw Data'!$B$6:$BE$43,'ADR Raw Data'!G$1,FALSE)</f>
        <v>125.863095881505</v>
      </c>
      <c r="Y5" s="52">
        <f>VLOOKUP($A5,'ADR Raw Data'!$B$6:$BE$43,'ADR Raw Data'!H$1,FALSE)</f>
        <v>129.066880441167</v>
      </c>
      <c r="Z5" s="52">
        <f>VLOOKUP($A5,'ADR Raw Data'!$B$6:$BE$43,'ADR Raw Data'!I$1,FALSE)</f>
        <v>138.179325510902</v>
      </c>
      <c r="AA5" s="52">
        <f>VLOOKUP($A5,'ADR Raw Data'!$B$6:$BE$43,'ADR Raw Data'!J$1,FALSE)</f>
        <v>137.31377562466801</v>
      </c>
      <c r="AB5" s="52">
        <f>VLOOKUP($A5,'ADR Raw Data'!$B$6:$BE$43,'ADR Raw Data'!K$1,FALSE)</f>
        <v>129.775835096355</v>
      </c>
      <c r="AC5" s="53">
        <f>VLOOKUP($A5,'ADR Raw Data'!$B$6:$BE$43,'ADR Raw Data'!L$1,FALSE)</f>
        <v>132.319559181111</v>
      </c>
      <c r="AD5" s="52">
        <f>VLOOKUP($A5,'ADR Raw Data'!$B$6:$BE$43,'ADR Raw Data'!N$1,FALSE)</f>
        <v>149.379482542555</v>
      </c>
      <c r="AE5" s="52">
        <f>VLOOKUP($A5,'ADR Raw Data'!$B$6:$BE$43,'ADR Raw Data'!O$1,FALSE)</f>
        <v>150.37803836249199</v>
      </c>
      <c r="AF5" s="53">
        <f>VLOOKUP($A5,'ADR Raw Data'!$B$6:$BE$43,'ADR Raw Data'!P$1,FALSE)</f>
        <v>149.881036077441</v>
      </c>
      <c r="AG5" s="54">
        <f>VLOOKUP($A5,'ADR Raw Data'!$B$6:$BE$43,'ADR Raw Data'!R$1,FALSE)</f>
        <v>137.90143967835701</v>
      </c>
      <c r="AI5" s="47">
        <f>VLOOKUP($A5,'ADR Raw Data'!$B$6:$BE$43,'ADR Raw Data'!T$1,FALSE)</f>
        <v>3.3267331103565598</v>
      </c>
      <c r="AJ5" s="48">
        <f>VLOOKUP($A5,'ADR Raw Data'!$B$6:$BE$43,'ADR Raw Data'!U$1,FALSE)</f>
        <v>3.78759877674492</v>
      </c>
      <c r="AK5" s="48">
        <f>VLOOKUP($A5,'ADR Raw Data'!$B$6:$BE$43,'ADR Raw Data'!V$1,FALSE)</f>
        <v>4.4743335540332101</v>
      </c>
      <c r="AL5" s="48">
        <f>VLOOKUP($A5,'ADR Raw Data'!$B$6:$BE$43,'ADR Raw Data'!W$1,FALSE)</f>
        <v>3.9757736157529302</v>
      </c>
      <c r="AM5" s="48">
        <f>VLOOKUP($A5,'ADR Raw Data'!$B$6:$BE$43,'ADR Raw Data'!X$1,FALSE)</f>
        <v>2.6662188324576901</v>
      </c>
      <c r="AN5" s="49">
        <f>VLOOKUP($A5,'ADR Raw Data'!$B$6:$BE$43,'ADR Raw Data'!Y$1,FALSE)</f>
        <v>3.70636489057856</v>
      </c>
      <c r="AO5" s="48">
        <f>VLOOKUP($A5,'ADR Raw Data'!$B$6:$BE$43,'ADR Raw Data'!AA$1,FALSE)</f>
        <v>3.0194609506478298</v>
      </c>
      <c r="AP5" s="48">
        <f>VLOOKUP($A5,'ADR Raw Data'!$B$6:$BE$43,'ADR Raw Data'!AB$1,FALSE)</f>
        <v>2.3720419413468701</v>
      </c>
      <c r="AQ5" s="49">
        <f>VLOOKUP($A5,'ADR Raw Data'!$B$6:$BE$43,'ADR Raw Data'!AC$1,FALSE)</f>
        <v>2.6848243320229699</v>
      </c>
      <c r="AR5" s="50">
        <f>VLOOKUP($A5,'ADR Raw Data'!$B$6:$BE$43,'ADR Raw Data'!AE$1,FALSE)</f>
        <v>3.1924086637154598</v>
      </c>
      <c r="AS5" s="40"/>
      <c r="AT5" s="51">
        <f>VLOOKUP($A5,'RevPAR Raw Data'!$B$6:$BE$43,'RevPAR Raw Data'!G$1,FALSE)</f>
        <v>73.290661824973199</v>
      </c>
      <c r="AU5" s="52">
        <f>VLOOKUP($A5,'RevPAR Raw Data'!$B$6:$BE$43,'RevPAR Raw Data'!H$1,FALSE)</f>
        <v>78.636742750598998</v>
      </c>
      <c r="AV5" s="52">
        <f>VLOOKUP($A5,'RevPAR Raw Data'!$B$6:$BE$43,'RevPAR Raw Data'!I$1,FALSE)</f>
        <v>93.494770091411297</v>
      </c>
      <c r="AW5" s="52">
        <f>VLOOKUP($A5,'RevPAR Raw Data'!$B$6:$BE$43,'RevPAR Raw Data'!J$1,FALSE)</f>
        <v>95.690158829859698</v>
      </c>
      <c r="AX5" s="52">
        <f>VLOOKUP($A5,'RevPAR Raw Data'!$B$6:$BE$43,'RevPAR Raw Data'!K$1,FALSE)</f>
        <v>86.922941198295604</v>
      </c>
      <c r="AY5" s="53">
        <f>VLOOKUP($A5,'RevPAR Raw Data'!$B$6:$BE$43,'RevPAR Raw Data'!L$1,FALSE)</f>
        <v>85.607054939027805</v>
      </c>
      <c r="AZ5" s="52">
        <f>VLOOKUP($A5,'RevPAR Raw Data'!$B$6:$BE$43,'RevPAR Raw Data'!N$1,FALSE)</f>
        <v>112.06522111595601</v>
      </c>
      <c r="BA5" s="52">
        <f>VLOOKUP($A5,'RevPAR Raw Data'!$B$6:$BE$43,'RevPAR Raw Data'!O$1,FALSE)</f>
        <v>113.84742890688</v>
      </c>
      <c r="BB5" s="53">
        <f>VLOOKUP($A5,'RevPAR Raw Data'!$B$6:$BE$43,'RevPAR Raw Data'!P$1,FALSE)</f>
        <v>112.956325011418</v>
      </c>
      <c r="BC5" s="54">
        <f>VLOOKUP($A5,'RevPAR Raw Data'!$B$6:$BE$43,'RevPAR Raw Data'!R$1,FALSE)</f>
        <v>93.421132102567995</v>
      </c>
      <c r="BE5" s="47">
        <f>VLOOKUP($A5,'RevPAR Raw Data'!$B$6:$BE$43,'RevPAR Raw Data'!T$1,FALSE)</f>
        <v>-0.24759789889272699</v>
      </c>
      <c r="BF5" s="48">
        <f>VLOOKUP($A5,'RevPAR Raw Data'!$B$6:$BE$43,'RevPAR Raw Data'!U$1,FALSE)</f>
        <v>2.4447315880414799</v>
      </c>
      <c r="BG5" s="48">
        <f>VLOOKUP($A5,'RevPAR Raw Data'!$B$6:$BE$43,'RevPAR Raw Data'!V$1,FALSE)</f>
        <v>4.1100387575322497</v>
      </c>
      <c r="BH5" s="48">
        <f>VLOOKUP($A5,'RevPAR Raw Data'!$B$6:$BE$43,'RevPAR Raw Data'!W$1,FALSE)</f>
        <v>3.7005242612032299</v>
      </c>
      <c r="BI5" s="48">
        <f>VLOOKUP($A5,'RevPAR Raw Data'!$B$6:$BE$43,'RevPAR Raw Data'!X$1,FALSE)</f>
        <v>7.3541368598347895E-2</v>
      </c>
      <c r="BJ5" s="49">
        <f>VLOOKUP($A5,'RevPAR Raw Data'!$B$6:$BE$43,'RevPAR Raw Data'!Y$1,FALSE)</f>
        <v>2.1147265953049899</v>
      </c>
      <c r="BK5" s="48">
        <f>VLOOKUP($A5,'RevPAR Raw Data'!$B$6:$BE$43,'RevPAR Raw Data'!AA$1,FALSE)</f>
        <v>-2.48854265565851</v>
      </c>
      <c r="BL5" s="48">
        <f>VLOOKUP($A5,'RevPAR Raw Data'!$B$6:$BE$43,'RevPAR Raw Data'!AB$1,FALSE)</f>
        <v>-5.2186913743772996</v>
      </c>
      <c r="BM5" s="49">
        <f>VLOOKUP($A5,'RevPAR Raw Data'!$B$6:$BE$43,'RevPAR Raw Data'!AC$1,FALSE)</f>
        <v>-3.8837637622407701</v>
      </c>
      <c r="BN5" s="50">
        <f>VLOOKUP($A5,'RevPAR Raw Data'!$B$6:$BE$43,'RevPAR Raw Data'!AE$1,FALSE)</f>
        <v>-4.3523071832693001E-2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66.644878634773605</v>
      </c>
      <c r="C7" s="48">
        <f>VLOOKUP($A7,'Occupancy Raw Data'!$B$8:$BE$45,'Occupancy Raw Data'!H$3,FALSE)</f>
        <v>68.512171854573694</v>
      </c>
      <c r="D7" s="48">
        <f>VLOOKUP($A7,'Occupancy Raw Data'!$B$8:$BE$45,'Occupancy Raw Data'!I$3,FALSE)</f>
        <v>77.378723103557903</v>
      </c>
      <c r="E7" s="48">
        <f>VLOOKUP($A7,'Occupancy Raw Data'!$B$8:$BE$45,'Occupancy Raw Data'!J$3,FALSE)</f>
        <v>75.382468289580601</v>
      </c>
      <c r="F7" s="48">
        <f>VLOOKUP($A7,'Occupancy Raw Data'!$B$8:$BE$45,'Occupancy Raw Data'!K$3,FALSE)</f>
        <v>68.207433840935494</v>
      </c>
      <c r="G7" s="49">
        <f>VLOOKUP($A7,'Occupancy Raw Data'!$B$8:$BE$45,'Occupancy Raw Data'!L$3,FALSE)</f>
        <v>71.225135144684302</v>
      </c>
      <c r="H7" s="48">
        <f>VLOOKUP($A7,'Occupancy Raw Data'!$B$8:$BE$45,'Occupancy Raw Data'!N$3,FALSE)</f>
        <v>70.7645832597251</v>
      </c>
      <c r="I7" s="48">
        <f>VLOOKUP($A7,'Occupancy Raw Data'!$B$8:$BE$45,'Occupancy Raw Data'!O$3,FALSE)</f>
        <v>74.765042574991995</v>
      </c>
      <c r="J7" s="49">
        <f>VLOOKUP($A7,'Occupancy Raw Data'!$B$8:$BE$45,'Occupancy Raw Data'!P$3,FALSE)</f>
        <v>72.764812917358498</v>
      </c>
      <c r="K7" s="50">
        <f>VLOOKUP($A7,'Occupancy Raw Data'!$B$8:$BE$45,'Occupancy Raw Data'!R$3,FALSE)</f>
        <v>71.665043079734104</v>
      </c>
      <c r="M7" s="47">
        <f>VLOOKUP($A7,'Occupancy Raw Data'!$B$8:$BE$45,'Occupancy Raw Data'!T$3,FALSE)</f>
        <v>-5.5636251265974597</v>
      </c>
      <c r="N7" s="48">
        <f>VLOOKUP($A7,'Occupancy Raw Data'!$B$8:$BE$45,'Occupancy Raw Data'!U$3,FALSE)</f>
        <v>-5.3896501541825002</v>
      </c>
      <c r="O7" s="48">
        <f>VLOOKUP($A7,'Occupancy Raw Data'!$B$8:$BE$45,'Occupancy Raw Data'!V$3,FALSE)</f>
        <v>-6.8878314496123503</v>
      </c>
      <c r="P7" s="48">
        <f>VLOOKUP($A7,'Occupancy Raw Data'!$B$8:$BE$45,'Occupancy Raw Data'!W$3,FALSE)</f>
        <v>-9.76035899196836</v>
      </c>
      <c r="Q7" s="48">
        <f>VLOOKUP($A7,'Occupancy Raw Data'!$B$8:$BE$45,'Occupancy Raw Data'!X$3,FALSE)</f>
        <v>-11.0944835924688</v>
      </c>
      <c r="R7" s="49">
        <f>VLOOKUP($A7,'Occupancy Raw Data'!$B$8:$BE$45,'Occupancy Raw Data'!Y$3,FALSE)</f>
        <v>-7.8215786989132097</v>
      </c>
      <c r="S7" s="48">
        <f>VLOOKUP($A7,'Occupancy Raw Data'!$B$8:$BE$45,'Occupancy Raw Data'!AA$3,FALSE)</f>
        <v>-10.1129693193464</v>
      </c>
      <c r="T7" s="48">
        <f>VLOOKUP($A7,'Occupancy Raw Data'!$B$8:$BE$45,'Occupancy Raw Data'!AB$3,FALSE)</f>
        <v>-6.0207140189013302</v>
      </c>
      <c r="U7" s="49">
        <f>VLOOKUP($A7,'Occupancy Raw Data'!$B$8:$BE$45,'Occupancy Raw Data'!AC$3,FALSE)</f>
        <v>-8.0561292017107693</v>
      </c>
      <c r="V7" s="50">
        <f>VLOOKUP($A7,'Occupancy Raw Data'!$B$8:$BE$45,'Occupancy Raw Data'!AE$3,FALSE)</f>
        <v>-7.8897446623888401</v>
      </c>
      <c r="X7" s="51">
        <f>VLOOKUP($A7,'ADR Raw Data'!$B$6:$BE$43,'ADR Raw Data'!G$1,FALSE)</f>
        <v>200.51116699801099</v>
      </c>
      <c r="Y7" s="52">
        <f>VLOOKUP($A7,'ADR Raw Data'!$B$6:$BE$43,'ADR Raw Data'!H$1,FALSE)</f>
        <v>223.099885771749</v>
      </c>
      <c r="Z7" s="52">
        <f>VLOOKUP($A7,'ADR Raw Data'!$B$6:$BE$43,'ADR Raw Data'!I$1,FALSE)</f>
        <v>237.39857685897499</v>
      </c>
      <c r="AA7" s="52">
        <f>VLOOKUP($A7,'ADR Raw Data'!$B$6:$BE$43,'ADR Raw Data'!J$1,FALSE)</f>
        <v>226.842124510791</v>
      </c>
      <c r="AB7" s="52">
        <f>VLOOKUP($A7,'ADR Raw Data'!$B$6:$BE$43,'ADR Raw Data'!K$1,FALSE)</f>
        <v>198.99954221111301</v>
      </c>
      <c r="AC7" s="53">
        <f>VLOOKUP($A7,'ADR Raw Data'!$B$6:$BE$43,'ADR Raw Data'!L$1,FALSE)</f>
        <v>218.15575655357301</v>
      </c>
      <c r="AD7" s="52">
        <f>VLOOKUP($A7,'ADR Raw Data'!$B$6:$BE$43,'ADR Raw Data'!N$1,FALSE)</f>
        <v>180.546893801333</v>
      </c>
      <c r="AE7" s="52">
        <f>VLOOKUP($A7,'ADR Raw Data'!$B$6:$BE$43,'ADR Raw Data'!O$1,FALSE)</f>
        <v>182.23168106045301</v>
      </c>
      <c r="AF7" s="53">
        <f>VLOOKUP($A7,'ADR Raw Data'!$B$6:$BE$43,'ADR Raw Data'!P$1,FALSE)</f>
        <v>181.412443962927</v>
      </c>
      <c r="AG7" s="54">
        <f>VLOOKUP($A7,'ADR Raw Data'!$B$6:$BE$43,'ADR Raw Data'!R$1,FALSE)</f>
        <v>207.496563843686</v>
      </c>
      <c r="AI7" s="47">
        <f>VLOOKUP($A7,'ADR Raw Data'!$B$6:$BE$43,'ADR Raw Data'!T$1,FALSE)</f>
        <v>-2.1860000536764599E-2</v>
      </c>
      <c r="AJ7" s="48">
        <f>VLOOKUP($A7,'ADR Raw Data'!$B$6:$BE$43,'ADR Raw Data'!U$1,FALSE)</f>
        <v>-1.31925769386751</v>
      </c>
      <c r="AK7" s="48">
        <f>VLOOKUP($A7,'ADR Raw Data'!$B$6:$BE$43,'ADR Raw Data'!V$1,FALSE)</f>
        <v>-4.5665982190473997</v>
      </c>
      <c r="AL7" s="48">
        <f>VLOOKUP($A7,'ADR Raw Data'!$B$6:$BE$43,'ADR Raw Data'!W$1,FALSE)</f>
        <v>-9.2773524660204991</v>
      </c>
      <c r="AM7" s="48">
        <f>VLOOKUP($A7,'ADR Raw Data'!$B$6:$BE$43,'ADR Raw Data'!X$1,FALSE)</f>
        <v>-14.082425116403201</v>
      </c>
      <c r="AN7" s="49">
        <f>VLOOKUP($A7,'ADR Raw Data'!$B$6:$BE$43,'ADR Raw Data'!Y$1,FALSE)</f>
        <v>-6.2002507208276603</v>
      </c>
      <c r="AO7" s="48">
        <f>VLOOKUP($A7,'ADR Raw Data'!$B$6:$BE$43,'ADR Raw Data'!AA$1,FALSE)</f>
        <v>-13.634390466711199</v>
      </c>
      <c r="AP7" s="48">
        <f>VLOOKUP($A7,'ADR Raw Data'!$B$6:$BE$43,'ADR Raw Data'!AB$1,FALSE)</f>
        <v>-8.5470523227528297</v>
      </c>
      <c r="AQ7" s="49">
        <f>VLOOKUP($A7,'ADR Raw Data'!$B$6:$BE$43,'ADR Raw Data'!AC$1,FALSE)</f>
        <v>-11.1291952449438</v>
      </c>
      <c r="AR7" s="50">
        <f>VLOOKUP($A7,'ADR Raw Data'!$B$6:$BE$43,'ADR Raw Data'!AE$1,FALSE)</f>
        <v>-7.4952568587520103</v>
      </c>
      <c r="AS7" s="40"/>
      <c r="AT7" s="51">
        <f>VLOOKUP($A7,'RevPAR Raw Data'!$B$6:$BE$43,'RevPAR Raw Data'!G$1,FALSE)</f>
        <v>133.63042389499299</v>
      </c>
      <c r="AU7" s="52">
        <f>VLOOKUP($A7,'RevPAR Raw Data'!$B$6:$BE$43,'RevPAR Raw Data'!H$1,FALSE)</f>
        <v>152.850577147298</v>
      </c>
      <c r="AV7" s="52">
        <f>VLOOKUP($A7,'RevPAR Raw Data'!$B$6:$BE$43,'RevPAR Raw Data'!I$1,FALSE)</f>
        <v>183.69598743949399</v>
      </c>
      <c r="AW7" s="52">
        <f>VLOOKUP($A7,'RevPAR Raw Data'!$B$6:$BE$43,'RevPAR Raw Data'!J$1,FALSE)</f>
        <v>170.99919257675799</v>
      </c>
      <c r="AX7" s="52">
        <f>VLOOKUP($A7,'RevPAR Raw Data'!$B$6:$BE$43,'RevPAR Raw Data'!K$1,FALSE)</f>
        <v>135.73248109740999</v>
      </c>
      <c r="AY7" s="53">
        <f>VLOOKUP($A7,'RevPAR Raw Data'!$B$6:$BE$43,'RevPAR Raw Data'!L$1,FALSE)</f>
        <v>155.38173243119101</v>
      </c>
      <c r="AZ7" s="52">
        <f>VLOOKUP($A7,'RevPAR Raw Data'!$B$6:$BE$43,'RevPAR Raw Data'!N$1,FALSE)</f>
        <v>127.76325698689099</v>
      </c>
      <c r="BA7" s="52">
        <f>VLOOKUP($A7,'RevPAR Raw Data'!$B$6:$BE$43,'RevPAR Raw Data'!O$1,FALSE)</f>
        <v>136.24559392997199</v>
      </c>
      <c r="BB7" s="53">
        <f>VLOOKUP($A7,'RevPAR Raw Data'!$B$6:$BE$43,'RevPAR Raw Data'!P$1,FALSE)</f>
        <v>132.004425458431</v>
      </c>
      <c r="BC7" s="54">
        <f>VLOOKUP($A7,'RevPAR Raw Data'!$B$6:$BE$43,'RevPAR Raw Data'!R$1,FALSE)</f>
        <v>148.70250186754501</v>
      </c>
      <c r="BE7" s="47">
        <f>VLOOKUP($A7,'RevPAR Raw Data'!$B$6:$BE$43,'RevPAR Raw Data'!T$1,FALSE)</f>
        <v>-5.5842689186516896</v>
      </c>
      <c r="BF7" s="48">
        <f>VLOOKUP($A7,'RevPAR Raw Data'!$B$6:$BE$43,'RevPAR Raw Data'!U$1,FALSE)</f>
        <v>-6.6378044737184201</v>
      </c>
      <c r="BG7" s="48">
        <f>VLOOKUP($A7,'RevPAR Raw Data'!$B$6:$BE$43,'RevPAR Raw Data'!V$1,FALSE)</f>
        <v>-11.1398900803507</v>
      </c>
      <c r="BH7" s="48">
        <f>VLOOKUP($A7,'RevPAR Raw Data'!$B$6:$BE$43,'RevPAR Raw Data'!W$1,FALSE)</f>
        <v>-18.132208552354999</v>
      </c>
      <c r="BI7" s="48">
        <f>VLOOKUP($A7,'RevPAR Raw Data'!$B$6:$BE$43,'RevPAR Raw Data'!X$1,FALSE)</f>
        <v>-23.614536364911</v>
      </c>
      <c r="BJ7" s="49">
        <f>VLOOKUP($A7,'RevPAR Raw Data'!$B$6:$BE$43,'RevPAR Raw Data'!Y$1,FALSE)</f>
        <v>-13.5368719300814</v>
      </c>
      <c r="BK7" s="48">
        <f>VLOOKUP($A7,'RevPAR Raw Data'!$B$6:$BE$43,'RevPAR Raw Data'!AA$1,FALSE)</f>
        <v>-22.3685180612792</v>
      </c>
      <c r="BL7" s="48">
        <f>VLOOKUP($A7,'RevPAR Raw Data'!$B$6:$BE$43,'RevPAR Raw Data'!AB$1,FALSE)</f>
        <v>-14.053172764255301</v>
      </c>
      <c r="BM7" s="49">
        <f>VLOOKUP($A7,'RevPAR Raw Data'!$B$6:$BE$43,'RevPAR Raw Data'!AC$1,FALSE)</f>
        <v>-18.288742098611198</v>
      </c>
      <c r="BN7" s="50">
        <f>VLOOKUP($A7,'RevPAR Raw Data'!$B$6:$BE$43,'RevPAR Raw Data'!AE$1,FALSE)</f>
        <v>-14.793644893195101</v>
      </c>
    </row>
    <row r="8" spans="1:66" x14ac:dyDescent="0.45">
      <c r="A8" s="63" t="s">
        <v>88</v>
      </c>
      <c r="B8" s="47">
        <f>VLOOKUP($A8,'Occupancy Raw Data'!$B$8:$BE$45,'Occupancy Raw Data'!G$3,FALSE)</f>
        <v>70.881897885507897</v>
      </c>
      <c r="C8" s="48">
        <f>VLOOKUP($A8,'Occupancy Raw Data'!$B$8:$BE$45,'Occupancy Raw Data'!H$3,FALSE)</f>
        <v>80.361010830324901</v>
      </c>
      <c r="D8" s="48">
        <f>VLOOKUP($A8,'Occupancy Raw Data'!$B$8:$BE$45,'Occupancy Raw Data'!I$3,FALSE)</f>
        <v>91.428571428571402</v>
      </c>
      <c r="E8" s="48">
        <f>VLOOKUP($A8,'Occupancy Raw Data'!$B$8:$BE$45,'Occupancy Raw Data'!J$3,FALSE)</f>
        <v>88.870551830840597</v>
      </c>
      <c r="F8" s="48">
        <f>VLOOKUP($A8,'Occupancy Raw Data'!$B$8:$BE$45,'Occupancy Raw Data'!K$3,FALSE)</f>
        <v>75.698813821557493</v>
      </c>
      <c r="G8" s="49">
        <f>VLOOKUP($A8,'Occupancy Raw Data'!$B$8:$BE$45,'Occupancy Raw Data'!L$3,FALSE)</f>
        <v>81.448169159360404</v>
      </c>
      <c r="H8" s="48">
        <f>VLOOKUP($A8,'Occupancy Raw Data'!$B$8:$BE$45,'Occupancy Raw Data'!N$3,FALSE)</f>
        <v>68.901495616296998</v>
      </c>
      <c r="I8" s="48">
        <f>VLOOKUP($A8,'Occupancy Raw Data'!$B$8:$BE$45,'Occupancy Raw Data'!O$3,FALSE)</f>
        <v>67.962867457452205</v>
      </c>
      <c r="J8" s="49">
        <f>VLOOKUP($A8,'Occupancy Raw Data'!$B$8:$BE$45,'Occupancy Raw Data'!P$3,FALSE)</f>
        <v>68.432181536874594</v>
      </c>
      <c r="K8" s="50">
        <f>VLOOKUP($A8,'Occupancy Raw Data'!$B$8:$BE$45,'Occupancy Raw Data'!R$3,FALSE)</f>
        <v>77.729315552935901</v>
      </c>
      <c r="M8" s="47">
        <f>VLOOKUP($A8,'Occupancy Raw Data'!$B$8:$BE$45,'Occupancy Raw Data'!T$3,FALSE)</f>
        <v>-10.1179701459669</v>
      </c>
      <c r="N8" s="48">
        <f>VLOOKUP($A8,'Occupancy Raw Data'!$B$8:$BE$45,'Occupancy Raw Data'!U$3,FALSE)</f>
        <v>-8.2197150962248902</v>
      </c>
      <c r="O8" s="48">
        <f>VLOOKUP($A8,'Occupancy Raw Data'!$B$8:$BE$45,'Occupancy Raw Data'!V$3,FALSE)</f>
        <v>-4.9429214998237798</v>
      </c>
      <c r="P8" s="48">
        <f>VLOOKUP($A8,'Occupancy Raw Data'!$B$8:$BE$45,'Occupancy Raw Data'!W$3,FALSE)</f>
        <v>-4.5198116940436304</v>
      </c>
      <c r="Q8" s="48">
        <f>VLOOKUP($A8,'Occupancy Raw Data'!$B$8:$BE$45,'Occupancy Raw Data'!X$3,FALSE)</f>
        <v>-13.432208309065899</v>
      </c>
      <c r="R8" s="49">
        <f>VLOOKUP($A8,'Occupancy Raw Data'!$B$8:$BE$45,'Occupancy Raw Data'!Y$3,FALSE)</f>
        <v>-8.0977482234027107</v>
      </c>
      <c r="S8" s="48">
        <f>VLOOKUP($A8,'Occupancy Raw Data'!$B$8:$BE$45,'Occupancy Raw Data'!AA$3,FALSE)</f>
        <v>-15.652665192123299</v>
      </c>
      <c r="T8" s="48">
        <f>VLOOKUP($A8,'Occupancy Raw Data'!$B$8:$BE$45,'Occupancy Raw Data'!AB$3,FALSE)</f>
        <v>-15.7698409071621</v>
      </c>
      <c r="U8" s="49">
        <f>VLOOKUP($A8,'Occupancy Raw Data'!$B$8:$BE$45,'Occupancy Raw Data'!AC$3,FALSE)</f>
        <v>-15.710891970655499</v>
      </c>
      <c r="V8" s="50">
        <f>VLOOKUP($A8,'Occupancy Raw Data'!$B$8:$BE$45,'Occupancy Raw Data'!AE$3,FALSE)</f>
        <v>-10.139343518047699</v>
      </c>
      <c r="X8" s="51">
        <f>VLOOKUP($A8,'ADR Raw Data'!$B$6:$BE$43,'ADR Raw Data'!G$1,FALSE)</f>
        <v>207.086949941792</v>
      </c>
      <c r="Y8" s="52">
        <f>VLOOKUP($A8,'ADR Raw Data'!$B$6:$BE$43,'ADR Raw Data'!H$1,FALSE)</f>
        <v>236.40148247978399</v>
      </c>
      <c r="Z8" s="52">
        <f>VLOOKUP($A8,'ADR Raw Data'!$B$6:$BE$43,'ADR Raw Data'!I$1,FALSE)</f>
        <v>259.55036101082999</v>
      </c>
      <c r="AA8" s="52">
        <f>VLOOKUP($A8,'ADR Raw Data'!$B$6:$BE$43,'ADR Raw Data'!J$1,FALSE)</f>
        <v>253.95025533890399</v>
      </c>
      <c r="AB8" s="52">
        <f>VLOOKUP($A8,'ADR Raw Data'!$B$6:$BE$43,'ADR Raw Data'!K$1,FALSE)</f>
        <v>215.02620520506801</v>
      </c>
      <c r="AC8" s="53">
        <f>VLOOKUP($A8,'ADR Raw Data'!$B$6:$BE$43,'ADR Raw Data'!L$1,FALSE)</f>
        <v>236.35258066967199</v>
      </c>
      <c r="AD8" s="52">
        <f>VLOOKUP($A8,'ADR Raw Data'!$B$6:$BE$43,'ADR Raw Data'!N$1,FALSE)</f>
        <v>165.29262425149699</v>
      </c>
      <c r="AE8" s="52">
        <f>VLOOKUP($A8,'ADR Raw Data'!$B$6:$BE$43,'ADR Raw Data'!O$1,FALSE)</f>
        <v>162.338172712095</v>
      </c>
      <c r="AF8" s="53">
        <f>VLOOKUP($A8,'ADR Raw Data'!$B$6:$BE$43,'ADR Raw Data'!P$1,FALSE)</f>
        <v>163.82552942949701</v>
      </c>
      <c r="AG8" s="54">
        <f>VLOOKUP($A8,'ADR Raw Data'!$B$6:$BE$43,'ADR Raw Data'!R$1,FALSE)</f>
        <v>218.10910769463999</v>
      </c>
      <c r="AI8" s="47">
        <f>VLOOKUP($A8,'ADR Raw Data'!$B$6:$BE$43,'ADR Raw Data'!T$1,FALSE)</f>
        <v>4.6253087387300198</v>
      </c>
      <c r="AJ8" s="48">
        <f>VLOOKUP($A8,'ADR Raw Data'!$B$6:$BE$43,'ADR Raw Data'!U$1,FALSE)</f>
        <v>4.06073564096386</v>
      </c>
      <c r="AK8" s="48">
        <f>VLOOKUP($A8,'ADR Raw Data'!$B$6:$BE$43,'ADR Raw Data'!V$1,FALSE)</f>
        <v>4.9096537200355401</v>
      </c>
      <c r="AL8" s="48">
        <f>VLOOKUP($A8,'ADR Raw Data'!$B$6:$BE$43,'ADR Raw Data'!W$1,FALSE)</f>
        <v>3.38266542228732</v>
      </c>
      <c r="AM8" s="48">
        <f>VLOOKUP($A8,'ADR Raw Data'!$B$6:$BE$43,'ADR Raw Data'!X$1,FALSE)</f>
        <v>1.19052439907234</v>
      </c>
      <c r="AN8" s="49">
        <f>VLOOKUP($A8,'ADR Raw Data'!$B$6:$BE$43,'ADR Raw Data'!Y$1,FALSE)</f>
        <v>3.9625691278998998</v>
      </c>
      <c r="AO8" s="48">
        <f>VLOOKUP($A8,'ADR Raw Data'!$B$6:$BE$43,'ADR Raw Data'!AA$1,FALSE)</f>
        <v>-4.2404804998666297</v>
      </c>
      <c r="AP8" s="48">
        <f>VLOOKUP($A8,'ADR Raw Data'!$B$6:$BE$43,'ADR Raw Data'!AB$1,FALSE)</f>
        <v>-4.0099622142156504</v>
      </c>
      <c r="AQ8" s="49">
        <f>VLOOKUP($A8,'ADR Raw Data'!$B$6:$BE$43,'ADR Raw Data'!AC$1,FALSE)</f>
        <v>-4.1265086237020601</v>
      </c>
      <c r="AR8" s="50">
        <f>VLOOKUP($A8,'ADR Raw Data'!$B$6:$BE$43,'ADR Raw Data'!AE$1,FALSE)</f>
        <v>2.7840653666868902</v>
      </c>
      <c r="AS8" s="40"/>
      <c r="AT8" s="51">
        <f>VLOOKUP($A8,'RevPAR Raw Data'!$B$6:$BE$43,'RevPAR Raw Data'!G$1,FALSE)</f>
        <v>146.78716039195399</v>
      </c>
      <c r="AU8" s="52">
        <f>VLOOKUP($A8,'RevPAR Raw Data'!$B$6:$BE$43,'RevPAR Raw Data'!H$1,FALSE)</f>
        <v>189.97462093862799</v>
      </c>
      <c r="AV8" s="52">
        <f>VLOOKUP($A8,'RevPAR Raw Data'!$B$6:$BE$43,'RevPAR Raw Data'!I$1,FALSE)</f>
        <v>237.30318720990201</v>
      </c>
      <c r="AW8" s="52">
        <f>VLOOKUP($A8,'RevPAR Raw Data'!$B$6:$BE$43,'RevPAR Raw Data'!J$1,FALSE)</f>
        <v>225.68699329551299</v>
      </c>
      <c r="AX8" s="52">
        <f>VLOOKUP($A8,'RevPAR Raw Data'!$B$6:$BE$43,'RevPAR Raw Data'!K$1,FALSE)</f>
        <v>162.77228674574499</v>
      </c>
      <c r="AY8" s="53">
        <f>VLOOKUP($A8,'RevPAR Raw Data'!$B$6:$BE$43,'RevPAR Raw Data'!L$1,FALSE)</f>
        <v>192.50484971634799</v>
      </c>
      <c r="AZ8" s="52">
        <f>VLOOKUP($A8,'RevPAR Raw Data'!$B$6:$BE$43,'RevPAR Raw Data'!N$1,FALSE)</f>
        <v>113.88909025270701</v>
      </c>
      <c r="BA8" s="52">
        <f>VLOOKUP($A8,'RevPAR Raw Data'!$B$6:$BE$43,'RevPAR Raw Data'!O$1,FALSE)</f>
        <v>110.329677153171</v>
      </c>
      <c r="BB8" s="53">
        <f>VLOOKUP($A8,'RevPAR Raw Data'!$B$6:$BE$43,'RevPAR Raw Data'!P$1,FALSE)</f>
        <v>112.109383702939</v>
      </c>
      <c r="BC8" s="54">
        <f>VLOOKUP($A8,'RevPAR Raw Data'!$B$6:$BE$43,'RevPAR Raw Data'!R$1,FALSE)</f>
        <v>169.53471656965999</v>
      </c>
      <c r="BE8" s="47">
        <f>VLOOKUP($A8,'RevPAR Raw Data'!$B$6:$BE$43,'RevPAR Raw Data'!T$1,FALSE)</f>
        <v>-5.9606487645803803</v>
      </c>
      <c r="BF8" s="48">
        <f>VLOOKUP($A8,'RevPAR Raw Data'!$B$6:$BE$43,'RevPAR Raw Data'!U$1,FALSE)</f>
        <v>-4.4927603557591098</v>
      </c>
      <c r="BG8" s="48">
        <f>VLOOKUP($A8,'RevPAR Raw Data'!$B$6:$BE$43,'RevPAR Raw Data'!V$1,FALSE)</f>
        <v>-0.275948109082778</v>
      </c>
      <c r="BH8" s="48">
        <f>VLOOKUP($A8,'RevPAR Raw Data'!$B$6:$BE$43,'RevPAR Raw Data'!W$1,FALSE)</f>
        <v>-1.2900363790832201</v>
      </c>
      <c r="BI8" s="48">
        <f>VLOOKUP($A8,'RevPAR Raw Data'!$B$6:$BE$43,'RevPAR Raw Data'!X$1,FALSE)</f>
        <v>-12.401597627247201</v>
      </c>
      <c r="BJ8" s="49">
        <f>VLOOKUP($A8,'RevPAR Raw Data'!$B$6:$BE$43,'RevPAR Raw Data'!Y$1,FALSE)</f>
        <v>-4.4560579666584301</v>
      </c>
      <c r="BK8" s="48">
        <f>VLOOKUP($A8,'RevPAR Raw Data'!$B$6:$BE$43,'RevPAR Raw Data'!AA$1,FALSE)</f>
        <v>-19.229397476808501</v>
      </c>
      <c r="BL8" s="48">
        <f>VLOOKUP($A8,'RevPAR Raw Data'!$B$6:$BE$43,'RevPAR Raw Data'!AB$1,FALSE)</f>
        <v>-19.1474384597586</v>
      </c>
      <c r="BM8" s="49">
        <f>VLOOKUP($A8,'RevPAR Raw Data'!$B$6:$BE$43,'RevPAR Raw Data'!AC$1,FALSE)</f>
        <v>-19.189089282327899</v>
      </c>
      <c r="BN8" s="50">
        <f>VLOOKUP($A8,'RevPAR Raw Data'!$B$6:$BE$43,'RevPAR Raw Data'!AE$1,FALSE)</f>
        <v>-7.6375641026562402</v>
      </c>
    </row>
    <row r="9" spans="1:66" x14ac:dyDescent="0.45">
      <c r="A9" s="63" t="s">
        <v>89</v>
      </c>
      <c r="B9" s="47">
        <f>VLOOKUP($A9,'Occupancy Raw Data'!$B$8:$BE$45,'Occupancy Raw Data'!G$3,FALSE)</f>
        <v>66.203542896839096</v>
      </c>
      <c r="C9" s="48">
        <f>VLOOKUP($A9,'Occupancy Raw Data'!$B$8:$BE$45,'Occupancy Raw Data'!H$3,FALSE)</f>
        <v>65.844621975222793</v>
      </c>
      <c r="D9" s="48">
        <f>VLOOKUP($A9,'Occupancy Raw Data'!$B$8:$BE$45,'Occupancy Raw Data'!I$3,FALSE)</f>
        <v>76.982748639573899</v>
      </c>
      <c r="E9" s="48">
        <f>VLOOKUP($A9,'Occupancy Raw Data'!$B$8:$BE$45,'Occupancy Raw Data'!J$3,FALSE)</f>
        <v>74.678707884682098</v>
      </c>
      <c r="F9" s="48">
        <f>VLOOKUP($A9,'Occupancy Raw Data'!$B$8:$BE$45,'Occupancy Raw Data'!K$3,FALSE)</f>
        <v>66.481417158735596</v>
      </c>
      <c r="G9" s="49">
        <f>VLOOKUP($A9,'Occupancy Raw Data'!$B$8:$BE$45,'Occupancy Raw Data'!L$3,FALSE)</f>
        <v>70.038207711010699</v>
      </c>
      <c r="H9" s="48">
        <f>VLOOKUP($A9,'Occupancy Raw Data'!$B$8:$BE$45,'Occupancy Raw Data'!N$3,FALSE)</f>
        <v>66.423526687507206</v>
      </c>
      <c r="I9" s="48">
        <f>VLOOKUP($A9,'Occupancy Raw Data'!$B$8:$BE$45,'Occupancy Raw Data'!O$3,FALSE)</f>
        <v>69.804330207247801</v>
      </c>
      <c r="J9" s="49">
        <f>VLOOKUP($A9,'Occupancy Raw Data'!$B$8:$BE$45,'Occupancy Raw Data'!P$3,FALSE)</f>
        <v>68.113928447377504</v>
      </c>
      <c r="K9" s="50">
        <f>VLOOKUP($A9,'Occupancy Raw Data'!$B$8:$BE$45,'Occupancy Raw Data'!R$3,FALSE)</f>
        <v>69.488413635686896</v>
      </c>
      <c r="M9" s="47">
        <f>VLOOKUP($A9,'Occupancy Raw Data'!$B$8:$BE$45,'Occupancy Raw Data'!T$3,FALSE)</f>
        <v>-10.218722848953201</v>
      </c>
      <c r="N9" s="48">
        <f>VLOOKUP($A9,'Occupancy Raw Data'!$B$8:$BE$45,'Occupancy Raw Data'!U$3,FALSE)</f>
        <v>-7.6813141341719904</v>
      </c>
      <c r="O9" s="48">
        <f>VLOOKUP($A9,'Occupancy Raw Data'!$B$8:$BE$45,'Occupancy Raw Data'!V$3,FALSE)</f>
        <v>-13.438183092456599</v>
      </c>
      <c r="P9" s="48">
        <f>VLOOKUP($A9,'Occupancy Raw Data'!$B$8:$BE$45,'Occupancy Raw Data'!W$3,FALSE)</f>
        <v>-15.406407728417699</v>
      </c>
      <c r="Q9" s="48">
        <f>VLOOKUP($A9,'Occupancy Raw Data'!$B$8:$BE$45,'Occupancy Raw Data'!X$3,FALSE)</f>
        <v>-12.124908807484299</v>
      </c>
      <c r="R9" s="49">
        <f>VLOOKUP($A9,'Occupancy Raw Data'!$B$8:$BE$45,'Occupancy Raw Data'!Y$3,FALSE)</f>
        <v>-11.996726032633401</v>
      </c>
      <c r="S9" s="48">
        <f>VLOOKUP($A9,'Occupancy Raw Data'!$B$8:$BE$45,'Occupancy Raw Data'!AA$3,FALSE)</f>
        <v>-14.5925155627584</v>
      </c>
      <c r="T9" s="48">
        <f>VLOOKUP($A9,'Occupancy Raw Data'!$B$8:$BE$45,'Occupancy Raw Data'!AB$3,FALSE)</f>
        <v>-11.1427459767174</v>
      </c>
      <c r="U9" s="49">
        <f>VLOOKUP($A9,'Occupancy Raw Data'!$B$8:$BE$45,'Occupancy Raw Data'!AC$3,FALSE)</f>
        <v>-12.858965645948899</v>
      </c>
      <c r="V9" s="50">
        <f>VLOOKUP($A9,'Occupancy Raw Data'!$B$8:$BE$45,'Occupancy Raw Data'!AE$3,FALSE)</f>
        <v>-12.239922770283499</v>
      </c>
      <c r="X9" s="51">
        <f>VLOOKUP($A9,'ADR Raw Data'!$B$6:$BE$43,'ADR Raw Data'!G$1,FALSE)</f>
        <v>159.62870584120299</v>
      </c>
      <c r="Y9" s="52">
        <f>VLOOKUP($A9,'ADR Raw Data'!$B$6:$BE$43,'ADR Raw Data'!H$1,FALSE)</f>
        <v>174.48702831018099</v>
      </c>
      <c r="Z9" s="52">
        <f>VLOOKUP($A9,'ADR Raw Data'!$B$6:$BE$43,'ADR Raw Data'!I$1,FALSE)</f>
        <v>184.089583395999</v>
      </c>
      <c r="AA9" s="52">
        <f>VLOOKUP($A9,'ADR Raw Data'!$B$6:$BE$43,'ADR Raw Data'!J$1,FALSE)</f>
        <v>181.31397054263499</v>
      </c>
      <c r="AB9" s="52">
        <f>VLOOKUP($A9,'ADR Raw Data'!$B$6:$BE$43,'ADR Raw Data'!K$1,FALSE)</f>
        <v>163.02854231974899</v>
      </c>
      <c r="AC9" s="53">
        <f>VLOOKUP($A9,'ADR Raw Data'!$B$6:$BE$43,'ADR Raw Data'!L$1,FALSE)</f>
        <v>173.069540104476</v>
      </c>
      <c r="AD9" s="52">
        <f>VLOOKUP($A9,'ADR Raw Data'!$B$6:$BE$43,'ADR Raw Data'!N$1,FALSE)</f>
        <v>144.98258671779601</v>
      </c>
      <c r="AE9" s="52">
        <f>VLOOKUP($A9,'ADR Raw Data'!$B$6:$BE$43,'ADR Raw Data'!O$1,FALSE)</f>
        <v>147.763695471885</v>
      </c>
      <c r="AF9" s="53">
        <f>VLOOKUP($A9,'ADR Raw Data'!$B$6:$BE$43,'ADR Raw Data'!P$1,FALSE)</f>
        <v>146.40765085840499</v>
      </c>
      <c r="AG9" s="54">
        <f>VLOOKUP($A9,'ADR Raw Data'!$B$6:$BE$43,'ADR Raw Data'!R$1,FALSE)</f>
        <v>165.602535704084</v>
      </c>
      <c r="AI9" s="47">
        <f>VLOOKUP($A9,'ADR Raw Data'!$B$6:$BE$43,'ADR Raw Data'!T$1,FALSE)</f>
        <v>13.1552754623981</v>
      </c>
      <c r="AJ9" s="48">
        <f>VLOOKUP($A9,'ADR Raw Data'!$B$6:$BE$43,'ADR Raw Data'!U$1,FALSE)</f>
        <v>9.8295612258455307</v>
      </c>
      <c r="AK9" s="48">
        <f>VLOOKUP($A9,'ADR Raw Data'!$B$6:$BE$43,'ADR Raw Data'!V$1,FALSE)</f>
        <v>3.51676580325219</v>
      </c>
      <c r="AL9" s="48">
        <f>VLOOKUP($A9,'ADR Raw Data'!$B$6:$BE$43,'ADR Raw Data'!W$1,FALSE)</f>
        <v>4.16320334753458</v>
      </c>
      <c r="AM9" s="48">
        <f>VLOOKUP($A9,'ADR Raw Data'!$B$6:$BE$43,'ADR Raw Data'!X$1,FALSE)</f>
        <v>5.4364555282231404</v>
      </c>
      <c r="AN9" s="49">
        <f>VLOOKUP($A9,'ADR Raw Data'!$B$6:$BE$43,'ADR Raw Data'!Y$1,FALSE)</f>
        <v>6.5867587855077501</v>
      </c>
      <c r="AO9" s="48">
        <f>VLOOKUP($A9,'ADR Raw Data'!$B$6:$BE$43,'ADR Raw Data'!AA$1,FALSE)</f>
        <v>1.23869226825621</v>
      </c>
      <c r="AP9" s="48">
        <f>VLOOKUP($A9,'ADR Raw Data'!$B$6:$BE$43,'ADR Raw Data'!AB$1,FALSE)</f>
        <v>2.7842384772670101</v>
      </c>
      <c r="AQ9" s="49">
        <f>VLOOKUP($A9,'ADR Raw Data'!$B$6:$BE$43,'ADR Raw Data'!AC$1,FALSE)</f>
        <v>2.0360173436881199</v>
      </c>
      <c r="AR9" s="50">
        <f>VLOOKUP($A9,'ADR Raw Data'!$B$6:$BE$43,'ADR Raw Data'!AE$1,FALSE)</f>
        <v>5.4478193763391198</v>
      </c>
      <c r="AS9" s="40"/>
      <c r="AT9" s="51">
        <f>VLOOKUP($A9,'RevPAR Raw Data'!$B$6:$BE$43,'RevPAR Raw Data'!G$1,FALSE)</f>
        <v>105.67985874724999</v>
      </c>
      <c r="AU9" s="52">
        <f>VLOOKUP($A9,'RevPAR Raw Data'!$B$6:$BE$43,'RevPAR Raw Data'!H$1,FALSE)</f>
        <v>114.890324186638</v>
      </c>
      <c r="AV9" s="52">
        <f>VLOOKUP($A9,'RevPAR Raw Data'!$B$6:$BE$43,'RevPAR Raw Data'!I$1,FALSE)</f>
        <v>141.717221257381</v>
      </c>
      <c r="AW9" s="52">
        <f>VLOOKUP($A9,'RevPAR Raw Data'!$B$6:$BE$43,'RevPAR Raw Data'!J$1,FALSE)</f>
        <v>135.402930415653</v>
      </c>
      <c r="AX9" s="52">
        <f>VLOOKUP($A9,'RevPAR Raw Data'!$B$6:$BE$43,'RevPAR Raw Data'!K$1,FALSE)</f>
        <v>108.383685307398</v>
      </c>
      <c r="AY9" s="53">
        <f>VLOOKUP($A9,'RevPAR Raw Data'!$B$6:$BE$43,'RevPAR Raw Data'!L$1,FALSE)</f>
        <v>121.214803982864</v>
      </c>
      <c r="AZ9" s="52">
        <f>VLOOKUP($A9,'RevPAR Raw Data'!$B$6:$BE$43,'RevPAR Raw Data'!N$1,FALSE)</f>
        <v>96.302547180733995</v>
      </c>
      <c r="BA9" s="52">
        <f>VLOOKUP($A9,'RevPAR Raw Data'!$B$6:$BE$43,'RevPAR Raw Data'!O$1,FALSE)</f>
        <v>103.145457913627</v>
      </c>
      <c r="BB9" s="53">
        <f>VLOOKUP($A9,'RevPAR Raw Data'!$B$6:$BE$43,'RevPAR Raw Data'!P$1,FALSE)</f>
        <v>99.724002547180703</v>
      </c>
      <c r="BC9" s="54">
        <f>VLOOKUP($A9,'RevPAR Raw Data'!$B$6:$BE$43,'RevPAR Raw Data'!R$1,FALSE)</f>
        <v>115.07457500124001</v>
      </c>
      <c r="BE9" s="47">
        <f>VLOOKUP($A9,'RevPAR Raw Data'!$B$6:$BE$43,'RevPAR Raw Data'!T$1,FALSE)</f>
        <v>1.59225147392605</v>
      </c>
      <c r="BF9" s="48">
        <f>VLOOKUP($A9,'RevPAR Raw Data'!$B$6:$BE$43,'RevPAR Raw Data'!U$1,FALSE)</f>
        <v>1.39320761590557</v>
      </c>
      <c r="BG9" s="48">
        <f>VLOOKUP($A9,'RevPAR Raw Data'!$B$6:$BE$43,'RevPAR Raw Data'!V$1,FALSE)</f>
        <v>-10.3940067167783</v>
      </c>
      <c r="BH9" s="48">
        <f>VLOOKUP($A9,'RevPAR Raw Data'!$B$6:$BE$43,'RevPAR Raw Data'!W$1,FALSE)</f>
        <v>-11.884604463167401</v>
      </c>
      <c r="BI9" s="48">
        <f>VLOOKUP($A9,'RevPAR Raw Data'!$B$6:$BE$43,'RevPAR Raw Data'!X$1,FALSE)</f>
        <v>-7.3476185544176804</v>
      </c>
      <c r="BJ9" s="49">
        <f>VLOOKUP($A9,'RevPAR Raw Data'!$B$6:$BE$43,'RevPAR Raw Data'!Y$1,FALSE)</f>
        <v>-6.2001626530534599</v>
      </c>
      <c r="BK9" s="48">
        <f>VLOOKUP($A9,'RevPAR Raw Data'!$B$6:$BE$43,'RevPAR Raw Data'!AA$1,FALSE)</f>
        <v>-13.534579656522199</v>
      </c>
      <c r="BL9" s="48">
        <f>VLOOKUP($A9,'RevPAR Raw Data'!$B$6:$BE$43,'RevPAR Raw Data'!AB$1,FALSE)</f>
        <v>-8.6687481203583392</v>
      </c>
      <c r="BM9" s="49">
        <f>VLOOKUP($A9,'RevPAR Raw Data'!$B$6:$BE$43,'RevPAR Raw Data'!AC$1,FALSE)</f>
        <v>-11.084759073031201</v>
      </c>
      <c r="BN9" s="50">
        <f>VLOOKUP($A9,'RevPAR Raw Data'!$B$6:$BE$43,'RevPAR Raw Data'!AE$1,FALSE)</f>
        <v>-7.4589122782728197</v>
      </c>
    </row>
    <row r="10" spans="1:66" x14ac:dyDescent="0.45">
      <c r="A10" s="63" t="s">
        <v>26</v>
      </c>
      <c r="B10" s="47">
        <f>VLOOKUP($A10,'Occupancy Raw Data'!$B$8:$BE$45,'Occupancy Raw Data'!G$3,FALSE)</f>
        <v>58.0589254766031</v>
      </c>
      <c r="C10" s="48">
        <f>VLOOKUP($A10,'Occupancy Raw Data'!$B$8:$BE$45,'Occupancy Raw Data'!H$3,FALSE)</f>
        <v>59.607163489312498</v>
      </c>
      <c r="D10" s="48">
        <f>VLOOKUP($A10,'Occupancy Raw Data'!$B$8:$BE$45,'Occupancy Raw Data'!I$3,FALSE)</f>
        <v>76.025418833044398</v>
      </c>
      <c r="E10" s="48">
        <f>VLOOKUP($A10,'Occupancy Raw Data'!$B$8:$BE$45,'Occupancy Raw Data'!J$3,FALSE)</f>
        <v>78.220681686886095</v>
      </c>
      <c r="F10" s="48">
        <f>VLOOKUP($A10,'Occupancy Raw Data'!$B$8:$BE$45,'Occupancy Raw Data'!K$3,FALSE)</f>
        <v>66.724436741767704</v>
      </c>
      <c r="G10" s="49">
        <f>VLOOKUP($A10,'Occupancy Raw Data'!$B$8:$BE$45,'Occupancy Raw Data'!L$3,FALSE)</f>
        <v>67.727325245522806</v>
      </c>
      <c r="H10" s="48">
        <f>VLOOKUP($A10,'Occupancy Raw Data'!$B$8:$BE$45,'Occupancy Raw Data'!N$3,FALSE)</f>
        <v>67.602541883304397</v>
      </c>
      <c r="I10" s="48">
        <f>VLOOKUP($A10,'Occupancy Raw Data'!$B$8:$BE$45,'Occupancy Raw Data'!O$3,FALSE)</f>
        <v>72.674754477180798</v>
      </c>
      <c r="J10" s="49">
        <f>VLOOKUP($A10,'Occupancy Raw Data'!$B$8:$BE$45,'Occupancy Raw Data'!P$3,FALSE)</f>
        <v>70.138648180242598</v>
      </c>
      <c r="K10" s="50">
        <f>VLOOKUP($A10,'Occupancy Raw Data'!$B$8:$BE$45,'Occupancy Raw Data'!R$3,FALSE)</f>
        <v>68.416274655442706</v>
      </c>
      <c r="M10" s="47">
        <f>VLOOKUP($A10,'Occupancy Raw Data'!$B$8:$BE$45,'Occupancy Raw Data'!T$3,FALSE)</f>
        <v>-9.5514057471604996</v>
      </c>
      <c r="N10" s="48">
        <f>VLOOKUP($A10,'Occupancy Raw Data'!$B$8:$BE$45,'Occupancy Raw Data'!U$3,FALSE)</f>
        <v>-8.9586316914029798</v>
      </c>
      <c r="O10" s="48">
        <f>VLOOKUP($A10,'Occupancy Raw Data'!$B$8:$BE$45,'Occupancy Raw Data'!V$3,FALSE)</f>
        <v>-7.8021336068992397</v>
      </c>
      <c r="P10" s="48">
        <f>VLOOKUP($A10,'Occupancy Raw Data'!$B$8:$BE$45,'Occupancy Raw Data'!W$3,FALSE)</f>
        <v>-5.3653321238203304</v>
      </c>
      <c r="Q10" s="48">
        <f>VLOOKUP($A10,'Occupancy Raw Data'!$B$8:$BE$45,'Occupancy Raw Data'!X$3,FALSE)</f>
        <v>-3.3422705786310201</v>
      </c>
      <c r="R10" s="49">
        <f>VLOOKUP($A10,'Occupancy Raw Data'!$B$8:$BE$45,'Occupancy Raw Data'!Y$3,FALSE)</f>
        <v>-6.9190267001088603</v>
      </c>
      <c r="S10" s="48">
        <f>VLOOKUP($A10,'Occupancy Raw Data'!$B$8:$BE$45,'Occupancy Raw Data'!AA$3,FALSE)</f>
        <v>-7.8979223145282198</v>
      </c>
      <c r="T10" s="48">
        <f>VLOOKUP($A10,'Occupancy Raw Data'!$B$8:$BE$45,'Occupancy Raw Data'!AB$3,FALSE)</f>
        <v>-7.1693984877457</v>
      </c>
      <c r="U10" s="49">
        <f>VLOOKUP($A10,'Occupancy Raw Data'!$B$8:$BE$45,'Occupancy Raw Data'!AC$3,FALSE)</f>
        <v>-7.5219225486676597</v>
      </c>
      <c r="V10" s="50">
        <f>VLOOKUP($A10,'Occupancy Raw Data'!$B$8:$BE$45,'Occupancy Raw Data'!AE$3,FALSE)</f>
        <v>-7.09643168551675</v>
      </c>
      <c r="X10" s="51">
        <f>VLOOKUP($A10,'ADR Raw Data'!$B$6:$BE$43,'ADR Raw Data'!G$1,FALSE)</f>
        <v>145.31560597014899</v>
      </c>
      <c r="Y10" s="52">
        <f>VLOOKUP($A10,'ADR Raw Data'!$B$6:$BE$43,'ADR Raw Data'!H$1,FALSE)</f>
        <v>165.419249854622</v>
      </c>
      <c r="Z10" s="52">
        <f>VLOOKUP($A10,'ADR Raw Data'!$B$6:$BE$43,'ADR Raw Data'!I$1,FALSE)</f>
        <v>193.81014285714201</v>
      </c>
      <c r="AA10" s="52">
        <f>VLOOKUP($A10,'ADR Raw Data'!$B$6:$BE$43,'ADR Raw Data'!J$1,FALSE)</f>
        <v>192.591292466765</v>
      </c>
      <c r="AB10" s="52">
        <f>VLOOKUP($A10,'ADR Raw Data'!$B$6:$BE$43,'ADR Raw Data'!K$1,FALSE)</f>
        <v>167.34418528138499</v>
      </c>
      <c r="AC10" s="53">
        <f>VLOOKUP($A10,'ADR Raw Data'!$B$6:$BE$43,'ADR Raw Data'!L$1,FALSE)</f>
        <v>175.00205704732301</v>
      </c>
      <c r="AD10" s="52">
        <f>VLOOKUP($A10,'ADR Raw Data'!$B$6:$BE$43,'ADR Raw Data'!N$1,FALSE)</f>
        <v>142.128572893522</v>
      </c>
      <c r="AE10" s="52">
        <f>VLOOKUP($A10,'ADR Raw Data'!$B$6:$BE$43,'ADR Raw Data'!O$1,FALSE)</f>
        <v>143.65435453100099</v>
      </c>
      <c r="AF10" s="53">
        <f>VLOOKUP($A10,'ADR Raw Data'!$B$6:$BE$43,'ADR Raw Data'!P$1,FALSE)</f>
        <v>142.91904867803299</v>
      </c>
      <c r="AG10" s="54">
        <f>VLOOKUP($A10,'ADR Raw Data'!$B$6:$BE$43,'ADR Raw Data'!R$1,FALSE)</f>
        <v>165.60471556091599</v>
      </c>
      <c r="AI10" s="47">
        <f>VLOOKUP($A10,'ADR Raw Data'!$B$6:$BE$43,'ADR Raw Data'!T$1,FALSE)</f>
        <v>1.97462971492758</v>
      </c>
      <c r="AJ10" s="48">
        <f>VLOOKUP($A10,'ADR Raw Data'!$B$6:$BE$43,'ADR Raw Data'!U$1,FALSE)</f>
        <v>0.77432863162255705</v>
      </c>
      <c r="AK10" s="48">
        <f>VLOOKUP($A10,'ADR Raw Data'!$B$6:$BE$43,'ADR Raw Data'!V$1,FALSE)</f>
        <v>3.1492463244642699</v>
      </c>
      <c r="AL10" s="48">
        <f>VLOOKUP($A10,'ADR Raw Data'!$B$6:$BE$43,'ADR Raw Data'!W$1,FALSE)</f>
        <v>2.7388546885065201</v>
      </c>
      <c r="AM10" s="48">
        <f>VLOOKUP($A10,'ADR Raw Data'!$B$6:$BE$43,'ADR Raw Data'!X$1,FALSE)</f>
        <v>4.2264648410285002</v>
      </c>
      <c r="AN10" s="49">
        <f>VLOOKUP($A10,'ADR Raw Data'!$B$6:$BE$43,'ADR Raw Data'!Y$1,FALSE)</f>
        <v>2.7458038603613599</v>
      </c>
      <c r="AO10" s="48">
        <f>VLOOKUP($A10,'ADR Raw Data'!$B$6:$BE$43,'ADR Raw Data'!AA$1,FALSE)</f>
        <v>3.0283810126799602</v>
      </c>
      <c r="AP10" s="48">
        <f>VLOOKUP($A10,'ADR Raw Data'!$B$6:$BE$43,'ADR Raw Data'!AB$1,FALSE)</f>
        <v>2.8809608662574</v>
      </c>
      <c r="AQ10" s="49">
        <f>VLOOKUP($A10,'ADR Raw Data'!$B$6:$BE$43,'ADR Raw Data'!AC$1,FALSE)</f>
        <v>2.9540123924527499</v>
      </c>
      <c r="AR10" s="50">
        <f>VLOOKUP($A10,'ADR Raw Data'!$B$6:$BE$43,'ADR Raw Data'!AE$1,FALSE)</f>
        <v>2.8254578084550399</v>
      </c>
      <c r="AS10" s="40"/>
      <c r="AT10" s="51">
        <f>VLOOKUP($A10,'RevPAR Raw Data'!$B$6:$BE$43,'RevPAR Raw Data'!G$1,FALSE)</f>
        <v>84.368679376083094</v>
      </c>
      <c r="AU10" s="52">
        <f>VLOOKUP($A10,'RevPAR Raw Data'!$B$6:$BE$43,'RevPAR Raw Data'!H$1,FALSE)</f>
        <v>98.601722703639496</v>
      </c>
      <c r="AV10" s="52">
        <f>VLOOKUP($A10,'RevPAR Raw Data'!$B$6:$BE$43,'RevPAR Raw Data'!I$1,FALSE)</f>
        <v>147.344972848064</v>
      </c>
      <c r="AW10" s="52">
        <f>VLOOKUP($A10,'RevPAR Raw Data'!$B$6:$BE$43,'RevPAR Raw Data'!J$1,FALSE)</f>
        <v>150.64622183708801</v>
      </c>
      <c r="AX10" s="52">
        <f>VLOOKUP($A10,'RevPAR Raw Data'!$B$6:$BE$43,'RevPAR Raw Data'!K$1,FALSE)</f>
        <v>111.659465049104</v>
      </c>
      <c r="AY10" s="53">
        <f>VLOOKUP($A10,'RevPAR Raw Data'!$B$6:$BE$43,'RevPAR Raw Data'!L$1,FALSE)</f>
        <v>118.52421236279601</v>
      </c>
      <c r="AZ10" s="52">
        <f>VLOOKUP($A10,'RevPAR Raw Data'!$B$6:$BE$43,'RevPAR Raw Data'!N$1,FALSE)</f>
        <v>96.0825280184864</v>
      </c>
      <c r="BA10" s="52">
        <f>VLOOKUP($A10,'RevPAR Raw Data'!$B$6:$BE$43,'RevPAR Raw Data'!O$1,FALSE)</f>
        <v>104.400449451184</v>
      </c>
      <c r="BB10" s="53">
        <f>VLOOKUP($A10,'RevPAR Raw Data'!$B$6:$BE$43,'RevPAR Raw Data'!P$1,FALSE)</f>
        <v>100.241488734835</v>
      </c>
      <c r="BC10" s="54">
        <f>VLOOKUP($A10,'RevPAR Raw Data'!$B$6:$BE$43,'RevPAR Raw Data'!R$1,FALSE)</f>
        <v>113.30057704052101</v>
      </c>
      <c r="BE10" s="47">
        <f>VLOOKUP($A10,'RevPAR Raw Data'!$B$6:$BE$43,'RevPAR Raw Data'!T$1,FALSE)</f>
        <v>-7.76538092830965</v>
      </c>
      <c r="BF10" s="48">
        <f>VLOOKUP($A10,'RevPAR Raw Data'!$B$6:$BE$43,'RevPAR Raw Data'!U$1,FALSE)</f>
        <v>-8.2536723099685698</v>
      </c>
      <c r="BG10" s="48">
        <f>VLOOKUP($A10,'RevPAR Raw Data'!$B$6:$BE$43,'RevPAR Raw Data'!V$1,FALSE)</f>
        <v>-4.8985956882800403</v>
      </c>
      <c r="BH10" s="48">
        <f>VLOOKUP($A10,'RevPAR Raw Data'!$B$6:$BE$43,'RevPAR Raw Data'!W$1,FALSE)</f>
        <v>-2.7734260857409998</v>
      </c>
      <c r="BI10" s="48">
        <f>VLOOKUP($A10,'RevPAR Raw Data'!$B$6:$BE$43,'RevPAR Raw Data'!X$1,FALSE)</f>
        <v>0.74293437149959096</v>
      </c>
      <c r="BJ10" s="49">
        <f>VLOOKUP($A10,'RevPAR Raw Data'!$B$6:$BE$43,'RevPAR Raw Data'!Y$1,FALSE)</f>
        <v>-4.3632057419785202</v>
      </c>
      <c r="BK10" s="48">
        <f>VLOOKUP($A10,'RevPAR Raw Data'!$B$6:$BE$43,'RevPAR Raw Data'!AA$1,FALSE)</f>
        <v>-5.1087204816176497</v>
      </c>
      <c r="BL10" s="48">
        <f>VLOOKUP($A10,'RevPAR Raw Data'!$B$6:$BE$43,'RevPAR Raw Data'!AB$1,FALSE)</f>
        <v>-4.4949851862662999</v>
      </c>
      <c r="BM10" s="49">
        <f>VLOOKUP($A10,'RevPAR Raw Data'!$B$6:$BE$43,'RevPAR Raw Data'!AC$1,FALSE)</f>
        <v>-4.7901086804532502</v>
      </c>
      <c r="BN10" s="50">
        <f>VLOOKUP($A10,'RevPAR Raw Data'!$B$6:$BE$43,'RevPAR Raw Data'!AE$1,FALSE)</f>
        <v>-4.4714805602418197</v>
      </c>
    </row>
    <row r="11" spans="1:66" x14ac:dyDescent="0.45">
      <c r="A11" s="63" t="s">
        <v>24</v>
      </c>
      <c r="B11" s="47">
        <f>VLOOKUP($A11,'Occupancy Raw Data'!$B$8:$BE$45,'Occupancy Raw Data'!G$3,FALSE)</f>
        <v>63.206011271133299</v>
      </c>
      <c r="C11" s="48">
        <f>VLOOKUP($A11,'Occupancy Raw Data'!$B$8:$BE$45,'Occupancy Raw Data'!H$3,FALSE)</f>
        <v>61.7783343769567</v>
      </c>
      <c r="D11" s="48">
        <f>VLOOKUP($A11,'Occupancy Raw Data'!$B$8:$BE$45,'Occupancy Raw Data'!I$3,FALSE)</f>
        <v>68.027551659361293</v>
      </c>
      <c r="E11" s="48">
        <f>VLOOKUP($A11,'Occupancy Raw Data'!$B$8:$BE$45,'Occupancy Raw Data'!J$3,FALSE)</f>
        <v>72.122730118972996</v>
      </c>
      <c r="F11" s="48">
        <f>VLOOKUP($A11,'Occupancy Raw Data'!$B$8:$BE$45,'Occupancy Raw Data'!K$3,FALSE)</f>
        <v>69.054477144646199</v>
      </c>
      <c r="G11" s="49">
        <f>VLOOKUP($A11,'Occupancy Raw Data'!$B$8:$BE$45,'Occupancy Raw Data'!L$3,FALSE)</f>
        <v>66.837820914214106</v>
      </c>
      <c r="H11" s="48">
        <f>VLOOKUP($A11,'Occupancy Raw Data'!$B$8:$BE$45,'Occupancy Raw Data'!N$3,FALSE)</f>
        <v>73.400125234815206</v>
      </c>
      <c r="I11" s="48">
        <f>VLOOKUP($A11,'Occupancy Raw Data'!$B$8:$BE$45,'Occupancy Raw Data'!O$3,FALSE)</f>
        <v>78.998121477770795</v>
      </c>
      <c r="J11" s="49">
        <f>VLOOKUP($A11,'Occupancy Raw Data'!$B$8:$BE$45,'Occupancy Raw Data'!P$3,FALSE)</f>
        <v>76.199123356293001</v>
      </c>
      <c r="K11" s="50">
        <f>VLOOKUP($A11,'Occupancy Raw Data'!$B$8:$BE$45,'Occupancy Raw Data'!R$3,FALSE)</f>
        <v>69.5124787548081</v>
      </c>
      <c r="M11" s="47">
        <f>VLOOKUP($A11,'Occupancy Raw Data'!$B$8:$BE$45,'Occupancy Raw Data'!T$3,FALSE)</f>
        <v>-0.36314406375053798</v>
      </c>
      <c r="N11" s="48">
        <f>VLOOKUP($A11,'Occupancy Raw Data'!$B$8:$BE$45,'Occupancy Raw Data'!U$3,FALSE)</f>
        <v>1.2175066176053</v>
      </c>
      <c r="O11" s="48">
        <f>VLOOKUP($A11,'Occupancy Raw Data'!$B$8:$BE$45,'Occupancy Raw Data'!V$3,FALSE)</f>
        <v>-2.1849034957912199</v>
      </c>
      <c r="P11" s="48">
        <f>VLOOKUP($A11,'Occupancy Raw Data'!$B$8:$BE$45,'Occupancy Raw Data'!W$3,FALSE)</f>
        <v>4.6554533647940097</v>
      </c>
      <c r="Q11" s="48">
        <f>VLOOKUP($A11,'Occupancy Raw Data'!$B$8:$BE$45,'Occupancy Raw Data'!X$3,FALSE)</f>
        <v>-3.90678500579943</v>
      </c>
      <c r="R11" s="49">
        <f>VLOOKUP($A11,'Occupancy Raw Data'!$B$8:$BE$45,'Occupancy Raw Data'!Y$3,FALSE)</f>
        <v>-0.18100827606625999</v>
      </c>
      <c r="S11" s="48">
        <f>VLOOKUP($A11,'Occupancy Raw Data'!$B$8:$BE$45,'Occupancy Raw Data'!AA$3,FALSE)</f>
        <v>-12.2252628940611</v>
      </c>
      <c r="T11" s="48">
        <f>VLOOKUP($A11,'Occupancy Raw Data'!$B$8:$BE$45,'Occupancy Raw Data'!AB$3,FALSE)</f>
        <v>-10.369994310294199</v>
      </c>
      <c r="U11" s="49">
        <f>VLOOKUP($A11,'Occupancy Raw Data'!$B$8:$BE$45,'Occupancy Raw Data'!AC$3,FALSE)</f>
        <v>-11.2732457821834</v>
      </c>
      <c r="V11" s="50">
        <f>VLOOKUP($A11,'Occupancy Raw Data'!$B$8:$BE$45,'Occupancy Raw Data'!AE$3,FALSE)</f>
        <v>-3.9421240334411798</v>
      </c>
      <c r="X11" s="51">
        <f>VLOOKUP($A11,'ADR Raw Data'!$B$6:$BE$43,'ADR Raw Data'!G$1,FALSE)</f>
        <v>144.35094115315999</v>
      </c>
      <c r="Y11" s="52">
        <f>VLOOKUP($A11,'ADR Raw Data'!$B$6:$BE$43,'ADR Raw Data'!H$1,FALSE)</f>
        <v>140.13721467666701</v>
      </c>
      <c r="Z11" s="52">
        <f>VLOOKUP($A11,'ADR Raw Data'!$B$6:$BE$43,'ADR Raw Data'!I$1,FALSE)</f>
        <v>147.36967783505099</v>
      </c>
      <c r="AA11" s="52">
        <f>VLOOKUP($A11,'ADR Raw Data'!$B$6:$BE$43,'ADR Raw Data'!J$1,FALSE)</f>
        <v>152.871102621982</v>
      </c>
      <c r="AB11" s="52">
        <f>VLOOKUP($A11,'ADR Raw Data'!$B$6:$BE$43,'ADR Raw Data'!K$1,FALSE)</f>
        <v>150.539084149437</v>
      </c>
      <c r="AC11" s="53">
        <f>VLOOKUP($A11,'ADR Raw Data'!$B$6:$BE$43,'ADR Raw Data'!L$1,FALSE)</f>
        <v>147.30392954843501</v>
      </c>
      <c r="AD11" s="52">
        <f>VLOOKUP($A11,'ADR Raw Data'!$B$6:$BE$43,'ADR Raw Data'!N$1,FALSE)</f>
        <v>159.94039754308099</v>
      </c>
      <c r="AE11" s="52">
        <f>VLOOKUP($A11,'ADR Raw Data'!$B$6:$BE$43,'ADR Raw Data'!O$1,FALSE)</f>
        <v>169.73538998097601</v>
      </c>
      <c r="AF11" s="53">
        <f>VLOOKUP($A11,'ADR Raw Data'!$B$6:$BE$43,'ADR Raw Data'!P$1,FALSE)</f>
        <v>165.01779193031399</v>
      </c>
      <c r="AG11" s="54">
        <f>VLOOKUP($A11,'ADR Raw Data'!$B$6:$BE$43,'ADR Raw Data'!R$1,FALSE)</f>
        <v>152.85187805631301</v>
      </c>
      <c r="AI11" s="47">
        <f>VLOOKUP($A11,'ADR Raw Data'!$B$6:$BE$43,'ADR Raw Data'!T$1,FALSE)</f>
        <v>10.528263037346999</v>
      </c>
      <c r="AJ11" s="48">
        <f>VLOOKUP($A11,'ADR Raw Data'!$B$6:$BE$43,'ADR Raw Data'!U$1,FALSE)</f>
        <v>16.573493562128402</v>
      </c>
      <c r="AK11" s="48">
        <f>VLOOKUP($A11,'ADR Raw Data'!$B$6:$BE$43,'ADR Raw Data'!V$1,FALSE)</f>
        <v>10.855412858200999</v>
      </c>
      <c r="AL11" s="48">
        <f>VLOOKUP($A11,'ADR Raw Data'!$B$6:$BE$43,'ADR Raw Data'!W$1,FALSE)</f>
        <v>18.979504151790898</v>
      </c>
      <c r="AM11" s="48">
        <f>VLOOKUP($A11,'ADR Raw Data'!$B$6:$BE$43,'ADR Raw Data'!X$1,FALSE)</f>
        <v>8.6000156981738201</v>
      </c>
      <c r="AN11" s="49">
        <f>VLOOKUP($A11,'ADR Raw Data'!$B$6:$BE$43,'ADR Raw Data'!Y$1,FALSE)</f>
        <v>12.895449765576901</v>
      </c>
      <c r="AO11" s="48">
        <f>VLOOKUP($A11,'ADR Raw Data'!$B$6:$BE$43,'ADR Raw Data'!AA$1,FALSE)</f>
        <v>0.91763998867565999</v>
      </c>
      <c r="AP11" s="48">
        <f>VLOOKUP($A11,'ADR Raw Data'!$B$6:$BE$43,'ADR Raw Data'!AB$1,FALSE)</f>
        <v>3.8812433385188299</v>
      </c>
      <c r="AQ11" s="49">
        <f>VLOOKUP($A11,'ADR Raw Data'!$B$6:$BE$43,'ADR Raw Data'!AC$1,FALSE)</f>
        <v>2.4927390749390401</v>
      </c>
      <c r="AR11" s="50">
        <f>VLOOKUP($A11,'ADR Raw Data'!$B$6:$BE$43,'ADR Raw Data'!AE$1,FALSE)</f>
        <v>8.5373008410409597</v>
      </c>
      <c r="AS11" s="40"/>
      <c r="AT11" s="51">
        <f>VLOOKUP($A11,'RevPAR Raw Data'!$B$6:$BE$43,'RevPAR Raw Data'!G$1,FALSE)</f>
        <v>91.238472135253602</v>
      </c>
      <c r="AU11" s="52">
        <f>VLOOKUP($A11,'RevPAR Raw Data'!$B$6:$BE$43,'RevPAR Raw Data'!H$1,FALSE)</f>
        <v>86.574437069505294</v>
      </c>
      <c r="AV11" s="52">
        <f>VLOOKUP($A11,'RevPAR Raw Data'!$B$6:$BE$43,'RevPAR Raw Data'!I$1,FALSE)</f>
        <v>100.251983719474</v>
      </c>
      <c r="AW11" s="52">
        <f>VLOOKUP($A11,'RevPAR Raw Data'!$B$6:$BE$43,'RevPAR Raw Data'!J$1,FALSE)</f>
        <v>110.254812773951</v>
      </c>
      <c r="AX11" s="52">
        <f>VLOOKUP($A11,'RevPAR Raw Data'!$B$6:$BE$43,'RevPAR Raw Data'!K$1,FALSE)</f>
        <v>103.953977457733</v>
      </c>
      <c r="AY11" s="53">
        <f>VLOOKUP($A11,'RevPAR Raw Data'!$B$6:$BE$43,'RevPAR Raw Data'!L$1,FALSE)</f>
        <v>98.454736631183394</v>
      </c>
      <c r="AZ11" s="52">
        <f>VLOOKUP($A11,'RevPAR Raw Data'!$B$6:$BE$43,'RevPAR Raw Data'!N$1,FALSE)</f>
        <v>117.396452097683</v>
      </c>
      <c r="BA11" s="52">
        <f>VLOOKUP($A11,'RevPAR Raw Data'!$B$6:$BE$43,'RevPAR Raw Data'!O$1,FALSE)</f>
        <v>134.08776956793901</v>
      </c>
      <c r="BB11" s="53">
        <f>VLOOKUP($A11,'RevPAR Raw Data'!$B$6:$BE$43,'RevPAR Raw Data'!P$1,FALSE)</f>
        <v>125.74211083281099</v>
      </c>
      <c r="BC11" s="54">
        <f>VLOOKUP($A11,'RevPAR Raw Data'!$B$6:$BE$43,'RevPAR Raw Data'!R$1,FALSE)</f>
        <v>106.25112926022</v>
      </c>
      <c r="BE11" s="47">
        <f>VLOOKUP($A11,'RevPAR Raw Data'!$B$6:$BE$43,'RevPAR Raw Data'!T$1,FALSE)</f>
        <v>10.126886211360301</v>
      </c>
      <c r="BF11" s="48">
        <f>VLOOKUP($A11,'RevPAR Raw Data'!$B$6:$BE$43,'RevPAR Raw Data'!U$1,FALSE)</f>
        <v>17.992783560621</v>
      </c>
      <c r="BG11" s="48">
        <f>VLOOKUP($A11,'RevPAR Raw Data'!$B$6:$BE$43,'RevPAR Raw Data'!V$1,FALSE)</f>
        <v>8.4333290673883994</v>
      </c>
      <c r="BH11" s="48">
        <f>VLOOKUP($A11,'RevPAR Raw Data'!$B$6:$BE$43,'RevPAR Raw Data'!W$1,FALSE)</f>
        <v>24.518539481240701</v>
      </c>
      <c r="BI11" s="48">
        <f>VLOOKUP($A11,'RevPAR Raw Data'!$B$6:$BE$43,'RevPAR Raw Data'!X$1,FALSE)</f>
        <v>4.3572465685817203</v>
      </c>
      <c r="BJ11" s="49">
        <f>VLOOKUP($A11,'RevPAR Raw Data'!$B$6:$BE$43,'RevPAR Raw Data'!Y$1,FALSE)</f>
        <v>12.691099658198899</v>
      </c>
      <c r="BK11" s="48">
        <f>VLOOKUP($A11,'RevPAR Raw Data'!$B$6:$BE$43,'RevPAR Raw Data'!AA$1,FALSE)</f>
        <v>-11.4198068064221</v>
      </c>
      <c r="BL11" s="48">
        <f>VLOOKUP($A11,'RevPAR Raw Data'!$B$6:$BE$43,'RevPAR Raw Data'!AB$1,FALSE)</f>
        <v>-6.8912356851485201</v>
      </c>
      <c r="BM11" s="49">
        <f>VLOOKUP($A11,'RevPAR Raw Data'!$B$6:$BE$43,'RevPAR Raw Data'!AC$1,FALSE)</f>
        <v>-9.0615193098708193</v>
      </c>
      <c r="BN11" s="50">
        <f>VLOOKUP($A11,'RevPAR Raw Data'!$B$6:$BE$43,'RevPAR Raw Data'!AE$1,FALSE)</f>
        <v>4.2586258193379196</v>
      </c>
    </row>
    <row r="12" spans="1:66" x14ac:dyDescent="0.45">
      <c r="A12" s="63" t="s">
        <v>27</v>
      </c>
      <c r="B12" s="47">
        <f>VLOOKUP($A12,'Occupancy Raw Data'!$B$8:$BE$45,'Occupancy Raw Data'!G$3,FALSE)</f>
        <v>62.392254103199903</v>
      </c>
      <c r="C12" s="48">
        <f>VLOOKUP($A12,'Occupancy Raw Data'!$B$8:$BE$45,'Occupancy Raw Data'!H$3,FALSE)</f>
        <v>52.603613177470699</v>
      </c>
      <c r="D12" s="48">
        <f>VLOOKUP($A12,'Occupancy Raw Data'!$B$8:$BE$45,'Occupancy Raw Data'!I$3,FALSE)</f>
        <v>57.6101074507025</v>
      </c>
      <c r="E12" s="48">
        <f>VLOOKUP($A12,'Occupancy Raw Data'!$B$8:$BE$45,'Occupancy Raw Data'!J$3,FALSE)</f>
        <v>60.691935293423001</v>
      </c>
      <c r="F12" s="48">
        <f>VLOOKUP($A12,'Occupancy Raw Data'!$B$8:$BE$45,'Occupancy Raw Data'!K$3,FALSE)</f>
        <v>61.707403471484199</v>
      </c>
      <c r="G12" s="49">
        <f>VLOOKUP($A12,'Occupancy Raw Data'!$B$8:$BE$45,'Occupancy Raw Data'!L$3,FALSE)</f>
        <v>59.001062699256103</v>
      </c>
      <c r="H12" s="48">
        <f>VLOOKUP($A12,'Occupancy Raw Data'!$B$8:$BE$45,'Occupancy Raw Data'!N$3,FALSE)</f>
        <v>67.882866926437501</v>
      </c>
      <c r="I12" s="48">
        <f>VLOOKUP($A12,'Occupancy Raw Data'!$B$8:$BE$45,'Occupancy Raw Data'!O$3,FALSE)</f>
        <v>72.901168969181697</v>
      </c>
      <c r="J12" s="49">
        <f>VLOOKUP($A12,'Occupancy Raw Data'!$B$8:$BE$45,'Occupancy Raw Data'!P$3,FALSE)</f>
        <v>70.392017947809606</v>
      </c>
      <c r="K12" s="50">
        <f>VLOOKUP($A12,'Occupancy Raw Data'!$B$8:$BE$45,'Occupancy Raw Data'!R$3,FALSE)</f>
        <v>62.2556213416999</v>
      </c>
      <c r="M12" s="47">
        <f>VLOOKUP($A12,'Occupancy Raw Data'!$B$8:$BE$45,'Occupancy Raw Data'!T$3,FALSE)</f>
        <v>-5.4082346417861</v>
      </c>
      <c r="N12" s="48">
        <f>VLOOKUP($A12,'Occupancy Raw Data'!$B$8:$BE$45,'Occupancy Raw Data'!U$3,FALSE)</f>
        <v>-8.3963948530021906</v>
      </c>
      <c r="O12" s="48">
        <f>VLOOKUP($A12,'Occupancy Raw Data'!$B$8:$BE$45,'Occupancy Raw Data'!V$3,FALSE)</f>
        <v>-5.7330470589687401</v>
      </c>
      <c r="P12" s="48">
        <f>VLOOKUP($A12,'Occupancy Raw Data'!$B$8:$BE$45,'Occupancy Raw Data'!W$3,FALSE)</f>
        <v>-9.7022426122242003</v>
      </c>
      <c r="Q12" s="48">
        <f>VLOOKUP($A12,'Occupancy Raw Data'!$B$8:$BE$45,'Occupancy Raw Data'!X$3,FALSE)</f>
        <v>-9.3938727080649098</v>
      </c>
      <c r="R12" s="49">
        <f>VLOOKUP($A12,'Occupancy Raw Data'!$B$8:$BE$45,'Occupancy Raw Data'!Y$3,FALSE)</f>
        <v>-7.7580249975447204</v>
      </c>
      <c r="S12" s="48">
        <f>VLOOKUP($A12,'Occupancy Raw Data'!$B$8:$BE$45,'Occupancy Raw Data'!AA$3,FALSE)</f>
        <v>-13.903644087796</v>
      </c>
      <c r="T12" s="48">
        <f>VLOOKUP($A12,'Occupancy Raw Data'!$B$8:$BE$45,'Occupancy Raw Data'!AB$3,FALSE)</f>
        <v>-11.243308223021399</v>
      </c>
      <c r="U12" s="49">
        <f>VLOOKUP($A12,'Occupancy Raw Data'!$B$8:$BE$45,'Occupancy Raw Data'!AC$3,FALSE)</f>
        <v>-12.546285152373001</v>
      </c>
      <c r="V12" s="50">
        <f>VLOOKUP($A12,'Occupancy Raw Data'!$B$8:$BE$45,'Occupancy Raw Data'!AE$3,FALSE)</f>
        <v>-9.3612344233659694</v>
      </c>
      <c r="X12" s="51">
        <f>VLOOKUP($A12,'ADR Raw Data'!$B$6:$BE$43,'ADR Raw Data'!G$1,FALSE)</f>
        <v>105.829727479182</v>
      </c>
      <c r="Y12" s="52">
        <f>VLOOKUP($A12,'ADR Raw Data'!$B$6:$BE$43,'ADR Raw Data'!H$1,FALSE)</f>
        <v>95.271739618406201</v>
      </c>
      <c r="Z12" s="52">
        <f>VLOOKUP($A12,'ADR Raw Data'!$B$6:$BE$43,'ADR Raw Data'!I$1,FALSE)</f>
        <v>97.445058413609303</v>
      </c>
      <c r="AA12" s="52">
        <f>VLOOKUP($A12,'ADR Raw Data'!$B$6:$BE$43,'ADR Raw Data'!J$1,FALSE)</f>
        <v>98.968766536964907</v>
      </c>
      <c r="AB12" s="52">
        <f>VLOOKUP($A12,'ADR Raw Data'!$B$6:$BE$43,'ADR Raw Data'!K$1,FALSE)</f>
        <v>96.250313815537595</v>
      </c>
      <c r="AC12" s="53">
        <f>VLOOKUP($A12,'ADR Raw Data'!$B$6:$BE$43,'ADR Raw Data'!L$1,FALSE)</f>
        <v>98.894409221901995</v>
      </c>
      <c r="AD12" s="52">
        <f>VLOOKUP($A12,'ADR Raw Data'!$B$6:$BE$43,'ADR Raw Data'!N$1,FALSE)</f>
        <v>109.24644981735899</v>
      </c>
      <c r="AE12" s="52">
        <f>VLOOKUP($A12,'ADR Raw Data'!$B$6:$BE$43,'ADR Raw Data'!O$1,FALSE)</f>
        <v>109.924175574991</v>
      </c>
      <c r="AF12" s="53">
        <f>VLOOKUP($A12,'ADR Raw Data'!$B$6:$BE$43,'ADR Raw Data'!P$1,FALSE)</f>
        <v>109.597391596074</v>
      </c>
      <c r="AG12" s="54">
        <f>VLOOKUP($A12,'ADR Raw Data'!$B$6:$BE$43,'ADR Raw Data'!R$1,FALSE)</f>
        <v>102.352063836128</v>
      </c>
      <c r="AI12" s="47">
        <f>VLOOKUP($A12,'ADR Raw Data'!$B$6:$BE$43,'ADR Raw Data'!T$1,FALSE)</f>
        <v>4.7120961628877298</v>
      </c>
      <c r="AJ12" s="48">
        <f>VLOOKUP($A12,'ADR Raw Data'!$B$6:$BE$43,'ADR Raw Data'!U$1,FALSE)</f>
        <v>2.3543444236245801</v>
      </c>
      <c r="AK12" s="48">
        <f>VLOOKUP($A12,'ADR Raw Data'!$B$6:$BE$43,'ADR Raw Data'!V$1,FALSE)</f>
        <v>5.5481885386424796</v>
      </c>
      <c r="AL12" s="48">
        <f>VLOOKUP($A12,'ADR Raw Data'!$B$6:$BE$43,'ADR Raw Data'!W$1,FALSE)</f>
        <v>2.6121225719431802</v>
      </c>
      <c r="AM12" s="48">
        <f>VLOOKUP($A12,'ADR Raw Data'!$B$6:$BE$43,'ADR Raw Data'!X$1,FALSE)</f>
        <v>-1.2362142626477099</v>
      </c>
      <c r="AN12" s="49">
        <f>VLOOKUP($A12,'ADR Raw Data'!$B$6:$BE$43,'ADR Raw Data'!Y$1,FALSE)</f>
        <v>2.7768315364126699</v>
      </c>
      <c r="AO12" s="48">
        <f>VLOOKUP($A12,'ADR Raw Data'!$B$6:$BE$43,'ADR Raw Data'!AA$1,FALSE)</f>
        <v>3.2754847486774699</v>
      </c>
      <c r="AP12" s="48">
        <f>VLOOKUP($A12,'ADR Raw Data'!$B$6:$BE$43,'ADR Raw Data'!AB$1,FALSE)</f>
        <v>3.1313917947743701</v>
      </c>
      <c r="AQ12" s="49">
        <f>VLOOKUP($A12,'ADR Raw Data'!$B$6:$BE$43,'ADR Raw Data'!AC$1,FALSE)</f>
        <v>3.2065440879390801</v>
      </c>
      <c r="AR12" s="50">
        <f>VLOOKUP($A12,'ADR Raw Data'!$B$6:$BE$43,'ADR Raw Data'!AE$1,FALSE)</f>
        <v>2.8038088293774002</v>
      </c>
      <c r="AS12" s="40"/>
      <c r="AT12" s="51">
        <f>VLOOKUP($A12,'RevPAR Raw Data'!$B$6:$BE$43,'RevPAR Raw Data'!G$1,FALSE)</f>
        <v>66.029552485535405</v>
      </c>
      <c r="AU12" s="52">
        <f>VLOOKUP($A12,'RevPAR Raw Data'!$B$6:$BE$43,'RevPAR Raw Data'!H$1,FALSE)</f>
        <v>50.116377376313601</v>
      </c>
      <c r="AV12" s="52">
        <f>VLOOKUP($A12,'RevPAR Raw Data'!$B$6:$BE$43,'RevPAR Raw Data'!I$1,FALSE)</f>
        <v>56.138202857480202</v>
      </c>
      <c r="AW12" s="52">
        <f>VLOOKUP($A12,'RevPAR Raw Data'!$B$6:$BE$43,'RevPAR Raw Data'!J$1,FALSE)</f>
        <v>60.066059747313702</v>
      </c>
      <c r="AX12" s="52">
        <f>VLOOKUP($A12,'RevPAR Raw Data'!$B$6:$BE$43,'RevPAR Raw Data'!K$1,FALSE)</f>
        <v>59.3935694887235</v>
      </c>
      <c r="AY12" s="53">
        <f>VLOOKUP($A12,'RevPAR Raw Data'!$B$6:$BE$43,'RevPAR Raw Data'!L$1,FALSE)</f>
        <v>58.348752391073297</v>
      </c>
      <c r="AZ12" s="52">
        <f>VLOOKUP($A12,'RevPAR Raw Data'!$B$6:$BE$43,'RevPAR Raw Data'!N$1,FALSE)</f>
        <v>74.159622151375601</v>
      </c>
      <c r="BA12" s="52">
        <f>VLOOKUP($A12,'RevPAR Raw Data'!$B$6:$BE$43,'RevPAR Raw Data'!O$1,FALSE)</f>
        <v>80.136008973904794</v>
      </c>
      <c r="BB12" s="53">
        <f>VLOOKUP($A12,'RevPAR Raw Data'!$B$6:$BE$43,'RevPAR Raw Data'!P$1,FALSE)</f>
        <v>77.147815562640204</v>
      </c>
      <c r="BC12" s="54">
        <f>VLOOKUP($A12,'RevPAR Raw Data'!$B$6:$BE$43,'RevPAR Raw Data'!R$1,FALSE)</f>
        <v>63.719913297235202</v>
      </c>
      <c r="BE12" s="47">
        <f>VLOOKUP($A12,'RevPAR Raw Data'!$B$6:$BE$43,'RevPAR Raw Data'!T$1,FALSE)</f>
        <v>-0.95097969593394105</v>
      </c>
      <c r="BF12" s="48">
        <f>VLOOKUP($A12,'RevPAR Raw Data'!$B$6:$BE$43,'RevPAR Raw Data'!U$1,FALSE)</f>
        <v>-6.2397304833847604</v>
      </c>
      <c r="BG12" s="48">
        <f>VLOOKUP($A12,'RevPAR Raw Data'!$B$6:$BE$43,'RevPAR Raw Data'!V$1,FALSE)</f>
        <v>-0.50293878016694904</v>
      </c>
      <c r="BH12" s="48">
        <f>VLOOKUP($A12,'RevPAR Raw Data'!$B$6:$BE$43,'RevPAR Raw Data'!W$1,FALSE)</f>
        <v>-7.3435545095396204</v>
      </c>
      <c r="BI12" s="48">
        <f>VLOOKUP($A12,'RevPAR Raw Data'!$B$6:$BE$43,'RevPAR Raw Data'!X$1,FALSE)</f>
        <v>-10.513958576480499</v>
      </c>
      <c r="BJ12" s="49">
        <f>VLOOKUP($A12,'RevPAR Raw Data'!$B$6:$BE$43,'RevPAR Raw Data'!Y$1,FALSE)</f>
        <v>-5.1966207458666398</v>
      </c>
      <c r="BK12" s="48">
        <f>VLOOKUP($A12,'RevPAR Raw Data'!$B$6:$BE$43,'RevPAR Raw Data'!AA$1,FALSE)</f>
        <v>-11.0835710807246</v>
      </c>
      <c r="BL12" s="48">
        <f>VLOOKUP($A12,'RevPAR Raw Data'!$B$6:$BE$43,'RevPAR Raw Data'!AB$1,FALSE)</f>
        <v>-8.4639884594039998</v>
      </c>
      <c r="BM12" s="49">
        <f>VLOOKUP($A12,'RevPAR Raw Data'!$B$6:$BE$43,'RevPAR Raw Data'!AC$1,FALSE)</f>
        <v>-9.7420432292433592</v>
      </c>
      <c r="BN12" s="50">
        <f>VLOOKUP($A12,'RevPAR Raw Data'!$B$6:$BE$43,'RevPAR Raw Data'!AE$1,FALSE)</f>
        <v>-6.8198967112896201</v>
      </c>
    </row>
    <row r="13" spans="1:66" x14ac:dyDescent="0.45">
      <c r="A13" s="63" t="s">
        <v>90</v>
      </c>
      <c r="B13" s="47">
        <f>VLOOKUP($A13,'Occupancy Raw Data'!$B$8:$BE$45,'Occupancy Raw Data'!G$3,FALSE)</f>
        <v>61.373553405425902</v>
      </c>
      <c r="C13" s="48">
        <f>VLOOKUP($A13,'Occupancy Raw Data'!$B$8:$BE$45,'Occupancy Raw Data'!H$3,FALSE)</f>
        <v>65.348131284386199</v>
      </c>
      <c r="D13" s="48">
        <f>VLOOKUP($A13,'Occupancy Raw Data'!$B$8:$BE$45,'Occupancy Raw Data'!I$3,FALSE)</f>
        <v>81.350787326882894</v>
      </c>
      <c r="E13" s="48">
        <f>VLOOKUP($A13,'Occupancy Raw Data'!$B$8:$BE$45,'Occupancy Raw Data'!J$3,FALSE)</f>
        <v>83.342819199392906</v>
      </c>
      <c r="F13" s="48">
        <f>VLOOKUP($A13,'Occupancy Raw Data'!$B$8:$BE$45,'Occupancy Raw Data'!K$3,FALSE)</f>
        <v>72.728135078732606</v>
      </c>
      <c r="G13" s="49">
        <f>VLOOKUP($A13,'Occupancy Raw Data'!$B$8:$BE$45,'Occupancy Raw Data'!L$3,FALSE)</f>
        <v>72.8286852589641</v>
      </c>
      <c r="H13" s="48">
        <f>VLOOKUP($A13,'Occupancy Raw Data'!$B$8:$BE$45,'Occupancy Raw Data'!N$3,FALSE)</f>
        <v>70.650730411686496</v>
      </c>
      <c r="I13" s="48">
        <f>VLOOKUP($A13,'Occupancy Raw Data'!$B$8:$BE$45,'Occupancy Raw Data'!O$3,FALSE)</f>
        <v>70.745589072282201</v>
      </c>
      <c r="J13" s="49">
        <f>VLOOKUP($A13,'Occupancy Raw Data'!$B$8:$BE$45,'Occupancy Raw Data'!P$3,FALSE)</f>
        <v>70.698159741984398</v>
      </c>
      <c r="K13" s="50">
        <f>VLOOKUP($A13,'Occupancy Raw Data'!$B$8:$BE$45,'Occupancy Raw Data'!R$3,FALSE)</f>
        <v>72.219963682684195</v>
      </c>
      <c r="M13" s="47">
        <f>VLOOKUP($A13,'Occupancy Raw Data'!$B$8:$BE$45,'Occupancy Raw Data'!T$3,FALSE)</f>
        <v>-7.3198682137229598</v>
      </c>
      <c r="N13" s="48">
        <f>VLOOKUP($A13,'Occupancy Raw Data'!$B$8:$BE$45,'Occupancy Raw Data'!U$3,FALSE)</f>
        <v>-6.2848592028295398</v>
      </c>
      <c r="O13" s="48">
        <f>VLOOKUP($A13,'Occupancy Raw Data'!$B$8:$BE$45,'Occupancy Raw Data'!V$3,FALSE)</f>
        <v>0.23375409069658701</v>
      </c>
      <c r="P13" s="48">
        <f>VLOOKUP($A13,'Occupancy Raw Data'!$B$8:$BE$45,'Occupancy Raw Data'!W$3,FALSE)</f>
        <v>-1.4359434597262699</v>
      </c>
      <c r="Q13" s="48">
        <f>VLOOKUP($A13,'Occupancy Raw Data'!$B$8:$BE$45,'Occupancy Raw Data'!X$3,FALSE)</f>
        <v>-6.22553816046966</v>
      </c>
      <c r="R13" s="49">
        <f>VLOOKUP($A13,'Occupancy Raw Data'!$B$8:$BE$45,'Occupancy Raw Data'!Y$3,FALSE)</f>
        <v>-3.9771874530992002</v>
      </c>
      <c r="S13" s="48">
        <f>VLOOKUP($A13,'Occupancy Raw Data'!$B$8:$BE$45,'Occupancy Raw Data'!AA$3,FALSE)</f>
        <v>-6.8068068068067999</v>
      </c>
      <c r="T13" s="48">
        <f>VLOOKUP($A13,'Occupancy Raw Data'!$B$8:$BE$45,'Occupancy Raw Data'!AB$3,FALSE)</f>
        <v>-6.2240663900414903</v>
      </c>
      <c r="U13" s="49">
        <f>VLOOKUP($A13,'Occupancy Raw Data'!$B$8:$BE$45,'Occupancy Raw Data'!AC$3,FALSE)</f>
        <v>-6.5161492630918696</v>
      </c>
      <c r="V13" s="50">
        <f>VLOOKUP($A13,'Occupancy Raw Data'!$B$8:$BE$45,'Occupancy Raw Data'!AE$3,FALSE)</f>
        <v>-4.7011068791016202</v>
      </c>
      <c r="X13" s="51">
        <f>VLOOKUP($A13,'ADR Raw Data'!$B$6:$BE$43,'ADR Raw Data'!G$1,FALSE)</f>
        <v>126.34057496136001</v>
      </c>
      <c r="Y13" s="52">
        <f>VLOOKUP($A13,'ADR Raw Data'!$B$6:$BE$43,'ADR Raw Data'!H$1,FALSE)</f>
        <v>135.040769342429</v>
      </c>
      <c r="Z13" s="52">
        <f>VLOOKUP($A13,'ADR Raw Data'!$B$6:$BE$43,'ADR Raw Data'!I$1,FALSE)</f>
        <v>148.783992537313</v>
      </c>
      <c r="AA13" s="52">
        <f>VLOOKUP($A13,'ADR Raw Data'!$B$6:$BE$43,'ADR Raw Data'!J$1,FALSE)</f>
        <v>148.75679034828099</v>
      </c>
      <c r="AB13" s="52">
        <f>VLOOKUP($A13,'ADR Raw Data'!$B$6:$BE$43,'ADR Raw Data'!K$1,FALSE)</f>
        <v>130.93154819355601</v>
      </c>
      <c r="AC13" s="53">
        <f>VLOOKUP($A13,'ADR Raw Data'!$B$6:$BE$43,'ADR Raw Data'!L$1,FALSE)</f>
        <v>138.963223924142</v>
      </c>
      <c r="AD13" s="52">
        <f>VLOOKUP($A13,'ADR Raw Data'!$B$6:$BE$43,'ADR Raw Data'!N$1,FALSE)</f>
        <v>118.437023361976</v>
      </c>
      <c r="AE13" s="52">
        <f>VLOOKUP($A13,'ADR Raw Data'!$B$6:$BE$43,'ADR Raw Data'!O$1,FALSE)</f>
        <v>119.485982837221</v>
      </c>
      <c r="AF13" s="53">
        <f>VLOOKUP($A13,'ADR Raw Data'!$B$6:$BE$43,'ADR Raw Data'!P$1,FALSE)</f>
        <v>118.961854957735</v>
      </c>
      <c r="AG13" s="54">
        <f>VLOOKUP($A13,'ADR Raw Data'!$B$6:$BE$43,'ADR Raw Data'!R$1,FALSE)</f>
        <v>133.36896554959199</v>
      </c>
      <c r="AI13" s="47">
        <f>VLOOKUP($A13,'ADR Raw Data'!$B$6:$BE$43,'ADR Raw Data'!T$1,FALSE)</f>
        <v>6.1032974326078104</v>
      </c>
      <c r="AJ13" s="48">
        <f>VLOOKUP($A13,'ADR Raw Data'!$B$6:$BE$43,'ADR Raw Data'!U$1,FALSE)</f>
        <v>1.34372968767586</v>
      </c>
      <c r="AK13" s="48">
        <f>VLOOKUP($A13,'ADR Raw Data'!$B$6:$BE$43,'ADR Raw Data'!V$1,FALSE)</f>
        <v>3.2585244225299799</v>
      </c>
      <c r="AL13" s="48">
        <f>VLOOKUP($A13,'ADR Raw Data'!$B$6:$BE$43,'ADR Raw Data'!W$1,FALSE)</f>
        <v>4.1789005809583903</v>
      </c>
      <c r="AM13" s="48">
        <f>VLOOKUP($A13,'ADR Raw Data'!$B$6:$BE$43,'ADR Raw Data'!X$1,FALSE)</f>
        <v>0.92246541487188805</v>
      </c>
      <c r="AN13" s="49">
        <f>VLOOKUP($A13,'ADR Raw Data'!$B$6:$BE$43,'ADR Raw Data'!Y$1,FALSE)</f>
        <v>3.3165588463375602</v>
      </c>
      <c r="AO13" s="48">
        <f>VLOOKUP($A13,'ADR Raw Data'!$B$6:$BE$43,'ADR Raw Data'!AA$1,FALSE)</f>
        <v>5.9845033107749401</v>
      </c>
      <c r="AP13" s="48">
        <f>VLOOKUP($A13,'ADR Raw Data'!$B$6:$BE$43,'ADR Raw Data'!AB$1,FALSE)</f>
        <v>6.6567502230227404</v>
      </c>
      <c r="AQ13" s="49">
        <f>VLOOKUP($A13,'ADR Raw Data'!$B$6:$BE$43,'ADR Raw Data'!AC$1,FALSE)</f>
        <v>6.3216849220156099</v>
      </c>
      <c r="AR13" s="50">
        <f>VLOOKUP($A13,'ADR Raw Data'!$B$6:$BE$43,'ADR Raw Data'!AE$1,FALSE)</f>
        <v>4.1500432884848699</v>
      </c>
      <c r="AS13" s="40"/>
      <c r="AT13" s="51">
        <f>VLOOKUP($A13,'RevPAR Raw Data'!$B$6:$BE$43,'RevPAR Raw Data'!G$1,FALSE)</f>
        <v>77.539700246632506</v>
      </c>
      <c r="AU13" s="52">
        <f>VLOOKUP($A13,'RevPAR Raw Data'!$B$6:$BE$43,'RevPAR Raw Data'!H$1,FALSE)</f>
        <v>88.246619237336304</v>
      </c>
      <c r="AV13" s="52">
        <f>VLOOKUP($A13,'RevPAR Raw Data'!$B$6:$BE$43,'RevPAR Raw Data'!I$1,FALSE)</f>
        <v>121.03694934547499</v>
      </c>
      <c r="AW13" s="52">
        <f>VLOOKUP($A13,'RevPAR Raw Data'!$B$6:$BE$43,'RevPAR Raw Data'!J$1,FALSE)</f>
        <v>123.978102826788</v>
      </c>
      <c r="AX13" s="52">
        <f>VLOOKUP($A13,'RevPAR Raw Data'!$B$6:$BE$43,'RevPAR Raw Data'!K$1,FALSE)</f>
        <v>95.224073230885907</v>
      </c>
      <c r="AY13" s="53">
        <f>VLOOKUP($A13,'RevPAR Raw Data'!$B$6:$BE$43,'RevPAR Raw Data'!L$1,FALSE)</f>
        <v>101.205088977423</v>
      </c>
      <c r="AZ13" s="52">
        <f>VLOOKUP($A13,'RevPAR Raw Data'!$B$6:$BE$43,'RevPAR Raw Data'!N$1,FALSE)</f>
        <v>83.676622083096106</v>
      </c>
      <c r="BA13" s="52">
        <f>VLOOKUP($A13,'RevPAR Raw Data'!$B$6:$BE$43,'RevPAR Raw Data'!O$1,FALSE)</f>
        <v>84.531062416998594</v>
      </c>
      <c r="BB13" s="53">
        <f>VLOOKUP($A13,'RevPAR Raw Data'!$B$6:$BE$43,'RevPAR Raw Data'!P$1,FALSE)</f>
        <v>84.103842250047407</v>
      </c>
      <c r="BC13" s="54">
        <f>VLOOKUP($A13,'RevPAR Raw Data'!$B$6:$BE$43,'RevPAR Raw Data'!R$1,FALSE)</f>
        <v>96.319018483887504</v>
      </c>
      <c r="BE13" s="47">
        <f>VLOOKUP($A13,'RevPAR Raw Data'!$B$6:$BE$43,'RevPAR Raw Data'!T$1,FALSE)</f>
        <v>-1.66332410987357</v>
      </c>
      <c r="BF13" s="48">
        <f>VLOOKUP($A13,'RevPAR Raw Data'!$B$6:$BE$43,'RevPAR Raw Data'!U$1,FALSE)</f>
        <v>-5.0255810340907301</v>
      </c>
      <c r="BG13" s="48">
        <f>VLOOKUP($A13,'RevPAR Raw Data'!$B$6:$BE$43,'RevPAR Raw Data'!V$1,FALSE)</f>
        <v>3.4998954473605801</v>
      </c>
      <c r="BH13" s="48">
        <f>VLOOKUP($A13,'RevPAR Raw Data'!$B$6:$BE$43,'RevPAR Raw Data'!W$1,FALSE)</f>
        <v>2.6829504716513801</v>
      </c>
      <c r="BI13" s="48">
        <f>VLOOKUP($A13,'RevPAR Raw Data'!$B$6:$BE$43,'RevPAR Raw Data'!X$1,FALSE)</f>
        <v>-5.3605011820177602</v>
      </c>
      <c r="BJ13" s="49">
        <f>VLOOKUP($A13,'RevPAR Raw Data'!$B$6:$BE$43,'RevPAR Raw Data'!Y$1,FALSE)</f>
        <v>-0.79253436907282604</v>
      </c>
      <c r="BK13" s="48">
        <f>VLOOKUP($A13,'RevPAR Raw Data'!$B$6:$BE$43,'RevPAR Raw Data'!AA$1,FALSE)</f>
        <v>-1.22965707474326</v>
      </c>
      <c r="BL13" s="48">
        <f>VLOOKUP($A13,'RevPAR Raw Data'!$B$6:$BE$43,'RevPAR Raw Data'!AB$1,FALSE)</f>
        <v>1.83632796810776E-2</v>
      </c>
      <c r="BM13" s="49">
        <f>VLOOKUP($A13,'RevPAR Raw Data'!$B$6:$BE$43,'RevPAR Raw Data'!AC$1,FALSE)</f>
        <v>-0.60639476653717095</v>
      </c>
      <c r="BN13" s="50">
        <f>VLOOKUP($A13,'RevPAR Raw Data'!$B$6:$BE$43,'RevPAR Raw Data'!AE$1,FALSE)</f>
        <v>-0.74616156113740095</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55.677362773421301</v>
      </c>
      <c r="C15" s="48">
        <f>VLOOKUP($A15,'Occupancy Raw Data'!$B$8:$BE$45,'Occupancy Raw Data'!H$3,FALSE)</f>
        <v>55.788278992983898</v>
      </c>
      <c r="D15" s="48">
        <f>VLOOKUP($A15,'Occupancy Raw Data'!$B$8:$BE$45,'Occupancy Raw Data'!I$3,FALSE)</f>
        <v>57.501031778786597</v>
      </c>
      <c r="E15" s="48">
        <f>VLOOKUP($A15,'Occupancy Raw Data'!$B$8:$BE$45,'Occupancy Raw Data'!J$3,FALSE)</f>
        <v>59.874122988031303</v>
      </c>
      <c r="F15" s="48">
        <f>VLOOKUP($A15,'Occupancy Raw Data'!$B$8:$BE$45,'Occupancy Raw Data'!K$3,FALSE)</f>
        <v>60.918799009492297</v>
      </c>
      <c r="G15" s="49">
        <f>VLOOKUP($A15,'Occupancy Raw Data'!$B$8:$BE$45,'Occupancy Raw Data'!L$3,FALSE)</f>
        <v>57.951919108543102</v>
      </c>
      <c r="H15" s="48">
        <f>VLOOKUP($A15,'Occupancy Raw Data'!$B$8:$BE$45,'Occupancy Raw Data'!N$3,FALSE)</f>
        <v>69.222038794882295</v>
      </c>
      <c r="I15" s="48">
        <f>VLOOKUP($A15,'Occupancy Raw Data'!$B$8:$BE$45,'Occupancy Raw Data'!O$3,FALSE)</f>
        <v>69.312319438712294</v>
      </c>
      <c r="J15" s="49">
        <f>VLOOKUP($A15,'Occupancy Raw Data'!$B$8:$BE$45,'Occupancy Raw Data'!P$3,FALSE)</f>
        <v>69.267179116797294</v>
      </c>
      <c r="K15" s="50">
        <f>VLOOKUP($A15,'Occupancy Raw Data'!$B$8:$BE$45,'Occupancy Raw Data'!R$3,FALSE)</f>
        <v>61.184850539472897</v>
      </c>
      <c r="M15" s="47">
        <f>VLOOKUP($A15,'Occupancy Raw Data'!$B$8:$BE$45,'Occupancy Raw Data'!T$3,FALSE)</f>
        <v>0.58783509185746696</v>
      </c>
      <c r="N15" s="48">
        <f>VLOOKUP($A15,'Occupancy Raw Data'!$B$8:$BE$45,'Occupancy Raw Data'!U$3,FALSE)</f>
        <v>1.0924131245180999</v>
      </c>
      <c r="O15" s="48">
        <f>VLOOKUP($A15,'Occupancy Raw Data'!$B$8:$BE$45,'Occupancy Raw Data'!V$3,FALSE)</f>
        <v>-2.1055761586231099</v>
      </c>
      <c r="P15" s="48">
        <f>VLOOKUP($A15,'Occupancy Raw Data'!$B$8:$BE$45,'Occupancy Raw Data'!W$3,FALSE)</f>
        <v>-3.60484452109166</v>
      </c>
      <c r="Q15" s="48">
        <f>VLOOKUP($A15,'Occupancy Raw Data'!$B$8:$BE$45,'Occupancy Raw Data'!X$3,FALSE)</f>
        <v>-3.03211052445136</v>
      </c>
      <c r="R15" s="49">
        <f>VLOOKUP($A15,'Occupancy Raw Data'!$B$8:$BE$45,'Occupancy Raw Data'!Y$3,FALSE)</f>
        <v>-1.5133660141984699</v>
      </c>
      <c r="S15" s="48">
        <f>VLOOKUP($A15,'Occupancy Raw Data'!$B$8:$BE$45,'Occupancy Raw Data'!AA$3,FALSE)</f>
        <v>-11.903592563267599</v>
      </c>
      <c r="T15" s="48">
        <f>VLOOKUP($A15,'Occupancy Raw Data'!$B$8:$BE$45,'Occupancy Raw Data'!AB$3,FALSE)</f>
        <v>-16.372896434479799</v>
      </c>
      <c r="U15" s="49">
        <f>VLOOKUP($A15,'Occupancy Raw Data'!$B$8:$BE$45,'Occupancy Raw Data'!AC$3,FALSE)</f>
        <v>-14.1978591876788</v>
      </c>
      <c r="V15" s="50">
        <f>VLOOKUP($A15,'Occupancy Raw Data'!$B$8:$BE$45,'Occupancy Raw Data'!AE$3,FALSE)</f>
        <v>-6.0192789223343803</v>
      </c>
      <c r="X15" s="51">
        <f>VLOOKUP($A15,'ADR Raw Data'!$B$6:$BE$43,'ADR Raw Data'!G$1,FALSE)</f>
        <v>110.79132546675901</v>
      </c>
      <c r="Y15" s="52">
        <f>VLOOKUP($A15,'ADR Raw Data'!$B$6:$BE$43,'ADR Raw Data'!H$1,FALSE)</f>
        <v>105.68126808304</v>
      </c>
      <c r="Z15" s="52">
        <f>VLOOKUP($A15,'ADR Raw Data'!$B$6:$BE$43,'ADR Raw Data'!I$1,FALSE)</f>
        <v>107.057118051318</v>
      </c>
      <c r="AA15" s="52">
        <f>VLOOKUP($A15,'ADR Raw Data'!$B$6:$BE$43,'ADR Raw Data'!J$1,FALSE)</f>
        <v>107.894978700672</v>
      </c>
      <c r="AB15" s="52">
        <f>VLOOKUP($A15,'ADR Raw Data'!$B$6:$BE$43,'ADR Raw Data'!K$1,FALSE)</f>
        <v>108.038285747554</v>
      </c>
      <c r="AC15" s="53">
        <f>VLOOKUP($A15,'ADR Raw Data'!$B$6:$BE$43,'ADR Raw Data'!L$1,FALSE)</f>
        <v>107.88916037887</v>
      </c>
      <c r="AD15" s="52">
        <f>VLOOKUP($A15,'ADR Raw Data'!$B$6:$BE$43,'ADR Raw Data'!N$1,FALSE)</f>
        <v>128.76784186167799</v>
      </c>
      <c r="AE15" s="52">
        <f>VLOOKUP($A15,'ADR Raw Data'!$B$6:$BE$43,'ADR Raw Data'!O$1,FALSE)</f>
        <v>130.84231985783899</v>
      </c>
      <c r="AF15" s="53">
        <f>VLOOKUP($A15,'ADR Raw Data'!$B$6:$BE$43,'ADR Raw Data'!P$1,FALSE)</f>
        <v>129.805756811961</v>
      </c>
      <c r="AG15" s="54">
        <f>VLOOKUP($A15,'ADR Raw Data'!$B$6:$BE$43,'ADR Raw Data'!R$1,FALSE)</f>
        <v>114.978220578652</v>
      </c>
      <c r="AI15" s="47">
        <f>VLOOKUP($A15,'ADR Raw Data'!$B$6:$BE$43,'ADR Raw Data'!T$1,FALSE)</f>
        <v>3.52604381193605</v>
      </c>
      <c r="AJ15" s="48">
        <f>VLOOKUP($A15,'ADR Raw Data'!$B$6:$BE$43,'ADR Raw Data'!U$1,FALSE)</f>
        <v>4.0040100292826901</v>
      </c>
      <c r="AK15" s="48">
        <f>VLOOKUP($A15,'ADR Raw Data'!$B$6:$BE$43,'ADR Raw Data'!V$1,FALSE)</f>
        <v>3.6516475833156399</v>
      </c>
      <c r="AL15" s="48">
        <f>VLOOKUP($A15,'ADR Raw Data'!$B$6:$BE$43,'ADR Raw Data'!W$1,FALSE)</f>
        <v>1.7536546925549901</v>
      </c>
      <c r="AM15" s="48">
        <f>VLOOKUP($A15,'ADR Raw Data'!$B$6:$BE$43,'ADR Raw Data'!X$1,FALSE)</f>
        <v>2.4213031809118601</v>
      </c>
      <c r="AN15" s="49">
        <f>VLOOKUP($A15,'ADR Raw Data'!$B$6:$BE$43,'ADR Raw Data'!Y$1,FALSE)</f>
        <v>3.0224070332006199</v>
      </c>
      <c r="AO15" s="48">
        <f>VLOOKUP($A15,'ADR Raw Data'!$B$6:$BE$43,'ADR Raw Data'!AA$1,FALSE)</f>
        <v>-1.58756155903152</v>
      </c>
      <c r="AP15" s="48">
        <f>VLOOKUP($A15,'ADR Raw Data'!$B$6:$BE$43,'ADR Raw Data'!AB$1,FALSE)</f>
        <v>-2.8613191963233602</v>
      </c>
      <c r="AQ15" s="49">
        <f>VLOOKUP($A15,'ADR Raw Data'!$B$6:$BE$43,'ADR Raw Data'!AC$1,FALSE)</f>
        <v>-2.27098166461507</v>
      </c>
      <c r="AR15" s="50">
        <f>VLOOKUP($A15,'ADR Raw Data'!$B$6:$BE$43,'ADR Raw Data'!AE$1,FALSE)</f>
        <v>0.25009461386500698</v>
      </c>
      <c r="AS15" s="40"/>
      <c r="AT15" s="51">
        <f>VLOOKUP($A15,'RevPAR Raw Data'!$B$6:$BE$43,'RevPAR Raw Data'!G$1,FALSE)</f>
        <v>61.685688201609501</v>
      </c>
      <c r="AU15" s="52">
        <f>VLOOKUP($A15,'RevPAR Raw Data'!$B$6:$BE$43,'RevPAR Raw Data'!H$1,FALSE)</f>
        <v>58.957760681489802</v>
      </c>
      <c r="AV15" s="52">
        <f>VLOOKUP($A15,'RevPAR Raw Data'!$B$6:$BE$43,'RevPAR Raw Data'!I$1,FALSE)</f>
        <v>61.558947472141902</v>
      </c>
      <c r="AW15" s="52">
        <f>VLOOKUP($A15,'RevPAR Raw Data'!$B$6:$BE$43,'RevPAR Raw Data'!J$1,FALSE)</f>
        <v>64.601172245150593</v>
      </c>
      <c r="AX15" s="52">
        <f>VLOOKUP($A15,'RevPAR Raw Data'!$B$6:$BE$43,'RevPAR Raw Data'!K$1,FALSE)</f>
        <v>65.815626147853905</v>
      </c>
      <c r="AY15" s="53">
        <f>VLOOKUP($A15,'RevPAR Raw Data'!$B$6:$BE$43,'RevPAR Raw Data'!L$1,FALSE)</f>
        <v>62.523838949649097</v>
      </c>
      <c r="AZ15" s="52">
        <f>VLOOKUP($A15,'RevPAR Raw Data'!$B$6:$BE$43,'RevPAR Raw Data'!N$1,FALSE)</f>
        <v>89.135725448823706</v>
      </c>
      <c r="BA15" s="52">
        <f>VLOOKUP($A15,'RevPAR Raw Data'!$B$6:$BE$43,'RevPAR Raw Data'!O$1,FALSE)</f>
        <v>90.689846700887301</v>
      </c>
      <c r="BB15" s="53">
        <f>VLOOKUP($A15,'RevPAR Raw Data'!$B$6:$BE$43,'RevPAR Raw Data'!P$1,FALSE)</f>
        <v>89.912786074855504</v>
      </c>
      <c r="BC15" s="54">
        <f>VLOOKUP($A15,'RevPAR Raw Data'!$B$6:$BE$43,'RevPAR Raw Data'!R$1,FALSE)</f>
        <v>70.349252413993796</v>
      </c>
      <c r="BE15" s="47">
        <f>VLOOKUP($A15,'RevPAR Raw Data'!$B$6:$BE$43,'RevPAR Raw Data'!T$1,FALSE)</f>
        <v>4.1346062266743404</v>
      </c>
      <c r="BF15" s="48">
        <f>VLOOKUP($A15,'RevPAR Raw Data'!$B$6:$BE$43,'RevPAR Raw Data'!U$1,FALSE)</f>
        <v>5.1401634848677</v>
      </c>
      <c r="BG15" s="48">
        <f>VLOOKUP($A15,'RevPAR Raw Data'!$B$6:$BE$43,'RevPAR Raw Data'!V$1,FALSE)</f>
        <v>1.46918320378129</v>
      </c>
      <c r="BH15" s="48">
        <f>VLOOKUP($A15,'RevPAR Raw Data'!$B$6:$BE$43,'RevPAR Raw Data'!W$1,FALSE)</f>
        <v>-1.9144063536400999</v>
      </c>
      <c r="BI15" s="48">
        <f>VLOOKUP($A15,'RevPAR Raw Data'!$B$6:$BE$43,'RevPAR Raw Data'!X$1,FALSE)</f>
        <v>-0.68422393211680499</v>
      </c>
      <c r="BJ15" s="49">
        <f>VLOOKUP($A15,'RevPAR Raw Data'!$B$6:$BE$43,'RevPAR Raw Data'!Y$1,FALSE)</f>
        <v>1.4633009381509401</v>
      </c>
      <c r="BK15" s="48">
        <f>VLOOKUP($A15,'RevPAR Raw Data'!$B$6:$BE$43,'RevPAR Raw Data'!AA$1,FALSE)</f>
        <v>-13.3021772626209</v>
      </c>
      <c r="BL15" s="48">
        <f>VLOOKUP($A15,'RevPAR Raw Data'!$B$6:$BE$43,'RevPAR Raw Data'!AB$1,FALSE)</f>
        <v>-18.765734802129298</v>
      </c>
      <c r="BM15" s="49">
        <f>VLOOKUP($A15,'RevPAR Raw Data'!$B$6:$BE$43,'RevPAR Raw Data'!AC$1,FALSE)</f>
        <v>-16.146410073373801</v>
      </c>
      <c r="BN15" s="50">
        <f>VLOOKUP($A15,'RevPAR Raw Data'!$B$6:$BE$43,'RevPAR Raw Data'!AE$1,FALSE)</f>
        <v>-5.7842382008476401</v>
      </c>
    </row>
    <row r="16" spans="1:66" x14ac:dyDescent="0.45">
      <c r="A16" s="63" t="s">
        <v>91</v>
      </c>
      <c r="B16" s="47">
        <f>VLOOKUP($A16,'Occupancy Raw Data'!$B$8:$BE$45,'Occupancy Raw Data'!G$3,FALSE)</f>
        <v>59.157351676698099</v>
      </c>
      <c r="C16" s="48">
        <f>VLOOKUP($A16,'Occupancy Raw Data'!$B$8:$BE$45,'Occupancy Raw Data'!H$3,FALSE)</f>
        <v>69.062768701633701</v>
      </c>
      <c r="D16" s="48">
        <f>VLOOKUP($A16,'Occupancy Raw Data'!$B$8:$BE$45,'Occupancy Raw Data'!I$3,FALSE)</f>
        <v>72.794496990541703</v>
      </c>
      <c r="E16" s="48">
        <f>VLOOKUP($A16,'Occupancy Raw Data'!$B$8:$BE$45,'Occupancy Raw Data'!J$3,FALSE)</f>
        <v>73.981083404987103</v>
      </c>
      <c r="F16" s="48">
        <f>VLOOKUP($A16,'Occupancy Raw Data'!$B$8:$BE$45,'Occupancy Raw Data'!K$3,FALSE)</f>
        <v>68.254514187446205</v>
      </c>
      <c r="G16" s="49">
        <f>VLOOKUP($A16,'Occupancy Raw Data'!$B$8:$BE$45,'Occupancy Raw Data'!L$3,FALSE)</f>
        <v>68.650042992261305</v>
      </c>
      <c r="H16" s="48">
        <f>VLOOKUP($A16,'Occupancy Raw Data'!$B$8:$BE$45,'Occupancy Raw Data'!N$3,FALSE)</f>
        <v>71.969045571796997</v>
      </c>
      <c r="I16" s="48">
        <f>VLOOKUP($A16,'Occupancy Raw Data'!$B$8:$BE$45,'Occupancy Raw Data'!O$3,FALSE)</f>
        <v>72.760103181427297</v>
      </c>
      <c r="J16" s="49">
        <f>VLOOKUP($A16,'Occupancy Raw Data'!$B$8:$BE$45,'Occupancy Raw Data'!P$3,FALSE)</f>
        <v>72.364574376612197</v>
      </c>
      <c r="K16" s="50">
        <f>VLOOKUP($A16,'Occupancy Raw Data'!$B$8:$BE$45,'Occupancy Raw Data'!R$3,FALSE)</f>
        <v>69.711337673504403</v>
      </c>
      <c r="M16" s="47">
        <f>VLOOKUP($A16,'Occupancy Raw Data'!$B$8:$BE$45,'Occupancy Raw Data'!T$3,FALSE)</f>
        <v>-5.8808014168452702</v>
      </c>
      <c r="N16" s="48">
        <f>VLOOKUP($A16,'Occupancy Raw Data'!$B$8:$BE$45,'Occupancy Raw Data'!U$3,FALSE)</f>
        <v>2.8220004122606799</v>
      </c>
      <c r="O16" s="48">
        <f>VLOOKUP($A16,'Occupancy Raw Data'!$B$8:$BE$45,'Occupancy Raw Data'!V$3,FALSE)</f>
        <v>1.9621550312724501</v>
      </c>
      <c r="P16" s="48">
        <f>VLOOKUP($A16,'Occupancy Raw Data'!$B$8:$BE$45,'Occupancy Raw Data'!W$3,FALSE)</f>
        <v>-0.65298227557313604</v>
      </c>
      <c r="Q16" s="48">
        <f>VLOOKUP($A16,'Occupancy Raw Data'!$B$8:$BE$45,'Occupancy Raw Data'!X$3,FALSE)</f>
        <v>-5.6433249064902702</v>
      </c>
      <c r="R16" s="49">
        <f>VLOOKUP($A16,'Occupancy Raw Data'!$B$8:$BE$45,'Occupancy Raw Data'!Y$3,FALSE)</f>
        <v>-1.4268152430691701</v>
      </c>
      <c r="S16" s="48">
        <f>VLOOKUP($A16,'Occupancy Raw Data'!$B$8:$BE$45,'Occupancy Raw Data'!AA$3,FALSE)</f>
        <v>-14.4321522126017</v>
      </c>
      <c r="T16" s="48">
        <f>VLOOKUP($A16,'Occupancy Raw Data'!$B$8:$BE$45,'Occupancy Raw Data'!AB$3,FALSE)</f>
        <v>-14.398119823946301</v>
      </c>
      <c r="U16" s="49">
        <f>VLOOKUP($A16,'Occupancy Raw Data'!$B$8:$BE$45,'Occupancy Raw Data'!AC$3,FALSE)</f>
        <v>-14.415046394612901</v>
      </c>
      <c r="V16" s="50">
        <f>VLOOKUP($A16,'Occupancy Raw Data'!$B$8:$BE$45,'Occupancy Raw Data'!AE$3,FALSE)</f>
        <v>-5.6724786770168496</v>
      </c>
      <c r="X16" s="51">
        <f>VLOOKUP($A16,'ADR Raw Data'!$B$6:$BE$43,'ADR Raw Data'!G$1,FALSE)</f>
        <v>88.301809011627896</v>
      </c>
      <c r="Y16" s="52">
        <f>VLOOKUP($A16,'ADR Raw Data'!$B$6:$BE$43,'ADR Raw Data'!H$1,FALSE)</f>
        <v>93.556343451195204</v>
      </c>
      <c r="Z16" s="52">
        <f>VLOOKUP($A16,'ADR Raw Data'!$B$6:$BE$43,'ADR Raw Data'!I$1,FALSE)</f>
        <v>95.224992818332097</v>
      </c>
      <c r="AA16" s="52">
        <f>VLOOKUP($A16,'ADR Raw Data'!$B$6:$BE$43,'ADR Raw Data'!J$1,FALSE)</f>
        <v>94.724105555555496</v>
      </c>
      <c r="AB16" s="52">
        <f>VLOOKUP($A16,'ADR Raw Data'!$B$6:$BE$43,'ADR Raw Data'!K$1,FALSE)</f>
        <v>92.058933786848002</v>
      </c>
      <c r="AC16" s="53">
        <f>VLOOKUP($A16,'ADR Raw Data'!$B$6:$BE$43,'ADR Raw Data'!L$1,FALSE)</f>
        <v>92.958562284569098</v>
      </c>
      <c r="AD16" s="52">
        <f>VLOOKUP($A16,'ADR Raw Data'!$B$6:$BE$43,'ADR Raw Data'!N$1,FALSE)</f>
        <v>99.191249629629596</v>
      </c>
      <c r="AE16" s="52">
        <f>VLOOKUP($A16,'ADR Raw Data'!$B$6:$BE$43,'ADR Raw Data'!O$1,FALSE)</f>
        <v>99.715794209406695</v>
      </c>
      <c r="AF16" s="53">
        <f>VLOOKUP($A16,'ADR Raw Data'!$B$6:$BE$43,'ADR Raw Data'!P$1,FALSE)</f>
        <v>99.454955442015205</v>
      </c>
      <c r="AG16" s="54">
        <f>VLOOKUP($A16,'ADR Raw Data'!$B$6:$BE$43,'ADR Raw Data'!R$1,FALSE)</f>
        <v>94.885318868057496</v>
      </c>
      <c r="AI16" s="47">
        <f>VLOOKUP($A16,'ADR Raw Data'!$B$6:$BE$43,'ADR Raw Data'!T$1,FALSE)</f>
        <v>2.0564078077763801</v>
      </c>
      <c r="AJ16" s="48">
        <f>VLOOKUP($A16,'ADR Raw Data'!$B$6:$BE$43,'ADR Raw Data'!U$1,FALSE)</f>
        <v>4.8328521374872997</v>
      </c>
      <c r="AK16" s="48">
        <f>VLOOKUP($A16,'ADR Raw Data'!$B$6:$BE$43,'ADR Raw Data'!V$1,FALSE)</f>
        <v>4.7196540323956704</v>
      </c>
      <c r="AL16" s="48">
        <f>VLOOKUP($A16,'ADR Raw Data'!$B$6:$BE$43,'ADR Raw Data'!W$1,FALSE)</f>
        <v>3.0414702396694802</v>
      </c>
      <c r="AM16" s="48">
        <f>VLOOKUP($A16,'ADR Raw Data'!$B$6:$BE$43,'ADR Raw Data'!X$1,FALSE)</f>
        <v>2.6790121656567099</v>
      </c>
      <c r="AN16" s="49">
        <f>VLOOKUP($A16,'ADR Raw Data'!$B$6:$BE$43,'ADR Raw Data'!Y$1,FALSE)</f>
        <v>3.5648487770838302</v>
      </c>
      <c r="AO16" s="48">
        <f>VLOOKUP($A16,'ADR Raw Data'!$B$6:$BE$43,'ADR Raw Data'!AA$1,FALSE)</f>
        <v>-6.0356046187146504</v>
      </c>
      <c r="AP16" s="48">
        <f>VLOOKUP($A16,'ADR Raw Data'!$B$6:$BE$43,'ADR Raw Data'!AB$1,FALSE)</f>
        <v>-5.5743649018734596</v>
      </c>
      <c r="AQ16" s="49">
        <f>VLOOKUP($A16,'ADR Raw Data'!$B$6:$BE$43,'ADR Raw Data'!AC$1,FALSE)</f>
        <v>-5.8036771645014298</v>
      </c>
      <c r="AR16" s="50">
        <f>VLOOKUP($A16,'ADR Raw Data'!$B$6:$BE$43,'ADR Raw Data'!AE$1,FALSE)</f>
        <v>-4.8517745662278199E-2</v>
      </c>
      <c r="AS16" s="40"/>
      <c r="AT16" s="51">
        <f>VLOOKUP($A16,'RevPAR Raw Data'!$B$6:$BE$43,'RevPAR Raw Data'!G$1,FALSE)</f>
        <v>52.237011693894999</v>
      </c>
      <c r="AU16" s="52">
        <f>VLOOKUP($A16,'RevPAR Raw Data'!$B$6:$BE$43,'RevPAR Raw Data'!H$1,FALSE)</f>
        <v>64.612601083404897</v>
      </c>
      <c r="AV16" s="52">
        <f>VLOOKUP($A16,'RevPAR Raw Data'!$B$6:$BE$43,'RevPAR Raw Data'!I$1,FALSE)</f>
        <v>69.318554531384294</v>
      </c>
      <c r="AW16" s="52">
        <f>VLOOKUP($A16,'RevPAR Raw Data'!$B$6:$BE$43,'RevPAR Raw Data'!J$1,FALSE)</f>
        <v>70.077919535683506</v>
      </c>
      <c r="AX16" s="52">
        <f>VLOOKUP($A16,'RevPAR Raw Data'!$B$6:$BE$43,'RevPAR Raw Data'!K$1,FALSE)</f>
        <v>62.834378022355899</v>
      </c>
      <c r="AY16" s="53">
        <f>VLOOKUP($A16,'RevPAR Raw Data'!$B$6:$BE$43,'RevPAR Raw Data'!L$1,FALSE)</f>
        <v>63.816092973344702</v>
      </c>
      <c r="AZ16" s="52">
        <f>VLOOKUP($A16,'RevPAR Raw Data'!$B$6:$BE$43,'RevPAR Raw Data'!N$1,FALSE)</f>
        <v>71.386995649183106</v>
      </c>
      <c r="BA16" s="52">
        <f>VLOOKUP($A16,'RevPAR Raw Data'!$B$6:$BE$43,'RevPAR Raw Data'!O$1,FALSE)</f>
        <v>72.553314754944097</v>
      </c>
      <c r="BB16" s="53">
        <f>VLOOKUP($A16,'RevPAR Raw Data'!$B$6:$BE$43,'RevPAR Raw Data'!P$1,FALSE)</f>
        <v>71.970155202063594</v>
      </c>
      <c r="BC16" s="54">
        <f>VLOOKUP($A16,'RevPAR Raw Data'!$B$6:$BE$43,'RevPAR Raw Data'!R$1,FALSE)</f>
        <v>66.145825038693005</v>
      </c>
      <c r="BE16" s="47">
        <f>VLOOKUP($A16,'RevPAR Raw Data'!$B$6:$BE$43,'RevPAR Raw Data'!T$1,FALSE)</f>
        <v>-3.94532686856471</v>
      </c>
      <c r="BF16" s="48">
        <f>VLOOKUP($A16,'RevPAR Raw Data'!$B$6:$BE$43,'RevPAR Raw Data'!U$1,FALSE)</f>
        <v>7.7912356569918302</v>
      </c>
      <c r="BG16" s="48">
        <f>VLOOKUP($A16,'RevPAR Raw Data'!$B$6:$BE$43,'RevPAR Raw Data'!V$1,FALSE)</f>
        <v>6.7744159927234202</v>
      </c>
      <c r="BH16" s="48">
        <f>VLOOKUP($A16,'RevPAR Raw Data'!$B$6:$BE$43,'RevPAR Raw Data'!W$1,FALSE)</f>
        <v>2.3686277025144702</v>
      </c>
      <c r="BI16" s="48">
        <f>VLOOKUP($A16,'RevPAR Raw Data'!$B$6:$BE$43,'RevPAR Raw Data'!X$1,FALSE)</f>
        <v>-3.1154981016259602</v>
      </c>
      <c r="BJ16" s="49">
        <f>VLOOKUP($A16,'RevPAR Raw Data'!$B$6:$BE$43,'RevPAR Raw Data'!Y$1,FALSE)</f>
        <v>2.0871697282708599</v>
      </c>
      <c r="BK16" s="48">
        <f>VLOOKUP($A16,'RevPAR Raw Data'!$B$6:$BE$43,'RevPAR Raw Data'!AA$1,FALSE)</f>
        <v>-19.596689185792599</v>
      </c>
      <c r="BL16" s="48">
        <f>VLOOKUP($A16,'RevPAR Raw Data'!$B$6:$BE$43,'RevPAR Raw Data'!AB$1,FALSE)</f>
        <v>-19.169880987824001</v>
      </c>
      <c r="BM16" s="49">
        <f>VLOOKUP($A16,'RevPAR Raw Data'!$B$6:$BE$43,'RevPAR Raw Data'!AC$1,FALSE)</f>
        <v>-19.382120803257902</v>
      </c>
      <c r="BN16" s="50">
        <f>VLOOKUP($A16,'RevPAR Raw Data'!$B$6:$BE$43,'RevPAR Raw Data'!AE$1,FALSE)</f>
        <v>-5.7182442639018696</v>
      </c>
    </row>
    <row r="17" spans="1:66" x14ac:dyDescent="0.45">
      <c r="A17" s="63" t="s">
        <v>32</v>
      </c>
      <c r="B17" s="47">
        <f>VLOOKUP($A17,'Occupancy Raw Data'!$B$8:$BE$45,'Occupancy Raw Data'!G$3,FALSE)</f>
        <v>51.014826543831802</v>
      </c>
      <c r="C17" s="48">
        <f>VLOOKUP($A17,'Occupancy Raw Data'!$B$8:$BE$45,'Occupancy Raw Data'!H$3,FALSE)</f>
        <v>54.095292932200898</v>
      </c>
      <c r="D17" s="48">
        <f>VLOOKUP($A17,'Occupancy Raw Data'!$B$8:$BE$45,'Occupancy Raw Data'!I$3,FALSE)</f>
        <v>60.3857780336836</v>
      </c>
      <c r="E17" s="48">
        <f>VLOOKUP($A17,'Occupancy Raw Data'!$B$8:$BE$45,'Occupancy Raw Data'!J$3,FALSE)</f>
        <v>62.5017993378436</v>
      </c>
      <c r="F17" s="48">
        <f>VLOOKUP($A17,'Occupancy Raw Data'!$B$8:$BE$45,'Occupancy Raw Data'!K$3,FALSE)</f>
        <v>61.220670793148102</v>
      </c>
      <c r="G17" s="49">
        <f>VLOOKUP($A17,'Occupancy Raw Data'!$B$8:$BE$45,'Occupancy Raw Data'!L$3,FALSE)</f>
        <v>57.843673528141601</v>
      </c>
      <c r="H17" s="48">
        <f>VLOOKUP($A17,'Occupancy Raw Data'!$B$8:$BE$45,'Occupancy Raw Data'!N$3,FALSE)</f>
        <v>69.411256657549998</v>
      </c>
      <c r="I17" s="48">
        <f>VLOOKUP($A17,'Occupancy Raw Data'!$B$8:$BE$45,'Occupancy Raw Data'!O$3,FALSE)</f>
        <v>67.525550597380104</v>
      </c>
      <c r="J17" s="49">
        <f>VLOOKUP($A17,'Occupancy Raw Data'!$B$8:$BE$45,'Occupancy Raw Data'!P$3,FALSE)</f>
        <v>68.468403627464994</v>
      </c>
      <c r="K17" s="50">
        <f>VLOOKUP($A17,'Occupancy Raw Data'!$B$8:$BE$45,'Occupancy Raw Data'!R$3,FALSE)</f>
        <v>60.879310699376902</v>
      </c>
      <c r="M17" s="47">
        <f>VLOOKUP($A17,'Occupancy Raw Data'!$B$8:$BE$45,'Occupancy Raw Data'!T$3,FALSE)</f>
        <v>-6.5759054226294502</v>
      </c>
      <c r="N17" s="48">
        <f>VLOOKUP($A17,'Occupancy Raw Data'!$B$8:$BE$45,'Occupancy Raw Data'!U$3,FALSE)</f>
        <v>-10.190180336216899</v>
      </c>
      <c r="O17" s="48">
        <f>VLOOKUP($A17,'Occupancy Raw Data'!$B$8:$BE$45,'Occupancy Raw Data'!V$3,FALSE)</f>
        <v>-8.1120486688493898</v>
      </c>
      <c r="P17" s="48">
        <f>VLOOKUP($A17,'Occupancy Raw Data'!$B$8:$BE$45,'Occupancy Raw Data'!W$3,FALSE)</f>
        <v>-8.4799785459772696</v>
      </c>
      <c r="Q17" s="48">
        <f>VLOOKUP($A17,'Occupancy Raw Data'!$B$8:$BE$45,'Occupancy Raw Data'!X$3,FALSE)</f>
        <v>-4.4561498942513103</v>
      </c>
      <c r="R17" s="49">
        <f>VLOOKUP($A17,'Occupancy Raw Data'!$B$8:$BE$45,'Occupancy Raw Data'!Y$3,FALSE)</f>
        <v>-7.5756959632213796</v>
      </c>
      <c r="S17" s="48">
        <f>VLOOKUP($A17,'Occupancy Raw Data'!$B$8:$BE$45,'Occupancy Raw Data'!AA$3,FALSE)</f>
        <v>-12.8533770768598</v>
      </c>
      <c r="T17" s="48">
        <f>VLOOKUP($A17,'Occupancy Raw Data'!$B$8:$BE$45,'Occupancy Raw Data'!AB$3,FALSE)</f>
        <v>-18.006374423174101</v>
      </c>
      <c r="U17" s="49">
        <f>VLOOKUP($A17,'Occupancy Raw Data'!$B$8:$BE$45,'Occupancy Raw Data'!AC$3,FALSE)</f>
        <v>-15.472908954579299</v>
      </c>
      <c r="V17" s="50">
        <f>VLOOKUP($A17,'Occupancy Raw Data'!$B$8:$BE$45,'Occupancy Raw Data'!AE$3,FALSE)</f>
        <v>-10.269526784202201</v>
      </c>
      <c r="X17" s="51">
        <f>VLOOKUP($A17,'ADR Raw Data'!$B$6:$BE$43,'ADR Raw Data'!G$1,FALSE)</f>
        <v>81.044436992099307</v>
      </c>
      <c r="Y17" s="52">
        <f>VLOOKUP($A17,'ADR Raw Data'!$B$6:$BE$43,'ADR Raw Data'!H$1,FALSE)</f>
        <v>82.970955508249006</v>
      </c>
      <c r="Z17" s="52">
        <f>VLOOKUP($A17,'ADR Raw Data'!$B$6:$BE$43,'ADR Raw Data'!I$1,FALSE)</f>
        <v>88.007572562574396</v>
      </c>
      <c r="AA17" s="52">
        <f>VLOOKUP($A17,'ADR Raw Data'!$B$6:$BE$43,'ADR Raw Data'!J$1,FALSE)</f>
        <v>86.670135122063499</v>
      </c>
      <c r="AB17" s="52">
        <f>VLOOKUP($A17,'ADR Raw Data'!$B$6:$BE$43,'ADR Raw Data'!K$1,FALSE)</f>
        <v>86.072249447448797</v>
      </c>
      <c r="AC17" s="53">
        <f>VLOOKUP($A17,'ADR Raw Data'!$B$6:$BE$43,'ADR Raw Data'!L$1,FALSE)</f>
        <v>85.138617658769604</v>
      </c>
      <c r="AD17" s="52">
        <f>VLOOKUP($A17,'ADR Raw Data'!$B$6:$BE$43,'ADR Raw Data'!N$1,FALSE)</f>
        <v>102.97620379510499</v>
      </c>
      <c r="AE17" s="52">
        <f>VLOOKUP($A17,'ADR Raw Data'!$B$6:$BE$43,'ADR Raw Data'!O$1,FALSE)</f>
        <v>101.955981730974</v>
      </c>
      <c r="AF17" s="53">
        <f>VLOOKUP($A17,'ADR Raw Data'!$B$6:$BE$43,'ADR Raw Data'!P$1,FALSE)</f>
        <v>102.47311731315</v>
      </c>
      <c r="AG17" s="54">
        <f>VLOOKUP($A17,'ADR Raw Data'!$B$6:$BE$43,'ADR Raw Data'!R$1,FALSE)</f>
        <v>90.708727275797997</v>
      </c>
      <c r="AI17" s="47">
        <f>VLOOKUP($A17,'ADR Raw Data'!$B$6:$BE$43,'ADR Raw Data'!T$1,FALSE)</f>
        <v>4.6745846185275202</v>
      </c>
      <c r="AJ17" s="48">
        <f>VLOOKUP($A17,'ADR Raw Data'!$B$6:$BE$43,'ADR Raw Data'!U$1,FALSE)</f>
        <v>-0.92713745296871497</v>
      </c>
      <c r="AK17" s="48">
        <f>VLOOKUP($A17,'ADR Raw Data'!$B$6:$BE$43,'ADR Raw Data'!V$1,FALSE)</f>
        <v>1.2922863163056999</v>
      </c>
      <c r="AL17" s="48">
        <f>VLOOKUP($A17,'ADR Raw Data'!$B$6:$BE$43,'ADR Raw Data'!W$1,FALSE)</f>
        <v>-0.61217489991680396</v>
      </c>
      <c r="AM17" s="48">
        <f>VLOOKUP($A17,'ADR Raw Data'!$B$6:$BE$43,'ADR Raw Data'!X$1,FALSE)</f>
        <v>6.5049888327203904</v>
      </c>
      <c r="AN17" s="49">
        <f>VLOOKUP($A17,'ADR Raw Data'!$B$6:$BE$43,'ADR Raw Data'!Y$1,FALSE)</f>
        <v>2.0149565129311302</v>
      </c>
      <c r="AO17" s="48">
        <f>VLOOKUP($A17,'ADR Raw Data'!$B$6:$BE$43,'ADR Raw Data'!AA$1,FALSE)</f>
        <v>6.7661461618233698</v>
      </c>
      <c r="AP17" s="48">
        <f>VLOOKUP($A17,'ADR Raw Data'!$B$6:$BE$43,'ADR Raw Data'!AB$1,FALSE)</f>
        <v>5.4708702013636801</v>
      </c>
      <c r="AQ17" s="49">
        <f>VLOOKUP($A17,'ADR Raw Data'!$B$6:$BE$43,'ADR Raw Data'!AC$1,FALSE)</f>
        <v>6.1230612443230097</v>
      </c>
      <c r="AR17" s="50">
        <f>VLOOKUP($A17,'ADR Raw Data'!$B$6:$BE$43,'ADR Raw Data'!AE$1,FALSE)</f>
        <v>3.16390847530019</v>
      </c>
      <c r="AS17" s="40"/>
      <c r="AT17" s="51">
        <f>VLOOKUP($A17,'RevPAR Raw Data'!$B$6:$BE$43,'RevPAR Raw Data'!G$1,FALSE)</f>
        <v>41.344678954944499</v>
      </c>
      <c r="AU17" s="52">
        <f>VLOOKUP($A17,'RevPAR Raw Data'!$B$6:$BE$43,'RevPAR Raw Data'!H$1,FALSE)</f>
        <v>44.883381430833403</v>
      </c>
      <c r="AV17" s="52">
        <f>VLOOKUP($A17,'RevPAR Raw Data'!$B$6:$BE$43,'RevPAR Raw Data'!I$1,FALSE)</f>
        <v>53.144057420469203</v>
      </c>
      <c r="AW17" s="52">
        <f>VLOOKUP($A17,'RevPAR Raw Data'!$B$6:$BE$43,'RevPAR Raw Data'!J$1,FALSE)</f>
        <v>54.170393939830099</v>
      </c>
      <c r="AX17" s="52">
        <f>VLOOKUP($A17,'RevPAR Raw Data'!$B$6:$BE$43,'RevPAR Raw Data'!K$1,FALSE)</f>
        <v>52.694008478479901</v>
      </c>
      <c r="AY17" s="53">
        <f>VLOOKUP($A17,'RevPAR Raw Data'!$B$6:$BE$43,'RevPAR Raw Data'!L$1,FALSE)</f>
        <v>49.247304044911402</v>
      </c>
      <c r="AZ17" s="52">
        <f>VLOOKUP($A17,'RevPAR Raw Data'!$B$6:$BE$43,'RevPAR Raw Data'!N$1,FALSE)</f>
        <v>71.477077112422606</v>
      </c>
      <c r="BA17" s="52">
        <f>VLOOKUP($A17,'RevPAR Raw Data'!$B$6:$BE$43,'RevPAR Raw Data'!O$1,FALSE)</f>
        <v>68.846338030804603</v>
      </c>
      <c r="BB17" s="53">
        <f>VLOOKUP($A17,'RevPAR Raw Data'!$B$6:$BE$43,'RevPAR Raw Data'!P$1,FALSE)</f>
        <v>70.161707571613604</v>
      </c>
      <c r="BC17" s="54">
        <f>VLOOKUP($A17,'RevPAR Raw Data'!$B$6:$BE$43,'RevPAR Raw Data'!R$1,FALSE)</f>
        <v>55.222847909683502</v>
      </c>
      <c r="BE17" s="47">
        <f>VLOOKUP($A17,'RevPAR Raw Data'!$B$6:$BE$43,'RevPAR Raw Data'!T$1,FALSE)</f>
        <v>-2.20871706751708</v>
      </c>
      <c r="BF17" s="48">
        <f>VLOOKUP($A17,'RevPAR Raw Data'!$B$6:$BE$43,'RevPAR Raw Data'!U$1,FALSE)</f>
        <v>-11.022840810763499</v>
      </c>
      <c r="BG17" s="48">
        <f>VLOOKUP($A17,'RevPAR Raw Data'!$B$6:$BE$43,'RevPAR Raw Data'!V$1,FALSE)</f>
        <v>-6.9245932474632799</v>
      </c>
      <c r="BH17" s="48">
        <f>VLOOKUP($A17,'RevPAR Raw Data'!$B$6:$BE$43,'RevPAR Raw Data'!W$1,FALSE)</f>
        <v>-9.0402411457172693</v>
      </c>
      <c r="BI17" s="48">
        <f>VLOOKUP($A17,'RevPAR Raw Data'!$B$6:$BE$43,'RevPAR Raw Data'!X$1,FALSE)</f>
        <v>1.7589668854787499</v>
      </c>
      <c r="BJ17" s="49">
        <f>VLOOKUP($A17,'RevPAR Raw Data'!$B$6:$BE$43,'RevPAR Raw Data'!Y$1,FALSE)</f>
        <v>-5.7133864295010399</v>
      </c>
      <c r="BK17" s="48">
        <f>VLOOKUP($A17,'RevPAR Raw Data'!$B$6:$BE$43,'RevPAR Raw Data'!AA$1,FALSE)</f>
        <v>-6.9569091947871202</v>
      </c>
      <c r="BL17" s="48">
        <f>VLOOKUP($A17,'RevPAR Raw Data'!$B$6:$BE$43,'RevPAR Raw Data'!AB$1,FALSE)</f>
        <v>-13.5206095944738</v>
      </c>
      <c r="BM17" s="49">
        <f>VLOOKUP($A17,'RevPAR Raw Data'!$B$6:$BE$43,'RevPAR Raw Data'!AC$1,FALSE)</f>
        <v>-10.2972634018235</v>
      </c>
      <c r="BN17" s="50">
        <f>VLOOKUP($A17,'RevPAR Raw Data'!$B$6:$BE$43,'RevPAR Raw Data'!AE$1,FALSE)</f>
        <v>-7.4305367372006002</v>
      </c>
    </row>
    <row r="18" spans="1:66" x14ac:dyDescent="0.45">
      <c r="A18" s="63" t="s">
        <v>92</v>
      </c>
      <c r="B18" s="47">
        <f>VLOOKUP($A18,'Occupancy Raw Data'!$B$8:$BE$45,'Occupancy Raw Data'!G$3,FALSE)</f>
        <v>55.787809590725402</v>
      </c>
      <c r="C18" s="48">
        <f>VLOOKUP($A18,'Occupancy Raw Data'!$B$8:$BE$45,'Occupancy Raw Data'!H$3,FALSE)</f>
        <v>59.037414368522697</v>
      </c>
      <c r="D18" s="48">
        <f>VLOOKUP($A18,'Occupancy Raw Data'!$B$8:$BE$45,'Occupancy Raw Data'!I$3,FALSE)</f>
        <v>56.121552784120802</v>
      </c>
      <c r="E18" s="48">
        <f>VLOOKUP($A18,'Occupancy Raw Data'!$B$8:$BE$45,'Occupancy Raw Data'!J$3,FALSE)</f>
        <v>58.861760056209299</v>
      </c>
      <c r="F18" s="48">
        <f>VLOOKUP($A18,'Occupancy Raw Data'!$B$8:$BE$45,'Occupancy Raw Data'!K$3,FALSE)</f>
        <v>66.502722641840805</v>
      </c>
      <c r="G18" s="49">
        <f>VLOOKUP($A18,'Occupancy Raw Data'!$B$8:$BE$45,'Occupancy Raw Data'!L$3,FALSE)</f>
        <v>59.262251888283799</v>
      </c>
      <c r="H18" s="48">
        <f>VLOOKUP($A18,'Occupancy Raw Data'!$B$8:$BE$45,'Occupancy Raw Data'!N$3,FALSE)</f>
        <v>73.001932197435394</v>
      </c>
      <c r="I18" s="48">
        <f>VLOOKUP($A18,'Occupancy Raw Data'!$B$8:$BE$45,'Occupancy Raw Data'!O$3,FALSE)</f>
        <v>68.311962058668499</v>
      </c>
      <c r="J18" s="49">
        <f>VLOOKUP($A18,'Occupancy Raw Data'!$B$8:$BE$45,'Occupancy Raw Data'!P$3,FALSE)</f>
        <v>70.656947128051897</v>
      </c>
      <c r="K18" s="50">
        <f>VLOOKUP($A18,'Occupancy Raw Data'!$B$8:$BE$45,'Occupancy Raw Data'!R$3,FALSE)</f>
        <v>62.517879099646102</v>
      </c>
      <c r="M18" s="47">
        <f>VLOOKUP($A18,'Occupancy Raw Data'!$B$8:$BE$45,'Occupancy Raw Data'!T$3,FALSE)</f>
        <v>-1.6586521553393301</v>
      </c>
      <c r="N18" s="48">
        <f>VLOOKUP($A18,'Occupancy Raw Data'!$B$8:$BE$45,'Occupancy Raw Data'!U$3,FALSE)</f>
        <v>-1.1062499747994401</v>
      </c>
      <c r="O18" s="48">
        <f>VLOOKUP($A18,'Occupancy Raw Data'!$B$8:$BE$45,'Occupancy Raw Data'!V$3,FALSE)</f>
        <v>-15.9358214612589</v>
      </c>
      <c r="P18" s="48">
        <f>VLOOKUP($A18,'Occupancy Raw Data'!$B$8:$BE$45,'Occupancy Raw Data'!W$3,FALSE)</f>
        <v>-15.436360868262501</v>
      </c>
      <c r="Q18" s="48">
        <f>VLOOKUP($A18,'Occupancy Raw Data'!$B$8:$BE$45,'Occupancy Raw Data'!X$3,FALSE)</f>
        <v>-11.8459484682444</v>
      </c>
      <c r="R18" s="49">
        <f>VLOOKUP($A18,'Occupancy Raw Data'!$B$8:$BE$45,'Occupancy Raw Data'!Y$3,FALSE)</f>
        <v>-9.7252213916095602</v>
      </c>
      <c r="S18" s="48">
        <f>VLOOKUP($A18,'Occupancy Raw Data'!$B$8:$BE$45,'Occupancy Raw Data'!AA$3,FALSE)</f>
        <v>-15.4229598884993</v>
      </c>
      <c r="T18" s="48">
        <f>VLOOKUP($A18,'Occupancy Raw Data'!$B$8:$BE$45,'Occupancy Raw Data'!AB$3,FALSE)</f>
        <v>-20.920950165153201</v>
      </c>
      <c r="U18" s="49">
        <f>VLOOKUP($A18,'Occupancy Raw Data'!$B$8:$BE$45,'Occupancy Raw Data'!AC$3,FALSE)</f>
        <v>-18.173073641328099</v>
      </c>
      <c r="V18" s="50">
        <f>VLOOKUP($A18,'Occupancy Raw Data'!$B$8:$BE$45,'Occupancy Raw Data'!AE$3,FALSE)</f>
        <v>-12.6376608969136</v>
      </c>
      <c r="X18" s="51">
        <f>VLOOKUP($A18,'ADR Raw Data'!$B$6:$BE$43,'ADR Raw Data'!G$1,FALSE)</f>
        <v>111.569887185138</v>
      </c>
      <c r="Y18" s="52">
        <f>VLOOKUP($A18,'ADR Raw Data'!$B$6:$BE$43,'ADR Raw Data'!H$1,FALSE)</f>
        <v>115.211404076167</v>
      </c>
      <c r="Z18" s="52">
        <f>VLOOKUP($A18,'ADR Raw Data'!$B$6:$BE$43,'ADR Raw Data'!I$1,FALSE)</f>
        <v>109.144689170579</v>
      </c>
      <c r="AA18" s="52">
        <f>VLOOKUP($A18,'ADR Raw Data'!$B$6:$BE$43,'ADR Raw Data'!J$1,FALSE)</f>
        <v>109.797115219337</v>
      </c>
      <c r="AB18" s="52">
        <f>VLOOKUP($A18,'ADR Raw Data'!$B$6:$BE$43,'ADR Raw Data'!K$1,FALSE)</f>
        <v>113.70801109350199</v>
      </c>
      <c r="AC18" s="53">
        <f>VLOOKUP($A18,'ADR Raw Data'!$B$6:$BE$43,'ADR Raw Data'!L$1,FALSE)</f>
        <v>111.963805548639</v>
      </c>
      <c r="AD18" s="52">
        <f>VLOOKUP($A18,'ADR Raw Data'!$B$6:$BE$43,'ADR Raw Data'!N$1,FALSE)</f>
        <v>134.17529802694801</v>
      </c>
      <c r="AE18" s="52">
        <f>VLOOKUP($A18,'ADR Raw Data'!$B$6:$BE$43,'ADR Raw Data'!O$1,FALSE)</f>
        <v>125.67610956544</v>
      </c>
      <c r="AF18" s="53">
        <f>VLOOKUP($A18,'ADR Raw Data'!$B$6:$BE$43,'ADR Raw Data'!P$1,FALSE)</f>
        <v>130.06674067122401</v>
      </c>
      <c r="AG18" s="54">
        <f>VLOOKUP($A18,'ADR Raw Data'!$B$6:$BE$43,'ADR Raw Data'!R$1,FALSE)</f>
        <v>117.809439050333</v>
      </c>
      <c r="AI18" s="47">
        <f>VLOOKUP($A18,'ADR Raw Data'!$B$6:$BE$43,'ADR Raw Data'!T$1,FALSE)</f>
        <v>11.903922403555701</v>
      </c>
      <c r="AJ18" s="48">
        <f>VLOOKUP($A18,'ADR Raw Data'!$B$6:$BE$43,'ADR Raw Data'!U$1,FALSE)</f>
        <v>12.890437251107601</v>
      </c>
      <c r="AK18" s="48">
        <f>VLOOKUP($A18,'ADR Raw Data'!$B$6:$BE$43,'ADR Raw Data'!V$1,FALSE)</f>
        <v>2.5346434632770101</v>
      </c>
      <c r="AL18" s="48">
        <f>VLOOKUP($A18,'ADR Raw Data'!$B$6:$BE$43,'ADR Raw Data'!W$1,FALSE)</f>
        <v>-4.5504802378513904</v>
      </c>
      <c r="AM18" s="48">
        <f>VLOOKUP($A18,'ADR Raw Data'!$B$6:$BE$43,'ADR Raw Data'!X$1,FALSE)</f>
        <v>-0.96165207566106303</v>
      </c>
      <c r="AN18" s="49">
        <f>VLOOKUP($A18,'ADR Raw Data'!$B$6:$BE$43,'ADR Raw Data'!Y$1,FALSE)</f>
        <v>3.4541368386746401</v>
      </c>
      <c r="AO18" s="48">
        <f>VLOOKUP($A18,'ADR Raw Data'!$B$6:$BE$43,'ADR Raw Data'!AA$1,FALSE)</f>
        <v>-2.70825289613343</v>
      </c>
      <c r="AP18" s="48">
        <f>VLOOKUP($A18,'ADR Raw Data'!$B$6:$BE$43,'ADR Raw Data'!AB$1,FALSE)</f>
        <v>-11.6515439762557</v>
      </c>
      <c r="AQ18" s="49">
        <f>VLOOKUP($A18,'ADR Raw Data'!$B$6:$BE$43,'ADR Raw Data'!AC$1,FALSE)</f>
        <v>-7.1490753663470796</v>
      </c>
      <c r="AR18" s="50">
        <f>VLOOKUP($A18,'ADR Raw Data'!$B$6:$BE$43,'ADR Raw Data'!AE$1,FALSE)</f>
        <v>-1.1731795405062999</v>
      </c>
      <c r="AS18" s="40"/>
      <c r="AT18" s="51">
        <f>VLOOKUP($A18,'RevPAR Raw Data'!$B$6:$BE$43,'RevPAR Raw Data'!G$1,FALSE)</f>
        <v>62.242396223432202</v>
      </c>
      <c r="AU18" s="52">
        <f>VLOOKUP($A18,'RevPAR Raw Data'!$B$6:$BE$43,'RevPAR Raw Data'!H$1,FALSE)</f>
        <v>68.017834024240202</v>
      </c>
      <c r="AV18" s="52">
        <f>VLOOKUP($A18,'RevPAR Raw Data'!$B$6:$BE$43,'RevPAR Raw Data'!I$1,FALSE)</f>
        <v>61.253694343931102</v>
      </c>
      <c r="AW18" s="52">
        <f>VLOOKUP($A18,'RevPAR Raw Data'!$B$6:$BE$43,'RevPAR Raw Data'!J$1,FALSE)</f>
        <v>64.628514509046099</v>
      </c>
      <c r="AX18" s="52">
        <f>VLOOKUP($A18,'RevPAR Raw Data'!$B$6:$BE$43,'RevPAR Raw Data'!K$1,FALSE)</f>
        <v>75.618923239065495</v>
      </c>
      <c r="AY18" s="53">
        <f>VLOOKUP($A18,'RevPAR Raw Data'!$B$6:$BE$43,'RevPAR Raw Data'!L$1,FALSE)</f>
        <v>66.352272467942996</v>
      </c>
      <c r="AZ18" s="52">
        <f>VLOOKUP($A18,'RevPAR Raw Data'!$B$6:$BE$43,'RevPAR Raw Data'!N$1,FALSE)</f>
        <v>97.950560091340193</v>
      </c>
      <c r="BA18" s="52">
        <f>VLOOKUP($A18,'RevPAR Raw Data'!$B$6:$BE$43,'RevPAR Raw Data'!O$1,FALSE)</f>
        <v>85.851816283154704</v>
      </c>
      <c r="BB18" s="53">
        <f>VLOOKUP($A18,'RevPAR Raw Data'!$B$6:$BE$43,'RevPAR Raw Data'!P$1,FALSE)</f>
        <v>91.901188187247399</v>
      </c>
      <c r="BC18" s="54">
        <f>VLOOKUP($A18,'RevPAR Raw Data'!$B$6:$BE$43,'RevPAR Raw Data'!R$1,FALSE)</f>
        <v>73.651962673458598</v>
      </c>
      <c r="BE18" s="47">
        <f>VLOOKUP($A18,'RevPAR Raw Data'!$B$6:$BE$43,'RevPAR Raw Data'!T$1,FALSE)</f>
        <v>10.047825582699801</v>
      </c>
      <c r="BF18" s="48">
        <f>VLOOKUP($A18,'RevPAR Raw Data'!$B$6:$BE$43,'RevPAR Raw Data'!U$1,FALSE)</f>
        <v>11.6415868174662</v>
      </c>
      <c r="BG18" s="48">
        <f>VLOOKUP($A18,'RevPAR Raw Data'!$B$6:$BE$43,'RevPAR Raw Data'!V$1,FALSE)</f>
        <v>-13.8050942549692</v>
      </c>
      <c r="BH18" s="48">
        <f>VLOOKUP($A18,'RevPAR Raw Data'!$B$6:$BE$43,'RevPAR Raw Data'!W$1,FALSE)</f>
        <v>-19.284412555360198</v>
      </c>
      <c r="BI18" s="48">
        <f>VLOOKUP($A18,'RevPAR Raw Data'!$B$6:$BE$43,'RevPAR Raw Data'!X$1,FALSE)</f>
        <v>-12.693683734578901</v>
      </c>
      <c r="BJ18" s="49">
        <f>VLOOKUP($A18,'RevPAR Raw Data'!$B$6:$BE$43,'RevPAR Raw Data'!Y$1,FALSE)</f>
        <v>-6.6070070076651604</v>
      </c>
      <c r="BK18" s="48">
        <f>VLOOKUP($A18,'RevPAR Raw Data'!$B$6:$BE$43,'RevPAR Raw Data'!AA$1,FALSE)</f>
        <v>-17.713520026783002</v>
      </c>
      <c r="BL18" s="48">
        <f>VLOOKUP($A18,'RevPAR Raw Data'!$B$6:$BE$43,'RevPAR Raw Data'!AB$1,FALSE)</f>
        <v>-30.1348804326656</v>
      </c>
      <c r="BM18" s="49">
        <f>VLOOKUP($A18,'RevPAR Raw Data'!$B$6:$BE$43,'RevPAR Raw Data'!AC$1,FALSE)</f>
        <v>-24.0229422766749</v>
      </c>
      <c r="BN18" s="50">
        <f>VLOOKUP($A18,'RevPAR Raw Data'!$B$6:$BE$43,'RevPAR Raw Data'!AE$1,FALSE)</f>
        <v>-13.6625779853787</v>
      </c>
    </row>
    <row r="19" spans="1:66" x14ac:dyDescent="0.45">
      <c r="A19" s="63" t="s">
        <v>93</v>
      </c>
      <c r="B19" s="47">
        <f>VLOOKUP($A19,'Occupancy Raw Data'!$B$8:$BE$45,'Occupancy Raw Data'!G$3,FALSE)</f>
        <v>53.147738057576703</v>
      </c>
      <c r="C19" s="48">
        <f>VLOOKUP($A19,'Occupancy Raw Data'!$B$8:$BE$45,'Occupancy Raw Data'!H$3,FALSE)</f>
        <v>54.104713698196697</v>
      </c>
      <c r="D19" s="48">
        <f>VLOOKUP($A19,'Occupancy Raw Data'!$B$8:$BE$45,'Occupancy Raw Data'!I$3,FALSE)</f>
        <v>57.260360645365303</v>
      </c>
      <c r="E19" s="48">
        <f>VLOOKUP($A19,'Occupancy Raw Data'!$B$8:$BE$45,'Occupancy Raw Data'!J$3,FALSE)</f>
        <v>59.743751977222303</v>
      </c>
      <c r="F19" s="48">
        <f>VLOOKUP($A19,'Occupancy Raw Data'!$B$8:$BE$45,'Occupancy Raw Data'!K$3,FALSE)</f>
        <v>59.3403986080354</v>
      </c>
      <c r="G19" s="49">
        <f>VLOOKUP($A19,'Occupancy Raw Data'!$B$8:$BE$45,'Occupancy Raw Data'!L$3,FALSE)</f>
        <v>56.719392597279302</v>
      </c>
      <c r="H19" s="48">
        <f>VLOOKUP($A19,'Occupancy Raw Data'!$B$8:$BE$45,'Occupancy Raw Data'!N$3,FALSE)</f>
        <v>67.557734894020797</v>
      </c>
      <c r="I19" s="48">
        <f>VLOOKUP($A19,'Occupancy Raw Data'!$B$8:$BE$45,'Occupancy Raw Data'!O$3,FALSE)</f>
        <v>68.475166086681398</v>
      </c>
      <c r="J19" s="49">
        <f>VLOOKUP($A19,'Occupancy Raw Data'!$B$8:$BE$45,'Occupancy Raw Data'!P$3,FALSE)</f>
        <v>68.016450490351104</v>
      </c>
      <c r="K19" s="50">
        <f>VLOOKUP($A19,'Occupancy Raw Data'!$B$8:$BE$45,'Occupancy Raw Data'!R$3,FALSE)</f>
        <v>59.947123423871197</v>
      </c>
      <c r="M19" s="47">
        <f>VLOOKUP($A19,'Occupancy Raw Data'!$B$8:$BE$45,'Occupancy Raw Data'!T$3,FALSE)</f>
        <v>3.1779880988810398</v>
      </c>
      <c r="N19" s="48">
        <f>VLOOKUP($A19,'Occupancy Raw Data'!$B$8:$BE$45,'Occupancy Raw Data'!U$3,FALSE)</f>
        <v>3.9568390045508401</v>
      </c>
      <c r="O19" s="48">
        <f>VLOOKUP($A19,'Occupancy Raw Data'!$B$8:$BE$45,'Occupancy Raw Data'!V$3,FALSE)</f>
        <v>2.3424282853678502</v>
      </c>
      <c r="P19" s="48">
        <f>VLOOKUP($A19,'Occupancy Raw Data'!$B$8:$BE$45,'Occupancy Raw Data'!W$3,FALSE)</f>
        <v>2.5353285359113702</v>
      </c>
      <c r="Q19" s="48">
        <f>VLOOKUP($A19,'Occupancy Raw Data'!$B$8:$BE$45,'Occupancy Raw Data'!X$3,FALSE)</f>
        <v>1.4481679568200201</v>
      </c>
      <c r="R19" s="49">
        <f>VLOOKUP($A19,'Occupancy Raw Data'!$B$8:$BE$45,'Occupancy Raw Data'!Y$3,FALSE)</f>
        <v>2.6537020397908599</v>
      </c>
      <c r="S19" s="48">
        <f>VLOOKUP($A19,'Occupancy Raw Data'!$B$8:$BE$45,'Occupancy Raw Data'!AA$3,FALSE)</f>
        <v>-10.416177412725</v>
      </c>
      <c r="T19" s="48">
        <f>VLOOKUP($A19,'Occupancy Raw Data'!$B$8:$BE$45,'Occupancy Raw Data'!AB$3,FALSE)</f>
        <v>-16.076003491905901</v>
      </c>
      <c r="U19" s="49">
        <f>VLOOKUP($A19,'Occupancy Raw Data'!$B$8:$BE$45,'Occupancy Raw Data'!AC$3,FALSE)</f>
        <v>-13.3574631908534</v>
      </c>
      <c r="V19" s="50">
        <f>VLOOKUP($A19,'Occupancy Raw Data'!$B$8:$BE$45,'Occupancy Raw Data'!AE$3,FALSE)</f>
        <v>-3.18909804344732</v>
      </c>
      <c r="X19" s="51">
        <f>VLOOKUP($A19,'ADR Raw Data'!$B$6:$BE$43,'ADR Raw Data'!G$1,FALSE)</f>
        <v>120.21148970238001</v>
      </c>
      <c r="Y19" s="52">
        <f>VLOOKUP($A19,'ADR Raw Data'!$B$6:$BE$43,'ADR Raw Data'!H$1,FALSE)</f>
        <v>117.321007294255</v>
      </c>
      <c r="Z19" s="52">
        <f>VLOOKUP($A19,'ADR Raw Data'!$B$6:$BE$43,'ADR Raw Data'!I$1,FALSE)</f>
        <v>118.79178207182299</v>
      </c>
      <c r="AA19" s="52">
        <f>VLOOKUP($A19,'ADR Raw Data'!$B$6:$BE$43,'ADR Raw Data'!J$1,FALSE)</f>
        <v>120.216504328832</v>
      </c>
      <c r="AB19" s="52">
        <f>VLOOKUP($A19,'ADR Raw Data'!$B$6:$BE$43,'ADR Raw Data'!K$1,FALSE)</f>
        <v>118.604567426362</v>
      </c>
      <c r="AC19" s="53">
        <f>VLOOKUP($A19,'ADR Raw Data'!$B$6:$BE$43,'ADR Raw Data'!L$1,FALSE)</f>
        <v>119.038213704054</v>
      </c>
      <c r="AD19" s="52">
        <f>VLOOKUP($A19,'ADR Raw Data'!$B$6:$BE$43,'ADR Raw Data'!N$1,FALSE)</f>
        <v>138.35533027394001</v>
      </c>
      <c r="AE19" s="52">
        <f>VLOOKUP($A19,'ADR Raw Data'!$B$6:$BE$43,'ADR Raw Data'!O$1,FALSE)</f>
        <v>138.97961321321301</v>
      </c>
      <c r="AF19" s="53">
        <f>VLOOKUP($A19,'ADR Raw Data'!$B$6:$BE$43,'ADR Raw Data'!P$1,FALSE)</f>
        <v>138.66957688372</v>
      </c>
      <c r="AG19" s="54">
        <f>VLOOKUP($A19,'ADR Raw Data'!$B$6:$BE$43,'ADR Raw Data'!R$1,FALSE)</f>
        <v>125.402182317463</v>
      </c>
      <c r="AI19" s="47">
        <f>VLOOKUP($A19,'ADR Raw Data'!$B$6:$BE$43,'ADR Raw Data'!T$1,FALSE)</f>
        <v>1.97270342686463</v>
      </c>
      <c r="AJ19" s="48">
        <f>VLOOKUP($A19,'ADR Raw Data'!$B$6:$BE$43,'ADR Raw Data'!U$1,FALSE)</f>
        <v>2.6799353259569298</v>
      </c>
      <c r="AK19" s="48">
        <f>VLOOKUP($A19,'ADR Raw Data'!$B$6:$BE$43,'ADR Raw Data'!V$1,FALSE)</f>
        <v>3.7222954012199301</v>
      </c>
      <c r="AL19" s="48">
        <f>VLOOKUP($A19,'ADR Raw Data'!$B$6:$BE$43,'ADR Raw Data'!W$1,FALSE)</f>
        <v>3.7809144209080099</v>
      </c>
      <c r="AM19" s="48">
        <f>VLOOKUP($A19,'ADR Raw Data'!$B$6:$BE$43,'ADR Raw Data'!X$1,FALSE)</f>
        <v>2.0291277664715301</v>
      </c>
      <c r="AN19" s="49">
        <f>VLOOKUP($A19,'ADR Raw Data'!$B$6:$BE$43,'ADR Raw Data'!Y$1,FALSE)</f>
        <v>2.8467450203843701</v>
      </c>
      <c r="AO19" s="48">
        <f>VLOOKUP($A19,'ADR Raw Data'!$B$6:$BE$43,'ADR Raw Data'!AA$1,FALSE)</f>
        <v>-1.7209096655245599</v>
      </c>
      <c r="AP19" s="48">
        <f>VLOOKUP($A19,'ADR Raw Data'!$B$6:$BE$43,'ADR Raw Data'!AB$1,FALSE)</f>
        <v>-3.2192855936663101</v>
      </c>
      <c r="AQ19" s="49">
        <f>VLOOKUP($A19,'ADR Raw Data'!$B$6:$BE$43,'ADR Raw Data'!AC$1,FALSE)</f>
        <v>-2.51416534001181</v>
      </c>
      <c r="AR19" s="50">
        <f>VLOOKUP($A19,'ADR Raw Data'!$B$6:$BE$43,'ADR Raw Data'!AE$1,FALSE)</f>
        <v>1.7107787921728301E-2</v>
      </c>
      <c r="AS19" s="40"/>
      <c r="AT19" s="51">
        <f>VLOOKUP($A19,'RevPAR Raw Data'!$B$6:$BE$43,'RevPAR Raw Data'!G$1,FALSE)</f>
        <v>63.889687662132197</v>
      </c>
      <c r="AU19" s="52">
        <f>VLOOKUP($A19,'RevPAR Raw Data'!$B$6:$BE$43,'RevPAR Raw Data'!H$1,FALSE)</f>
        <v>63.476195104397299</v>
      </c>
      <c r="AV19" s="52">
        <f>VLOOKUP($A19,'RevPAR Raw Data'!$B$6:$BE$43,'RevPAR Raw Data'!I$1,FALSE)</f>
        <v>68.020602831382405</v>
      </c>
      <c r="AW19" s="52">
        <f>VLOOKUP($A19,'RevPAR Raw Data'!$B$6:$BE$43,'RevPAR Raw Data'!J$1,FALSE)</f>
        <v>71.821850181904395</v>
      </c>
      <c r="AX19" s="52">
        <f>VLOOKUP($A19,'RevPAR Raw Data'!$B$6:$BE$43,'RevPAR Raw Data'!K$1,FALSE)</f>
        <v>70.380423078139799</v>
      </c>
      <c r="AY19" s="53">
        <f>VLOOKUP($A19,'RevPAR Raw Data'!$B$6:$BE$43,'RevPAR Raw Data'!L$1,FALSE)</f>
        <v>67.517751771591193</v>
      </c>
      <c r="AZ19" s="52">
        <f>VLOOKUP($A19,'RevPAR Raw Data'!$B$6:$BE$43,'RevPAR Raw Data'!N$1,FALSE)</f>
        <v>93.469727238215697</v>
      </c>
      <c r="BA19" s="52">
        <f>VLOOKUP($A19,'RevPAR Raw Data'!$B$6:$BE$43,'RevPAR Raw Data'!O$1,FALSE)</f>
        <v>95.166520974375103</v>
      </c>
      <c r="BB19" s="53">
        <f>VLOOKUP($A19,'RevPAR Raw Data'!$B$6:$BE$43,'RevPAR Raw Data'!P$1,FALSE)</f>
        <v>94.3181241062954</v>
      </c>
      <c r="BC19" s="54">
        <f>VLOOKUP($A19,'RevPAR Raw Data'!$B$6:$BE$43,'RevPAR Raw Data'!R$1,FALSE)</f>
        <v>75.175001010078105</v>
      </c>
      <c r="BE19" s="47">
        <f>VLOOKUP($A19,'RevPAR Raw Data'!$B$6:$BE$43,'RevPAR Raw Data'!T$1,FALSE)</f>
        <v>5.2133838058776503</v>
      </c>
      <c r="BF19" s="48">
        <f>VLOOKUP($A19,'RevPAR Raw Data'!$B$6:$BE$43,'RevPAR Raw Data'!U$1,FALSE)</f>
        <v>6.7428150567819696</v>
      </c>
      <c r="BG19" s="48">
        <f>VLOOKUP($A19,'RevPAR Raw Data'!$B$6:$BE$43,'RevPAR Raw Data'!V$1,FALSE)</f>
        <v>6.1519157869308998</v>
      </c>
      <c r="BH19" s="48">
        <f>VLOOKUP($A19,'RevPAR Raw Data'!$B$6:$BE$43,'RevPAR Raw Data'!W$1,FALSE)</f>
        <v>6.4121015590510497</v>
      </c>
      <c r="BI19" s="48">
        <f>VLOOKUP($A19,'RevPAR Raw Data'!$B$6:$BE$43,'RevPAR Raw Data'!X$1,FALSE)</f>
        <v>3.5066809014085298</v>
      </c>
      <c r="BJ19" s="49">
        <f>VLOOKUP($A19,'RevPAR Raw Data'!$B$6:$BE$43,'RevPAR Raw Data'!Y$1,FALSE)</f>
        <v>5.5759911908488204</v>
      </c>
      <c r="BK19" s="48">
        <f>VLOOKUP($A19,'RevPAR Raw Data'!$B$6:$BE$43,'RevPAR Raw Data'!AA$1,FALSE)</f>
        <v>-11.9578340743758</v>
      </c>
      <c r="BL19" s="48">
        <f>VLOOKUP($A19,'RevPAR Raw Data'!$B$6:$BE$43,'RevPAR Raw Data'!AB$1,FALSE)</f>
        <v>-18.777756621120002</v>
      </c>
      <c r="BM19" s="49">
        <f>VLOOKUP($A19,'RevPAR Raw Data'!$B$6:$BE$43,'RevPAR Raw Data'!AC$1,FALSE)</f>
        <v>-15.5357998210159</v>
      </c>
      <c r="BN19" s="50">
        <f>VLOOKUP($A19,'RevPAR Raw Data'!$B$6:$BE$43,'RevPAR Raw Data'!AE$1,FALSE)</f>
        <v>-3.1725358396554801</v>
      </c>
    </row>
    <row r="20" spans="1:66" x14ac:dyDescent="0.45">
      <c r="A20" s="63" t="s">
        <v>29</v>
      </c>
      <c r="B20" s="47">
        <f>VLOOKUP($A20,'Occupancy Raw Data'!$B$8:$BE$45,'Occupancy Raw Data'!G$3,FALSE)</f>
        <v>61.3508932064154</v>
      </c>
      <c r="C20" s="48">
        <f>VLOOKUP($A20,'Occupancy Raw Data'!$B$8:$BE$45,'Occupancy Raw Data'!H$3,FALSE)</f>
        <v>47.620289477115598</v>
      </c>
      <c r="D20" s="48">
        <f>VLOOKUP($A20,'Occupancy Raw Data'!$B$8:$BE$45,'Occupancy Raw Data'!I$3,FALSE)</f>
        <v>44.712478810796703</v>
      </c>
      <c r="E20" s="48">
        <f>VLOOKUP($A20,'Occupancy Raw Data'!$B$8:$BE$45,'Occupancy Raw Data'!J$3,FALSE)</f>
        <v>47.763724083974402</v>
      </c>
      <c r="F20" s="48">
        <f>VLOOKUP($A20,'Occupancy Raw Data'!$B$8:$BE$45,'Occupancy Raw Data'!K$3,FALSE)</f>
        <v>53.540226887468997</v>
      </c>
      <c r="G20" s="49">
        <f>VLOOKUP($A20,'Occupancy Raw Data'!$B$8:$BE$45,'Occupancy Raw Data'!L$3,FALSE)</f>
        <v>50.9975224931542</v>
      </c>
      <c r="H20" s="48">
        <f>VLOOKUP($A20,'Occupancy Raw Data'!$B$8:$BE$45,'Occupancy Raw Data'!N$3,FALSE)</f>
        <v>66.905724344764593</v>
      </c>
      <c r="I20" s="48">
        <f>VLOOKUP($A20,'Occupancy Raw Data'!$B$8:$BE$45,'Occupancy Raw Data'!O$3,FALSE)</f>
        <v>70.439431477376402</v>
      </c>
      <c r="J20" s="49">
        <f>VLOOKUP($A20,'Occupancy Raw Data'!$B$8:$BE$45,'Occupancy Raw Data'!P$3,FALSE)</f>
        <v>68.672577911070505</v>
      </c>
      <c r="K20" s="50">
        <f>VLOOKUP($A20,'Occupancy Raw Data'!$B$8:$BE$45,'Occupancy Raw Data'!R$3,FALSE)</f>
        <v>56.047538326844602</v>
      </c>
      <c r="M20" s="47">
        <f>VLOOKUP($A20,'Occupancy Raw Data'!$B$8:$BE$45,'Occupancy Raw Data'!T$3,FALSE)</f>
        <v>10.3686544296382</v>
      </c>
      <c r="N20" s="48">
        <f>VLOOKUP($A20,'Occupancy Raw Data'!$B$8:$BE$45,'Occupancy Raw Data'!U$3,FALSE)</f>
        <v>9.6218779547807198</v>
      </c>
      <c r="O20" s="48">
        <f>VLOOKUP($A20,'Occupancy Raw Data'!$B$8:$BE$45,'Occupancy Raw Data'!V$3,FALSE)</f>
        <v>7.48272407182482</v>
      </c>
      <c r="P20" s="48">
        <f>VLOOKUP($A20,'Occupancy Raw Data'!$B$8:$BE$45,'Occupancy Raw Data'!W$3,FALSE)</f>
        <v>-0.49976570786420399</v>
      </c>
      <c r="Q20" s="48">
        <f>VLOOKUP($A20,'Occupancy Raw Data'!$B$8:$BE$45,'Occupancy Raw Data'!X$3,FALSE)</f>
        <v>2.4582759141493602</v>
      </c>
      <c r="R20" s="49">
        <f>VLOOKUP($A20,'Occupancy Raw Data'!$B$8:$BE$45,'Occupancy Raw Data'!Y$3,FALSE)</f>
        <v>5.8537532322118002</v>
      </c>
      <c r="S20" s="48">
        <f>VLOOKUP($A20,'Occupancy Raw Data'!$B$8:$BE$45,'Occupancy Raw Data'!AA$3,FALSE)</f>
        <v>-8.1980153689942306</v>
      </c>
      <c r="T20" s="48">
        <f>VLOOKUP($A20,'Occupancy Raw Data'!$B$8:$BE$45,'Occupancy Raw Data'!AB$3,FALSE)</f>
        <v>-13.338154000561</v>
      </c>
      <c r="U20" s="49">
        <f>VLOOKUP($A20,'Occupancy Raw Data'!$B$8:$BE$45,'Occupancy Raw Data'!AC$3,FALSE)</f>
        <v>-10.908128825092801</v>
      </c>
      <c r="V20" s="50">
        <f>VLOOKUP($A20,'Occupancy Raw Data'!$B$8:$BE$45,'Occupancy Raw Data'!AE$3,FALSE)</f>
        <v>-0.68730804709076398</v>
      </c>
      <c r="X20" s="51">
        <f>VLOOKUP($A20,'ADR Raw Data'!$B$6:$BE$43,'ADR Raw Data'!G$1,FALSE)</f>
        <v>135.66076089266701</v>
      </c>
      <c r="Y20" s="52">
        <f>VLOOKUP($A20,'ADR Raw Data'!$B$6:$BE$43,'ADR Raw Data'!H$1,FALSE)</f>
        <v>111.80963855421599</v>
      </c>
      <c r="Z20" s="52">
        <f>VLOOKUP($A20,'ADR Raw Data'!$B$6:$BE$43,'ADR Raw Data'!I$1,FALSE)</f>
        <v>118.246815398075</v>
      </c>
      <c r="AA20" s="52">
        <f>VLOOKUP($A20,'ADR Raw Data'!$B$6:$BE$43,'ADR Raw Data'!J$1,FALSE)</f>
        <v>121.37259350259301</v>
      </c>
      <c r="AB20" s="52">
        <f>VLOOKUP($A20,'ADR Raw Data'!$B$6:$BE$43,'ADR Raw Data'!K$1,FALSE)</f>
        <v>121.701025328787</v>
      </c>
      <c r="AC20" s="53">
        <f>VLOOKUP($A20,'ADR Raw Data'!$B$6:$BE$43,'ADR Raw Data'!L$1,FALSE)</f>
        <v>122.545294298133</v>
      </c>
      <c r="AD20" s="52">
        <f>VLOOKUP($A20,'ADR Raw Data'!$B$6:$BE$43,'ADR Raw Data'!N$1,FALSE)</f>
        <v>156.78881309686199</v>
      </c>
      <c r="AE20" s="52">
        <f>VLOOKUP($A20,'ADR Raw Data'!$B$6:$BE$43,'ADR Raw Data'!O$1,FALSE)</f>
        <v>170.98316549426099</v>
      </c>
      <c r="AF20" s="53">
        <f>VLOOKUP($A20,'ADR Raw Data'!$B$6:$BE$43,'ADR Raw Data'!P$1,FALSE)</f>
        <v>164.06859014525699</v>
      </c>
      <c r="AG20" s="54">
        <f>VLOOKUP($A20,'ADR Raw Data'!$B$6:$BE$43,'ADR Raw Data'!R$1,FALSE)</f>
        <v>137.08148398032401</v>
      </c>
      <c r="AI20" s="47">
        <f>VLOOKUP($A20,'ADR Raw Data'!$B$6:$BE$43,'ADR Raw Data'!T$1,FALSE)</f>
        <v>-2.9578035429285401</v>
      </c>
      <c r="AJ20" s="48">
        <f>VLOOKUP($A20,'ADR Raw Data'!$B$6:$BE$43,'ADR Raw Data'!U$1,FALSE)</f>
        <v>-1.42344472626704</v>
      </c>
      <c r="AK20" s="48">
        <f>VLOOKUP($A20,'ADR Raw Data'!$B$6:$BE$43,'ADR Raw Data'!V$1,FALSE)</f>
        <v>3.3496170541544101</v>
      </c>
      <c r="AL20" s="48">
        <f>VLOOKUP($A20,'ADR Raw Data'!$B$6:$BE$43,'ADR Raw Data'!W$1,FALSE)</f>
        <v>3.0796472708664702</v>
      </c>
      <c r="AM20" s="48">
        <f>VLOOKUP($A20,'ADR Raw Data'!$B$6:$BE$43,'ADR Raw Data'!X$1,FALSE)</f>
        <v>1.60537720806739</v>
      </c>
      <c r="AN20" s="49">
        <f>VLOOKUP($A20,'ADR Raw Data'!$B$6:$BE$43,'ADR Raw Data'!Y$1,FALSE)</f>
        <v>0.512560724974916</v>
      </c>
      <c r="AO20" s="48">
        <f>VLOOKUP($A20,'ADR Raw Data'!$B$6:$BE$43,'ADR Raw Data'!AA$1,FALSE)</f>
        <v>-4.1904425481196901</v>
      </c>
      <c r="AP20" s="48">
        <f>VLOOKUP($A20,'ADR Raw Data'!$B$6:$BE$43,'ADR Raw Data'!AB$1,FALSE)</f>
        <v>-0.40310556322899999</v>
      </c>
      <c r="AQ20" s="49">
        <f>VLOOKUP($A20,'ADR Raw Data'!$B$6:$BE$43,'ADR Raw Data'!AC$1,FALSE)</f>
        <v>-2.2700306472910299</v>
      </c>
      <c r="AR20" s="50">
        <f>VLOOKUP($A20,'ADR Raw Data'!$B$6:$BE$43,'ADR Raw Data'!AE$1,FALSE)</f>
        <v>-1.98328149264217</v>
      </c>
      <c r="AS20" s="40"/>
      <c r="AT20" s="51">
        <f>VLOOKUP($A20,'RevPAR Raw Data'!$B$6:$BE$43,'RevPAR Raw Data'!G$1,FALSE)</f>
        <v>83.229088538270901</v>
      </c>
      <c r="AU20" s="52">
        <f>VLOOKUP($A20,'RevPAR Raw Data'!$B$6:$BE$43,'RevPAR Raw Data'!H$1,FALSE)</f>
        <v>53.244073542834698</v>
      </c>
      <c r="AV20" s="52">
        <f>VLOOKUP($A20,'RevPAR Raw Data'!$B$6:$BE$43,'RevPAR Raw Data'!I$1,FALSE)</f>
        <v>52.871082279306201</v>
      </c>
      <c r="AW20" s="52">
        <f>VLOOKUP($A20,'RevPAR Raw Data'!$B$6:$BE$43,'RevPAR Raw Data'!J$1,FALSE)</f>
        <v>57.9720706741426</v>
      </c>
      <c r="AX20" s="52">
        <f>VLOOKUP($A20,'RevPAR Raw Data'!$B$6:$BE$43,'RevPAR Raw Data'!K$1,FALSE)</f>
        <v>65.159005085408694</v>
      </c>
      <c r="AY20" s="53">
        <f>VLOOKUP($A20,'RevPAR Raw Data'!$B$6:$BE$43,'RevPAR Raw Data'!L$1,FALSE)</f>
        <v>62.495064023992597</v>
      </c>
      <c r="AZ20" s="52">
        <f>VLOOKUP($A20,'RevPAR Raw Data'!$B$6:$BE$43,'RevPAR Raw Data'!N$1,FALSE)</f>
        <v>104.90069109401399</v>
      </c>
      <c r="BA20" s="52">
        <f>VLOOKUP($A20,'RevPAR Raw Data'!$B$6:$BE$43,'RevPAR Raw Data'!O$1,FALSE)</f>
        <v>120.43956969617901</v>
      </c>
      <c r="BB20" s="53">
        <f>VLOOKUP($A20,'RevPAR Raw Data'!$B$6:$BE$43,'RevPAR Raw Data'!P$1,FALSE)</f>
        <v>112.670130395097</v>
      </c>
      <c r="BC20" s="54">
        <f>VLOOKUP($A20,'RevPAR Raw Data'!$B$6:$BE$43,'RevPAR Raw Data'!R$1,FALSE)</f>
        <v>76.830797272879593</v>
      </c>
      <c r="BE20" s="47">
        <f>VLOOKUP($A20,'RevPAR Raw Data'!$B$6:$BE$43,'RevPAR Raw Data'!T$1,FALSE)</f>
        <v>7.1041664586358202</v>
      </c>
      <c r="BF20" s="48">
        <f>VLOOKUP($A20,'RevPAR Raw Data'!$B$6:$BE$43,'RevPAR Raw Data'!U$1,FALSE)</f>
        <v>8.0614711141984898</v>
      </c>
      <c r="BG20" s="48">
        <f>VLOOKUP($A20,'RevPAR Raw Data'!$B$6:$BE$43,'RevPAR Raw Data'!V$1,FALSE)</f>
        <v>11.0829837276044</v>
      </c>
      <c r="BH20" s="48">
        <f>VLOOKUP($A20,'RevPAR Raw Data'!$B$6:$BE$43,'RevPAR Raw Data'!W$1,FALSE)</f>
        <v>2.5644905420192998</v>
      </c>
      <c r="BI20" s="48">
        <f>VLOOKUP($A20,'RevPAR Raw Data'!$B$6:$BE$43,'RevPAR Raw Data'!X$1,FALSE)</f>
        <v>4.10311772345392</v>
      </c>
      <c r="BJ20" s="49">
        <f>VLOOKUP($A20,'RevPAR Raw Data'!$B$6:$BE$43,'RevPAR Raw Data'!Y$1,FALSE)</f>
        <v>6.3963179971919804</v>
      </c>
      <c r="BK20" s="48">
        <f>VLOOKUP($A20,'RevPAR Raw Data'!$B$6:$BE$43,'RevPAR Raw Data'!AA$1,FALSE)</f>
        <v>-12.0449247929902</v>
      </c>
      <c r="BL20" s="48">
        <f>VLOOKUP($A20,'RevPAR Raw Data'!$B$6:$BE$43,'RevPAR Raw Data'!AB$1,FALSE)</f>
        <v>-13.6874927229817</v>
      </c>
      <c r="BM20" s="49">
        <f>VLOOKUP($A20,'RevPAR Raw Data'!$B$6:$BE$43,'RevPAR Raw Data'!AC$1,FALSE)</f>
        <v>-12.9305416050082</v>
      </c>
      <c r="BN20" s="50">
        <f>VLOOKUP($A20,'RevPAR Raw Data'!$B$6:$BE$43,'RevPAR Raw Data'!AE$1,FALSE)</f>
        <v>-2.6569582864375398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58.2824770283029</v>
      </c>
      <c r="C22" s="48">
        <f>VLOOKUP($A22,'Occupancy Raw Data'!$B$8:$BE$45,'Occupancy Raw Data'!H$3,FALSE)</f>
        <v>61.363793381387701</v>
      </c>
      <c r="D22" s="48">
        <f>VLOOKUP($A22,'Occupancy Raw Data'!$B$8:$BE$45,'Occupancy Raw Data'!I$3,FALSE)</f>
        <v>66.308177693848805</v>
      </c>
      <c r="E22" s="48">
        <f>VLOOKUP($A22,'Occupancy Raw Data'!$B$8:$BE$45,'Occupancy Raw Data'!J$3,FALSE)</f>
        <v>68.5627432466665</v>
      </c>
      <c r="F22" s="48">
        <f>VLOOKUP($A22,'Occupancy Raw Data'!$B$8:$BE$45,'Occupancy Raw Data'!K$3,FALSE)</f>
        <v>69.679662851484196</v>
      </c>
      <c r="G22" s="49">
        <f>VLOOKUP($A22,'Occupancy Raw Data'!$B$8:$BE$45,'Occupancy Raw Data'!L$3,FALSE)</f>
        <v>64.839370840338006</v>
      </c>
      <c r="H22" s="48">
        <f>VLOOKUP($A22,'Occupancy Raw Data'!$B$8:$BE$45,'Occupancy Raw Data'!N$3,FALSE)</f>
        <v>84.079865509062003</v>
      </c>
      <c r="I22" s="48">
        <f>VLOOKUP($A22,'Occupancy Raw Data'!$B$8:$BE$45,'Occupancy Raw Data'!O$3,FALSE)</f>
        <v>83.250811781774601</v>
      </c>
      <c r="J22" s="49">
        <f>VLOOKUP($A22,'Occupancy Raw Data'!$B$8:$BE$45,'Occupancy Raw Data'!P$3,FALSE)</f>
        <v>83.665338645418302</v>
      </c>
      <c r="K22" s="50">
        <f>VLOOKUP($A22,'Occupancy Raw Data'!$B$8:$BE$45,'Occupancy Raw Data'!R$3,FALSE)</f>
        <v>70.218218784646695</v>
      </c>
      <c r="M22" s="47">
        <f>VLOOKUP($A22,'Occupancy Raw Data'!$B$8:$BE$45,'Occupancy Raw Data'!T$3,FALSE)</f>
        <v>2.4567252004324498</v>
      </c>
      <c r="N22" s="48">
        <f>VLOOKUP($A22,'Occupancy Raw Data'!$B$8:$BE$45,'Occupancy Raw Data'!U$3,FALSE)</f>
        <v>4.7153891388895701</v>
      </c>
      <c r="O22" s="48">
        <f>VLOOKUP($A22,'Occupancy Raw Data'!$B$8:$BE$45,'Occupancy Raw Data'!V$3,FALSE)</f>
        <v>7.9111595282883798</v>
      </c>
      <c r="P22" s="48">
        <f>VLOOKUP($A22,'Occupancy Raw Data'!$B$8:$BE$45,'Occupancy Raw Data'!W$3,FALSE)</f>
        <v>7.6803723293518402</v>
      </c>
      <c r="Q22" s="48">
        <f>VLOOKUP($A22,'Occupancy Raw Data'!$B$8:$BE$45,'Occupancy Raw Data'!X$3,FALSE)</f>
        <v>3.9042292587607998</v>
      </c>
      <c r="R22" s="49">
        <f>VLOOKUP($A22,'Occupancy Raw Data'!$B$8:$BE$45,'Occupancy Raw Data'!Y$3,FALSE)</f>
        <v>5.37291733656705</v>
      </c>
      <c r="S22" s="48">
        <f>VLOOKUP($A22,'Occupancy Raw Data'!$B$8:$BE$45,'Occupancy Raw Data'!AA$3,FALSE)</f>
        <v>0.47692380975610799</v>
      </c>
      <c r="T22" s="48">
        <f>VLOOKUP($A22,'Occupancy Raw Data'!$B$8:$BE$45,'Occupancy Raw Data'!AB$3,FALSE)</f>
        <v>-2.1390661071606001</v>
      </c>
      <c r="U22" s="49">
        <f>VLOOKUP($A22,'Occupancy Raw Data'!$B$8:$BE$45,'Occupancy Raw Data'!AC$3,FALSE)</f>
        <v>-0.84184316660960101</v>
      </c>
      <c r="V22" s="50">
        <f>VLOOKUP($A22,'Occupancy Raw Data'!$B$8:$BE$45,'Occupancy Raw Data'!AE$3,FALSE)</f>
        <v>3.1716593809176699</v>
      </c>
      <c r="X22" s="51">
        <f>VLOOKUP($A22,'ADR Raw Data'!$B$6:$BE$43,'ADR Raw Data'!G$1,FALSE)</f>
        <v>116.452123044096</v>
      </c>
      <c r="Y22" s="52">
        <f>VLOOKUP($A22,'ADR Raw Data'!$B$6:$BE$43,'ADR Raw Data'!H$1,FALSE)</f>
        <v>113.094826990917</v>
      </c>
      <c r="Z22" s="52">
        <f>VLOOKUP($A22,'ADR Raw Data'!$B$6:$BE$43,'ADR Raw Data'!I$1,FALSE)</f>
        <v>116.61834126350099</v>
      </c>
      <c r="AA22" s="52">
        <f>VLOOKUP($A22,'ADR Raw Data'!$B$6:$BE$43,'ADR Raw Data'!J$1,FALSE)</f>
        <v>116.18836356307899</v>
      </c>
      <c r="AB22" s="52">
        <f>VLOOKUP($A22,'ADR Raw Data'!$B$6:$BE$43,'ADR Raw Data'!K$1,FALSE)</f>
        <v>122.799560432296</v>
      </c>
      <c r="AC22" s="53">
        <f>VLOOKUP($A22,'ADR Raw Data'!$B$6:$BE$43,'ADR Raw Data'!L$1,FALSE)</f>
        <v>117.159126910837</v>
      </c>
      <c r="AD22" s="52">
        <f>VLOOKUP($A22,'ADR Raw Data'!$B$6:$BE$43,'ADR Raw Data'!N$1,FALSE)</f>
        <v>184.11607943029301</v>
      </c>
      <c r="AE22" s="52">
        <f>VLOOKUP($A22,'ADR Raw Data'!$B$6:$BE$43,'ADR Raw Data'!O$1,FALSE)</f>
        <v>185.303949930843</v>
      </c>
      <c r="AF22" s="53">
        <f>VLOOKUP($A22,'ADR Raw Data'!$B$6:$BE$43,'ADR Raw Data'!P$1,FALSE)</f>
        <v>184.70707197908001</v>
      </c>
      <c r="AG22" s="54">
        <f>VLOOKUP($A22,'ADR Raw Data'!$B$6:$BE$43,'ADR Raw Data'!R$1,FALSE)</f>
        <v>140.15446831837099</v>
      </c>
      <c r="AI22" s="47">
        <f>VLOOKUP($A22,'ADR Raw Data'!$B$6:$BE$43,'ADR Raw Data'!T$1,FALSE)</f>
        <v>-1.9077466081052302E-2</v>
      </c>
      <c r="AJ22" s="48">
        <f>VLOOKUP($A22,'ADR Raw Data'!$B$6:$BE$43,'ADR Raw Data'!U$1,FALSE)</f>
        <v>4.3364689055930503</v>
      </c>
      <c r="AK22" s="48">
        <f>VLOOKUP($A22,'ADR Raw Data'!$B$6:$BE$43,'ADR Raw Data'!V$1,FALSE)</f>
        <v>7.7777492005018098</v>
      </c>
      <c r="AL22" s="48">
        <f>VLOOKUP($A22,'ADR Raw Data'!$B$6:$BE$43,'ADR Raw Data'!W$1,FALSE)</f>
        <v>5.5641124229074199</v>
      </c>
      <c r="AM22" s="48">
        <f>VLOOKUP($A22,'ADR Raw Data'!$B$6:$BE$43,'ADR Raw Data'!X$1,FALSE)</f>
        <v>3.6358675400741198</v>
      </c>
      <c r="AN22" s="49">
        <f>VLOOKUP($A22,'ADR Raw Data'!$B$6:$BE$43,'ADR Raw Data'!Y$1,FALSE)</f>
        <v>4.2374055590921804</v>
      </c>
      <c r="AO22" s="48">
        <f>VLOOKUP($A22,'ADR Raw Data'!$B$6:$BE$43,'ADR Raw Data'!AA$1,FALSE)</f>
        <v>3.9139822172756098</v>
      </c>
      <c r="AP22" s="48">
        <f>VLOOKUP($A22,'ADR Raw Data'!$B$6:$BE$43,'ADR Raw Data'!AB$1,FALSE)</f>
        <v>2.7443284058238602</v>
      </c>
      <c r="AQ22" s="49">
        <f>VLOOKUP($A22,'ADR Raw Data'!$B$6:$BE$43,'ADR Raw Data'!AC$1,FALSE)</f>
        <v>3.31476730620621</v>
      </c>
      <c r="AR22" s="50">
        <f>VLOOKUP($A22,'ADR Raw Data'!$B$6:$BE$43,'ADR Raw Data'!AE$1,FALSE)</f>
        <v>3.12280195087031</v>
      </c>
      <c r="AS22" s="40"/>
      <c r="AT22" s="51">
        <f>VLOOKUP($A22,'RevPAR Raw Data'!$B$6:$BE$43,'RevPAR Raw Data'!G$1,FALSE)</f>
        <v>67.871181862146699</v>
      </c>
      <c r="AU22" s="52">
        <f>VLOOKUP($A22,'RevPAR Raw Data'!$B$6:$BE$43,'RevPAR Raw Data'!H$1,FALSE)</f>
        <v>69.399275959744799</v>
      </c>
      <c r="AV22" s="52">
        <f>VLOOKUP($A22,'RevPAR Raw Data'!$B$6:$BE$43,'RevPAR Raw Data'!I$1,FALSE)</f>
        <v>77.327496948621601</v>
      </c>
      <c r="AW22" s="52">
        <f>VLOOKUP($A22,'RevPAR Raw Data'!$B$6:$BE$43,'RevPAR Raw Data'!J$1,FALSE)</f>
        <v>79.661929392257505</v>
      </c>
      <c r="AX22" s="52">
        <f>VLOOKUP($A22,'RevPAR Raw Data'!$B$6:$BE$43,'RevPAR Raw Data'!K$1,FALSE)</f>
        <v>85.566319692328904</v>
      </c>
      <c r="AY22" s="53">
        <f>VLOOKUP($A22,'RevPAR Raw Data'!$B$6:$BE$43,'RevPAR Raw Data'!L$1,FALSE)</f>
        <v>75.965240771019893</v>
      </c>
      <c r="AZ22" s="52">
        <f>VLOOKUP($A22,'RevPAR Raw Data'!$B$6:$BE$43,'RevPAR Raw Data'!N$1,FALSE)</f>
        <v>154.804551965548</v>
      </c>
      <c r="BA22" s="52">
        <f>VLOOKUP($A22,'RevPAR Raw Data'!$B$6:$BE$43,'RevPAR Raw Data'!O$1,FALSE)</f>
        <v>154.26704258111999</v>
      </c>
      <c r="BB22" s="53">
        <f>VLOOKUP($A22,'RevPAR Raw Data'!$B$6:$BE$43,'RevPAR Raw Data'!P$1,FALSE)</f>
        <v>154.535797273334</v>
      </c>
      <c r="BC22" s="54">
        <f>VLOOKUP($A22,'RevPAR Raw Data'!$B$6:$BE$43,'RevPAR Raw Data'!R$1,FALSE)</f>
        <v>98.413971200252604</v>
      </c>
      <c r="BE22" s="47">
        <f>VLOOKUP($A22,'RevPAR Raw Data'!$B$6:$BE$43,'RevPAR Raw Data'!T$1,FALSE)</f>
        <v>2.4371790534345799</v>
      </c>
      <c r="BF22" s="48">
        <f>VLOOKUP($A22,'RevPAR Raw Data'!$B$6:$BE$43,'RevPAR Raw Data'!U$1,FALSE)</f>
        <v>9.25633942826828</v>
      </c>
      <c r="BG22" s="48">
        <f>VLOOKUP($A22,'RevPAR Raw Data'!$B$6:$BE$43,'RevPAR Raw Data'!V$1,FALSE)</f>
        <v>16.304218875751999</v>
      </c>
      <c r="BH22" s="48">
        <f>VLOOKUP($A22,'RevPAR Raw Data'!$B$6:$BE$43,'RevPAR Raw Data'!W$1,FALSE)</f>
        <v>13.6718293031622</v>
      </c>
      <c r="BI22" s="48">
        <f>VLOOKUP($A22,'RevPAR Raw Data'!$B$6:$BE$43,'RevPAR Raw Data'!X$1,FALSE)</f>
        <v>7.6820494031442799</v>
      </c>
      <c r="BJ22" s="49">
        <f>VLOOKUP($A22,'RevPAR Raw Data'!$B$6:$BE$43,'RevPAR Raw Data'!Y$1,FALSE)</f>
        <v>9.8379951935643604</v>
      </c>
      <c r="BK22" s="48">
        <f>VLOOKUP($A22,'RevPAR Raw Data'!$B$6:$BE$43,'RevPAR Raw Data'!AA$1,FALSE)</f>
        <v>4.4095727401355296</v>
      </c>
      <c r="BL22" s="48">
        <f>VLOOKUP($A22,'RevPAR Raw Data'!$B$6:$BE$43,'RevPAR Raw Data'!AB$1,FALSE)</f>
        <v>0.54655929986510698</v>
      </c>
      <c r="BM22" s="49">
        <f>VLOOKUP($A22,'RevPAR Raw Data'!$B$6:$BE$43,'RevPAR Raw Data'!AC$1,FALSE)</f>
        <v>2.4450189975402998</v>
      </c>
      <c r="BN22" s="50">
        <f>VLOOKUP($A22,'RevPAR Raw Data'!$B$6:$BE$43,'RevPAR Raw Data'!AE$1,FALSE)</f>
        <v>6.3935059728102397</v>
      </c>
    </row>
    <row r="23" spans="1:66" x14ac:dyDescent="0.45">
      <c r="A23" s="63" t="s">
        <v>70</v>
      </c>
      <c r="B23" s="47">
        <f>VLOOKUP($A23,'Occupancy Raw Data'!$B$8:$BE$45,'Occupancy Raw Data'!G$3,FALSE)</f>
        <v>53.541951491214697</v>
      </c>
      <c r="C23" s="48">
        <f>VLOOKUP($A23,'Occupancy Raw Data'!$B$8:$BE$45,'Occupancy Raw Data'!H$3,FALSE)</f>
        <v>59.420730163552498</v>
      </c>
      <c r="D23" s="48">
        <f>VLOOKUP($A23,'Occupancy Raw Data'!$B$8:$BE$45,'Occupancy Raw Data'!I$3,FALSE)</f>
        <v>63.420932705453403</v>
      </c>
      <c r="E23" s="48">
        <f>VLOOKUP($A23,'Occupancy Raw Data'!$B$8:$BE$45,'Occupancy Raw Data'!J$3,FALSE)</f>
        <v>66.119803534356095</v>
      </c>
      <c r="F23" s="48">
        <f>VLOOKUP($A23,'Occupancy Raw Data'!$B$8:$BE$45,'Occupancy Raw Data'!K$3,FALSE)</f>
        <v>66.616031191452706</v>
      </c>
      <c r="G23" s="49">
        <f>VLOOKUP($A23,'Occupancy Raw Data'!$B$8:$BE$45,'Occupancy Raw Data'!L$3,FALSE)</f>
        <v>61.823889817205902</v>
      </c>
      <c r="H23" s="48">
        <f>VLOOKUP($A23,'Occupancy Raw Data'!$B$8:$BE$45,'Occupancy Raw Data'!N$3,FALSE)</f>
        <v>78.393842726213904</v>
      </c>
      <c r="I23" s="48">
        <f>VLOOKUP($A23,'Occupancy Raw Data'!$B$8:$BE$45,'Occupancy Raw Data'!O$3,FALSE)</f>
        <v>79.031849713909494</v>
      </c>
      <c r="J23" s="49">
        <f>VLOOKUP($A23,'Occupancy Raw Data'!$B$8:$BE$45,'Occupancy Raw Data'!P$3,FALSE)</f>
        <v>78.712846220061707</v>
      </c>
      <c r="K23" s="50">
        <f>VLOOKUP($A23,'Occupancy Raw Data'!$B$8:$BE$45,'Occupancy Raw Data'!R$3,FALSE)</f>
        <v>66.649305932307598</v>
      </c>
      <c r="M23" s="47">
        <f>VLOOKUP($A23,'Occupancy Raw Data'!$B$8:$BE$45,'Occupancy Raw Data'!T$3,FALSE)</f>
        <v>1.6884820766256501</v>
      </c>
      <c r="N23" s="48">
        <f>VLOOKUP($A23,'Occupancy Raw Data'!$B$8:$BE$45,'Occupancy Raw Data'!U$3,FALSE)</f>
        <v>4.8873167701785603</v>
      </c>
      <c r="O23" s="48">
        <f>VLOOKUP($A23,'Occupancy Raw Data'!$B$8:$BE$45,'Occupancy Raw Data'!V$3,FALSE)</f>
        <v>6.6801724817819101</v>
      </c>
      <c r="P23" s="48">
        <f>VLOOKUP($A23,'Occupancy Raw Data'!$B$8:$BE$45,'Occupancy Raw Data'!W$3,FALSE)</f>
        <v>7.9081756440348698</v>
      </c>
      <c r="Q23" s="48">
        <f>VLOOKUP($A23,'Occupancy Raw Data'!$B$8:$BE$45,'Occupancy Raw Data'!X$3,FALSE)</f>
        <v>5.8805309681451403</v>
      </c>
      <c r="R23" s="49">
        <f>VLOOKUP($A23,'Occupancy Raw Data'!$B$8:$BE$45,'Occupancy Raw Data'!Y$3,FALSE)</f>
        <v>5.5215995587710696</v>
      </c>
      <c r="S23" s="48">
        <f>VLOOKUP($A23,'Occupancy Raw Data'!$B$8:$BE$45,'Occupancy Raw Data'!AA$3,FALSE)</f>
        <v>0.48651405385098001</v>
      </c>
      <c r="T23" s="48">
        <f>VLOOKUP($A23,'Occupancy Raw Data'!$B$8:$BE$45,'Occupancy Raw Data'!AB$3,FALSE)</f>
        <v>-2.1536407915448499</v>
      </c>
      <c r="U23" s="49">
        <f>VLOOKUP($A23,'Occupancy Raw Data'!$B$8:$BE$45,'Occupancy Raw Data'!AC$3,FALSE)</f>
        <v>-0.85648459827392898</v>
      </c>
      <c r="V23" s="50">
        <f>VLOOKUP($A23,'Occupancy Raw Data'!$B$8:$BE$45,'Occupancy Raw Data'!AE$3,FALSE)</f>
        <v>3.27980395440912</v>
      </c>
      <c r="X23" s="51">
        <f>VLOOKUP($A23,'ADR Raw Data'!$B$6:$BE$43,'ADR Raw Data'!G$1,FALSE)</f>
        <v>114.92753924721001</v>
      </c>
      <c r="Y23" s="52">
        <f>VLOOKUP($A23,'ADR Raw Data'!$B$6:$BE$43,'ADR Raw Data'!H$1,FALSE)</f>
        <v>111.858615253515</v>
      </c>
      <c r="Z23" s="52">
        <f>VLOOKUP($A23,'ADR Raw Data'!$B$6:$BE$43,'ADR Raw Data'!I$1,FALSE)</f>
        <v>116.22824670658601</v>
      </c>
      <c r="AA23" s="52">
        <f>VLOOKUP($A23,'ADR Raw Data'!$B$6:$BE$43,'ADR Raw Data'!J$1,FALSE)</f>
        <v>115.94134323786101</v>
      </c>
      <c r="AB23" s="52">
        <f>VLOOKUP($A23,'ADR Raw Data'!$B$6:$BE$43,'ADR Raw Data'!K$1,FALSE)</f>
        <v>119.453593037397</v>
      </c>
      <c r="AC23" s="53">
        <f>VLOOKUP($A23,'ADR Raw Data'!$B$6:$BE$43,'ADR Raw Data'!L$1,FALSE)</f>
        <v>115.796700465207</v>
      </c>
      <c r="AD23" s="52">
        <f>VLOOKUP($A23,'ADR Raw Data'!$B$6:$BE$43,'ADR Raw Data'!N$1,FALSE)</f>
        <v>149.435447616587</v>
      </c>
      <c r="AE23" s="52">
        <f>VLOOKUP($A23,'ADR Raw Data'!$B$6:$BE$43,'ADR Raw Data'!O$1,FALSE)</f>
        <v>151.29916517170599</v>
      </c>
      <c r="AF23" s="53">
        <f>VLOOKUP($A23,'ADR Raw Data'!$B$6:$BE$43,'ADR Raw Data'!P$1,FALSE)</f>
        <v>150.37108298488201</v>
      </c>
      <c r="AG23" s="54">
        <f>VLOOKUP($A23,'ADR Raw Data'!$B$6:$BE$43,'ADR Raw Data'!R$1,FALSE)</f>
        <v>127.463087325533</v>
      </c>
      <c r="AI23" s="47">
        <f>VLOOKUP($A23,'ADR Raw Data'!$B$6:$BE$43,'ADR Raw Data'!T$1,FALSE)</f>
        <v>0.433676092022106</v>
      </c>
      <c r="AJ23" s="48">
        <f>VLOOKUP($A23,'ADR Raw Data'!$B$6:$BE$43,'ADR Raw Data'!U$1,FALSE)</f>
        <v>5.3782444522264301</v>
      </c>
      <c r="AK23" s="48">
        <f>VLOOKUP($A23,'ADR Raw Data'!$B$6:$BE$43,'ADR Raw Data'!V$1,FALSE)</f>
        <v>8.7853514279177194</v>
      </c>
      <c r="AL23" s="48">
        <f>VLOOKUP($A23,'ADR Raw Data'!$B$6:$BE$43,'ADR Raw Data'!W$1,FALSE)</f>
        <v>7.8838035605574204</v>
      </c>
      <c r="AM23" s="48">
        <f>VLOOKUP($A23,'ADR Raw Data'!$B$6:$BE$43,'ADR Raw Data'!X$1,FALSE)</f>
        <v>5.9825516410870998</v>
      </c>
      <c r="AN23" s="49">
        <f>VLOOKUP($A23,'ADR Raw Data'!$B$6:$BE$43,'ADR Raw Data'!Y$1,FALSE)</f>
        <v>5.7854506930292899</v>
      </c>
      <c r="AO23" s="48">
        <f>VLOOKUP($A23,'ADR Raw Data'!$B$6:$BE$43,'ADR Raw Data'!AA$1,FALSE)</f>
        <v>2.1604473916995501</v>
      </c>
      <c r="AP23" s="48">
        <f>VLOOKUP($A23,'ADR Raw Data'!$B$6:$BE$43,'ADR Raw Data'!AB$1,FALSE)</f>
        <v>1.4634292335422301</v>
      </c>
      <c r="AQ23" s="49">
        <f>VLOOKUP($A23,'ADR Raw Data'!$B$6:$BE$43,'ADR Raw Data'!AC$1,FALSE)</f>
        <v>1.7941390654007301</v>
      </c>
      <c r="AR23" s="50">
        <f>VLOOKUP($A23,'ADR Raw Data'!$B$6:$BE$43,'ADR Raw Data'!AE$1,FALSE)</f>
        <v>3.7034604686233799</v>
      </c>
      <c r="AS23" s="40"/>
      <c r="AT23" s="51">
        <f>VLOOKUP($A23,'RevPAR Raw Data'!$B$6:$BE$43,'RevPAR Raw Data'!G$1,FALSE)</f>
        <v>61.534447313788</v>
      </c>
      <c r="AU23" s="52">
        <f>VLOOKUP($A23,'RevPAR Raw Data'!$B$6:$BE$43,'RevPAR Raw Data'!H$1,FALSE)</f>
        <v>66.467205934477605</v>
      </c>
      <c r="AV23" s="52">
        <f>VLOOKUP($A23,'RevPAR Raw Data'!$B$6:$BE$43,'RevPAR Raw Data'!I$1,FALSE)</f>
        <v>73.713038128512807</v>
      </c>
      <c r="AW23" s="52">
        <f>VLOOKUP($A23,'RevPAR Raw Data'!$B$6:$BE$43,'RevPAR Raw Data'!J$1,FALSE)</f>
        <v>76.660188363967706</v>
      </c>
      <c r="AX23" s="52">
        <f>VLOOKUP($A23,'RevPAR Raw Data'!$B$6:$BE$43,'RevPAR Raw Data'!K$1,FALSE)</f>
        <v>79.575242797103598</v>
      </c>
      <c r="AY23" s="53">
        <f>VLOOKUP($A23,'RevPAR Raw Data'!$B$6:$BE$43,'RevPAR Raw Data'!L$1,FALSE)</f>
        <v>71.590024507570007</v>
      </c>
      <c r="AZ23" s="52">
        <f>VLOOKUP($A23,'RevPAR Raw Data'!$B$6:$BE$43,'RevPAR Raw Data'!N$1,FALSE)</f>
        <v>117.148189781761</v>
      </c>
      <c r="BA23" s="52">
        <f>VLOOKUP($A23,'RevPAR Raw Data'!$B$6:$BE$43,'RevPAR Raw Data'!O$1,FALSE)</f>
        <v>119.574528836903</v>
      </c>
      <c r="BB23" s="53">
        <f>VLOOKUP($A23,'RevPAR Raw Data'!$B$6:$BE$43,'RevPAR Raw Data'!P$1,FALSE)</f>
        <v>118.361359309332</v>
      </c>
      <c r="BC23" s="54">
        <f>VLOOKUP($A23,'RevPAR Raw Data'!$B$6:$BE$43,'RevPAR Raw Data'!R$1,FALSE)</f>
        <v>84.953263022359096</v>
      </c>
      <c r="BE23" s="47">
        <f>VLOOKUP($A23,'RevPAR Raw Data'!$B$6:$BE$43,'RevPAR Raw Data'!T$1,FALSE)</f>
        <v>2.1294807117321599</v>
      </c>
      <c r="BF23" s="48">
        <f>VLOOKUP($A23,'RevPAR Raw Data'!$B$6:$BE$43,'RevPAR Raw Data'!U$1,FALSE)</f>
        <v>10.5284130654598</v>
      </c>
      <c r="BG23" s="48">
        <f>VLOOKUP($A23,'RevPAR Raw Data'!$B$6:$BE$43,'RevPAR Raw Data'!V$1,FALSE)</f>
        <v>16.052400538215199</v>
      </c>
      <c r="BH23" s="48">
        <f>VLOOKUP($A23,'RevPAR Raw Data'!$B$6:$BE$43,'RevPAR Raw Data'!W$1,FALSE)</f>
        <v>16.415444237591799</v>
      </c>
      <c r="BI23" s="48">
        <f>VLOOKUP($A23,'RevPAR Raw Data'!$B$6:$BE$43,'RevPAR Raw Data'!X$1,FALSE)</f>
        <v>12.2148884111716</v>
      </c>
      <c r="BJ23" s="49">
        <f>VLOOKUP($A23,'RevPAR Raw Data'!$B$6:$BE$43,'RevPAR Raw Data'!Y$1,FALSE)</f>
        <v>11.6264996717395</v>
      </c>
      <c r="BK23" s="48">
        <f>VLOOKUP($A23,'RevPAR Raw Data'!$B$6:$BE$43,'RevPAR Raw Data'!AA$1,FALSE)</f>
        <v>2.6574723257372002</v>
      </c>
      <c r="BL23" s="48">
        <f>VLOOKUP($A23,'RevPAR Raw Data'!$B$6:$BE$43,'RevPAR Raw Data'!AB$1,FALSE)</f>
        <v>-0.72172856693157605</v>
      </c>
      <c r="BM23" s="49">
        <f>VLOOKUP($A23,'RevPAR Raw Data'!$B$6:$BE$43,'RevPAR Raw Data'!AC$1,FALSE)</f>
        <v>0.92228794236003497</v>
      </c>
      <c r="BN23" s="50">
        <f>VLOOKUP($A23,'RevPAR Raw Data'!$B$6:$BE$43,'RevPAR Raw Data'!AE$1,FALSE)</f>
        <v>7.1047306659323901</v>
      </c>
    </row>
    <row r="24" spans="1:66" x14ac:dyDescent="0.45">
      <c r="A24" s="63" t="s">
        <v>52</v>
      </c>
      <c r="B24" s="47">
        <f>VLOOKUP($A24,'Occupancy Raw Data'!$B$8:$BE$45,'Occupancy Raw Data'!G$3,FALSE)</f>
        <v>61.217736598279203</v>
      </c>
      <c r="C24" s="48">
        <f>VLOOKUP($A24,'Occupancy Raw Data'!$B$8:$BE$45,'Occupancy Raw Data'!H$3,FALSE)</f>
        <v>69.457313037723296</v>
      </c>
      <c r="D24" s="48">
        <f>VLOOKUP($A24,'Occupancy Raw Data'!$B$8:$BE$45,'Occupancy Raw Data'!I$3,FALSE)</f>
        <v>79.847782925215</v>
      </c>
      <c r="E24" s="48">
        <f>VLOOKUP($A24,'Occupancy Raw Data'!$B$8:$BE$45,'Occupancy Raw Data'!J$3,FALSE)</f>
        <v>77.763070814030399</v>
      </c>
      <c r="F24" s="48">
        <f>VLOOKUP($A24,'Occupancy Raw Data'!$B$8:$BE$45,'Occupancy Raw Data'!K$3,FALSE)</f>
        <v>69.358041032428801</v>
      </c>
      <c r="G24" s="49">
        <f>VLOOKUP($A24,'Occupancy Raw Data'!$B$8:$BE$45,'Occupancy Raw Data'!L$3,FALSE)</f>
        <v>71.528788881535405</v>
      </c>
      <c r="H24" s="48">
        <f>VLOOKUP($A24,'Occupancy Raw Data'!$B$8:$BE$45,'Occupancy Raw Data'!N$3,FALSE)</f>
        <v>90.337524818001299</v>
      </c>
      <c r="I24" s="48">
        <f>VLOOKUP($A24,'Occupancy Raw Data'!$B$8:$BE$45,'Occupancy Raw Data'!O$3,FALSE)</f>
        <v>77.035076108537297</v>
      </c>
      <c r="J24" s="49">
        <f>VLOOKUP($A24,'Occupancy Raw Data'!$B$8:$BE$45,'Occupancy Raw Data'!P$3,FALSE)</f>
        <v>83.686300463269305</v>
      </c>
      <c r="K24" s="50">
        <f>VLOOKUP($A24,'Occupancy Raw Data'!$B$8:$BE$45,'Occupancy Raw Data'!R$3,FALSE)</f>
        <v>75.002363619173593</v>
      </c>
      <c r="M24" s="47">
        <f>VLOOKUP($A24,'Occupancy Raw Data'!$B$8:$BE$45,'Occupancy Raw Data'!T$3,FALSE)</f>
        <v>18.315789035542199</v>
      </c>
      <c r="N24" s="48">
        <f>VLOOKUP($A24,'Occupancy Raw Data'!$B$8:$BE$45,'Occupancy Raw Data'!U$3,FALSE)</f>
        <v>37.173729411904802</v>
      </c>
      <c r="O24" s="48">
        <f>VLOOKUP($A24,'Occupancy Raw Data'!$B$8:$BE$45,'Occupancy Raw Data'!V$3,FALSE)</f>
        <v>41.915695158580597</v>
      </c>
      <c r="P24" s="48">
        <f>VLOOKUP($A24,'Occupancy Raw Data'!$B$8:$BE$45,'Occupancy Raw Data'!W$3,FALSE)</f>
        <v>37.415708229738598</v>
      </c>
      <c r="Q24" s="48">
        <f>VLOOKUP($A24,'Occupancy Raw Data'!$B$8:$BE$45,'Occupancy Raw Data'!X$3,FALSE)</f>
        <v>15.584197447209201</v>
      </c>
      <c r="R24" s="49">
        <f>VLOOKUP($A24,'Occupancy Raw Data'!$B$8:$BE$45,'Occupancy Raw Data'!Y$3,FALSE)</f>
        <v>29.940865590540401</v>
      </c>
      <c r="S24" s="48">
        <f>VLOOKUP($A24,'Occupancy Raw Data'!$B$8:$BE$45,'Occupancy Raw Data'!AA$3,FALSE)</f>
        <v>4.2852042696161003</v>
      </c>
      <c r="T24" s="48">
        <f>VLOOKUP($A24,'Occupancy Raw Data'!$B$8:$BE$45,'Occupancy Raw Data'!AB$3,FALSE)</f>
        <v>-10.2279905644537</v>
      </c>
      <c r="U24" s="49">
        <f>VLOOKUP($A24,'Occupancy Raw Data'!$B$8:$BE$45,'Occupancy Raw Data'!AC$3,FALSE)</f>
        <v>-2.9371574547549502</v>
      </c>
      <c r="V24" s="50">
        <f>VLOOKUP($A24,'Occupancy Raw Data'!$B$8:$BE$45,'Occupancy Raw Data'!AE$3,FALSE)</f>
        <v>17.276720492261699</v>
      </c>
      <c r="X24" s="51">
        <f>VLOOKUP($A24,'ADR Raw Data'!$B$6:$BE$43,'ADR Raw Data'!G$1,FALSE)</f>
        <v>114.12606486486401</v>
      </c>
      <c r="Y24" s="52">
        <f>VLOOKUP($A24,'ADR Raw Data'!$B$6:$BE$43,'ADR Raw Data'!H$1,FALSE)</f>
        <v>112.33351595998001</v>
      </c>
      <c r="Z24" s="52">
        <f>VLOOKUP($A24,'ADR Raw Data'!$B$6:$BE$43,'ADR Raw Data'!I$1,FALSE)</f>
        <v>125.514761707418</v>
      </c>
      <c r="AA24" s="52">
        <f>VLOOKUP($A24,'ADR Raw Data'!$B$6:$BE$43,'ADR Raw Data'!J$1,FALSE)</f>
        <v>125.407557446808</v>
      </c>
      <c r="AB24" s="52">
        <f>VLOOKUP($A24,'ADR Raw Data'!$B$6:$BE$43,'ADR Raw Data'!K$1,FALSE)</f>
        <v>127.329165076335</v>
      </c>
      <c r="AC24" s="53">
        <f>VLOOKUP($A24,'ADR Raw Data'!$B$6:$BE$43,'ADR Raw Data'!L$1,FALSE)</f>
        <v>121.33401924500301</v>
      </c>
      <c r="AD24" s="52">
        <f>VLOOKUP($A24,'ADR Raw Data'!$B$6:$BE$43,'ADR Raw Data'!N$1,FALSE)</f>
        <v>180.96515384615299</v>
      </c>
      <c r="AE24" s="52">
        <f>VLOOKUP($A24,'ADR Raw Data'!$B$6:$BE$43,'ADR Raw Data'!O$1,FALSE)</f>
        <v>157.876434707903</v>
      </c>
      <c r="AF24" s="53">
        <f>VLOOKUP($A24,'ADR Raw Data'!$B$6:$BE$43,'ADR Raw Data'!P$1,FALSE)</f>
        <v>170.33831751680501</v>
      </c>
      <c r="AG24" s="54">
        <f>VLOOKUP($A24,'ADR Raw Data'!$B$6:$BE$43,'ADR Raw Data'!R$1,FALSE)</f>
        <v>136.95633997226699</v>
      </c>
      <c r="AI24" s="47">
        <f>VLOOKUP($A24,'ADR Raw Data'!$B$6:$BE$43,'ADR Raw Data'!T$1,FALSE)</f>
        <v>-2.81617682448792E-2</v>
      </c>
      <c r="AJ24" s="48">
        <f>VLOOKUP($A24,'ADR Raw Data'!$B$6:$BE$43,'ADR Raw Data'!U$1,FALSE)</f>
        <v>1.9072336331630899</v>
      </c>
      <c r="AK24" s="48">
        <f>VLOOKUP($A24,'ADR Raw Data'!$B$6:$BE$43,'ADR Raw Data'!V$1,FALSE)</f>
        <v>11.829893767474299</v>
      </c>
      <c r="AL24" s="48">
        <f>VLOOKUP($A24,'ADR Raw Data'!$B$6:$BE$43,'ADR Raw Data'!W$1,FALSE)</f>
        <v>9.8707471032214098</v>
      </c>
      <c r="AM24" s="48">
        <f>VLOOKUP($A24,'ADR Raw Data'!$B$6:$BE$43,'ADR Raw Data'!X$1,FALSE)</f>
        <v>7.8484483780097998</v>
      </c>
      <c r="AN24" s="49">
        <f>VLOOKUP($A24,'ADR Raw Data'!$B$6:$BE$43,'ADR Raw Data'!Y$1,FALSE)</f>
        <v>6.5353519595754497</v>
      </c>
      <c r="AO24" s="48">
        <f>VLOOKUP($A24,'ADR Raw Data'!$B$6:$BE$43,'ADR Raw Data'!AA$1,FALSE)</f>
        <v>7.6027745799868898</v>
      </c>
      <c r="AP24" s="48">
        <f>VLOOKUP($A24,'ADR Raw Data'!$B$6:$BE$43,'ADR Raw Data'!AB$1,FALSE)</f>
        <v>-9.4054426903704602</v>
      </c>
      <c r="AQ24" s="49">
        <f>VLOOKUP($A24,'ADR Raw Data'!$B$6:$BE$43,'ADR Raw Data'!AC$1,FALSE)</f>
        <v>-0.508313593867046</v>
      </c>
      <c r="AR24" s="50">
        <f>VLOOKUP($A24,'ADR Raw Data'!$B$6:$BE$43,'ADR Raw Data'!AE$1,FALSE)</f>
        <v>0.72627857751236402</v>
      </c>
      <c r="AS24" s="40"/>
      <c r="AT24" s="51">
        <f>VLOOKUP($A24,'RevPAR Raw Data'!$B$6:$BE$43,'RevPAR Raw Data'!G$1,FALSE)</f>
        <v>69.865393778954299</v>
      </c>
      <c r="AU24" s="52">
        <f>VLOOKUP($A24,'RevPAR Raw Data'!$B$6:$BE$43,'RevPAR Raw Data'!H$1,FALSE)</f>
        <v>78.023841826604794</v>
      </c>
      <c r="AV24" s="52">
        <f>VLOOKUP($A24,'RevPAR Raw Data'!$B$6:$BE$43,'RevPAR Raw Data'!I$1,FALSE)</f>
        <v>100.22075446724</v>
      </c>
      <c r="AW24" s="52">
        <f>VLOOKUP($A24,'RevPAR Raw Data'!$B$6:$BE$43,'RevPAR Raw Data'!J$1,FALSE)</f>
        <v>97.520767703507602</v>
      </c>
      <c r="AX24" s="52">
        <f>VLOOKUP($A24,'RevPAR Raw Data'!$B$6:$BE$43,'RevPAR Raw Data'!K$1,FALSE)</f>
        <v>88.3130145598941</v>
      </c>
      <c r="AY24" s="53">
        <f>VLOOKUP($A24,'RevPAR Raw Data'!$B$6:$BE$43,'RevPAR Raw Data'!L$1,FALSE)</f>
        <v>86.788754467240196</v>
      </c>
      <c r="AZ24" s="52">
        <f>VLOOKUP($A24,'RevPAR Raw Data'!$B$6:$BE$43,'RevPAR Raw Data'!N$1,FALSE)</f>
        <v>163.47944076770301</v>
      </c>
      <c r="BA24" s="52">
        <f>VLOOKUP($A24,'RevPAR Raw Data'!$B$6:$BE$43,'RevPAR Raw Data'!O$1,FALSE)</f>
        <v>121.620231634679</v>
      </c>
      <c r="BB24" s="53">
        <f>VLOOKUP($A24,'RevPAR Raw Data'!$B$6:$BE$43,'RevPAR Raw Data'!P$1,FALSE)</f>
        <v>142.549836201191</v>
      </c>
      <c r="BC24" s="54">
        <f>VLOOKUP($A24,'RevPAR Raw Data'!$B$6:$BE$43,'RevPAR Raw Data'!R$1,FALSE)</f>
        <v>102.720492105511</v>
      </c>
      <c r="BE24" s="47">
        <f>VLOOKUP($A24,'RevPAR Raw Data'!$B$6:$BE$43,'RevPAR Raw Data'!T$1,FALSE)</f>
        <v>18.282469217237001</v>
      </c>
      <c r="BF24" s="48">
        <f>VLOOKUP($A24,'RevPAR Raw Data'!$B$6:$BE$43,'RevPAR Raw Data'!U$1,FALSE)</f>
        <v>39.7899529151127</v>
      </c>
      <c r="BG24" s="48">
        <f>VLOOKUP($A24,'RevPAR Raw Data'!$B$6:$BE$43,'RevPAR Raw Data'!V$1,FALSE)</f>
        <v>58.7041711352134</v>
      </c>
      <c r="BH24" s="48">
        <f>VLOOKUP($A24,'RevPAR Raw Data'!$B$6:$BE$43,'RevPAR Raw Data'!W$1,FALSE)</f>
        <v>50.979665269196701</v>
      </c>
      <c r="BI24" s="48">
        <f>VLOOKUP($A24,'RevPAR Raw Data'!$B$6:$BE$43,'RevPAR Raw Data'!X$1,FALSE)</f>
        <v>24.655763516990302</v>
      </c>
      <c r="BJ24" s="49">
        <f>VLOOKUP($A24,'RevPAR Raw Data'!$B$6:$BE$43,'RevPAR Raw Data'!Y$1,FALSE)</f>
        <v>38.432958496201103</v>
      </c>
      <c r="BK24" s="48">
        <f>VLOOKUP($A24,'RevPAR Raw Data'!$B$6:$BE$43,'RevPAR Raw Data'!AA$1,FALSE)</f>
        <v>12.2137732705138</v>
      </c>
      <c r="BL24" s="48">
        <f>VLOOKUP($A24,'RevPAR Raw Data'!$B$6:$BE$43,'RevPAR Raw Data'!AB$1,FALSE)</f>
        <v>-18.671445463908</v>
      </c>
      <c r="BM24" s="49">
        <f>VLOOKUP($A24,'RevPAR Raw Data'!$B$6:$BE$43,'RevPAR Raw Data'!AC$1,FALSE)</f>
        <v>-3.4305410780062</v>
      </c>
      <c r="BN24" s="50">
        <f>VLOOKUP($A24,'RevPAR Raw Data'!$B$6:$BE$43,'RevPAR Raw Data'!AE$1,FALSE)</f>
        <v>18.128476189606101</v>
      </c>
    </row>
    <row r="25" spans="1:66" x14ac:dyDescent="0.45">
      <c r="A25" s="63" t="s">
        <v>51</v>
      </c>
      <c r="B25" s="47">
        <f>VLOOKUP($A25,'Occupancy Raw Data'!$B$8:$BE$45,'Occupancy Raw Data'!G$3,FALSE)</f>
        <v>54.585487267853701</v>
      </c>
      <c r="C25" s="48">
        <f>VLOOKUP($A25,'Occupancy Raw Data'!$B$8:$BE$45,'Occupancy Raw Data'!H$3,FALSE)</f>
        <v>55.542791499138403</v>
      </c>
      <c r="D25" s="48">
        <f>VLOOKUP($A25,'Occupancy Raw Data'!$B$8:$BE$45,'Occupancy Raw Data'!I$3,FALSE)</f>
        <v>57.304231284702198</v>
      </c>
      <c r="E25" s="48">
        <f>VLOOKUP($A25,'Occupancy Raw Data'!$B$8:$BE$45,'Occupancy Raw Data'!J$3,FALSE)</f>
        <v>61.018571702086902</v>
      </c>
      <c r="F25" s="48">
        <f>VLOOKUP($A25,'Occupancy Raw Data'!$B$8:$BE$45,'Occupancy Raw Data'!K$3,FALSE)</f>
        <v>60.156997893930601</v>
      </c>
      <c r="G25" s="49">
        <f>VLOOKUP($A25,'Occupancy Raw Data'!$B$8:$BE$45,'Occupancy Raw Data'!L$3,FALSE)</f>
        <v>57.721615929542402</v>
      </c>
      <c r="H25" s="48">
        <f>VLOOKUP($A25,'Occupancy Raw Data'!$B$8:$BE$45,'Occupancy Raw Data'!N$3,FALSE)</f>
        <v>82.577062990618401</v>
      </c>
      <c r="I25" s="48">
        <f>VLOOKUP($A25,'Occupancy Raw Data'!$B$8:$BE$45,'Occupancy Raw Data'!O$3,FALSE)</f>
        <v>83.821558491288499</v>
      </c>
      <c r="J25" s="49">
        <f>VLOOKUP($A25,'Occupancy Raw Data'!$B$8:$BE$45,'Occupancy Raw Data'!P$3,FALSE)</f>
        <v>83.199310740953393</v>
      </c>
      <c r="K25" s="50">
        <f>VLOOKUP($A25,'Occupancy Raw Data'!$B$8:$BE$45,'Occupancy Raw Data'!R$3,FALSE)</f>
        <v>65.000957304231207</v>
      </c>
      <c r="M25" s="47">
        <f>VLOOKUP($A25,'Occupancy Raw Data'!$B$8:$BE$45,'Occupancy Raw Data'!T$3,FALSE)</f>
        <v>1.62615335608798</v>
      </c>
      <c r="N25" s="48">
        <f>VLOOKUP($A25,'Occupancy Raw Data'!$B$8:$BE$45,'Occupancy Raw Data'!U$3,FALSE)</f>
        <v>-1.54654492947858</v>
      </c>
      <c r="O25" s="48">
        <f>VLOOKUP($A25,'Occupancy Raw Data'!$B$8:$BE$45,'Occupancy Raw Data'!V$3,FALSE)</f>
        <v>4.2916580065615397</v>
      </c>
      <c r="P25" s="48">
        <f>VLOOKUP($A25,'Occupancy Raw Data'!$B$8:$BE$45,'Occupancy Raw Data'!W$3,FALSE)</f>
        <v>3.1456319666071901</v>
      </c>
      <c r="Q25" s="48">
        <f>VLOOKUP($A25,'Occupancy Raw Data'!$B$8:$BE$45,'Occupancy Raw Data'!X$3,FALSE)</f>
        <v>-6.9953136739805597</v>
      </c>
      <c r="R25" s="49">
        <f>VLOOKUP($A25,'Occupancy Raw Data'!$B$8:$BE$45,'Occupancy Raw Data'!Y$3,FALSE)</f>
        <v>-0.105481957992407</v>
      </c>
      <c r="S25" s="48">
        <f>VLOOKUP($A25,'Occupancy Raw Data'!$B$8:$BE$45,'Occupancy Raw Data'!AA$3,FALSE)</f>
        <v>-6.6734765182406397</v>
      </c>
      <c r="T25" s="48">
        <f>VLOOKUP($A25,'Occupancy Raw Data'!$B$8:$BE$45,'Occupancy Raw Data'!AB$3,FALSE)</f>
        <v>-5.1199432155148603</v>
      </c>
      <c r="U25" s="49">
        <f>VLOOKUP($A25,'Occupancy Raw Data'!$B$8:$BE$45,'Occupancy Raw Data'!AC$3,FALSE)</f>
        <v>-5.8973122116832801</v>
      </c>
      <c r="V25" s="50">
        <f>VLOOKUP($A25,'Occupancy Raw Data'!$B$8:$BE$45,'Occupancy Raw Data'!AE$3,FALSE)</f>
        <v>-2.3044578875039901</v>
      </c>
      <c r="X25" s="51">
        <f>VLOOKUP($A25,'ADR Raw Data'!$B$6:$BE$43,'ADR Raw Data'!G$1,FALSE)</f>
        <v>100.442437741143</v>
      </c>
      <c r="Y25" s="52">
        <f>VLOOKUP($A25,'ADR Raw Data'!$B$6:$BE$43,'ADR Raw Data'!H$1,FALSE)</f>
        <v>100.713605653223</v>
      </c>
      <c r="Z25" s="52">
        <f>VLOOKUP($A25,'ADR Raw Data'!$B$6:$BE$43,'ADR Raw Data'!I$1,FALSE)</f>
        <v>100.43067156698901</v>
      </c>
      <c r="AA25" s="52">
        <f>VLOOKUP($A25,'ADR Raw Data'!$B$6:$BE$43,'ADR Raw Data'!J$1,FALSE)</f>
        <v>99.723410731095001</v>
      </c>
      <c r="AB25" s="52">
        <f>VLOOKUP($A25,'ADR Raw Data'!$B$6:$BE$43,'ADR Raw Data'!K$1,FALSE)</f>
        <v>106.425881604073</v>
      </c>
      <c r="AC25" s="53">
        <f>VLOOKUP($A25,'ADR Raw Data'!$B$6:$BE$43,'ADR Raw Data'!L$1,FALSE)</f>
        <v>101.587447923577</v>
      </c>
      <c r="AD25" s="52">
        <f>VLOOKUP($A25,'ADR Raw Data'!$B$6:$BE$43,'ADR Raw Data'!N$1,FALSE)</f>
        <v>251.339169951309</v>
      </c>
      <c r="AE25" s="52">
        <f>VLOOKUP($A25,'ADR Raw Data'!$B$6:$BE$43,'ADR Raw Data'!O$1,FALSE)</f>
        <v>259.45788031064399</v>
      </c>
      <c r="AF25" s="53">
        <f>VLOOKUP($A25,'ADR Raw Data'!$B$6:$BE$43,'ADR Raw Data'!P$1,FALSE)</f>
        <v>255.428885053503</v>
      </c>
      <c r="AG25" s="54">
        <f>VLOOKUP($A25,'ADR Raw Data'!$B$6:$BE$43,'ADR Raw Data'!R$1,FALSE)</f>
        <v>157.848164527666</v>
      </c>
      <c r="AI25" s="47">
        <f>VLOOKUP($A25,'ADR Raw Data'!$B$6:$BE$43,'ADR Raw Data'!T$1,FALSE)</f>
        <v>-0.89528436090594199</v>
      </c>
      <c r="AJ25" s="48">
        <f>VLOOKUP($A25,'ADR Raw Data'!$B$6:$BE$43,'ADR Raw Data'!U$1,FALSE)</f>
        <v>2.9307080875483802</v>
      </c>
      <c r="AK25" s="48">
        <f>VLOOKUP($A25,'ADR Raw Data'!$B$6:$BE$43,'ADR Raw Data'!V$1,FALSE)</f>
        <v>5.6620901741169103</v>
      </c>
      <c r="AL25" s="48">
        <f>VLOOKUP($A25,'ADR Raw Data'!$B$6:$BE$43,'ADR Raw Data'!W$1,FALSE)</f>
        <v>5.4826591358119199</v>
      </c>
      <c r="AM25" s="48">
        <f>VLOOKUP($A25,'ADR Raw Data'!$B$6:$BE$43,'ADR Raw Data'!X$1,FALSE)</f>
        <v>1.63303745889536</v>
      </c>
      <c r="AN25" s="49">
        <f>VLOOKUP($A25,'ADR Raw Data'!$B$6:$BE$43,'ADR Raw Data'!Y$1,FALSE)</f>
        <v>2.7936857220448998</v>
      </c>
      <c r="AO25" s="48">
        <f>VLOOKUP($A25,'ADR Raw Data'!$B$6:$BE$43,'ADR Raw Data'!AA$1,FALSE)</f>
        <v>2.8722588656125199</v>
      </c>
      <c r="AP25" s="48">
        <f>VLOOKUP($A25,'ADR Raw Data'!$B$6:$BE$43,'ADR Raw Data'!AB$1,FALSE)</f>
        <v>4.6261119489483802</v>
      </c>
      <c r="AQ25" s="49">
        <f>VLOOKUP($A25,'ADR Raw Data'!$B$6:$BE$43,'ADR Raw Data'!AC$1,FALSE)</f>
        <v>3.7686448538405899</v>
      </c>
      <c r="AR25" s="50">
        <f>VLOOKUP($A25,'ADR Raw Data'!$B$6:$BE$43,'ADR Raw Data'!AE$1,FALSE)</f>
        <v>1.99446770101426</v>
      </c>
      <c r="AS25" s="40"/>
      <c r="AT25" s="51">
        <f>VLOOKUP($A25,'RevPAR Raw Data'!$B$6:$BE$43,'RevPAR Raw Data'!G$1,FALSE)</f>
        <v>54.826994064713702</v>
      </c>
      <c r="AU25" s="52">
        <f>VLOOKUP($A25,'RevPAR Raw Data'!$B$6:$BE$43,'RevPAR Raw Data'!H$1,FALSE)</f>
        <v>55.939147999234102</v>
      </c>
      <c r="AV25" s="52">
        <f>VLOOKUP($A25,'RevPAR Raw Data'!$B$6:$BE$43,'RevPAR Raw Data'!I$1,FALSE)</f>
        <v>57.5510243155274</v>
      </c>
      <c r="AW25" s="52">
        <f>VLOOKUP($A25,'RevPAR Raw Data'!$B$6:$BE$43,'RevPAR Raw Data'!J$1,FALSE)</f>
        <v>60.849800880719798</v>
      </c>
      <c r="AX25" s="52">
        <f>VLOOKUP($A25,'RevPAR Raw Data'!$B$6:$BE$43,'RevPAR Raw Data'!K$1,FALSE)</f>
        <v>64.0226153551598</v>
      </c>
      <c r="AY25" s="53">
        <f>VLOOKUP($A25,'RevPAR Raw Data'!$B$6:$BE$43,'RevPAR Raw Data'!L$1,FALSE)</f>
        <v>58.637916523070999</v>
      </c>
      <c r="AZ25" s="52">
        <f>VLOOKUP($A25,'RevPAR Raw Data'!$B$6:$BE$43,'RevPAR Raw Data'!N$1,FALSE)</f>
        <v>207.54850469079</v>
      </c>
      <c r="BA25" s="52">
        <f>VLOOKUP($A25,'RevPAR Raw Data'!$B$6:$BE$43,'RevPAR Raw Data'!O$1,FALSE)</f>
        <v>217.48163890484301</v>
      </c>
      <c r="BB25" s="53">
        <f>VLOOKUP($A25,'RevPAR Raw Data'!$B$6:$BE$43,'RevPAR Raw Data'!P$1,FALSE)</f>
        <v>212.515071797817</v>
      </c>
      <c r="BC25" s="54">
        <f>VLOOKUP($A25,'RevPAR Raw Data'!$B$6:$BE$43,'RevPAR Raw Data'!R$1,FALSE)</f>
        <v>102.60281803014099</v>
      </c>
      <c r="BE25" s="47">
        <f>VLOOKUP($A25,'RevPAR Raw Data'!$B$6:$BE$43,'RevPAR Raw Data'!T$1,FALSE)</f>
        <v>0.71631029850064099</v>
      </c>
      <c r="BF25" s="48">
        <f>VLOOKUP($A25,'RevPAR Raw Data'!$B$6:$BE$43,'RevPAR Raw Data'!U$1,FALSE)</f>
        <v>1.3388384407439899</v>
      </c>
      <c r="BG25" s="48">
        <f>VLOOKUP($A25,'RevPAR Raw Data'!$B$6:$BE$43,'RevPAR Raw Data'!V$1,FALSE)</f>
        <v>10.1967457269746</v>
      </c>
      <c r="BH25" s="48">
        <f>VLOOKUP($A25,'RevPAR Raw Data'!$B$6:$BE$43,'RevPAR Raw Data'!W$1,FALSE)</f>
        <v>8.80075538081533</v>
      </c>
      <c r="BI25" s="48">
        <f>VLOOKUP($A25,'RevPAR Raw Data'!$B$6:$BE$43,'RevPAR Raw Data'!X$1,FALSE)</f>
        <v>-5.4765123077485303</v>
      </c>
      <c r="BJ25" s="49">
        <f>VLOOKUP($A25,'RevPAR Raw Data'!$B$6:$BE$43,'RevPAR Raw Data'!Y$1,FALSE)</f>
        <v>2.6852569296527302</v>
      </c>
      <c r="BK25" s="48">
        <f>VLOOKUP($A25,'RevPAR Raw Data'!$B$6:$BE$43,'RevPAR Raw Data'!AA$1,FALSE)</f>
        <v>-3.9928971735678398</v>
      </c>
      <c r="BL25" s="48">
        <f>VLOOKUP($A25,'RevPAR Raw Data'!$B$6:$BE$43,'RevPAR Raw Data'!AB$1,FALSE)</f>
        <v>-0.73068557143878698</v>
      </c>
      <c r="BM25" s="49">
        <f>VLOOKUP($A25,'RevPAR Raw Data'!$B$6:$BE$43,'RevPAR Raw Data'!AC$1,FALSE)</f>
        <v>-2.3509161110232002</v>
      </c>
      <c r="BN25" s="50">
        <f>VLOOKUP($A25,'RevPAR Raw Data'!$B$6:$BE$43,'RevPAR Raw Data'!AE$1,FALSE)</f>
        <v>-0.35595185473947</v>
      </c>
    </row>
    <row r="26" spans="1:66" x14ac:dyDescent="0.45">
      <c r="A26" s="63" t="s">
        <v>50</v>
      </c>
      <c r="B26" s="47">
        <f>VLOOKUP($A26,'Occupancy Raw Data'!$B$8:$BE$45,'Occupancy Raw Data'!G$3,FALSE)</f>
        <v>65.969989281886299</v>
      </c>
      <c r="C26" s="48">
        <f>VLOOKUP($A26,'Occupancy Raw Data'!$B$8:$BE$45,'Occupancy Raw Data'!H$3,FALSE)</f>
        <v>63.844230082172203</v>
      </c>
      <c r="D26" s="48">
        <f>VLOOKUP($A26,'Occupancy Raw Data'!$B$8:$BE$45,'Occupancy Raw Data'!I$3,FALSE)</f>
        <v>67.041800643086802</v>
      </c>
      <c r="E26" s="48">
        <f>VLOOKUP($A26,'Occupancy Raw Data'!$B$8:$BE$45,'Occupancy Raw Data'!J$3,FALSE)</f>
        <v>68.542336548767395</v>
      </c>
      <c r="F26" s="48">
        <f>VLOOKUP($A26,'Occupancy Raw Data'!$B$8:$BE$45,'Occupancy Raw Data'!K$3,FALSE)</f>
        <v>74.7767059664165</v>
      </c>
      <c r="G26" s="49">
        <f>VLOOKUP($A26,'Occupancy Raw Data'!$B$8:$BE$45,'Occupancy Raw Data'!L$3,FALSE)</f>
        <v>68.035012504465797</v>
      </c>
      <c r="H26" s="48">
        <f>VLOOKUP($A26,'Occupancy Raw Data'!$B$8:$BE$45,'Occupancy Raw Data'!N$3,FALSE)</f>
        <v>89.067524115755603</v>
      </c>
      <c r="I26" s="48">
        <f>VLOOKUP($A26,'Occupancy Raw Data'!$B$8:$BE$45,'Occupancy Raw Data'!O$3,FALSE)</f>
        <v>89.031797070382197</v>
      </c>
      <c r="J26" s="49">
        <f>VLOOKUP($A26,'Occupancy Raw Data'!$B$8:$BE$45,'Occupancy Raw Data'!P$3,FALSE)</f>
        <v>89.049660593068893</v>
      </c>
      <c r="K26" s="50">
        <f>VLOOKUP($A26,'Occupancy Raw Data'!$B$8:$BE$45,'Occupancy Raw Data'!R$3,FALSE)</f>
        <v>74.039197672638096</v>
      </c>
      <c r="M26" s="47">
        <f>VLOOKUP($A26,'Occupancy Raw Data'!$B$8:$BE$45,'Occupancy Raw Data'!T$3,FALSE)</f>
        <v>0.32209496636241502</v>
      </c>
      <c r="N26" s="48">
        <f>VLOOKUP($A26,'Occupancy Raw Data'!$B$8:$BE$45,'Occupancy Raw Data'!U$3,FALSE)</f>
        <v>-3.1261710077059499</v>
      </c>
      <c r="O26" s="48">
        <f>VLOOKUP($A26,'Occupancy Raw Data'!$B$8:$BE$45,'Occupancy Raw Data'!V$3,FALSE)</f>
        <v>1.2479348386065201</v>
      </c>
      <c r="P26" s="48">
        <f>VLOOKUP($A26,'Occupancy Raw Data'!$B$8:$BE$45,'Occupancy Raw Data'!W$3,FALSE)</f>
        <v>0.43445561836276197</v>
      </c>
      <c r="Q26" s="48">
        <f>VLOOKUP($A26,'Occupancy Raw Data'!$B$8:$BE$45,'Occupancy Raw Data'!X$3,FALSE)</f>
        <v>-0.24298401210360401</v>
      </c>
      <c r="R26" s="49">
        <f>VLOOKUP($A26,'Occupancy Raw Data'!$B$8:$BE$45,'Occupancy Raw Data'!Y$3,FALSE)</f>
        <v>-0.26615183088031003</v>
      </c>
      <c r="S26" s="48">
        <f>VLOOKUP($A26,'Occupancy Raw Data'!$B$8:$BE$45,'Occupancy Raw Data'!AA$3,FALSE)</f>
        <v>4.96489638733261</v>
      </c>
      <c r="T26" s="48">
        <f>VLOOKUP($A26,'Occupancy Raw Data'!$B$8:$BE$45,'Occupancy Raw Data'!AB$3,FALSE)</f>
        <v>0.98274576426969296</v>
      </c>
      <c r="U26" s="49">
        <f>VLOOKUP($A26,'Occupancy Raw Data'!$B$8:$BE$45,'Occupancy Raw Data'!AC$3,FALSE)</f>
        <v>2.935721421357</v>
      </c>
      <c r="V26" s="50">
        <f>VLOOKUP($A26,'Occupancy Raw Data'!$B$8:$BE$45,'Occupancy Raw Data'!AE$3,FALSE)</f>
        <v>0.81143014780441103</v>
      </c>
      <c r="X26" s="51">
        <f>VLOOKUP($A26,'ADR Raw Data'!$B$6:$BE$43,'ADR Raw Data'!G$1,FALSE)</f>
        <v>114.333273761169</v>
      </c>
      <c r="Y26" s="52">
        <f>VLOOKUP($A26,'ADR Raw Data'!$B$6:$BE$43,'ADR Raw Data'!H$1,FALSE)</f>
        <v>111.681600447677</v>
      </c>
      <c r="Z26" s="52">
        <f>VLOOKUP($A26,'ADR Raw Data'!$B$6:$BE$43,'ADR Raw Data'!I$1,FALSE)</f>
        <v>112.521113775646</v>
      </c>
      <c r="AA26" s="52">
        <f>VLOOKUP($A26,'ADR Raw Data'!$B$6:$BE$43,'ADR Raw Data'!J$1,FALSE)</f>
        <v>111.897260880896</v>
      </c>
      <c r="AB26" s="52">
        <f>VLOOKUP($A26,'ADR Raw Data'!$B$6:$BE$43,'ADR Raw Data'!K$1,FALSE)</f>
        <v>116.87569756330601</v>
      </c>
      <c r="AC26" s="53">
        <f>VLOOKUP($A26,'ADR Raw Data'!$B$6:$BE$43,'ADR Raw Data'!L$1,FALSE)</f>
        <v>113.54650107651101</v>
      </c>
      <c r="AD26" s="52">
        <f>VLOOKUP($A26,'ADR Raw Data'!$B$6:$BE$43,'ADR Raw Data'!N$1,FALSE)</f>
        <v>182.604859606899</v>
      </c>
      <c r="AE26" s="52">
        <f>VLOOKUP($A26,'ADR Raw Data'!$B$6:$BE$43,'ADR Raw Data'!O$1,FALSE)</f>
        <v>193.10574036918101</v>
      </c>
      <c r="AF26" s="53">
        <f>VLOOKUP($A26,'ADR Raw Data'!$B$6:$BE$43,'ADR Raw Data'!P$1,FALSE)</f>
        <v>187.85424674021999</v>
      </c>
      <c r="AG26" s="54">
        <f>VLOOKUP($A26,'ADR Raw Data'!$B$6:$BE$43,'ADR Raw Data'!R$1,FALSE)</f>
        <v>139.08154482473299</v>
      </c>
      <c r="AI26" s="47">
        <f>VLOOKUP($A26,'ADR Raw Data'!$B$6:$BE$43,'ADR Raw Data'!T$1,FALSE)</f>
        <v>5.8388207620665202</v>
      </c>
      <c r="AJ26" s="48">
        <f>VLOOKUP($A26,'ADR Raw Data'!$B$6:$BE$43,'ADR Raw Data'!U$1,FALSE)</f>
        <v>6.0707017304536803</v>
      </c>
      <c r="AK26" s="48">
        <f>VLOOKUP($A26,'ADR Raw Data'!$B$6:$BE$43,'ADR Raw Data'!V$1,FALSE)</f>
        <v>8.8465649934802002</v>
      </c>
      <c r="AL26" s="48">
        <f>VLOOKUP($A26,'ADR Raw Data'!$B$6:$BE$43,'ADR Raw Data'!W$1,FALSE)</f>
        <v>7.2563937261156797</v>
      </c>
      <c r="AM26" s="48">
        <f>VLOOKUP($A26,'ADR Raw Data'!$B$6:$BE$43,'ADR Raw Data'!X$1,FALSE)</f>
        <v>4.3122424957157399</v>
      </c>
      <c r="AN26" s="49">
        <f>VLOOKUP($A26,'ADR Raw Data'!$B$6:$BE$43,'ADR Raw Data'!Y$1,FALSE)</f>
        <v>6.3792655223801598</v>
      </c>
      <c r="AO26" s="48">
        <f>VLOOKUP($A26,'ADR Raw Data'!$B$6:$BE$43,'ADR Raw Data'!AA$1,FALSE)</f>
        <v>14.7701635160891</v>
      </c>
      <c r="AP26" s="48">
        <f>VLOOKUP($A26,'ADR Raw Data'!$B$6:$BE$43,'ADR Raw Data'!AB$1,FALSE)</f>
        <v>14.892885380422699</v>
      </c>
      <c r="AQ26" s="49">
        <f>VLOOKUP($A26,'ADR Raw Data'!$B$6:$BE$43,'ADR Raw Data'!AC$1,FALSE)</f>
        <v>14.772353234847101</v>
      </c>
      <c r="AR26" s="50">
        <f>VLOOKUP($A26,'ADR Raw Data'!$B$6:$BE$43,'ADR Raw Data'!AE$1,FALSE)</f>
        <v>10.470029930792</v>
      </c>
      <c r="AS26" s="40"/>
      <c r="AT26" s="51">
        <f>VLOOKUP($A26,'RevPAR Raw Data'!$B$6:$BE$43,'RevPAR Raw Data'!G$1,FALSE)</f>
        <v>75.425648445873506</v>
      </c>
      <c r="AU26" s="52">
        <f>VLOOKUP($A26,'RevPAR Raw Data'!$B$6:$BE$43,'RevPAR Raw Data'!H$1,FALSE)</f>
        <v>71.302257949267499</v>
      </c>
      <c r="AV26" s="52">
        <f>VLOOKUP($A26,'RevPAR Raw Data'!$B$6:$BE$43,'RevPAR Raw Data'!I$1,FALSE)</f>
        <v>75.436180778849504</v>
      </c>
      <c r="AW26" s="52">
        <f>VLOOKUP($A26,'RevPAR Raw Data'!$B$6:$BE$43,'RevPAR Raw Data'!J$1,FALSE)</f>
        <v>76.696997141836306</v>
      </c>
      <c r="AX26" s="52">
        <f>VLOOKUP($A26,'RevPAR Raw Data'!$B$6:$BE$43,'RevPAR Raw Data'!K$1,FALSE)</f>
        <v>87.395796713111807</v>
      </c>
      <c r="AY26" s="53">
        <f>VLOOKUP($A26,'RevPAR Raw Data'!$B$6:$BE$43,'RevPAR Raw Data'!L$1,FALSE)</f>
        <v>77.251376205787693</v>
      </c>
      <c r="AZ26" s="52">
        <f>VLOOKUP($A26,'RevPAR Raw Data'!$B$6:$BE$43,'RevPAR Raw Data'!N$1,FALSE)</f>
        <v>162.641627366916</v>
      </c>
      <c r="BA26" s="52">
        <f>VLOOKUP($A26,'RevPAR Raw Data'!$B$6:$BE$43,'RevPAR Raw Data'!O$1,FALSE)</f>
        <v>171.92551089674799</v>
      </c>
      <c r="BB26" s="53">
        <f>VLOOKUP($A26,'RevPAR Raw Data'!$B$6:$BE$43,'RevPAR Raw Data'!P$1,FALSE)</f>
        <v>167.283569131832</v>
      </c>
      <c r="BC26" s="54">
        <f>VLOOKUP($A26,'RevPAR Raw Data'!$B$6:$BE$43,'RevPAR Raw Data'!R$1,FALSE)</f>
        <v>102.974859898943</v>
      </c>
      <c r="BE26" s="47">
        <f>VLOOKUP($A26,'RevPAR Raw Data'!$B$6:$BE$43,'RevPAR Raw Data'!T$1,FALSE)</f>
        <v>6.1797222761984703</v>
      </c>
      <c r="BF26" s="48">
        <f>VLOOKUP($A26,'RevPAR Raw Data'!$B$6:$BE$43,'RevPAR Raw Data'!U$1,FALSE)</f>
        <v>2.7547502052859798</v>
      </c>
      <c r="BG26" s="48">
        <f>VLOOKUP($A26,'RevPAR Raw Data'!$B$6:$BE$43,'RevPAR Raw Data'!V$1,FALSE)</f>
        <v>10.2048991986603</v>
      </c>
      <c r="BH26" s="48">
        <f>VLOOKUP($A26,'RevPAR Raw Data'!$B$6:$BE$43,'RevPAR Raw Data'!W$1,FALSE)</f>
        <v>7.72237515471208</v>
      </c>
      <c r="BI26" s="48">
        <f>VLOOKUP($A26,'RevPAR Raw Data'!$B$6:$BE$43,'RevPAR Raw Data'!X$1,FALSE)</f>
        <v>4.0587804237844098</v>
      </c>
      <c r="BJ26" s="49">
        <f>VLOOKUP($A26,'RevPAR Raw Data'!$B$6:$BE$43,'RevPAR Raw Data'!Y$1,FALSE)</f>
        <v>6.0961351595153097</v>
      </c>
      <c r="BK26" s="48">
        <f>VLOOKUP($A26,'RevPAR Raw Data'!$B$6:$BE$43,'RevPAR Raw Data'!AA$1,FALSE)</f>
        <v>20.4683832182352</v>
      </c>
      <c r="BL26" s="48">
        <f>VLOOKUP($A26,'RevPAR Raw Data'!$B$6:$BE$43,'RevPAR Raw Data'!AB$1,FALSE)</f>
        <v>16.021990344946101</v>
      </c>
      <c r="BM26" s="49">
        <f>VLOOKUP($A26,'RevPAR Raw Data'!$B$6:$BE$43,'RevPAR Raw Data'!AC$1,FALSE)</f>
        <v>18.141749794558098</v>
      </c>
      <c r="BN26" s="50">
        <f>VLOOKUP($A26,'RevPAR Raw Data'!$B$6:$BE$43,'RevPAR Raw Data'!AE$1,FALSE)</f>
        <v>11.366417057939</v>
      </c>
    </row>
    <row r="27" spans="1:66" x14ac:dyDescent="0.45">
      <c r="A27" s="63" t="s">
        <v>47</v>
      </c>
      <c r="B27" s="47">
        <f>VLOOKUP($A27,'Occupancy Raw Data'!$B$8:$BE$45,'Occupancy Raw Data'!G$3,FALSE)</f>
        <v>61.3376835236541</v>
      </c>
      <c r="C27" s="48">
        <f>VLOOKUP($A27,'Occupancy Raw Data'!$B$8:$BE$45,'Occupancy Raw Data'!H$3,FALSE)</f>
        <v>65.832880188508199</v>
      </c>
      <c r="D27" s="48">
        <f>VLOOKUP($A27,'Occupancy Raw Data'!$B$8:$BE$45,'Occupancy Raw Data'!I$3,FALSE)</f>
        <v>73.826354903026996</v>
      </c>
      <c r="E27" s="48">
        <f>VLOOKUP($A27,'Occupancy Raw Data'!$B$8:$BE$45,'Occupancy Raw Data'!J$3,FALSE)</f>
        <v>78.249048395867305</v>
      </c>
      <c r="F27" s="48">
        <f>VLOOKUP($A27,'Occupancy Raw Data'!$B$8:$BE$45,'Occupancy Raw Data'!K$3,FALSE)</f>
        <v>74.297625521116501</v>
      </c>
      <c r="G27" s="49">
        <f>VLOOKUP($A27,'Occupancy Raw Data'!$B$8:$BE$45,'Occupancy Raw Data'!L$3,FALSE)</f>
        <v>70.708718506434593</v>
      </c>
      <c r="H27" s="48">
        <f>VLOOKUP($A27,'Occupancy Raw Data'!$B$8:$BE$45,'Occupancy Raw Data'!N$3,FALSE)</f>
        <v>90.882726119267701</v>
      </c>
      <c r="I27" s="48">
        <f>VLOOKUP($A27,'Occupancy Raw Data'!$B$8:$BE$45,'Occupancy Raw Data'!O$3,FALSE)</f>
        <v>91.299619358346902</v>
      </c>
      <c r="J27" s="49">
        <f>VLOOKUP($A27,'Occupancy Raw Data'!$B$8:$BE$45,'Occupancy Raw Data'!P$3,FALSE)</f>
        <v>91.091172738807302</v>
      </c>
      <c r="K27" s="50">
        <f>VLOOKUP($A27,'Occupancy Raw Data'!$B$8:$BE$45,'Occupancy Raw Data'!R$3,FALSE)</f>
        <v>76.532276858541096</v>
      </c>
      <c r="M27" s="47">
        <f>VLOOKUP($A27,'Occupancy Raw Data'!$B$8:$BE$45,'Occupancy Raw Data'!T$3,FALSE)</f>
        <v>9.1082870010698098</v>
      </c>
      <c r="N27" s="48">
        <f>VLOOKUP($A27,'Occupancy Raw Data'!$B$8:$BE$45,'Occupancy Raw Data'!U$3,FALSE)</f>
        <v>15.102006705159701</v>
      </c>
      <c r="O27" s="48">
        <f>VLOOKUP($A27,'Occupancy Raw Data'!$B$8:$BE$45,'Occupancy Raw Data'!V$3,FALSE)</f>
        <v>14.0970872266484</v>
      </c>
      <c r="P27" s="48">
        <f>VLOOKUP($A27,'Occupancy Raw Data'!$B$8:$BE$45,'Occupancy Raw Data'!W$3,FALSE)</f>
        <v>21.555629710997302</v>
      </c>
      <c r="Q27" s="48">
        <f>VLOOKUP($A27,'Occupancy Raw Data'!$B$8:$BE$45,'Occupancy Raw Data'!X$3,FALSE)</f>
        <v>11.2812460721719</v>
      </c>
      <c r="R27" s="49">
        <f>VLOOKUP($A27,'Occupancy Raw Data'!$B$8:$BE$45,'Occupancy Raw Data'!Y$3,FALSE)</f>
        <v>14.3206805307897</v>
      </c>
      <c r="S27" s="48">
        <f>VLOOKUP($A27,'Occupancy Raw Data'!$B$8:$BE$45,'Occupancy Raw Data'!AA$3,FALSE)</f>
        <v>0.91031408937889302</v>
      </c>
      <c r="T27" s="48">
        <f>VLOOKUP($A27,'Occupancy Raw Data'!$B$8:$BE$45,'Occupancy Raw Data'!AB$3,FALSE)</f>
        <v>4.0982916061120003</v>
      </c>
      <c r="U27" s="49">
        <f>VLOOKUP($A27,'Occupancy Raw Data'!$B$8:$BE$45,'Occupancy Raw Data'!AC$3,FALSE)</f>
        <v>2.4831624132843499</v>
      </c>
      <c r="V27" s="50">
        <f>VLOOKUP($A27,'Occupancy Raw Data'!$B$8:$BE$45,'Occupancy Raw Data'!AE$3,FALSE)</f>
        <v>9.9998824199105503</v>
      </c>
      <c r="X27" s="51">
        <f>VLOOKUP($A27,'ADR Raw Data'!$B$6:$BE$43,'ADR Raw Data'!G$1,FALSE)</f>
        <v>95.687677304964495</v>
      </c>
      <c r="Y27" s="52">
        <f>VLOOKUP($A27,'ADR Raw Data'!$B$6:$BE$43,'ADR Raw Data'!H$1,FALSE)</f>
        <v>99.763915198237797</v>
      </c>
      <c r="Z27" s="52">
        <f>VLOOKUP($A27,'ADR Raw Data'!$B$6:$BE$43,'ADR Raw Data'!I$1,FALSE)</f>
        <v>104.446545543825</v>
      </c>
      <c r="AA27" s="52">
        <f>VLOOKUP($A27,'ADR Raw Data'!$B$6:$BE$43,'ADR Raw Data'!J$1,FALSE)</f>
        <v>105.402432244614</v>
      </c>
      <c r="AB27" s="52">
        <f>VLOOKUP($A27,'ADR Raw Data'!$B$6:$BE$43,'ADR Raw Data'!K$1,FALSE)</f>
        <v>105.385330568431</v>
      </c>
      <c r="AC27" s="53">
        <f>VLOOKUP($A27,'ADR Raw Data'!$B$6:$BE$43,'ADR Raw Data'!L$1,FALSE)</f>
        <v>102.46383952832601</v>
      </c>
      <c r="AD27" s="52">
        <f>VLOOKUP($A27,'ADR Raw Data'!$B$6:$BE$43,'ADR Raw Data'!N$1,FALSE)</f>
        <v>157.93289589150299</v>
      </c>
      <c r="AE27" s="52">
        <f>VLOOKUP($A27,'ADR Raw Data'!$B$6:$BE$43,'ADR Raw Data'!O$1,FALSE)</f>
        <v>163.32853881278501</v>
      </c>
      <c r="AF27" s="53">
        <f>VLOOKUP($A27,'ADR Raw Data'!$B$6:$BE$43,'ADR Raw Data'!P$1,FALSE)</f>
        <v>160.636890856631</v>
      </c>
      <c r="AG27" s="54">
        <f>VLOOKUP($A27,'ADR Raw Data'!$B$6:$BE$43,'ADR Raw Data'!R$1,FALSE)</f>
        <v>122.246534713763</v>
      </c>
      <c r="AI27" s="47">
        <f>VLOOKUP($A27,'ADR Raw Data'!$B$6:$BE$43,'ADR Raw Data'!T$1,FALSE)</f>
        <v>-2.4568946533331801</v>
      </c>
      <c r="AJ27" s="48">
        <f>VLOOKUP($A27,'ADR Raw Data'!$B$6:$BE$43,'ADR Raw Data'!U$1,FALSE)</f>
        <v>2.14940159628526</v>
      </c>
      <c r="AK27" s="48">
        <f>VLOOKUP($A27,'ADR Raw Data'!$B$6:$BE$43,'ADR Raw Data'!V$1,FALSE)</f>
        <v>2.27289458268644</v>
      </c>
      <c r="AL27" s="48">
        <f>VLOOKUP($A27,'ADR Raw Data'!$B$6:$BE$43,'ADR Raw Data'!W$1,FALSE)</f>
        <v>1.9045596180439901</v>
      </c>
      <c r="AM27" s="48">
        <f>VLOOKUP($A27,'ADR Raw Data'!$B$6:$BE$43,'ADR Raw Data'!X$1,FALSE)</f>
        <v>0.96385579407982303</v>
      </c>
      <c r="AN27" s="49">
        <f>VLOOKUP($A27,'ADR Raw Data'!$B$6:$BE$43,'ADR Raw Data'!Y$1,FALSE)</f>
        <v>1.1220152574484601</v>
      </c>
      <c r="AO27" s="48">
        <f>VLOOKUP($A27,'ADR Raw Data'!$B$6:$BE$43,'ADR Raw Data'!AA$1,FALSE)</f>
        <v>0.65286997226515997</v>
      </c>
      <c r="AP27" s="48">
        <f>VLOOKUP($A27,'ADR Raw Data'!$B$6:$BE$43,'ADR Raw Data'!AB$1,FALSE)</f>
        <v>1.3771425959097301</v>
      </c>
      <c r="AQ27" s="49">
        <f>VLOOKUP($A27,'ADR Raw Data'!$B$6:$BE$43,'ADR Raw Data'!AC$1,FALSE)</f>
        <v>1.04137662893792</v>
      </c>
      <c r="AR27" s="50">
        <f>VLOOKUP($A27,'ADR Raw Data'!$B$6:$BE$43,'ADR Raw Data'!AE$1,FALSE)</f>
        <v>-0.10194335870440099</v>
      </c>
      <c r="AS27" s="40"/>
      <c r="AT27" s="51">
        <f>VLOOKUP($A27,'RevPAR Raw Data'!$B$6:$BE$43,'RevPAR Raw Data'!G$1,FALSE)</f>
        <v>58.692604676454501</v>
      </c>
      <c r="AU27" s="52">
        <f>VLOOKUP($A27,'RevPAR Raw Data'!$B$6:$BE$43,'RevPAR Raw Data'!H$1,FALSE)</f>
        <v>65.677458763820894</v>
      </c>
      <c r="AV27" s="52">
        <f>VLOOKUP($A27,'RevPAR Raw Data'!$B$6:$BE$43,'RevPAR Raw Data'!I$1,FALSE)</f>
        <v>77.109077397136105</v>
      </c>
      <c r="AW27" s="52">
        <f>VLOOKUP($A27,'RevPAR Raw Data'!$B$6:$BE$43,'RevPAR Raw Data'!J$1,FALSE)</f>
        <v>82.476400217509493</v>
      </c>
      <c r="AX27" s="52">
        <f>VLOOKUP($A27,'RevPAR Raw Data'!$B$6:$BE$43,'RevPAR Raw Data'!K$1,FALSE)</f>
        <v>78.298798259923799</v>
      </c>
      <c r="AY27" s="53">
        <f>VLOOKUP($A27,'RevPAR Raw Data'!$B$6:$BE$43,'RevPAR Raw Data'!L$1,FALSE)</f>
        <v>72.450867862969005</v>
      </c>
      <c r="AZ27" s="52">
        <f>VLOOKUP($A27,'RevPAR Raw Data'!$B$6:$BE$43,'RevPAR Raw Data'!N$1,FALSE)</f>
        <v>143.533721225303</v>
      </c>
      <c r="BA27" s="52">
        <f>VLOOKUP($A27,'RevPAR Raw Data'!$B$6:$BE$43,'RevPAR Raw Data'!O$1,FALSE)</f>
        <v>149.11833423962199</v>
      </c>
      <c r="BB27" s="53">
        <f>VLOOKUP($A27,'RevPAR Raw Data'!$B$6:$BE$43,'RevPAR Raw Data'!P$1,FALSE)</f>
        <v>146.32602773246299</v>
      </c>
      <c r="BC27" s="54">
        <f>VLOOKUP($A27,'RevPAR Raw Data'!$B$6:$BE$43,'RevPAR Raw Data'!R$1,FALSE)</f>
        <v>93.558056397110207</v>
      </c>
      <c r="BE27" s="47">
        <f>VLOOKUP($A27,'RevPAR Raw Data'!$B$6:$BE$43,'RevPAR Raw Data'!T$1,FALSE)</f>
        <v>6.42761133139709</v>
      </c>
      <c r="BF27" s="48">
        <f>VLOOKUP($A27,'RevPAR Raw Data'!$B$6:$BE$43,'RevPAR Raw Data'!U$1,FALSE)</f>
        <v>17.576011074636799</v>
      </c>
      <c r="BG27" s="48">
        <f>VLOOKUP($A27,'RevPAR Raw Data'!$B$6:$BE$43,'RevPAR Raw Data'!V$1,FALSE)</f>
        <v>16.690393741226</v>
      </c>
      <c r="BH27" s="48">
        <f>VLOOKUP($A27,'RevPAR Raw Data'!$B$6:$BE$43,'RevPAR Raw Data'!W$1,FALSE)</f>
        <v>23.870729147932099</v>
      </c>
      <c r="BI27" s="48">
        <f>VLOOKUP($A27,'RevPAR Raw Data'!$B$6:$BE$43,'RevPAR Raw Data'!X$1,FALSE)</f>
        <v>12.3538368101628</v>
      </c>
      <c r="BJ27" s="49">
        <f>VLOOKUP($A27,'RevPAR Raw Data'!$B$6:$BE$43,'RevPAR Raw Data'!Y$1,FALSE)</f>
        <v>15.603376008764</v>
      </c>
      <c r="BK27" s="48">
        <f>VLOOKUP($A27,'RevPAR Raw Data'!$B$6:$BE$43,'RevPAR Raw Data'!AA$1,FALSE)</f>
        <v>1.5691272289869</v>
      </c>
      <c r="BL27" s="48">
        <f>VLOOKUP($A27,'RevPAR Raw Data'!$B$6:$BE$43,'RevPAR Raw Data'!AB$1,FALSE)</f>
        <v>5.5318735214341004</v>
      </c>
      <c r="BM27" s="49">
        <f>VLOOKUP($A27,'RevPAR Raw Data'!$B$6:$BE$43,'RevPAR Raw Data'!AC$1,FALSE)</f>
        <v>3.5503981152527899</v>
      </c>
      <c r="BN27" s="50">
        <f>VLOOKUP($A27,'RevPAR Raw Data'!$B$6:$BE$43,'RevPAR Raw Data'!AE$1,FALSE)</f>
        <v>9.8877448452007997</v>
      </c>
    </row>
    <row r="28" spans="1:66" x14ac:dyDescent="0.45">
      <c r="A28" s="63" t="s">
        <v>48</v>
      </c>
      <c r="B28" s="47">
        <f>VLOOKUP($A28,'Occupancy Raw Data'!$B$8:$BE$45,'Occupancy Raw Data'!G$3,FALSE)</f>
        <v>68.521094112192799</v>
      </c>
      <c r="C28" s="48">
        <f>VLOOKUP($A28,'Occupancy Raw Data'!$B$8:$BE$45,'Occupancy Raw Data'!H$3,FALSE)</f>
        <v>62.7028280018544</v>
      </c>
      <c r="D28" s="48">
        <f>VLOOKUP($A28,'Occupancy Raw Data'!$B$8:$BE$45,'Occupancy Raw Data'!I$3,FALSE)</f>
        <v>70.375521557718997</v>
      </c>
      <c r="E28" s="48">
        <f>VLOOKUP($A28,'Occupancy Raw Data'!$B$8:$BE$45,'Occupancy Raw Data'!J$3,FALSE)</f>
        <v>70.074177097821007</v>
      </c>
      <c r="F28" s="48">
        <f>VLOOKUP($A28,'Occupancy Raw Data'!$B$8:$BE$45,'Occupancy Raw Data'!K$3,FALSE)</f>
        <v>82.939267501158994</v>
      </c>
      <c r="G28" s="49">
        <f>VLOOKUP($A28,'Occupancy Raw Data'!$B$8:$BE$45,'Occupancy Raw Data'!L$3,FALSE)</f>
        <v>70.922577654149194</v>
      </c>
      <c r="H28" s="48">
        <f>VLOOKUP($A28,'Occupancy Raw Data'!$B$8:$BE$45,'Occupancy Raw Data'!N$3,FALSE)</f>
        <v>92.373667130273503</v>
      </c>
      <c r="I28" s="48">
        <f>VLOOKUP($A28,'Occupancy Raw Data'!$B$8:$BE$45,'Occupancy Raw Data'!O$3,FALSE)</f>
        <v>88.433008808530303</v>
      </c>
      <c r="J28" s="49">
        <f>VLOOKUP($A28,'Occupancy Raw Data'!$B$8:$BE$45,'Occupancy Raw Data'!P$3,FALSE)</f>
        <v>90.403337969401903</v>
      </c>
      <c r="K28" s="50">
        <f>VLOOKUP($A28,'Occupancy Raw Data'!$B$8:$BE$45,'Occupancy Raw Data'!R$3,FALSE)</f>
        <v>76.488509172792902</v>
      </c>
      <c r="M28" s="47">
        <f>VLOOKUP($A28,'Occupancy Raw Data'!$B$8:$BE$45,'Occupancy Raw Data'!T$3,FALSE)</f>
        <v>-7.0133896706719501</v>
      </c>
      <c r="N28" s="48">
        <f>VLOOKUP($A28,'Occupancy Raw Data'!$B$8:$BE$45,'Occupancy Raw Data'!U$3,FALSE)</f>
        <v>-8.6125795201187998</v>
      </c>
      <c r="O28" s="48">
        <f>VLOOKUP($A28,'Occupancy Raw Data'!$B$8:$BE$45,'Occupancy Raw Data'!V$3,FALSE)</f>
        <v>-2.03671619359781</v>
      </c>
      <c r="P28" s="48">
        <f>VLOOKUP($A28,'Occupancy Raw Data'!$B$8:$BE$45,'Occupancy Raw Data'!W$3,FALSE)</f>
        <v>-10.901159436707101</v>
      </c>
      <c r="Q28" s="48">
        <f>VLOOKUP($A28,'Occupancy Raw Data'!$B$8:$BE$45,'Occupancy Raw Data'!X$3,FALSE)</f>
        <v>-2.0210166711364099</v>
      </c>
      <c r="R28" s="49">
        <f>VLOOKUP($A28,'Occupancy Raw Data'!$B$8:$BE$45,'Occupancy Raw Data'!Y$3,FALSE)</f>
        <v>-6.0473113293609799</v>
      </c>
      <c r="S28" s="48">
        <f>VLOOKUP($A28,'Occupancy Raw Data'!$B$8:$BE$45,'Occupancy Raw Data'!AA$3,FALSE)</f>
        <v>0.34922859641827803</v>
      </c>
      <c r="T28" s="48">
        <f>VLOOKUP($A28,'Occupancy Raw Data'!$B$8:$BE$45,'Occupancy Raw Data'!AB$3,FALSE)</f>
        <v>-5.0088857981764701</v>
      </c>
      <c r="U28" s="49">
        <f>VLOOKUP($A28,'Occupancy Raw Data'!$B$8:$BE$45,'Occupancy Raw Data'!AC$3,FALSE)</f>
        <v>-2.3449334851283399</v>
      </c>
      <c r="V28" s="50">
        <f>VLOOKUP($A28,'Occupancy Raw Data'!$B$8:$BE$45,'Occupancy Raw Data'!AE$3,FALSE)</f>
        <v>-4.8288507087566002</v>
      </c>
      <c r="X28" s="51">
        <f>VLOOKUP($A28,'ADR Raw Data'!$B$6:$BE$43,'ADR Raw Data'!G$1,FALSE)</f>
        <v>165.22058186738801</v>
      </c>
      <c r="Y28" s="52">
        <f>VLOOKUP($A28,'ADR Raw Data'!$B$6:$BE$43,'ADR Raw Data'!H$1,FALSE)</f>
        <v>152.09357116451</v>
      </c>
      <c r="Z28" s="52">
        <f>VLOOKUP($A28,'ADR Raw Data'!$B$6:$BE$43,'ADR Raw Data'!I$1,FALSE)</f>
        <v>148.50937747035499</v>
      </c>
      <c r="AA28" s="52">
        <f>VLOOKUP($A28,'ADR Raw Data'!$B$6:$BE$43,'ADR Raw Data'!J$1,FALSE)</f>
        <v>148.296242143565</v>
      </c>
      <c r="AB28" s="52">
        <f>VLOOKUP($A28,'ADR Raw Data'!$B$6:$BE$43,'ADR Raw Data'!K$1,FALSE)</f>
        <v>173.70783678032399</v>
      </c>
      <c r="AC28" s="53">
        <f>VLOOKUP($A28,'ADR Raw Data'!$B$6:$BE$43,'ADR Raw Data'!L$1,FALSE)</f>
        <v>158.22367629755499</v>
      </c>
      <c r="AD28" s="52">
        <f>VLOOKUP($A28,'ADR Raw Data'!$B$6:$BE$43,'ADR Raw Data'!N$1,FALSE)</f>
        <v>283.09018318695098</v>
      </c>
      <c r="AE28" s="52">
        <f>VLOOKUP($A28,'ADR Raw Data'!$B$6:$BE$43,'ADR Raw Data'!O$1,FALSE)</f>
        <v>274.88666317168997</v>
      </c>
      <c r="AF28" s="53">
        <f>VLOOKUP($A28,'ADR Raw Data'!$B$6:$BE$43,'ADR Raw Data'!P$1,FALSE)</f>
        <v>279.07782051281998</v>
      </c>
      <c r="AG28" s="54">
        <f>VLOOKUP($A28,'ADR Raw Data'!$B$6:$BE$43,'ADR Raw Data'!R$1,FALSE)</f>
        <v>199.03510260628599</v>
      </c>
      <c r="AI28" s="47">
        <f>VLOOKUP($A28,'ADR Raw Data'!$B$6:$BE$43,'ADR Raw Data'!T$1,FALSE)</f>
        <v>-0.86967369994074195</v>
      </c>
      <c r="AJ28" s="48">
        <f>VLOOKUP($A28,'ADR Raw Data'!$B$6:$BE$43,'ADR Raw Data'!U$1,FALSE)</f>
        <v>6.6536066103262304</v>
      </c>
      <c r="AK28" s="48">
        <f>VLOOKUP($A28,'ADR Raw Data'!$B$6:$BE$43,'ADR Raw Data'!V$1,FALSE)</f>
        <v>8.7488956962155893</v>
      </c>
      <c r="AL28" s="48">
        <f>VLOOKUP($A28,'ADR Raw Data'!$B$6:$BE$43,'ADR Raw Data'!W$1,FALSE)</f>
        <v>2.0159273480948001</v>
      </c>
      <c r="AM28" s="48">
        <f>VLOOKUP($A28,'ADR Raw Data'!$B$6:$BE$43,'ADR Raw Data'!X$1,FALSE)</f>
        <v>-0.225066993492746</v>
      </c>
      <c r="AN28" s="49">
        <f>VLOOKUP($A28,'ADR Raw Data'!$B$6:$BE$43,'ADR Raw Data'!Y$1,FALSE)</f>
        <v>2.8816622827645602</v>
      </c>
      <c r="AO28" s="48">
        <f>VLOOKUP($A28,'ADR Raw Data'!$B$6:$BE$43,'ADR Raw Data'!AA$1,FALSE)</f>
        <v>2.4337185098515701</v>
      </c>
      <c r="AP28" s="48">
        <f>VLOOKUP($A28,'ADR Raw Data'!$B$6:$BE$43,'ADR Raw Data'!AB$1,FALSE)</f>
        <v>0.58207389420793199</v>
      </c>
      <c r="AQ28" s="49">
        <f>VLOOKUP($A28,'ADR Raw Data'!$B$6:$BE$43,'ADR Raw Data'!AC$1,FALSE)</f>
        <v>1.5487887857901901</v>
      </c>
      <c r="AR28" s="50">
        <f>VLOOKUP($A28,'ADR Raw Data'!$B$6:$BE$43,'ADR Raw Data'!AE$1,FALSE)</f>
        <v>2.7951826151055399</v>
      </c>
      <c r="AS28" s="40"/>
      <c r="AT28" s="51">
        <f>VLOOKUP($A28,'RevPAR Raw Data'!$B$6:$BE$43,'RevPAR Raw Data'!G$1,FALSE)</f>
        <v>113.21095039406499</v>
      </c>
      <c r="AU28" s="52">
        <f>VLOOKUP($A28,'RevPAR Raw Data'!$B$6:$BE$43,'RevPAR Raw Data'!H$1,FALSE)</f>
        <v>95.366970329160793</v>
      </c>
      <c r="AV28" s="52">
        <f>VLOOKUP($A28,'RevPAR Raw Data'!$B$6:$BE$43,'RevPAR Raw Data'!I$1,FALSE)</f>
        <v>104.514248956884</v>
      </c>
      <c r="AW28" s="52">
        <f>VLOOKUP($A28,'RevPAR Raw Data'!$B$6:$BE$43,'RevPAR Raw Data'!J$1,FALSE)</f>
        <v>103.91737134909501</v>
      </c>
      <c r="AX28" s="52">
        <f>VLOOKUP($A28,'RevPAR Raw Data'!$B$6:$BE$43,'RevPAR Raw Data'!K$1,FALSE)</f>
        <v>144.07200741770899</v>
      </c>
      <c r="AY28" s="53">
        <f>VLOOKUP($A28,'RevPAR Raw Data'!$B$6:$BE$43,'RevPAR Raw Data'!L$1,FALSE)</f>
        <v>112.216309689383</v>
      </c>
      <c r="AZ28" s="52">
        <f>VLOOKUP($A28,'RevPAR Raw Data'!$B$6:$BE$43,'RevPAR Raw Data'!N$1,FALSE)</f>
        <v>261.50078349559499</v>
      </c>
      <c r="BA28" s="52">
        <f>VLOOKUP($A28,'RevPAR Raw Data'!$B$6:$BE$43,'RevPAR Raw Data'!O$1,FALSE)</f>
        <v>243.090547056096</v>
      </c>
      <c r="BB28" s="53">
        <f>VLOOKUP($A28,'RevPAR Raw Data'!$B$6:$BE$43,'RevPAR Raw Data'!P$1,FALSE)</f>
        <v>252.29566527584601</v>
      </c>
      <c r="BC28" s="54">
        <f>VLOOKUP($A28,'RevPAR Raw Data'!$B$6:$BE$43,'RevPAR Raw Data'!R$1,FALSE)</f>
        <v>152.238982714087</v>
      </c>
      <c r="BE28" s="47">
        <f>VLOOKUP($A28,'RevPAR Raw Data'!$B$6:$BE$43,'RevPAR Raw Data'!T$1,FALSE)</f>
        <v>-7.8220697651725004</v>
      </c>
      <c r="BF28" s="48">
        <f>VLOOKUP($A28,'RevPAR Raw Data'!$B$6:$BE$43,'RevPAR Raw Data'!U$1,FALSE)</f>
        <v>-2.53202007006279</v>
      </c>
      <c r="BG28" s="48">
        <f>VLOOKUP($A28,'RevPAR Raw Data'!$B$6:$BE$43,'RevPAR Raw Data'!V$1,FALSE)</f>
        <v>6.5339893272119696</v>
      </c>
      <c r="BH28" s="48">
        <f>VLOOKUP($A28,'RevPAR Raw Data'!$B$6:$BE$43,'RevPAR Raw Data'!W$1,FALSE)</f>
        <v>-9.1049915429563697</v>
      </c>
      <c r="BI28" s="48">
        <f>VLOOKUP($A28,'RevPAR Raw Data'!$B$6:$BE$43,'RevPAR Raw Data'!X$1,FALSE)</f>
        <v>-2.2415350231694502</v>
      </c>
      <c r="BJ28" s="49">
        <f>VLOOKUP($A28,'RevPAR Raw Data'!$B$6:$BE$43,'RevPAR Raw Data'!Y$1,FALSE)</f>
        <v>-3.3399121362959598</v>
      </c>
      <c r="BK28" s="48">
        <f>VLOOKUP($A28,'RevPAR Raw Data'!$B$6:$BE$43,'RevPAR Raw Data'!AA$1,FALSE)</f>
        <v>2.7914463472625801</v>
      </c>
      <c r="BL28" s="48">
        <f>VLOOKUP($A28,'RevPAR Raw Data'!$B$6:$BE$43,'RevPAR Raw Data'!AB$1,FALSE)</f>
        <v>-4.4559673205904202</v>
      </c>
      <c r="BM28" s="49">
        <f>VLOOKUP($A28,'RevPAR Raw Data'!$B$6:$BE$43,'RevPAR Raw Data'!AC$1,FALSE)</f>
        <v>-0.83246276619005599</v>
      </c>
      <c r="BN28" s="50">
        <f>VLOOKUP($A28,'RevPAR Raw Data'!$B$6:$BE$43,'RevPAR Raw Data'!AE$1,FALSE)</f>
        <v>-2.1686432891716301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51.153788893851399</v>
      </c>
      <c r="C30" s="48">
        <f>VLOOKUP($A30,'Occupancy Raw Data'!$B$8:$BE$45,'Occupancy Raw Data'!H$3,FALSE)</f>
        <v>59.758820902188397</v>
      </c>
      <c r="D30" s="48">
        <f>VLOOKUP($A30,'Occupancy Raw Data'!$B$8:$BE$45,'Occupancy Raw Data'!I$3,FALSE)</f>
        <v>62.200387077564301</v>
      </c>
      <c r="E30" s="48">
        <f>VLOOKUP($A30,'Occupancy Raw Data'!$B$8:$BE$45,'Occupancy Raw Data'!J$3,FALSE)</f>
        <v>65.713860354324794</v>
      </c>
      <c r="F30" s="48">
        <f>VLOOKUP($A30,'Occupancy Raw Data'!$B$8:$BE$45,'Occupancy Raw Data'!K$3,FALSE)</f>
        <v>66.249813905017106</v>
      </c>
      <c r="G30" s="49">
        <f>VLOOKUP($A30,'Occupancy Raw Data'!$B$8:$BE$45,'Occupancy Raw Data'!L$3,FALSE)</f>
        <v>61.015334226589196</v>
      </c>
      <c r="H30" s="48">
        <f>VLOOKUP($A30,'Occupancy Raw Data'!$B$8:$BE$45,'Occupancy Raw Data'!N$3,FALSE)</f>
        <v>79.321125502456397</v>
      </c>
      <c r="I30" s="48">
        <f>VLOOKUP($A30,'Occupancy Raw Data'!$B$8:$BE$45,'Occupancy Raw Data'!O$3,FALSE)</f>
        <v>77.906803632573997</v>
      </c>
      <c r="J30" s="49">
        <f>VLOOKUP($A30,'Occupancy Raw Data'!$B$8:$BE$45,'Occupancy Raw Data'!P$3,FALSE)</f>
        <v>78.613964567515197</v>
      </c>
      <c r="K30" s="50">
        <f>VLOOKUP($A30,'Occupancy Raw Data'!$B$8:$BE$45,'Occupancy Raw Data'!R$3,FALSE)</f>
        <v>66.043514323996604</v>
      </c>
      <c r="M30" s="47">
        <f>VLOOKUP($A30,'Occupancy Raw Data'!$B$8:$BE$45,'Occupancy Raw Data'!T$3,FALSE)</f>
        <v>-6.0437766814759497</v>
      </c>
      <c r="N30" s="48">
        <f>VLOOKUP($A30,'Occupancy Raw Data'!$B$8:$BE$45,'Occupancy Raw Data'!U$3,FALSE)</f>
        <v>-4.5020882001782896</v>
      </c>
      <c r="O30" s="48">
        <f>VLOOKUP($A30,'Occupancy Raw Data'!$B$8:$BE$45,'Occupancy Raw Data'!V$3,FALSE)</f>
        <v>-1.9718408522669699</v>
      </c>
      <c r="P30" s="48">
        <f>VLOOKUP($A30,'Occupancy Raw Data'!$B$8:$BE$45,'Occupancy Raw Data'!W$3,FALSE)</f>
        <v>-0.70724104757956296</v>
      </c>
      <c r="Q30" s="48">
        <f>VLOOKUP($A30,'Occupancy Raw Data'!$B$8:$BE$45,'Occupancy Raw Data'!X$3,FALSE)</f>
        <v>-0.143704785079316</v>
      </c>
      <c r="R30" s="49">
        <f>VLOOKUP($A30,'Occupancy Raw Data'!$B$8:$BE$45,'Occupancy Raw Data'!Y$3,FALSE)</f>
        <v>-2.5310915106943099</v>
      </c>
      <c r="S30" s="48">
        <f>VLOOKUP($A30,'Occupancy Raw Data'!$B$8:$BE$45,'Occupancy Raw Data'!AA$3,FALSE)</f>
        <v>-8.7651365828547405</v>
      </c>
      <c r="T30" s="48">
        <f>VLOOKUP($A30,'Occupancy Raw Data'!$B$8:$BE$45,'Occupancy Raw Data'!AB$3,FALSE)</f>
        <v>-9.5115564150436605</v>
      </c>
      <c r="U30" s="49">
        <f>VLOOKUP($A30,'Occupancy Raw Data'!$B$8:$BE$45,'Occupancy Raw Data'!AC$3,FALSE)</f>
        <v>-9.13652221585021</v>
      </c>
      <c r="V30" s="50">
        <f>VLOOKUP($A30,'Occupancy Raw Data'!$B$8:$BE$45,'Occupancy Raw Data'!AE$3,FALSE)</f>
        <v>-4.8827410024456404</v>
      </c>
      <c r="X30" s="51">
        <f>VLOOKUP($A30,'ADR Raw Data'!$B$6:$BE$43,'ADR Raw Data'!G$1,FALSE)</f>
        <v>104.47251164144301</v>
      </c>
      <c r="Y30" s="52">
        <f>VLOOKUP($A30,'ADR Raw Data'!$B$6:$BE$43,'ADR Raw Data'!H$1,FALSE)</f>
        <v>101.883343298455</v>
      </c>
      <c r="Z30" s="52">
        <f>VLOOKUP($A30,'ADR Raw Data'!$B$6:$BE$43,'ADR Raw Data'!I$1,FALSE)</f>
        <v>101.80952369554799</v>
      </c>
      <c r="AA30" s="52">
        <f>VLOOKUP($A30,'ADR Raw Data'!$B$6:$BE$43,'ADR Raw Data'!J$1,FALSE)</f>
        <v>105.288031264159</v>
      </c>
      <c r="AB30" s="52">
        <f>VLOOKUP($A30,'ADR Raw Data'!$B$6:$BE$43,'ADR Raw Data'!K$1,FALSE)</f>
        <v>105.581570786516</v>
      </c>
      <c r="AC30" s="53">
        <f>VLOOKUP($A30,'ADR Raw Data'!$B$6:$BE$43,'ADR Raw Data'!L$1,FALSE)</f>
        <v>103.838904938512</v>
      </c>
      <c r="AD30" s="52">
        <f>VLOOKUP($A30,'ADR Raw Data'!$B$6:$BE$43,'ADR Raw Data'!N$1,FALSE)</f>
        <v>125.122728978978</v>
      </c>
      <c r="AE30" s="52">
        <f>VLOOKUP($A30,'ADR Raw Data'!$B$6:$BE$43,'ADR Raw Data'!O$1,FALSE)</f>
        <v>125.20513854385599</v>
      </c>
      <c r="AF30" s="53">
        <f>VLOOKUP($A30,'ADR Raw Data'!$B$6:$BE$43,'ADR Raw Data'!P$1,FALSE)</f>
        <v>125.163563109554</v>
      </c>
      <c r="AG30" s="54">
        <f>VLOOKUP($A30,'ADR Raw Data'!$B$6:$BE$43,'ADR Raw Data'!R$1,FALSE)</f>
        <v>111.09133513670101</v>
      </c>
      <c r="AH30" s="65"/>
      <c r="AI30" s="47">
        <f>VLOOKUP($A30,'ADR Raw Data'!$B$6:$BE$43,'ADR Raw Data'!T$1,FALSE)</f>
        <v>5.0051444411616002</v>
      </c>
      <c r="AJ30" s="48">
        <f>VLOOKUP($A30,'ADR Raw Data'!$B$6:$BE$43,'ADR Raw Data'!U$1,FALSE)</f>
        <v>-2.5155981466466</v>
      </c>
      <c r="AK30" s="48">
        <f>VLOOKUP($A30,'ADR Raw Data'!$B$6:$BE$43,'ADR Raw Data'!V$1,FALSE)</f>
        <v>-4.5210562771536704</v>
      </c>
      <c r="AL30" s="48">
        <f>VLOOKUP($A30,'ADR Raw Data'!$B$6:$BE$43,'ADR Raw Data'!W$1,FALSE)</f>
        <v>0.190089919316031</v>
      </c>
      <c r="AM30" s="48">
        <f>VLOOKUP($A30,'ADR Raw Data'!$B$6:$BE$43,'ADR Raw Data'!X$1,FALSE)</f>
        <v>-0.79602448174624796</v>
      </c>
      <c r="AN30" s="49">
        <f>VLOOKUP($A30,'ADR Raw Data'!$B$6:$BE$43,'ADR Raw Data'!Y$1,FALSE)</f>
        <v>-0.72439363935798595</v>
      </c>
      <c r="AO30" s="48">
        <f>VLOOKUP($A30,'ADR Raw Data'!$B$6:$BE$43,'ADR Raw Data'!AA$1,FALSE)</f>
        <v>-0.42483676382287</v>
      </c>
      <c r="AP30" s="48">
        <f>VLOOKUP($A30,'ADR Raw Data'!$B$6:$BE$43,'ADR Raw Data'!AB$1,FALSE)</f>
        <v>-3.6102397210331301</v>
      </c>
      <c r="AQ30" s="49">
        <f>VLOOKUP($A30,'ADR Raw Data'!$B$6:$BE$43,'ADR Raw Data'!AC$1,FALSE)</f>
        <v>-2.0363004409671999</v>
      </c>
      <c r="AR30" s="50">
        <f>VLOOKUP($A30,'ADR Raw Data'!$B$6:$BE$43,'ADR Raw Data'!AE$1,FALSE)</f>
        <v>-1.55408528781219</v>
      </c>
      <c r="AS30" s="40"/>
      <c r="AT30" s="51">
        <f>VLOOKUP($A30,'RevPAR Raw Data'!$B$6:$BE$43,'RevPAR Raw Data'!G$1,FALSE)</f>
        <v>53.441648057168301</v>
      </c>
      <c r="AU30" s="52">
        <f>VLOOKUP($A30,'RevPAR Raw Data'!$B$6:$BE$43,'RevPAR Raw Data'!H$1,FALSE)</f>
        <v>60.884284650885803</v>
      </c>
      <c r="AV30" s="52">
        <f>VLOOKUP($A30,'RevPAR Raw Data'!$B$6:$BE$43,'RevPAR Raw Data'!I$1,FALSE)</f>
        <v>63.325917820455501</v>
      </c>
      <c r="AW30" s="52">
        <f>VLOOKUP($A30,'RevPAR Raw Data'!$B$6:$BE$43,'RevPAR Raw Data'!J$1,FALSE)</f>
        <v>69.188829834747594</v>
      </c>
      <c r="AX30" s="52">
        <f>VLOOKUP($A30,'RevPAR Raw Data'!$B$6:$BE$43,'RevPAR Raw Data'!K$1,FALSE)</f>
        <v>69.9475941640613</v>
      </c>
      <c r="AY30" s="53">
        <f>VLOOKUP($A30,'RevPAR Raw Data'!$B$6:$BE$43,'RevPAR Raw Data'!L$1,FALSE)</f>
        <v>63.357654905463697</v>
      </c>
      <c r="AZ30" s="52">
        <f>VLOOKUP($A30,'RevPAR Raw Data'!$B$6:$BE$43,'RevPAR Raw Data'!N$1,FALSE)</f>
        <v>99.248756885514297</v>
      </c>
      <c r="BA30" s="52">
        <f>VLOOKUP($A30,'RevPAR Raw Data'!$B$6:$BE$43,'RevPAR Raw Data'!O$1,FALSE)</f>
        <v>97.543321423254397</v>
      </c>
      <c r="BB30" s="53">
        <f>VLOOKUP($A30,'RevPAR Raw Data'!$B$6:$BE$43,'RevPAR Raw Data'!P$1,FALSE)</f>
        <v>98.396039154384297</v>
      </c>
      <c r="BC30" s="54">
        <f>VLOOKUP($A30,'RevPAR Raw Data'!$B$6:$BE$43,'RevPAR Raw Data'!R$1,FALSE)</f>
        <v>73.368621833726706</v>
      </c>
      <c r="BE30" s="47">
        <f>VLOOKUP($A30,'RevPAR Raw Data'!$B$6:$BE$43,'RevPAR Raw Data'!T$1,FALSE)</f>
        <v>-1.34113199292346</v>
      </c>
      <c r="BF30" s="48">
        <f>VLOOKUP($A30,'RevPAR Raw Data'!$B$6:$BE$43,'RevPAR Raw Data'!U$1,FALSE)</f>
        <v>-6.9044318995008096</v>
      </c>
      <c r="BG30" s="48">
        <f>VLOOKUP($A30,'RevPAR Raw Data'!$B$6:$BE$43,'RevPAR Raw Data'!V$1,FALSE)</f>
        <v>-6.4037490947937501</v>
      </c>
      <c r="BH30" s="48">
        <f>VLOOKUP($A30,'RevPAR Raw Data'!$B$6:$BE$43,'RevPAR Raw Data'!W$1,FALSE)</f>
        <v>-0.51849552220024597</v>
      </c>
      <c r="BI30" s="48">
        <f>VLOOKUP($A30,'RevPAR Raw Data'!$B$6:$BE$43,'RevPAR Raw Data'!X$1,FALSE)</f>
        <v>-0.93858534155489204</v>
      </c>
      <c r="BJ30" s="49">
        <f>VLOOKUP($A30,'RevPAR Raw Data'!$B$6:$BE$43,'RevPAR Raw Data'!Y$1,FALSE)</f>
        <v>-3.2371500841424998</v>
      </c>
      <c r="BK30" s="48">
        <f>VLOOKUP($A30,'RevPAR Raw Data'!$B$6:$BE$43,'RevPAR Raw Data'!AA$1,FALSE)</f>
        <v>-9.1527358240743606</v>
      </c>
      <c r="BL30" s="48">
        <f>VLOOKUP($A30,'RevPAR Raw Data'!$B$6:$BE$43,'RevPAR Raw Data'!AB$1,FALSE)</f>
        <v>-12.778406148292399</v>
      </c>
      <c r="BM30" s="49">
        <f>VLOOKUP($A30,'RevPAR Raw Data'!$B$6:$BE$43,'RevPAR Raw Data'!AC$1,FALSE)</f>
        <v>-10.9867756146469</v>
      </c>
      <c r="BN30" s="50">
        <f>VLOOKUP($A30,'RevPAR Raw Data'!$B$6:$BE$43,'RevPAR Raw Data'!AE$1,FALSE)</f>
        <v>-6.3609443306968503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50.566238841763997</v>
      </c>
      <c r="C32" s="48">
        <f>VLOOKUP($A32,'Occupancy Raw Data'!$B$8:$BE$45,'Occupancy Raw Data'!H$3,FALSE)</f>
        <v>60.385486521295</v>
      </c>
      <c r="D32" s="48">
        <f>VLOOKUP($A32,'Occupancy Raw Data'!$B$8:$BE$45,'Occupancy Raw Data'!I$3,FALSE)</f>
        <v>68.788026824177194</v>
      </c>
      <c r="E32" s="48">
        <f>VLOOKUP($A32,'Occupancy Raw Data'!$B$8:$BE$45,'Occupancy Raw Data'!J$3,FALSE)</f>
        <v>71.874583647910399</v>
      </c>
      <c r="F32" s="48">
        <f>VLOOKUP($A32,'Occupancy Raw Data'!$B$8:$BE$45,'Occupancy Raw Data'!K$3,FALSE)</f>
        <v>67.353555091708401</v>
      </c>
      <c r="G32" s="49">
        <f>VLOOKUP($A32,'Occupancy Raw Data'!$B$8:$BE$45,'Occupancy Raw Data'!L$3,FALSE)</f>
        <v>63.793578185370997</v>
      </c>
      <c r="H32" s="48">
        <f>VLOOKUP($A32,'Occupancy Raw Data'!$B$8:$BE$45,'Occupancy Raw Data'!N$3,FALSE)</f>
        <v>81.160900652839999</v>
      </c>
      <c r="I32" s="48">
        <f>VLOOKUP($A32,'Occupancy Raw Data'!$B$8:$BE$45,'Occupancy Raw Data'!O$3,FALSE)</f>
        <v>81.511746680285995</v>
      </c>
      <c r="J32" s="49">
        <f>VLOOKUP($A32,'Occupancy Raw Data'!$B$8:$BE$45,'Occupancy Raw Data'!P$3,FALSE)</f>
        <v>81.336323666563004</v>
      </c>
      <c r="K32" s="50">
        <f>VLOOKUP($A32,'Occupancy Raw Data'!$B$8:$BE$45,'Occupancy Raw Data'!R$3,FALSE)</f>
        <v>68.8057911799973</v>
      </c>
      <c r="M32" s="47">
        <f>VLOOKUP($A32,'Occupancy Raw Data'!$B$8:$BE$45,'Occupancy Raw Data'!T$3,FALSE)</f>
        <v>-10.413132264782</v>
      </c>
      <c r="N32" s="48">
        <f>VLOOKUP($A32,'Occupancy Raw Data'!$B$8:$BE$45,'Occupancy Raw Data'!U$3,FALSE)</f>
        <v>-1.15436681513828</v>
      </c>
      <c r="O32" s="48">
        <f>VLOOKUP($A32,'Occupancy Raw Data'!$B$8:$BE$45,'Occupancy Raw Data'!V$3,FALSE)</f>
        <v>3.0873417909032499</v>
      </c>
      <c r="P32" s="48">
        <f>VLOOKUP($A32,'Occupancy Raw Data'!$B$8:$BE$45,'Occupancy Raw Data'!W$3,FALSE)</f>
        <v>5.3845735011018299</v>
      </c>
      <c r="Q32" s="48">
        <f>VLOOKUP($A32,'Occupancy Raw Data'!$B$8:$BE$45,'Occupancy Raw Data'!X$3,FALSE)</f>
        <v>0.72791418218513504</v>
      </c>
      <c r="R32" s="49">
        <f>VLOOKUP($A32,'Occupancy Raw Data'!$B$8:$BE$45,'Occupancy Raw Data'!Y$3,FALSE)</f>
        <v>-0.113841122565994</v>
      </c>
      <c r="S32" s="48">
        <f>VLOOKUP($A32,'Occupancy Raw Data'!$B$8:$BE$45,'Occupancy Raw Data'!AA$3,FALSE)</f>
        <v>9.5497888446609203</v>
      </c>
      <c r="T32" s="48">
        <f>VLOOKUP($A32,'Occupancy Raw Data'!$B$8:$BE$45,'Occupancy Raw Data'!AB$3,FALSE)</f>
        <v>4.2177230959815804</v>
      </c>
      <c r="U32" s="49">
        <f>VLOOKUP($A32,'Occupancy Raw Data'!$B$8:$BE$45,'Occupancy Raw Data'!AC$3,FALSE)</f>
        <v>6.8115102211445997</v>
      </c>
      <c r="V32" s="50">
        <f>VLOOKUP($A32,'Occupancy Raw Data'!$B$8:$BE$45,'Occupancy Raw Data'!AE$3,FALSE)</f>
        <v>2.1224928674832402</v>
      </c>
      <c r="X32" s="51">
        <f>VLOOKUP($A32,'ADR Raw Data'!$B$6:$BE$43,'ADR Raw Data'!G$1,FALSE)</f>
        <v>101.800109546811</v>
      </c>
      <c r="Y32" s="52">
        <f>VLOOKUP($A32,'ADR Raw Data'!$B$6:$BE$43,'ADR Raw Data'!H$1,FALSE)</f>
        <v>108.939235676987</v>
      </c>
      <c r="Z32" s="52">
        <f>VLOOKUP($A32,'ADR Raw Data'!$B$6:$BE$43,'ADR Raw Data'!I$1,FALSE)</f>
        <v>115.66778125121</v>
      </c>
      <c r="AA32" s="52">
        <f>VLOOKUP($A32,'ADR Raw Data'!$B$6:$BE$43,'ADR Raw Data'!J$1,FALSE)</f>
        <v>117.48023848862999</v>
      </c>
      <c r="AB32" s="52">
        <f>VLOOKUP($A32,'ADR Raw Data'!$B$6:$BE$43,'ADR Raw Data'!K$1,FALSE)</f>
        <v>113.436983278385</v>
      </c>
      <c r="AC32" s="53">
        <f>VLOOKUP($A32,'ADR Raw Data'!$B$6:$BE$43,'ADR Raw Data'!L$1,FALSE)</f>
        <v>112.132864118236</v>
      </c>
      <c r="AD32" s="52">
        <f>VLOOKUP($A32,'ADR Raw Data'!$B$6:$BE$43,'ADR Raw Data'!N$1,FALSE)</f>
        <v>130.25717653077899</v>
      </c>
      <c r="AE32" s="52">
        <f>VLOOKUP($A32,'ADR Raw Data'!$B$6:$BE$43,'ADR Raw Data'!O$1,FALSE)</f>
        <v>129.469912988994</v>
      </c>
      <c r="AF32" s="53">
        <f>VLOOKUP($A32,'ADR Raw Data'!$B$6:$BE$43,'ADR Raw Data'!P$1,FALSE)</f>
        <v>129.86269579021999</v>
      </c>
      <c r="AG32" s="54">
        <f>VLOOKUP($A32,'ADR Raw Data'!$B$6:$BE$43,'ADR Raw Data'!R$1,FALSE)</f>
        <v>118.121061592793</v>
      </c>
      <c r="AI32" s="47">
        <f>VLOOKUP($A32,'ADR Raw Data'!$B$6:$BE$43,'ADR Raw Data'!T$1,FALSE)</f>
        <v>0.88920161029784806</v>
      </c>
      <c r="AJ32" s="48">
        <f>VLOOKUP($A32,'ADR Raw Data'!$B$6:$BE$43,'ADR Raw Data'!U$1,FALSE)</f>
        <v>6.43679560817856</v>
      </c>
      <c r="AK32" s="48">
        <f>VLOOKUP($A32,'ADR Raw Data'!$B$6:$BE$43,'ADR Raw Data'!V$1,FALSE)</f>
        <v>9.3385020399311394</v>
      </c>
      <c r="AL32" s="48">
        <f>VLOOKUP($A32,'ADR Raw Data'!$B$6:$BE$43,'ADR Raw Data'!W$1,FALSE)</f>
        <v>8.5506808642311007</v>
      </c>
      <c r="AM32" s="48">
        <f>VLOOKUP($A32,'ADR Raw Data'!$B$6:$BE$43,'ADR Raw Data'!X$1,FALSE)</f>
        <v>6.4310338452718803</v>
      </c>
      <c r="AN32" s="49">
        <f>VLOOKUP($A32,'ADR Raw Data'!$B$6:$BE$43,'ADR Raw Data'!Y$1,FALSE)</f>
        <v>6.8397108684178596</v>
      </c>
      <c r="AO32" s="48">
        <f>VLOOKUP($A32,'ADR Raw Data'!$B$6:$BE$43,'ADR Raw Data'!AA$1,FALSE)</f>
        <v>9.9021467738537705</v>
      </c>
      <c r="AP32" s="48">
        <f>VLOOKUP($A32,'ADR Raw Data'!$B$6:$BE$43,'ADR Raw Data'!AB$1,FALSE)</f>
        <v>8.5838887692255597</v>
      </c>
      <c r="AQ32" s="49">
        <f>VLOOKUP($A32,'ADR Raw Data'!$B$6:$BE$43,'ADR Raw Data'!AC$1,FALSE)</f>
        <v>9.23143698527109</v>
      </c>
      <c r="AR32" s="50">
        <f>VLOOKUP($A32,'ADR Raw Data'!$B$6:$BE$43,'ADR Raw Data'!AE$1,FALSE)</f>
        <v>7.9187919145573398</v>
      </c>
      <c r="AS32" s="40"/>
      <c r="AT32" s="51">
        <f>VLOOKUP($A32,'RevPAR Raw Data'!$B$6:$BE$43,'RevPAR Raw Data'!G$1,FALSE)</f>
        <v>51.476486534618203</v>
      </c>
      <c r="AU32" s="52">
        <f>VLOOKUP($A32,'RevPAR Raw Data'!$B$6:$BE$43,'RevPAR Raw Data'!H$1,FALSE)</f>
        <v>65.783487476129096</v>
      </c>
      <c r="AV32" s="52">
        <f>VLOOKUP($A32,'RevPAR Raw Data'!$B$6:$BE$43,'RevPAR Raw Data'!I$1,FALSE)</f>
        <v>79.565584394013399</v>
      </c>
      <c r="AW32" s="52">
        <f>VLOOKUP($A32,'RevPAR Raw Data'!$B$6:$BE$43,'RevPAR Raw Data'!J$1,FALSE)</f>
        <v>84.438432282275599</v>
      </c>
      <c r="AX32" s="52">
        <f>VLOOKUP($A32,'RevPAR Raw Data'!$B$6:$BE$43,'RevPAR Raw Data'!K$1,FALSE)</f>
        <v>76.403841026779702</v>
      </c>
      <c r="AY32" s="53">
        <f>VLOOKUP($A32,'RevPAR Raw Data'!$B$6:$BE$43,'RevPAR Raw Data'!L$1,FALSE)</f>
        <v>71.533566342763194</v>
      </c>
      <c r="AZ32" s="52">
        <f>VLOOKUP($A32,'RevPAR Raw Data'!$B$6:$BE$43,'RevPAR Raw Data'!N$1,FALSE)</f>
        <v>105.71789763734</v>
      </c>
      <c r="BA32" s="52">
        <f>VLOOKUP($A32,'RevPAR Raw Data'!$B$6:$BE$43,'RevPAR Raw Data'!O$1,FALSE)</f>
        <v>105.53318750277499</v>
      </c>
      <c r="BB32" s="53">
        <f>VLOOKUP($A32,'RevPAR Raw Data'!$B$6:$BE$43,'RevPAR Raw Data'!P$1,FALSE)</f>
        <v>105.625542570058</v>
      </c>
      <c r="BC32" s="54">
        <f>VLOOKUP($A32,'RevPAR Raw Data'!$B$6:$BE$43,'RevPAR Raw Data'!R$1,FALSE)</f>
        <v>81.274130979133204</v>
      </c>
      <c r="BD32" s="65"/>
      <c r="BE32" s="47">
        <f>VLOOKUP($A32,'RevPAR Raw Data'!$B$6:$BE$43,'RevPAR Raw Data'!T$1,FALSE)</f>
        <v>-9.6165243942650704</v>
      </c>
      <c r="BF32" s="48">
        <f>VLOOKUP($A32,'RevPAR Raw Data'!$B$6:$BE$43,'RevPAR Raw Data'!U$1,FALSE)</f>
        <v>5.2081245605811697</v>
      </c>
      <c r="BG32" s="48">
        <f>VLOOKUP($A32,'RevPAR Raw Data'!$B$6:$BE$43,'RevPAR Raw Data'!V$1,FALSE)</f>
        <v>12.714155306957499</v>
      </c>
      <c r="BH32" s="48">
        <f>VLOOKUP($A32,'RevPAR Raw Data'!$B$6:$BE$43,'RevPAR Raw Data'!W$1,FALSE)</f>
        <v>14.3956720613121</v>
      </c>
      <c r="BI32" s="48">
        <f>VLOOKUP($A32,'RevPAR Raw Data'!$B$6:$BE$43,'RevPAR Raw Data'!X$1,FALSE)</f>
        <v>7.2057604348778801</v>
      </c>
      <c r="BJ32" s="49">
        <f>VLOOKUP($A32,'RevPAR Raw Data'!$B$6:$BE$43,'RevPAR Raw Data'!Y$1,FALSE)</f>
        <v>6.7180833422189901</v>
      </c>
      <c r="BK32" s="48">
        <f>VLOOKUP($A32,'RevPAR Raw Data'!$B$6:$BE$43,'RevPAR Raw Data'!AA$1,FALSE)</f>
        <v>20.397569726506099</v>
      </c>
      <c r="BL32" s="48">
        <f>VLOOKUP($A32,'RevPAR Raw Data'!$B$6:$BE$43,'RevPAR Raw Data'!AB$1,FALSE)</f>
        <v>13.1636565243601</v>
      </c>
      <c r="BM32" s="49">
        <f>VLOOKUP($A32,'RevPAR Raw Data'!$B$6:$BE$43,'RevPAR Raw Data'!AC$1,FALSE)</f>
        <v>16.6717474802259</v>
      </c>
      <c r="BN32" s="50">
        <f>VLOOKUP($A32,'RevPAR Raw Data'!$B$6:$BE$43,'RevPAR Raw Data'!AE$1,FALSE)</f>
        <v>10.2093605756179</v>
      </c>
    </row>
    <row r="33" spans="1:66" x14ac:dyDescent="0.45">
      <c r="A33" s="63" t="s">
        <v>45</v>
      </c>
      <c r="B33" s="47">
        <f>VLOOKUP($A33,'Occupancy Raw Data'!$B$8:$BE$45,'Occupancy Raw Data'!G$3,FALSE)</f>
        <v>51.102088167053303</v>
      </c>
      <c r="C33" s="48">
        <f>VLOOKUP($A33,'Occupancy Raw Data'!$B$8:$BE$45,'Occupancy Raw Data'!H$3,FALSE)</f>
        <v>60.208816705336403</v>
      </c>
      <c r="D33" s="48">
        <f>VLOOKUP($A33,'Occupancy Raw Data'!$B$8:$BE$45,'Occupancy Raw Data'!I$3,FALSE)</f>
        <v>62.1036349574632</v>
      </c>
      <c r="E33" s="48">
        <f>VLOOKUP($A33,'Occupancy Raw Data'!$B$8:$BE$45,'Occupancy Raw Data'!J$3,FALSE)</f>
        <v>63.998453209590103</v>
      </c>
      <c r="F33" s="48">
        <f>VLOOKUP($A33,'Occupancy Raw Data'!$B$8:$BE$45,'Occupancy Raw Data'!K$3,FALSE)</f>
        <v>63.727764887857603</v>
      </c>
      <c r="G33" s="49">
        <f>VLOOKUP($A33,'Occupancy Raw Data'!$B$8:$BE$45,'Occupancy Raw Data'!L$3,FALSE)</f>
        <v>60.228151585460097</v>
      </c>
      <c r="H33" s="48">
        <f>VLOOKUP($A33,'Occupancy Raw Data'!$B$8:$BE$45,'Occupancy Raw Data'!N$3,FALSE)</f>
        <v>78.731631863882399</v>
      </c>
      <c r="I33" s="48">
        <f>VLOOKUP($A33,'Occupancy Raw Data'!$B$8:$BE$45,'Occupancy Raw Data'!O$3,FALSE)</f>
        <v>80.955143078112897</v>
      </c>
      <c r="J33" s="49">
        <f>VLOOKUP($A33,'Occupancy Raw Data'!$B$8:$BE$45,'Occupancy Raw Data'!P$3,FALSE)</f>
        <v>79.843387470997598</v>
      </c>
      <c r="K33" s="50">
        <f>VLOOKUP($A33,'Occupancy Raw Data'!$B$8:$BE$45,'Occupancy Raw Data'!R$3,FALSE)</f>
        <v>65.832504695613693</v>
      </c>
      <c r="M33" s="47">
        <f>VLOOKUP($A33,'Occupancy Raw Data'!$B$8:$BE$45,'Occupancy Raw Data'!T$3,FALSE)</f>
        <v>-7.3125980887421003</v>
      </c>
      <c r="N33" s="48">
        <f>VLOOKUP($A33,'Occupancy Raw Data'!$B$8:$BE$45,'Occupancy Raw Data'!U$3,FALSE)</f>
        <v>-4.64675226317474</v>
      </c>
      <c r="O33" s="48">
        <f>VLOOKUP($A33,'Occupancy Raw Data'!$B$8:$BE$45,'Occupancy Raw Data'!V$3,FALSE)</f>
        <v>-7.0650234050343803</v>
      </c>
      <c r="P33" s="48">
        <f>VLOOKUP($A33,'Occupancy Raw Data'!$B$8:$BE$45,'Occupancy Raw Data'!W$3,FALSE)</f>
        <v>-2.3717863458800599</v>
      </c>
      <c r="Q33" s="48">
        <f>VLOOKUP($A33,'Occupancy Raw Data'!$B$8:$BE$45,'Occupancy Raw Data'!X$3,FALSE)</f>
        <v>-6.7791245990776803</v>
      </c>
      <c r="R33" s="49">
        <f>VLOOKUP($A33,'Occupancy Raw Data'!$B$8:$BE$45,'Occupancy Raw Data'!Y$3,FALSE)</f>
        <v>-5.6035068404457</v>
      </c>
      <c r="S33" s="48">
        <f>VLOOKUP($A33,'Occupancy Raw Data'!$B$8:$BE$45,'Occupancy Raw Data'!AA$3,FALSE)</f>
        <v>6.3684534078965598</v>
      </c>
      <c r="T33" s="48">
        <f>VLOOKUP($A33,'Occupancy Raw Data'!$B$8:$BE$45,'Occupancy Raw Data'!AB$3,FALSE)</f>
        <v>2.1438335437205298</v>
      </c>
      <c r="U33" s="49">
        <f>VLOOKUP($A33,'Occupancy Raw Data'!$B$8:$BE$45,'Occupancy Raw Data'!AC$3,FALSE)</f>
        <v>4.1839545776836902</v>
      </c>
      <c r="V33" s="50">
        <f>VLOOKUP($A33,'Occupancy Raw Data'!$B$8:$BE$45,'Occupancy Raw Data'!AE$3,FALSE)</f>
        <v>-2.4271540812408299</v>
      </c>
      <c r="X33" s="51">
        <f>VLOOKUP($A33,'ADR Raw Data'!$B$6:$BE$43,'ADR Raw Data'!G$1,FALSE)</f>
        <v>85.040598146046094</v>
      </c>
      <c r="Y33" s="52">
        <f>VLOOKUP($A33,'ADR Raw Data'!$B$6:$BE$43,'ADR Raw Data'!H$1,FALSE)</f>
        <v>89.973991939627396</v>
      </c>
      <c r="Z33" s="52">
        <f>VLOOKUP($A33,'ADR Raw Data'!$B$6:$BE$43,'ADR Raw Data'!I$1,FALSE)</f>
        <v>91.182176525529201</v>
      </c>
      <c r="AA33" s="52">
        <f>VLOOKUP($A33,'ADR Raw Data'!$B$6:$BE$43,'ADR Raw Data'!J$1,FALSE)</f>
        <v>91.245742175226496</v>
      </c>
      <c r="AB33" s="52">
        <f>VLOOKUP($A33,'ADR Raw Data'!$B$6:$BE$43,'ADR Raw Data'!K$1,FALSE)</f>
        <v>94.417837924757194</v>
      </c>
      <c r="AC33" s="53">
        <f>VLOOKUP($A33,'ADR Raw Data'!$B$6:$BE$43,'ADR Raw Data'!L$1,FALSE)</f>
        <v>90.5966653739967</v>
      </c>
      <c r="AD33" s="52">
        <f>VLOOKUP($A33,'ADR Raw Data'!$B$6:$BE$43,'ADR Raw Data'!N$1,FALSE)</f>
        <v>115.965393516699</v>
      </c>
      <c r="AE33" s="52">
        <f>VLOOKUP($A33,'ADR Raw Data'!$B$6:$BE$43,'ADR Raw Data'!O$1,FALSE)</f>
        <v>115.834037305946</v>
      </c>
      <c r="AF33" s="53">
        <f>VLOOKUP($A33,'ADR Raw Data'!$B$6:$BE$43,'ADR Raw Data'!P$1,FALSE)</f>
        <v>115.898800895992</v>
      </c>
      <c r="AG33" s="54">
        <f>VLOOKUP($A33,'ADR Raw Data'!$B$6:$BE$43,'ADR Raw Data'!R$1,FALSE)</f>
        <v>99.364406301921605</v>
      </c>
      <c r="AI33" s="47">
        <f>VLOOKUP($A33,'ADR Raw Data'!$B$6:$BE$43,'ADR Raw Data'!T$1,FALSE)</f>
        <v>1.7984277995298099</v>
      </c>
      <c r="AJ33" s="48">
        <f>VLOOKUP($A33,'ADR Raw Data'!$B$6:$BE$43,'ADR Raw Data'!U$1,FALSE)</f>
        <v>3.1592457241051899</v>
      </c>
      <c r="AK33" s="48">
        <f>VLOOKUP($A33,'ADR Raw Data'!$B$6:$BE$43,'ADR Raw Data'!V$1,FALSE)</f>
        <v>2.4529888932128201</v>
      </c>
      <c r="AL33" s="48">
        <f>VLOOKUP($A33,'ADR Raw Data'!$B$6:$BE$43,'ADR Raw Data'!W$1,FALSE)</f>
        <v>1.93505295787383</v>
      </c>
      <c r="AM33" s="48">
        <f>VLOOKUP($A33,'ADR Raw Data'!$B$6:$BE$43,'ADR Raw Data'!X$1,FALSE)</f>
        <v>5.8504591123020298</v>
      </c>
      <c r="AN33" s="49">
        <f>VLOOKUP($A33,'ADR Raw Data'!$B$6:$BE$43,'ADR Raw Data'!Y$1,FALSE)</f>
        <v>3.1247678654117701</v>
      </c>
      <c r="AO33" s="48">
        <f>VLOOKUP($A33,'ADR Raw Data'!$B$6:$BE$43,'ADR Raw Data'!AA$1,FALSE)</f>
        <v>20.536923741380701</v>
      </c>
      <c r="AP33" s="48">
        <f>VLOOKUP($A33,'ADR Raw Data'!$B$6:$BE$43,'ADR Raw Data'!AB$1,FALSE)</f>
        <v>19.662735738509799</v>
      </c>
      <c r="AQ33" s="49">
        <f>VLOOKUP($A33,'ADR Raw Data'!$B$6:$BE$43,'ADR Raw Data'!AC$1,FALSE)</f>
        <v>20.0849286319534</v>
      </c>
      <c r="AR33" s="50">
        <f>VLOOKUP($A33,'ADR Raw Data'!$B$6:$BE$43,'ADR Raw Data'!AE$1,FALSE)</f>
        <v>9.5977919184278502</v>
      </c>
      <c r="AS33" s="40"/>
      <c r="AT33" s="51">
        <f>VLOOKUP($A33,'RevPAR Raw Data'!$B$6:$BE$43,'RevPAR Raw Data'!G$1,FALSE)</f>
        <v>43.457521442382003</v>
      </c>
      <c r="AU33" s="52">
        <f>VLOOKUP($A33,'RevPAR Raw Data'!$B$6:$BE$43,'RevPAR Raw Data'!H$1,FALSE)</f>
        <v>54.172275889404403</v>
      </c>
      <c r="AV33" s="52">
        <f>VLOOKUP($A33,'RevPAR Raw Data'!$B$6:$BE$43,'RevPAR Raw Data'!I$1,FALSE)</f>
        <v>56.627446055684402</v>
      </c>
      <c r="AW33" s="52">
        <f>VLOOKUP($A33,'RevPAR Raw Data'!$B$6:$BE$43,'RevPAR Raw Data'!J$1,FALSE)</f>
        <v>58.395863611755601</v>
      </c>
      <c r="AX33" s="52">
        <f>VLOOKUP($A33,'RevPAR Raw Data'!$B$6:$BE$43,'RevPAR Raw Data'!K$1,FALSE)</f>
        <v>60.170377764887803</v>
      </c>
      <c r="AY33" s="53">
        <f>VLOOKUP($A33,'RevPAR Raw Data'!$B$6:$BE$43,'RevPAR Raw Data'!L$1,FALSE)</f>
        <v>54.5646969528228</v>
      </c>
      <c r="AZ33" s="52">
        <f>VLOOKUP($A33,'RevPAR Raw Data'!$B$6:$BE$43,'RevPAR Raw Data'!N$1,FALSE)</f>
        <v>91.301446713070305</v>
      </c>
      <c r="BA33" s="52">
        <f>VLOOKUP($A33,'RevPAR Raw Data'!$B$6:$BE$43,'RevPAR Raw Data'!O$1,FALSE)</f>
        <v>93.773610634183996</v>
      </c>
      <c r="BB33" s="53">
        <f>VLOOKUP($A33,'RevPAR Raw Data'!$B$6:$BE$43,'RevPAR Raw Data'!P$1,FALSE)</f>
        <v>92.537528673627193</v>
      </c>
      <c r="BC33" s="54">
        <f>VLOOKUP($A33,'RevPAR Raw Data'!$B$6:$BE$43,'RevPAR Raw Data'!R$1,FALSE)</f>
        <v>65.414077444481194</v>
      </c>
      <c r="BE33" s="47">
        <f>VLOOKUP($A33,'RevPAR Raw Data'!$B$6:$BE$43,'RevPAR Raw Data'!T$1,FALSE)</f>
        <v>-5.6456820861081098</v>
      </c>
      <c r="BF33" s="48">
        <f>VLOOKUP($A33,'RevPAR Raw Data'!$B$6:$BE$43,'RevPAR Raw Data'!U$1,FALSE)</f>
        <v>-1.63430886125365</v>
      </c>
      <c r="BG33" s="48">
        <f>VLOOKUP($A33,'RevPAR Raw Data'!$B$6:$BE$43,'RevPAR Raw Data'!V$1,FALSE)</f>
        <v>-4.7853387512499301</v>
      </c>
      <c r="BH33" s="48">
        <f>VLOOKUP($A33,'RevPAR Raw Data'!$B$6:$BE$43,'RevPAR Raw Data'!W$1,FALSE)</f>
        <v>-0.48262870984663397</v>
      </c>
      <c r="BI33" s="48">
        <f>VLOOKUP($A33,'RevPAR Raw Data'!$B$6:$BE$43,'RevPAR Raw Data'!X$1,FALSE)</f>
        <v>-1.3252753996166899</v>
      </c>
      <c r="BJ33" s="49">
        <f>VLOOKUP($A33,'RevPAR Raw Data'!$B$6:$BE$43,'RevPAR Raw Data'!Y$1,FALSE)</f>
        <v>-2.65383555612032</v>
      </c>
      <c r="BK33" s="48">
        <f>VLOOKUP($A33,'RevPAR Raw Data'!$B$6:$BE$43,'RevPAR Raw Data'!AA$1,FALSE)</f>
        <v>28.213261569162398</v>
      </c>
      <c r="BL33" s="48">
        <f>VLOOKUP($A33,'RevPAR Raw Data'!$B$6:$BE$43,'RevPAR Raw Data'!AB$1,FALSE)</f>
        <v>22.228105606605698</v>
      </c>
      <c r="BM33" s="49">
        <f>VLOOKUP($A33,'RevPAR Raw Data'!$B$6:$BE$43,'RevPAR Raw Data'!AC$1,FALSE)</f>
        <v>25.109227500558202</v>
      </c>
      <c r="BN33" s="50">
        <f>VLOOKUP($A33,'RevPAR Raw Data'!$B$6:$BE$43,'RevPAR Raw Data'!AE$1,FALSE)</f>
        <v>6.9376846389298796</v>
      </c>
    </row>
    <row r="34" spans="1:66" x14ac:dyDescent="0.45">
      <c r="A34" s="63" t="s">
        <v>111</v>
      </c>
      <c r="B34" s="47">
        <f>VLOOKUP($A34,'Occupancy Raw Data'!$B$8:$BE$45,'Occupancy Raw Data'!G$3,FALSE)</f>
        <v>47.720659553831197</v>
      </c>
      <c r="C34" s="48">
        <f>VLOOKUP($A34,'Occupancy Raw Data'!$B$8:$BE$45,'Occupancy Raw Data'!H$3,FALSE)</f>
        <v>60.976398318784298</v>
      </c>
      <c r="D34" s="48">
        <f>VLOOKUP($A34,'Occupancy Raw Data'!$B$8:$BE$45,'Occupancy Raw Data'!I$3,FALSE)</f>
        <v>77.141933397995402</v>
      </c>
      <c r="E34" s="48">
        <f>VLOOKUP($A34,'Occupancy Raw Data'!$B$8:$BE$45,'Occupancy Raw Data'!J$3,FALSE)</f>
        <v>82.961526026511393</v>
      </c>
      <c r="F34" s="48">
        <f>VLOOKUP($A34,'Occupancy Raw Data'!$B$8:$BE$45,'Occupancy Raw Data'!K$3,FALSE)</f>
        <v>75.557710960232697</v>
      </c>
      <c r="G34" s="49">
        <f>VLOOKUP($A34,'Occupancy Raw Data'!$B$8:$BE$45,'Occupancy Raw Data'!L$3,FALSE)</f>
        <v>68.871645651470999</v>
      </c>
      <c r="H34" s="48">
        <f>VLOOKUP($A34,'Occupancy Raw Data'!$B$8:$BE$45,'Occupancy Raw Data'!N$3,FALSE)</f>
        <v>86.905916585838895</v>
      </c>
      <c r="I34" s="48">
        <f>VLOOKUP($A34,'Occupancy Raw Data'!$B$8:$BE$45,'Occupancy Raw Data'!O$3,FALSE)</f>
        <v>85.095376656967304</v>
      </c>
      <c r="J34" s="49">
        <f>VLOOKUP($A34,'Occupancy Raw Data'!$B$8:$BE$45,'Occupancy Raw Data'!P$3,FALSE)</f>
        <v>86.000646621403106</v>
      </c>
      <c r="K34" s="50">
        <f>VLOOKUP($A34,'Occupancy Raw Data'!$B$8:$BE$45,'Occupancy Raw Data'!R$3,FALSE)</f>
        <v>73.765645928594495</v>
      </c>
      <c r="M34" s="47">
        <f>VLOOKUP($A34,'Occupancy Raw Data'!$B$8:$BE$45,'Occupancy Raw Data'!T$3,FALSE)</f>
        <v>-5.0431039456349303E-2</v>
      </c>
      <c r="N34" s="48">
        <f>VLOOKUP($A34,'Occupancy Raw Data'!$B$8:$BE$45,'Occupancy Raw Data'!U$3,FALSE)</f>
        <v>18.048098426986702</v>
      </c>
      <c r="O34" s="48">
        <f>VLOOKUP($A34,'Occupancy Raw Data'!$B$8:$BE$45,'Occupancy Raw Data'!V$3,FALSE)</f>
        <v>22.942389062939501</v>
      </c>
      <c r="P34" s="48">
        <f>VLOOKUP($A34,'Occupancy Raw Data'!$B$8:$BE$45,'Occupancy Raw Data'!W$3,FALSE)</f>
        <v>11.197423823264099</v>
      </c>
      <c r="Q34" s="48">
        <f>VLOOKUP($A34,'Occupancy Raw Data'!$B$8:$BE$45,'Occupancy Raw Data'!X$3,FALSE)</f>
        <v>9.1956682298294101</v>
      </c>
      <c r="R34" s="49">
        <f>VLOOKUP($A34,'Occupancy Raw Data'!$B$8:$BE$45,'Occupancy Raw Data'!Y$3,FALSE)</f>
        <v>12.554786193542</v>
      </c>
      <c r="S34" s="48">
        <f>VLOOKUP($A34,'Occupancy Raw Data'!$B$8:$BE$45,'Occupancy Raw Data'!AA$3,FALSE)</f>
        <v>16.484284971525302</v>
      </c>
      <c r="T34" s="48">
        <f>VLOOKUP($A34,'Occupancy Raw Data'!$B$8:$BE$45,'Occupancy Raw Data'!AB$3,FALSE)</f>
        <v>15.192429821032601</v>
      </c>
      <c r="U34" s="49">
        <f>VLOOKUP($A34,'Occupancy Raw Data'!$B$8:$BE$45,'Occupancy Raw Data'!AC$3,FALSE)</f>
        <v>15.8415550575426</v>
      </c>
      <c r="V34" s="50">
        <f>VLOOKUP($A34,'Occupancy Raw Data'!$B$8:$BE$45,'Occupancy Raw Data'!AE$3,FALSE)</f>
        <v>13.6287072899039</v>
      </c>
      <c r="X34" s="51">
        <f>VLOOKUP($A34,'ADR Raw Data'!$B$6:$BE$43,'ADR Raw Data'!G$1,FALSE)</f>
        <v>155.04985772357699</v>
      </c>
      <c r="Y34" s="52">
        <f>VLOOKUP($A34,'ADR Raw Data'!$B$6:$BE$43,'ADR Raw Data'!H$1,FALSE)</f>
        <v>160.326776246023</v>
      </c>
      <c r="Z34" s="52">
        <f>VLOOKUP($A34,'ADR Raw Data'!$B$6:$BE$43,'ADR Raw Data'!I$1,FALSE)</f>
        <v>177.158365465213</v>
      </c>
      <c r="AA34" s="52">
        <f>VLOOKUP($A34,'ADR Raw Data'!$B$6:$BE$43,'ADR Raw Data'!J$1,FALSE)</f>
        <v>183.52035074045199</v>
      </c>
      <c r="AB34" s="52">
        <f>VLOOKUP($A34,'ADR Raw Data'!$B$6:$BE$43,'ADR Raw Data'!K$1,FALSE)</f>
        <v>171.85085151904099</v>
      </c>
      <c r="AC34" s="53">
        <f>VLOOKUP($A34,'ADR Raw Data'!$B$6:$BE$43,'ADR Raw Data'!L$1,FALSE)</f>
        <v>171.48234062529301</v>
      </c>
      <c r="AD34" s="52">
        <f>VLOOKUP($A34,'ADR Raw Data'!$B$6:$BE$43,'ADR Raw Data'!N$1,FALSE)</f>
        <v>198.84740699404699</v>
      </c>
      <c r="AE34" s="52">
        <f>VLOOKUP($A34,'ADR Raw Data'!$B$6:$BE$43,'ADR Raw Data'!O$1,FALSE)</f>
        <v>193.42553951367699</v>
      </c>
      <c r="AF34" s="53">
        <f>VLOOKUP($A34,'ADR Raw Data'!$B$6:$BE$43,'ADR Raw Data'!P$1,FALSE)</f>
        <v>196.16500939849601</v>
      </c>
      <c r="AG34" s="54">
        <f>VLOOKUP($A34,'ADR Raw Data'!$B$6:$BE$43,'ADR Raw Data'!R$1,FALSE)</f>
        <v>179.704230167178</v>
      </c>
      <c r="AI34" s="47">
        <f>VLOOKUP($A34,'ADR Raw Data'!$B$6:$BE$43,'ADR Raw Data'!T$1,FALSE)</f>
        <v>-9.2152091267234102</v>
      </c>
      <c r="AJ34" s="48">
        <f>VLOOKUP($A34,'ADR Raw Data'!$B$6:$BE$43,'ADR Raw Data'!U$1,FALSE)</f>
        <v>-4.70448915785345</v>
      </c>
      <c r="AK34" s="48">
        <f>VLOOKUP($A34,'ADR Raw Data'!$B$6:$BE$43,'ADR Raw Data'!V$1,FALSE)</f>
        <v>3.78906707209127</v>
      </c>
      <c r="AL34" s="48">
        <f>VLOOKUP($A34,'ADR Raw Data'!$B$6:$BE$43,'ADR Raw Data'!W$1,FALSE)</f>
        <v>3.9710278226462901</v>
      </c>
      <c r="AM34" s="48">
        <f>VLOOKUP($A34,'ADR Raw Data'!$B$6:$BE$43,'ADR Raw Data'!X$1,FALSE)</f>
        <v>-4.9574311033031897</v>
      </c>
      <c r="AN34" s="49">
        <f>VLOOKUP($A34,'ADR Raw Data'!$B$6:$BE$43,'ADR Raw Data'!Y$1,FALSE)</f>
        <v>-1.4477799230288499</v>
      </c>
      <c r="AO34" s="48">
        <f>VLOOKUP($A34,'ADR Raw Data'!$B$6:$BE$43,'ADR Raw Data'!AA$1,FALSE)</f>
        <v>-2.9912835356213199</v>
      </c>
      <c r="AP34" s="48">
        <f>VLOOKUP($A34,'ADR Raw Data'!$B$6:$BE$43,'ADR Raw Data'!AB$1,FALSE)</f>
        <v>-3.81272555516371</v>
      </c>
      <c r="AQ34" s="49">
        <f>VLOOKUP($A34,'ADR Raw Data'!$B$6:$BE$43,'ADR Raw Data'!AC$1,FALSE)</f>
        <v>-3.3885963184999599</v>
      </c>
      <c r="AR34" s="50">
        <f>VLOOKUP($A34,'ADR Raw Data'!$B$6:$BE$43,'ADR Raw Data'!AE$1,FALSE)</f>
        <v>-2.0639082404670601</v>
      </c>
      <c r="AS34" s="40"/>
      <c r="AT34" s="51">
        <f>VLOOKUP($A34,'RevPAR Raw Data'!$B$6:$BE$43,'RevPAR Raw Data'!G$1,FALSE)</f>
        <v>73.990814742967899</v>
      </c>
      <c r="AU34" s="52">
        <f>VLOOKUP($A34,'RevPAR Raw Data'!$B$6:$BE$43,'RevPAR Raw Data'!H$1,FALSE)</f>
        <v>97.761493695441303</v>
      </c>
      <c r="AV34" s="52">
        <f>VLOOKUP($A34,'RevPAR Raw Data'!$B$6:$BE$43,'RevPAR Raw Data'!I$1,FALSE)</f>
        <v>136.66338829615199</v>
      </c>
      <c r="AW34" s="52">
        <f>VLOOKUP($A34,'RevPAR Raw Data'!$B$6:$BE$43,'RevPAR Raw Data'!J$1,FALSE)</f>
        <v>152.25128354348499</v>
      </c>
      <c r="AX34" s="52">
        <f>VLOOKUP($A34,'RevPAR Raw Data'!$B$6:$BE$43,'RevPAR Raw Data'!K$1,FALSE)</f>
        <v>129.846569673456</v>
      </c>
      <c r="AY34" s="53">
        <f>VLOOKUP($A34,'RevPAR Raw Data'!$B$6:$BE$43,'RevPAR Raw Data'!L$1,FALSE)</f>
        <v>118.1027099903</v>
      </c>
      <c r="AZ34" s="52">
        <f>VLOOKUP($A34,'RevPAR Raw Data'!$B$6:$BE$43,'RevPAR Raw Data'!N$1,FALSE)</f>
        <v>172.81016165534999</v>
      </c>
      <c r="BA34" s="52">
        <f>VLOOKUP($A34,'RevPAR Raw Data'!$B$6:$BE$43,'RevPAR Raw Data'!O$1,FALSE)</f>
        <v>164.59619139993501</v>
      </c>
      <c r="BB34" s="53">
        <f>VLOOKUP($A34,'RevPAR Raw Data'!$B$6:$BE$43,'RevPAR Raw Data'!P$1,FALSE)</f>
        <v>168.703176527643</v>
      </c>
      <c r="BC34" s="54">
        <f>VLOOKUP($A34,'RevPAR Raw Data'!$B$6:$BE$43,'RevPAR Raw Data'!R$1,FALSE)</f>
        <v>132.55998614382699</v>
      </c>
      <c r="BE34" s="47">
        <f>VLOOKUP($A34,'RevPAR Raw Data'!$B$6:$BE$43,'RevPAR Raw Data'!T$1,FALSE)</f>
        <v>-9.2609928404290809</v>
      </c>
      <c r="BF34" s="48">
        <f>VLOOKUP($A34,'RevPAR Raw Data'!$B$6:$BE$43,'RevPAR Raw Data'!U$1,FALSE)</f>
        <v>12.494538435437001</v>
      </c>
      <c r="BG34" s="48">
        <f>VLOOKUP($A34,'RevPAR Raw Data'!$B$6:$BE$43,'RevPAR Raw Data'!V$1,FALSE)</f>
        <v>27.600758644565701</v>
      </c>
      <c r="BH34" s="48">
        <f>VLOOKUP($A34,'RevPAR Raw Data'!$B$6:$BE$43,'RevPAR Raw Data'!W$1,FALSE)</f>
        <v>15.613104461351799</v>
      </c>
      <c r="BI34" s="48">
        <f>VLOOKUP($A34,'RevPAR Raw Data'!$B$6:$BE$43,'RevPAR Raw Data'!X$1,FALSE)</f>
        <v>3.7823682095440798</v>
      </c>
      <c r="BJ34" s="49">
        <f>VLOOKUP($A34,'RevPAR Raw Data'!$B$6:$BE$43,'RevPAR Raw Data'!Y$1,FALSE)</f>
        <v>10.9252405966238</v>
      </c>
      <c r="BK34" s="48">
        <f>VLOOKUP($A34,'RevPAR Raw Data'!$B$6:$BE$43,'RevPAR Raw Data'!AA$1,FALSE)</f>
        <v>12.999909733585801</v>
      </c>
      <c r="BL34" s="48">
        <f>VLOOKUP($A34,'RevPAR Raw Data'!$B$6:$BE$43,'RevPAR Raw Data'!AB$1,FALSE)</f>
        <v>10.8004586116321</v>
      </c>
      <c r="BM34" s="49">
        <f>VLOOKUP($A34,'RevPAR Raw Data'!$B$6:$BE$43,'RevPAR Raw Data'!AC$1,FALSE)</f>
        <v>11.9161523875696</v>
      </c>
      <c r="BN34" s="50">
        <f>VLOOKUP($A34,'RevPAR Raw Data'!$B$6:$BE$43,'RevPAR Raw Data'!AE$1,FALSE)</f>
        <v>11.2835150366114</v>
      </c>
    </row>
    <row r="35" spans="1:66" x14ac:dyDescent="0.45">
      <c r="A35" s="63" t="s">
        <v>94</v>
      </c>
      <c r="B35" s="47">
        <f>VLOOKUP($A35,'Occupancy Raw Data'!$B$8:$BE$45,'Occupancy Raw Data'!G$3,FALSE)</f>
        <v>50.781426953567298</v>
      </c>
      <c r="C35" s="48">
        <f>VLOOKUP($A35,'Occupancy Raw Data'!$B$8:$BE$45,'Occupancy Raw Data'!H$3,FALSE)</f>
        <v>60.464326160815403</v>
      </c>
      <c r="D35" s="48">
        <f>VLOOKUP($A35,'Occupancy Raw Data'!$B$8:$BE$45,'Occupancy Raw Data'!I$3,FALSE)</f>
        <v>71.166477916194694</v>
      </c>
      <c r="E35" s="48">
        <f>VLOOKUP($A35,'Occupancy Raw Data'!$B$8:$BE$45,'Occupancy Raw Data'!J$3,FALSE)</f>
        <v>73.114382785956906</v>
      </c>
      <c r="F35" s="48">
        <f>VLOOKUP($A35,'Occupancy Raw Data'!$B$8:$BE$45,'Occupancy Raw Data'!K$3,FALSE)</f>
        <v>67.349943374858398</v>
      </c>
      <c r="G35" s="49">
        <f>VLOOKUP($A35,'Occupancy Raw Data'!$B$8:$BE$45,'Occupancy Raw Data'!L$3,FALSE)</f>
        <v>64.575311438278504</v>
      </c>
      <c r="H35" s="48">
        <f>VLOOKUP($A35,'Occupancy Raw Data'!$B$8:$BE$45,'Occupancy Raw Data'!N$3,FALSE)</f>
        <v>81.075877689694195</v>
      </c>
      <c r="I35" s="48">
        <f>VLOOKUP($A35,'Occupancy Raw Data'!$B$8:$BE$45,'Occupancy Raw Data'!O$3,FALSE)</f>
        <v>80.917327293318195</v>
      </c>
      <c r="J35" s="49">
        <f>VLOOKUP($A35,'Occupancy Raw Data'!$B$8:$BE$45,'Occupancy Raw Data'!P$3,FALSE)</f>
        <v>80.996602491506195</v>
      </c>
      <c r="K35" s="50">
        <f>VLOOKUP($A35,'Occupancy Raw Data'!$B$8:$BE$45,'Occupancy Raw Data'!R$3,FALSE)</f>
        <v>69.267108882057897</v>
      </c>
      <c r="M35" s="47">
        <f>VLOOKUP($A35,'Occupancy Raw Data'!$B$8:$BE$45,'Occupancy Raw Data'!T$3,FALSE)</f>
        <v>-9.5426366170619303</v>
      </c>
      <c r="N35" s="48">
        <f>VLOOKUP($A35,'Occupancy Raw Data'!$B$8:$BE$45,'Occupancy Raw Data'!U$3,FALSE)</f>
        <v>1.44753052321806</v>
      </c>
      <c r="O35" s="48">
        <f>VLOOKUP($A35,'Occupancy Raw Data'!$B$8:$BE$45,'Occupancy Raw Data'!V$3,FALSE)</f>
        <v>5.9033730314418804</v>
      </c>
      <c r="P35" s="48">
        <f>VLOOKUP($A35,'Occupancy Raw Data'!$B$8:$BE$45,'Occupancy Raw Data'!W$3,FALSE)</f>
        <v>9.3296814987794292</v>
      </c>
      <c r="Q35" s="48">
        <f>VLOOKUP($A35,'Occupancy Raw Data'!$B$8:$BE$45,'Occupancy Raw Data'!X$3,FALSE)</f>
        <v>8.4077947610976391</v>
      </c>
      <c r="R35" s="49">
        <f>VLOOKUP($A35,'Occupancy Raw Data'!$B$8:$BE$45,'Occupancy Raw Data'!Y$3,FALSE)</f>
        <v>3.5055951728543699</v>
      </c>
      <c r="S35" s="48">
        <f>VLOOKUP($A35,'Occupancy Raw Data'!$B$8:$BE$45,'Occupancy Raw Data'!AA$3,FALSE)</f>
        <v>10.7609379703829</v>
      </c>
      <c r="T35" s="48">
        <f>VLOOKUP($A35,'Occupancy Raw Data'!$B$8:$BE$45,'Occupancy Raw Data'!AB$3,FALSE)</f>
        <v>1.5760691844300101</v>
      </c>
      <c r="U35" s="49">
        <f>VLOOKUP($A35,'Occupancy Raw Data'!$B$8:$BE$45,'Occupancy Raw Data'!AC$3,FALSE)</f>
        <v>5.9743394319843501</v>
      </c>
      <c r="V35" s="50">
        <f>VLOOKUP($A35,'Occupancy Raw Data'!$B$8:$BE$45,'Occupancy Raw Data'!AE$3,FALSE)</f>
        <v>4.3174983582222302</v>
      </c>
      <c r="X35" s="51">
        <f>VLOOKUP($A35,'ADR Raw Data'!$B$6:$BE$43,'ADR Raw Data'!G$1,FALSE)</f>
        <v>98.687651650312205</v>
      </c>
      <c r="Y35" s="52">
        <f>VLOOKUP($A35,'ADR Raw Data'!$B$6:$BE$43,'ADR Raw Data'!H$1,FALSE)</f>
        <v>107.11647499531701</v>
      </c>
      <c r="Z35" s="52">
        <f>VLOOKUP($A35,'ADR Raw Data'!$B$6:$BE$43,'ADR Raw Data'!I$1,FALSE)</f>
        <v>112.32939847231</v>
      </c>
      <c r="AA35" s="52">
        <f>VLOOKUP($A35,'ADR Raw Data'!$B$6:$BE$43,'ADR Raw Data'!J$1,FALSE)</f>
        <v>111.384708798017</v>
      </c>
      <c r="AB35" s="52">
        <f>VLOOKUP($A35,'ADR Raw Data'!$B$6:$BE$43,'ADR Raw Data'!K$1,FALSE)</f>
        <v>107.89411804271001</v>
      </c>
      <c r="AC35" s="53">
        <f>VLOOKUP($A35,'ADR Raw Data'!$B$6:$BE$43,'ADR Raw Data'!L$1,FALSE)</f>
        <v>108.068545422658</v>
      </c>
      <c r="AD35" s="52">
        <f>VLOOKUP($A35,'ADR Raw Data'!$B$6:$BE$43,'ADR Raw Data'!N$1,FALSE)</f>
        <v>120.978253946081</v>
      </c>
      <c r="AE35" s="52">
        <f>VLOOKUP($A35,'ADR Raw Data'!$B$6:$BE$43,'ADR Raw Data'!O$1,FALSE)</f>
        <v>121.17728341497499</v>
      </c>
      <c r="AF35" s="53">
        <f>VLOOKUP($A35,'ADR Raw Data'!$B$6:$BE$43,'ADR Raw Data'!P$1,FALSE)</f>
        <v>121.07767128076</v>
      </c>
      <c r="AG35" s="54">
        <f>VLOOKUP($A35,'ADR Raw Data'!$B$6:$BE$43,'ADR Raw Data'!R$1,FALSE)</f>
        <v>112.414846545522</v>
      </c>
      <c r="AI35" s="47">
        <f>VLOOKUP($A35,'ADR Raw Data'!$B$6:$BE$43,'ADR Raw Data'!T$1,FALSE)</f>
        <v>3.28422141963711</v>
      </c>
      <c r="AJ35" s="48">
        <f>VLOOKUP($A35,'ADR Raw Data'!$B$6:$BE$43,'ADR Raw Data'!U$1,FALSE)</f>
        <v>9.4691295376895397</v>
      </c>
      <c r="AK35" s="48">
        <f>VLOOKUP($A35,'ADR Raw Data'!$B$6:$BE$43,'ADR Raw Data'!V$1,FALSE)</f>
        <v>10.3401997289143</v>
      </c>
      <c r="AL35" s="48">
        <f>VLOOKUP($A35,'ADR Raw Data'!$B$6:$BE$43,'ADR Raw Data'!W$1,FALSE)</f>
        <v>10.070760540138901</v>
      </c>
      <c r="AM35" s="48">
        <f>VLOOKUP($A35,'ADR Raw Data'!$B$6:$BE$43,'ADR Raw Data'!X$1,FALSE)</f>
        <v>10.308334392799701</v>
      </c>
      <c r="AN35" s="49">
        <f>VLOOKUP($A35,'ADR Raw Data'!$B$6:$BE$43,'ADR Raw Data'!Y$1,FALSE)</f>
        <v>9.1636256449760101</v>
      </c>
      <c r="AO35" s="48">
        <f>VLOOKUP($A35,'ADR Raw Data'!$B$6:$BE$43,'ADR Raw Data'!AA$1,FALSE)</f>
        <v>7.9717375540123099</v>
      </c>
      <c r="AP35" s="48">
        <f>VLOOKUP($A35,'ADR Raw Data'!$B$6:$BE$43,'ADR Raw Data'!AB$1,FALSE)</f>
        <v>3.7284507993835998</v>
      </c>
      <c r="AQ35" s="49">
        <f>VLOOKUP($A35,'ADR Raw Data'!$B$6:$BE$43,'ADR Raw Data'!AC$1,FALSE)</f>
        <v>5.7124835454086398</v>
      </c>
      <c r="AR35" s="50">
        <f>VLOOKUP($A35,'ADR Raw Data'!$B$6:$BE$43,'ADR Raw Data'!AE$1,FALSE)</f>
        <v>7.9802219817738198</v>
      </c>
      <c r="AS35" s="40"/>
      <c r="AT35" s="51">
        <f>VLOOKUP($A35,'RevPAR Raw Data'!$B$6:$BE$43,'RevPAR Raw Data'!G$1,FALSE)</f>
        <v>50.114997734994297</v>
      </c>
      <c r="AU35" s="52">
        <f>VLOOKUP($A35,'RevPAR Raw Data'!$B$6:$BE$43,'RevPAR Raw Data'!H$1,FALSE)</f>
        <v>64.767254813137001</v>
      </c>
      <c r="AV35" s="52">
        <f>VLOOKUP($A35,'RevPAR Raw Data'!$B$6:$BE$43,'RevPAR Raw Data'!I$1,FALSE)</f>
        <v>79.940876557191302</v>
      </c>
      <c r="AW35" s="52">
        <f>VLOOKUP($A35,'RevPAR Raw Data'!$B$6:$BE$43,'RevPAR Raw Data'!J$1,FALSE)</f>
        <v>81.438242355605794</v>
      </c>
      <c r="AX35" s="52">
        <f>VLOOKUP($A35,'RevPAR Raw Data'!$B$6:$BE$43,'RevPAR Raw Data'!K$1,FALSE)</f>
        <v>72.666627406568495</v>
      </c>
      <c r="AY35" s="53">
        <f>VLOOKUP($A35,'RevPAR Raw Data'!$B$6:$BE$43,'RevPAR Raw Data'!L$1,FALSE)</f>
        <v>69.785599773499399</v>
      </c>
      <c r="AZ35" s="52">
        <f>VLOOKUP($A35,'RevPAR Raw Data'!$B$6:$BE$43,'RevPAR Raw Data'!N$1,FALSE)</f>
        <v>98.084181200453003</v>
      </c>
      <c r="BA35" s="52">
        <f>VLOOKUP($A35,'RevPAR Raw Data'!$B$6:$BE$43,'RevPAR Raw Data'!O$1,FALSE)</f>
        <v>98.053419026047493</v>
      </c>
      <c r="BB35" s="53">
        <f>VLOOKUP($A35,'RevPAR Raw Data'!$B$6:$BE$43,'RevPAR Raw Data'!P$1,FALSE)</f>
        <v>98.068800113250205</v>
      </c>
      <c r="BC35" s="54">
        <f>VLOOKUP($A35,'RevPAR Raw Data'!$B$6:$BE$43,'RevPAR Raw Data'!R$1,FALSE)</f>
        <v>77.866514156285305</v>
      </c>
      <c r="BE35" s="47">
        <f>VLOOKUP($A35,'RevPAR Raw Data'!$B$6:$BE$43,'RevPAR Raw Data'!T$1,FALSE)</f>
        <v>-6.5718165132005</v>
      </c>
      <c r="BF35" s="48">
        <f>VLOOKUP($A35,'RevPAR Raw Data'!$B$6:$BE$43,'RevPAR Raw Data'!U$1,FALSE)</f>
        <v>11.0537286012487</v>
      </c>
      <c r="BG35" s="48">
        <f>VLOOKUP($A35,'RevPAR Raw Data'!$B$6:$BE$43,'RevPAR Raw Data'!V$1,FALSE)</f>
        <v>16.853993322550199</v>
      </c>
      <c r="BH35" s="48">
        <f>VLOOKUP($A35,'RevPAR Raw Data'!$B$6:$BE$43,'RevPAR Raw Data'!W$1,FALSE)</f>
        <v>20.3400119218181</v>
      </c>
      <c r="BI35" s="48">
        <f>VLOOKUP($A35,'RevPAR Raw Data'!$B$6:$BE$43,'RevPAR Raw Data'!X$1,FALSE)</f>
        <v>19.582832752931601</v>
      </c>
      <c r="BJ35" s="49">
        <f>VLOOKUP($A35,'RevPAR Raw Data'!$B$6:$BE$43,'RevPAR Raw Data'!Y$1,FALSE)</f>
        <v>12.990460436099101</v>
      </c>
      <c r="BK35" s="48">
        <f>VLOOKUP($A35,'RevPAR Raw Data'!$B$6:$BE$43,'RevPAR Raw Data'!AA$1,FALSE)</f>
        <v>19.590509257744198</v>
      </c>
      <c r="BL35" s="48">
        <f>VLOOKUP($A35,'RevPAR Raw Data'!$B$6:$BE$43,'RevPAR Raw Data'!AB$1,FALSE)</f>
        <v>5.3632829479193402</v>
      </c>
      <c r="BM35" s="49">
        <f>VLOOKUP($A35,'RevPAR Raw Data'!$B$6:$BE$43,'RevPAR Raw Data'!AC$1,FALSE)</f>
        <v>12.0281061343919</v>
      </c>
      <c r="BN35" s="50">
        <f>VLOOKUP($A35,'RevPAR Raw Data'!$B$6:$BE$43,'RevPAR Raw Data'!AE$1,FALSE)</f>
        <v>12.642266293041599</v>
      </c>
    </row>
    <row r="36" spans="1:66" x14ac:dyDescent="0.45">
      <c r="A36" s="63" t="s">
        <v>44</v>
      </c>
      <c r="B36" s="47">
        <f>VLOOKUP($A36,'Occupancy Raw Data'!$B$8:$BE$45,'Occupancy Raw Data'!G$3,FALSE)</f>
        <v>47.243280496209501</v>
      </c>
      <c r="C36" s="48">
        <f>VLOOKUP($A36,'Occupancy Raw Data'!$B$8:$BE$45,'Occupancy Raw Data'!H$3,FALSE)</f>
        <v>58.3046175051688</v>
      </c>
      <c r="D36" s="48">
        <f>VLOOKUP($A36,'Occupancy Raw Data'!$B$8:$BE$45,'Occupancy Raw Data'!I$3,FALSE)</f>
        <v>63.8869745003445</v>
      </c>
      <c r="E36" s="48">
        <f>VLOOKUP($A36,'Occupancy Raw Data'!$B$8:$BE$45,'Occupancy Raw Data'!J$3,FALSE)</f>
        <v>70.985527222605</v>
      </c>
      <c r="F36" s="48">
        <f>VLOOKUP($A36,'Occupancy Raw Data'!$B$8:$BE$45,'Occupancy Raw Data'!K$3,FALSE)</f>
        <v>63.2667126119917</v>
      </c>
      <c r="G36" s="49">
        <f>VLOOKUP($A36,'Occupancy Raw Data'!$B$8:$BE$45,'Occupancy Raw Data'!L$3,FALSE)</f>
        <v>60.737422467263897</v>
      </c>
      <c r="H36" s="48">
        <f>VLOOKUP($A36,'Occupancy Raw Data'!$B$8:$BE$45,'Occupancy Raw Data'!N$3,FALSE)</f>
        <v>81.254307374224595</v>
      </c>
      <c r="I36" s="48">
        <f>VLOOKUP($A36,'Occupancy Raw Data'!$B$8:$BE$45,'Occupancy Raw Data'!O$3,FALSE)</f>
        <v>83.976567884217701</v>
      </c>
      <c r="J36" s="49">
        <f>VLOOKUP($A36,'Occupancy Raw Data'!$B$8:$BE$45,'Occupancy Raw Data'!P$3,FALSE)</f>
        <v>82.615437629221205</v>
      </c>
      <c r="K36" s="50">
        <f>VLOOKUP($A36,'Occupancy Raw Data'!$B$8:$BE$45,'Occupancy Raw Data'!R$3,FALSE)</f>
        <v>66.988283942108794</v>
      </c>
      <c r="M36" s="47">
        <f>VLOOKUP($A36,'Occupancy Raw Data'!$B$8:$BE$45,'Occupancy Raw Data'!T$3,FALSE)</f>
        <v>-24.597956280127899</v>
      </c>
      <c r="N36" s="48">
        <f>VLOOKUP($A36,'Occupancy Raw Data'!$B$8:$BE$45,'Occupancy Raw Data'!U$3,FALSE)</f>
        <v>-14.301373155099</v>
      </c>
      <c r="O36" s="48">
        <f>VLOOKUP($A36,'Occupancy Raw Data'!$B$8:$BE$45,'Occupancy Raw Data'!V$3,FALSE)</f>
        <v>-6.8047152660969203</v>
      </c>
      <c r="P36" s="48">
        <f>VLOOKUP($A36,'Occupancy Raw Data'!$B$8:$BE$45,'Occupancy Raw Data'!W$3,FALSE)</f>
        <v>4.3904812097133803</v>
      </c>
      <c r="Q36" s="48">
        <f>VLOOKUP($A36,'Occupancy Raw Data'!$B$8:$BE$45,'Occupancy Raw Data'!X$3,FALSE)</f>
        <v>-11.107816581988301</v>
      </c>
      <c r="R36" s="49">
        <f>VLOOKUP($A36,'Occupancy Raw Data'!$B$8:$BE$45,'Occupancy Raw Data'!Y$3,FALSE)</f>
        <v>-10.261603242783</v>
      </c>
      <c r="S36" s="48">
        <f>VLOOKUP($A36,'Occupancy Raw Data'!$B$8:$BE$45,'Occupancy Raw Data'!AA$3,FALSE)</f>
        <v>7.5970280297952204</v>
      </c>
      <c r="T36" s="48">
        <f>VLOOKUP($A36,'Occupancy Raw Data'!$B$8:$BE$45,'Occupancy Raw Data'!AB$3,FALSE)</f>
        <v>6.90607851809989</v>
      </c>
      <c r="U36" s="49">
        <f>VLOOKUP($A36,'Occupancy Raw Data'!$B$8:$BE$45,'Occupancy Raw Data'!AC$3,FALSE)</f>
        <v>7.2447489367688203</v>
      </c>
      <c r="V36" s="50">
        <f>VLOOKUP($A36,'Occupancy Raw Data'!$B$8:$BE$45,'Occupancy Raw Data'!AE$3,FALSE)</f>
        <v>-4.7848925903367503</v>
      </c>
      <c r="X36" s="51">
        <f>VLOOKUP($A36,'ADR Raw Data'!$B$6:$BE$43,'ADR Raw Data'!G$1,FALSE)</f>
        <v>90.9975101385849</v>
      </c>
      <c r="Y36" s="52">
        <f>VLOOKUP($A36,'ADR Raw Data'!$B$6:$BE$43,'ADR Raw Data'!H$1,FALSE)</f>
        <v>94.8854057919621</v>
      </c>
      <c r="Z36" s="52">
        <f>VLOOKUP($A36,'ADR Raw Data'!$B$6:$BE$43,'ADR Raw Data'!I$1,FALSE)</f>
        <v>96.354904422869396</v>
      </c>
      <c r="AA36" s="52">
        <f>VLOOKUP($A36,'ADR Raw Data'!$B$6:$BE$43,'ADR Raw Data'!J$1,FALSE)</f>
        <v>102.77038985436801</v>
      </c>
      <c r="AB36" s="52">
        <f>VLOOKUP($A36,'ADR Raw Data'!$B$6:$BE$43,'ADR Raw Data'!K$1,FALSE)</f>
        <v>97.205748692810403</v>
      </c>
      <c r="AC36" s="53">
        <f>VLOOKUP($A36,'ADR Raw Data'!$B$6:$BE$43,'ADR Raw Data'!L$1,FALSE)</f>
        <v>96.916196924997095</v>
      </c>
      <c r="AD36" s="52">
        <f>VLOOKUP($A36,'ADR Raw Data'!$B$6:$BE$43,'ADR Raw Data'!N$1,FALSE)</f>
        <v>115.31029631043199</v>
      </c>
      <c r="AE36" s="52">
        <f>VLOOKUP($A36,'ADR Raw Data'!$B$6:$BE$43,'ADR Raw Data'!O$1,FALSE)</f>
        <v>115.686938366844</v>
      </c>
      <c r="AF36" s="53">
        <f>VLOOKUP($A36,'ADR Raw Data'!$B$6:$BE$43,'ADR Raw Data'!P$1,FALSE)</f>
        <v>115.501720020855</v>
      </c>
      <c r="AG36" s="54">
        <f>VLOOKUP($A36,'ADR Raw Data'!$B$6:$BE$43,'ADR Raw Data'!R$1,FALSE)</f>
        <v>103.465108098177</v>
      </c>
      <c r="AI36" s="47">
        <f>VLOOKUP($A36,'ADR Raw Data'!$B$6:$BE$43,'ADR Raw Data'!T$1,FALSE)</f>
        <v>-1.18122655798015</v>
      </c>
      <c r="AJ36" s="48">
        <f>VLOOKUP($A36,'ADR Raw Data'!$B$6:$BE$43,'ADR Raw Data'!U$1,FALSE)</f>
        <v>2.94119359488097</v>
      </c>
      <c r="AK36" s="48">
        <f>VLOOKUP($A36,'ADR Raw Data'!$B$6:$BE$43,'ADR Raw Data'!V$1,FALSE)</f>
        <v>3.7288010697044101</v>
      </c>
      <c r="AL36" s="48">
        <f>VLOOKUP($A36,'ADR Raw Data'!$B$6:$BE$43,'ADR Raw Data'!W$1,FALSE)</f>
        <v>12.324078090098199</v>
      </c>
      <c r="AM36" s="48">
        <f>VLOOKUP($A36,'ADR Raw Data'!$B$6:$BE$43,'ADR Raw Data'!X$1,FALSE)</f>
        <v>6.3295527030805303</v>
      </c>
      <c r="AN36" s="49">
        <f>VLOOKUP($A36,'ADR Raw Data'!$B$6:$BE$43,'ADR Raw Data'!Y$1,FALSE)</f>
        <v>5.3349092752161802</v>
      </c>
      <c r="AO36" s="48">
        <f>VLOOKUP($A36,'ADR Raw Data'!$B$6:$BE$43,'ADR Raw Data'!AA$1,FALSE)</f>
        <v>12.9254277090063</v>
      </c>
      <c r="AP36" s="48">
        <f>VLOOKUP($A36,'ADR Raw Data'!$B$6:$BE$43,'ADR Raw Data'!AB$1,FALSE)</f>
        <v>14.583098565819901</v>
      </c>
      <c r="AQ36" s="49">
        <f>VLOOKUP($A36,'ADR Raw Data'!$B$6:$BE$43,'ADR Raw Data'!AC$1,FALSE)</f>
        <v>13.7653038666404</v>
      </c>
      <c r="AR36" s="50">
        <f>VLOOKUP($A36,'ADR Raw Data'!$B$6:$BE$43,'ADR Raw Data'!AE$1,FALSE)</f>
        <v>8.9272701718391492</v>
      </c>
      <c r="AS36" s="40"/>
      <c r="AT36" s="51">
        <f>VLOOKUP($A36,'RevPAR Raw Data'!$B$6:$BE$43,'RevPAR Raw Data'!G$1,FALSE)</f>
        <v>42.990208959338297</v>
      </c>
      <c r="AU36" s="52">
        <f>VLOOKUP($A36,'RevPAR Raw Data'!$B$6:$BE$43,'RevPAR Raw Data'!H$1,FALSE)</f>
        <v>55.322572915230801</v>
      </c>
      <c r="AV36" s="52">
        <f>VLOOKUP($A36,'RevPAR Raw Data'!$B$6:$BE$43,'RevPAR Raw Data'!I$1,FALSE)</f>
        <v>61.558233218470001</v>
      </c>
      <c r="AW36" s="52">
        <f>VLOOKUP($A36,'RevPAR Raw Data'!$B$6:$BE$43,'RevPAR Raw Data'!J$1,FALSE)</f>
        <v>72.952103066850398</v>
      </c>
      <c r="AX36" s="52">
        <f>VLOOKUP($A36,'RevPAR Raw Data'!$B$6:$BE$43,'RevPAR Raw Data'!K$1,FALSE)</f>
        <v>61.498881667815198</v>
      </c>
      <c r="AY36" s="53">
        <f>VLOOKUP($A36,'RevPAR Raw Data'!$B$6:$BE$43,'RevPAR Raw Data'!L$1,FALSE)</f>
        <v>58.864399965540997</v>
      </c>
      <c r="AZ36" s="52">
        <f>VLOOKUP($A36,'RevPAR Raw Data'!$B$6:$BE$43,'RevPAR Raw Data'!N$1,FALSE)</f>
        <v>93.6945825982081</v>
      </c>
      <c r="BA36" s="52">
        <f>VLOOKUP($A36,'RevPAR Raw Data'!$B$6:$BE$43,'RevPAR Raw Data'!O$1,FALSE)</f>
        <v>97.149920330806296</v>
      </c>
      <c r="BB36" s="53">
        <f>VLOOKUP($A36,'RevPAR Raw Data'!$B$6:$BE$43,'RevPAR Raw Data'!P$1,FALSE)</f>
        <v>95.422251464507198</v>
      </c>
      <c r="BC36" s="54">
        <f>VLOOKUP($A36,'RevPAR Raw Data'!$B$6:$BE$43,'RevPAR Raw Data'!R$1,FALSE)</f>
        <v>69.309500393817004</v>
      </c>
      <c r="BE36" s="47">
        <f>VLOOKUP($A36,'RevPAR Raw Data'!$B$6:$BE$43,'RevPAR Raw Data'!T$1,FALSE)</f>
        <v>-25.488625245806801</v>
      </c>
      <c r="BF36" s="48">
        <f>VLOOKUP($A36,'RevPAR Raw Data'!$B$6:$BE$43,'RevPAR Raw Data'!U$1,FALSE)</f>
        <v>-11.7808106314358</v>
      </c>
      <c r="BG36" s="48">
        <f>VLOOKUP($A36,'RevPAR Raw Data'!$B$6:$BE$43,'RevPAR Raw Data'!V$1,FALSE)</f>
        <v>-3.3296484920250702</v>
      </c>
      <c r="BH36" s="48">
        <f>VLOOKUP($A36,'RevPAR Raw Data'!$B$6:$BE$43,'RevPAR Raw Data'!W$1,FALSE)</f>
        <v>17.2556456326278</v>
      </c>
      <c r="BI36" s="48">
        <f>VLOOKUP($A36,'RevPAR Raw Data'!$B$6:$BE$43,'RevPAR Raw Data'!X$1,FALSE)</f>
        <v>-5.4813389836262898</v>
      </c>
      <c r="BJ36" s="49">
        <f>VLOOKUP($A36,'RevPAR Raw Data'!$B$6:$BE$43,'RevPAR Raw Data'!Y$1,FALSE)</f>
        <v>-5.4741411907519497</v>
      </c>
      <c r="BK36" s="48">
        <f>VLOOKUP($A36,'RevPAR Raw Data'!$B$6:$BE$43,'RevPAR Raw Data'!AA$1,FALSE)</f>
        <v>21.504404104825699</v>
      </c>
      <c r="BL36" s="48">
        <f>VLOOKUP($A36,'RevPAR Raw Data'!$B$6:$BE$43,'RevPAR Raw Data'!AB$1,FALSE)</f>
        <v>22.496297321247201</v>
      </c>
      <c r="BM36" s="49">
        <f>VLOOKUP($A36,'RevPAR Raw Data'!$B$6:$BE$43,'RevPAR Raw Data'!AC$1,FALSE)</f>
        <v>22.007314508930701</v>
      </c>
      <c r="BN36" s="50">
        <f>VLOOKUP($A36,'RevPAR Raw Data'!$B$6:$BE$43,'RevPAR Raw Data'!AE$1,FALSE)</f>
        <v>3.7152172925307201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53.428483836904299</v>
      </c>
      <c r="C39" s="48">
        <f>VLOOKUP($A39,'Occupancy Raw Data'!$B$8:$BE$45,'Occupancy Raw Data'!H$3,FALSE)</f>
        <v>60.7691521613243</v>
      </c>
      <c r="D39" s="48">
        <f>VLOOKUP($A39,'Occupancy Raw Data'!$B$8:$BE$45,'Occupancy Raw Data'!I$3,FALSE)</f>
        <v>69.158974009605799</v>
      </c>
      <c r="E39" s="48">
        <f>VLOOKUP($A39,'Occupancy Raw Data'!$B$8:$BE$45,'Occupancy Raw Data'!J$3,FALSE)</f>
        <v>71.315188881697694</v>
      </c>
      <c r="F39" s="48">
        <f>VLOOKUP($A39,'Occupancy Raw Data'!$B$8:$BE$45,'Occupancy Raw Data'!K$3,FALSE)</f>
        <v>69.298634056613395</v>
      </c>
      <c r="G39" s="49">
        <f>VLOOKUP($A39,'Occupancy Raw Data'!$B$8:$BE$45,'Occupancy Raw Data'!L$3,FALSE)</f>
        <v>64.794086589229096</v>
      </c>
      <c r="H39" s="48">
        <f>VLOOKUP($A39,'Occupancy Raw Data'!$B$8:$BE$45,'Occupancy Raw Data'!N$3,FALSE)</f>
        <v>83.659774500119198</v>
      </c>
      <c r="I39" s="48">
        <f>VLOOKUP($A39,'Occupancy Raw Data'!$B$8:$BE$45,'Occupancy Raw Data'!O$3,FALSE)</f>
        <v>81.960009537759305</v>
      </c>
      <c r="J39" s="49">
        <f>VLOOKUP($A39,'Occupancy Raw Data'!$B$8:$BE$45,'Occupancy Raw Data'!P$3,FALSE)</f>
        <v>82.809892018939195</v>
      </c>
      <c r="K39" s="50">
        <f>VLOOKUP($A39,'Occupancy Raw Data'!$B$8:$BE$45,'Occupancy Raw Data'!R$3,FALSE)</f>
        <v>69.941459569146303</v>
      </c>
      <c r="M39" s="47">
        <f>VLOOKUP($A39,'Occupancy Raw Data'!$B$8:$BE$45,'Occupancy Raw Data'!T$3,FALSE)</f>
        <v>-7.7681507410077897</v>
      </c>
      <c r="N39" s="48">
        <f>VLOOKUP($A39,'Occupancy Raw Data'!$B$8:$BE$45,'Occupancy Raw Data'!U$3,FALSE)</f>
        <v>8.0642120757397101E-2</v>
      </c>
      <c r="O39" s="48">
        <f>VLOOKUP($A39,'Occupancy Raw Data'!$B$8:$BE$45,'Occupancy Raw Data'!V$3,FALSE)</f>
        <v>4.9146340417830698</v>
      </c>
      <c r="P39" s="48">
        <f>VLOOKUP($A39,'Occupancy Raw Data'!$B$8:$BE$45,'Occupancy Raw Data'!W$3,FALSE)</f>
        <v>4.4666956607039401</v>
      </c>
      <c r="Q39" s="48">
        <f>VLOOKUP($A39,'Occupancy Raw Data'!$B$8:$BE$45,'Occupancy Raw Data'!X$3,FALSE)</f>
        <v>0.766200298332953</v>
      </c>
      <c r="R39" s="49">
        <f>VLOOKUP($A39,'Occupancy Raw Data'!$B$8:$BE$45,'Occupancy Raw Data'!Y$3,FALSE)</f>
        <v>0.73532600251335101</v>
      </c>
      <c r="S39" s="48">
        <f>VLOOKUP($A39,'Occupancy Raw Data'!$B$8:$BE$45,'Occupancy Raw Data'!AA$3,FALSE)</f>
        <v>6.61561689077626</v>
      </c>
      <c r="T39" s="48">
        <f>VLOOKUP($A39,'Occupancy Raw Data'!$B$8:$BE$45,'Occupancy Raw Data'!AB$3,FALSE)</f>
        <v>0.81502666225959297</v>
      </c>
      <c r="U39" s="49">
        <f>VLOOKUP($A39,'Occupancy Raw Data'!$B$8:$BE$45,'Occupancy Raw Data'!AC$3,FALSE)</f>
        <v>3.6639690783884999</v>
      </c>
      <c r="V39" s="50">
        <f>VLOOKUP($A39,'Occupancy Raw Data'!$B$8:$BE$45,'Occupancy Raw Data'!AE$3,FALSE)</f>
        <v>1.70733519317206</v>
      </c>
      <c r="X39" s="51">
        <f>VLOOKUP($A39,'ADR Raw Data'!$B$6:$BE$43,'ADR Raw Data'!G$1,FALSE)</f>
        <v>115.560870258208</v>
      </c>
      <c r="Y39" s="52">
        <f>VLOOKUP($A39,'ADR Raw Data'!$B$6:$BE$43,'ADR Raw Data'!H$1,FALSE)</f>
        <v>115.70369786995499</v>
      </c>
      <c r="Z39" s="52">
        <f>VLOOKUP($A39,'ADR Raw Data'!$B$6:$BE$43,'ADR Raw Data'!I$1,FALSE)</f>
        <v>120.891624883022</v>
      </c>
      <c r="AA39" s="52">
        <f>VLOOKUP($A39,'ADR Raw Data'!$B$6:$BE$43,'ADR Raw Data'!J$1,FALSE)</f>
        <v>122.337672907909</v>
      </c>
      <c r="AB39" s="52">
        <f>VLOOKUP($A39,'ADR Raw Data'!$B$6:$BE$43,'ADR Raw Data'!K$1,FALSE)</f>
        <v>125.313387731026</v>
      </c>
      <c r="AC39" s="53">
        <f>VLOOKUP($A39,'ADR Raw Data'!$B$6:$BE$43,'ADR Raw Data'!L$1,FALSE)</f>
        <v>120.303507170795</v>
      </c>
      <c r="AD39" s="52">
        <f>VLOOKUP($A39,'ADR Raw Data'!$B$6:$BE$43,'ADR Raw Data'!N$1,FALSE)</f>
        <v>160.536876628664</v>
      </c>
      <c r="AE39" s="52">
        <f>VLOOKUP($A39,'ADR Raw Data'!$B$6:$BE$43,'ADR Raw Data'!O$1,FALSE)</f>
        <v>156.119498773949</v>
      </c>
      <c r="AF39" s="53">
        <f>VLOOKUP($A39,'ADR Raw Data'!$B$6:$BE$43,'ADR Raw Data'!P$1,FALSE)</f>
        <v>158.35085559737499</v>
      </c>
      <c r="AG39" s="54">
        <f>VLOOKUP($A39,'ADR Raw Data'!$B$6:$BE$43,'ADR Raw Data'!R$1,FALSE)</f>
        <v>133.17425787419299</v>
      </c>
      <c r="AI39" s="47">
        <f>VLOOKUP($A39,'ADR Raw Data'!$B$6:$BE$43,'ADR Raw Data'!T$1,FALSE)</f>
        <v>0.78570778775717498</v>
      </c>
      <c r="AJ39" s="48">
        <f>VLOOKUP($A39,'ADR Raw Data'!$B$6:$BE$43,'ADR Raw Data'!U$1,FALSE)</f>
        <v>5.4544787625835198</v>
      </c>
      <c r="AK39" s="48">
        <f>VLOOKUP($A39,'ADR Raw Data'!$B$6:$BE$43,'ADR Raw Data'!V$1,FALSE)</f>
        <v>8.9894164545351298</v>
      </c>
      <c r="AL39" s="48">
        <f>VLOOKUP($A39,'ADR Raw Data'!$B$6:$BE$43,'ADR Raw Data'!W$1,FALSE)</f>
        <v>6.6049206185095697</v>
      </c>
      <c r="AM39" s="48">
        <f>VLOOKUP($A39,'ADR Raw Data'!$B$6:$BE$43,'ADR Raw Data'!X$1,FALSE)</f>
        <v>4.4839372722446598</v>
      </c>
      <c r="AN39" s="49">
        <f>VLOOKUP($A39,'ADR Raw Data'!$B$6:$BE$43,'ADR Raw Data'!Y$1,FALSE)</f>
        <v>5.42805532282933</v>
      </c>
      <c r="AO39" s="48">
        <f>VLOOKUP($A39,'ADR Raw Data'!$B$6:$BE$43,'ADR Raw Data'!AA$1,FALSE)</f>
        <v>4.7406023150422403</v>
      </c>
      <c r="AP39" s="48">
        <f>VLOOKUP($A39,'ADR Raw Data'!$B$6:$BE$43,'ADR Raw Data'!AB$1,FALSE)</f>
        <v>2.1293327493481402</v>
      </c>
      <c r="AQ39" s="49">
        <f>VLOOKUP($A39,'ADR Raw Data'!$B$6:$BE$43,'ADR Raw Data'!AC$1,FALSE)</f>
        <v>3.4539416155121199</v>
      </c>
      <c r="AR39" s="50">
        <f>VLOOKUP($A39,'ADR Raw Data'!$B$6:$BE$43,'ADR Raw Data'!AE$1,FALSE)</f>
        <v>4.8298518542073197</v>
      </c>
      <c r="AS39" s="40"/>
      <c r="AT39" s="51">
        <f>VLOOKUP($A39,'RevPAR Raw Data'!$B$6:$BE$43,'RevPAR Raw Data'!G$1,FALSE)</f>
        <v>61.742420887692802</v>
      </c>
      <c r="AU39" s="52">
        <f>VLOOKUP($A39,'RevPAR Raw Data'!$B$6:$BE$43,'RevPAR Raw Data'!H$1,FALSE)</f>
        <v>70.312156214872005</v>
      </c>
      <c r="AV39" s="52">
        <f>VLOOKUP($A39,'RevPAR Raw Data'!$B$6:$BE$43,'RevPAR Raw Data'!I$1,FALSE)</f>
        <v>83.607407432639505</v>
      </c>
      <c r="AW39" s="52">
        <f>VLOOKUP($A39,'RevPAR Raw Data'!$B$6:$BE$43,'RevPAR Raw Data'!J$1,FALSE)</f>
        <v>87.245342507749399</v>
      </c>
      <c r="AX39" s="52">
        <f>VLOOKUP($A39,'RevPAR Raw Data'!$B$6:$BE$43,'RevPAR Raw Data'!K$1,FALSE)</f>
        <v>86.840465987669006</v>
      </c>
      <c r="AY39" s="53">
        <f>VLOOKUP($A39,'RevPAR Raw Data'!$B$6:$BE$43,'RevPAR Raw Data'!L$1,FALSE)</f>
        <v>77.949558606124597</v>
      </c>
      <c r="AZ39" s="52">
        <f>VLOOKUP($A39,'RevPAR Raw Data'!$B$6:$BE$43,'RevPAR Raw Data'!N$1,FALSE)</f>
        <v>134.30478897707499</v>
      </c>
      <c r="BA39" s="52">
        <f>VLOOKUP($A39,'RevPAR Raw Data'!$B$6:$BE$43,'RevPAR Raw Data'!O$1,FALSE)</f>
        <v>127.955556085431</v>
      </c>
      <c r="BB39" s="53">
        <f>VLOOKUP($A39,'RevPAR Raw Data'!$B$6:$BE$43,'RevPAR Raw Data'!P$1,FALSE)</f>
        <v>131.13017253125301</v>
      </c>
      <c r="BC39" s="54">
        <f>VLOOKUP($A39,'RevPAR Raw Data'!$B$6:$BE$43,'RevPAR Raw Data'!R$1,FALSE)</f>
        <v>93.144019727589907</v>
      </c>
      <c r="BE39" s="47">
        <f>VLOOKUP($A39,'RevPAR Raw Data'!$B$6:$BE$43,'RevPAR Raw Data'!T$1,FALSE)</f>
        <v>-7.0434779185874303</v>
      </c>
      <c r="BF39" s="48">
        <f>VLOOKUP($A39,'RevPAR Raw Data'!$B$6:$BE$43,'RevPAR Raw Data'!U$1,FALSE)</f>
        <v>5.5395194906913297</v>
      </c>
      <c r="BG39" s="48">
        <f>VLOOKUP($A39,'RevPAR Raw Data'!$B$6:$BE$43,'RevPAR Raw Data'!V$1,FALSE)</f>
        <v>14.3458474175504</v>
      </c>
      <c r="BH39" s="48">
        <f>VLOOKUP($A39,'RevPAR Raw Data'!$B$6:$BE$43,'RevPAR Raw Data'!W$1,FALSE)</f>
        <v>11.366637981873399</v>
      </c>
      <c r="BI39" s="48">
        <f>VLOOKUP($A39,'RevPAR Raw Data'!$B$6:$BE$43,'RevPAR Raw Data'!X$1,FALSE)</f>
        <v>5.2844935113346097</v>
      </c>
      <c r="BJ39" s="49">
        <f>VLOOKUP($A39,'RevPAR Raw Data'!$B$6:$BE$43,'RevPAR Raw Data'!Y$1,FALSE)</f>
        <v>6.2032952275622604</v>
      </c>
      <c r="BK39" s="48">
        <f>VLOOKUP($A39,'RevPAR Raw Data'!$B$6:$BE$43,'RevPAR Raw Data'!AA$1,FALSE)</f>
        <v>11.669839293296899</v>
      </c>
      <c r="BL39" s="48">
        <f>VLOOKUP($A39,'RevPAR Raw Data'!$B$6:$BE$43,'RevPAR Raw Data'!AB$1,FALSE)</f>
        <v>2.96171404124315</v>
      </c>
      <c r="BM39" s="49">
        <f>VLOOKUP($A39,'RevPAR Raw Data'!$B$6:$BE$43,'RevPAR Raw Data'!AC$1,FALSE)</f>
        <v>7.2444620466785796</v>
      </c>
      <c r="BN39" s="50">
        <f>VLOOKUP($A39,'RevPAR Raw Data'!$B$6:$BE$43,'RevPAR Raw Data'!AE$1,FALSE)</f>
        <v>6.6196488078643396</v>
      </c>
    </row>
    <row r="40" spans="1:66" x14ac:dyDescent="0.45">
      <c r="A40" s="63" t="s">
        <v>78</v>
      </c>
      <c r="B40" s="47">
        <f>VLOOKUP($A40,'Occupancy Raw Data'!$B$8:$BE$45,'Occupancy Raw Data'!G$3,FALSE)</f>
        <v>51.067780872794799</v>
      </c>
      <c r="C40" s="48">
        <f>VLOOKUP($A40,'Occupancy Raw Data'!$B$8:$BE$45,'Occupancy Raw Data'!H$3,FALSE)</f>
        <v>58.960074280408499</v>
      </c>
      <c r="D40" s="48">
        <f>VLOOKUP($A40,'Occupancy Raw Data'!$B$8:$BE$45,'Occupancy Raw Data'!I$3,FALSE)</f>
        <v>64.7168059424326</v>
      </c>
      <c r="E40" s="48">
        <f>VLOOKUP($A40,'Occupancy Raw Data'!$B$8:$BE$45,'Occupancy Raw Data'!J$3,FALSE)</f>
        <v>62.674094707520801</v>
      </c>
      <c r="F40" s="48">
        <f>VLOOKUP($A40,'Occupancy Raw Data'!$B$8:$BE$45,'Occupancy Raw Data'!K$3,FALSE)</f>
        <v>57.010213556174499</v>
      </c>
      <c r="G40" s="49">
        <f>VLOOKUP($A40,'Occupancy Raw Data'!$B$8:$BE$45,'Occupancy Raw Data'!L$3,FALSE)</f>
        <v>58.885793871866198</v>
      </c>
      <c r="H40" s="48">
        <f>VLOOKUP($A40,'Occupancy Raw Data'!$B$8:$BE$45,'Occupancy Raw Data'!N$3,FALSE)</f>
        <v>64.531104921077002</v>
      </c>
      <c r="I40" s="48">
        <f>VLOOKUP($A40,'Occupancy Raw Data'!$B$8:$BE$45,'Occupancy Raw Data'!O$3,FALSE)</f>
        <v>67.409470752089106</v>
      </c>
      <c r="J40" s="49">
        <f>VLOOKUP($A40,'Occupancy Raw Data'!$B$8:$BE$45,'Occupancy Raw Data'!P$3,FALSE)</f>
        <v>65.970287836583097</v>
      </c>
      <c r="K40" s="50">
        <f>VLOOKUP($A40,'Occupancy Raw Data'!$B$8:$BE$45,'Occupancy Raw Data'!R$3,FALSE)</f>
        <v>60.909935004642499</v>
      </c>
      <c r="M40" s="47">
        <f>VLOOKUP($A40,'Occupancy Raw Data'!$B$8:$BE$45,'Occupancy Raw Data'!T$3,FALSE)</f>
        <v>4.3643263757115696</v>
      </c>
      <c r="N40" s="48">
        <f>VLOOKUP($A40,'Occupancy Raw Data'!$B$8:$BE$45,'Occupancy Raw Data'!U$3,FALSE)</f>
        <v>1.2759170653907399</v>
      </c>
      <c r="O40" s="48">
        <f>VLOOKUP($A40,'Occupancy Raw Data'!$B$8:$BE$45,'Occupancy Raw Data'!V$3,FALSE)</f>
        <v>1.3081395348837199</v>
      </c>
      <c r="P40" s="48">
        <f>VLOOKUP($A40,'Occupancy Raw Data'!$B$8:$BE$45,'Occupancy Raw Data'!W$3,FALSE)</f>
        <v>-0.58910162002945499</v>
      </c>
      <c r="Q40" s="48">
        <f>VLOOKUP($A40,'Occupancy Raw Data'!$B$8:$BE$45,'Occupancy Raw Data'!X$3,FALSE)</f>
        <v>-3.9123630672926399</v>
      </c>
      <c r="R40" s="49">
        <f>VLOOKUP($A40,'Occupancy Raw Data'!$B$8:$BE$45,'Occupancy Raw Data'!Y$3,FALSE)</f>
        <v>0.348101265822784</v>
      </c>
      <c r="S40" s="48">
        <f>VLOOKUP($A40,'Occupancy Raw Data'!$B$8:$BE$45,'Occupancy Raw Data'!AA$3,FALSE)</f>
        <v>-11.01152368758</v>
      </c>
      <c r="T40" s="48">
        <f>VLOOKUP($A40,'Occupancy Raw Data'!$B$8:$BE$45,'Occupancy Raw Data'!AB$3,FALSE)</f>
        <v>-8.4489281210592608</v>
      </c>
      <c r="U40" s="49">
        <f>VLOOKUP($A40,'Occupancy Raw Data'!$B$8:$BE$45,'Occupancy Raw Data'!AC$3,FALSE)</f>
        <v>-9.7204574332909708</v>
      </c>
      <c r="V40" s="50">
        <f>VLOOKUP($A40,'Occupancy Raw Data'!$B$8:$BE$45,'Occupancy Raw Data'!AE$3,FALSE)</f>
        <v>-2.9995775242923499</v>
      </c>
      <c r="X40" s="51">
        <f>VLOOKUP($A40,'ADR Raw Data'!$B$6:$BE$43,'ADR Raw Data'!G$1,FALSE)</f>
        <v>109.73541818181801</v>
      </c>
      <c r="Y40" s="52">
        <f>VLOOKUP($A40,'ADR Raw Data'!$B$6:$BE$43,'ADR Raw Data'!H$1,FALSE)</f>
        <v>112.227212598425</v>
      </c>
      <c r="Z40" s="52">
        <f>VLOOKUP($A40,'ADR Raw Data'!$B$6:$BE$43,'ADR Raw Data'!I$1,FALSE)</f>
        <v>120.28766140602499</v>
      </c>
      <c r="AA40" s="52">
        <f>VLOOKUP($A40,'ADR Raw Data'!$B$6:$BE$43,'ADR Raw Data'!J$1,FALSE)</f>
        <v>110.16714074074</v>
      </c>
      <c r="AB40" s="52">
        <f>VLOOKUP($A40,'ADR Raw Data'!$B$6:$BE$43,'ADR Raw Data'!K$1,FALSE)</f>
        <v>119.441368078175</v>
      </c>
      <c r="AC40" s="53">
        <f>VLOOKUP($A40,'ADR Raw Data'!$B$6:$BE$43,'ADR Raw Data'!L$1,FALSE)</f>
        <v>114.525096184169</v>
      </c>
      <c r="AD40" s="52">
        <f>VLOOKUP($A40,'ADR Raw Data'!$B$6:$BE$43,'ADR Raw Data'!N$1,FALSE)</f>
        <v>151.37246043165399</v>
      </c>
      <c r="AE40" s="52">
        <f>VLOOKUP($A40,'ADR Raw Data'!$B$6:$BE$43,'ADR Raw Data'!O$1,FALSE)</f>
        <v>153.36017906335999</v>
      </c>
      <c r="AF40" s="53">
        <f>VLOOKUP($A40,'ADR Raw Data'!$B$6:$BE$43,'ADR Raw Data'!P$1,FALSE)</f>
        <v>152.388001407459</v>
      </c>
      <c r="AG40" s="54">
        <f>VLOOKUP($A40,'ADR Raw Data'!$B$6:$BE$43,'ADR Raw Data'!R$1,FALSE)</f>
        <v>126.24181837979</v>
      </c>
      <c r="AI40" s="47">
        <f>VLOOKUP($A40,'ADR Raw Data'!$B$6:$BE$43,'ADR Raw Data'!T$1,FALSE)</f>
        <v>-7.4114239035682798</v>
      </c>
      <c r="AJ40" s="48">
        <f>VLOOKUP($A40,'ADR Raw Data'!$B$6:$BE$43,'ADR Raw Data'!U$1,FALSE)</f>
        <v>3.3072494727756201</v>
      </c>
      <c r="AK40" s="48">
        <f>VLOOKUP($A40,'ADR Raw Data'!$B$6:$BE$43,'ADR Raw Data'!V$1,FALSE)</f>
        <v>10.161732643592501</v>
      </c>
      <c r="AL40" s="48">
        <f>VLOOKUP($A40,'ADR Raw Data'!$B$6:$BE$43,'ADR Raw Data'!W$1,FALSE)</f>
        <v>-0.99905746635717996</v>
      </c>
      <c r="AM40" s="48">
        <f>VLOOKUP($A40,'ADR Raw Data'!$B$6:$BE$43,'ADR Raw Data'!X$1,FALSE)</f>
        <v>5.7507062263994797</v>
      </c>
      <c r="AN40" s="49">
        <f>VLOOKUP($A40,'ADR Raw Data'!$B$6:$BE$43,'ADR Raw Data'!Y$1,FALSE)</f>
        <v>2.39676339080733</v>
      </c>
      <c r="AO40" s="48">
        <f>VLOOKUP($A40,'ADR Raw Data'!$B$6:$BE$43,'ADR Raw Data'!AA$1,FALSE)</f>
        <v>2.3509004017717601</v>
      </c>
      <c r="AP40" s="48">
        <f>VLOOKUP($A40,'ADR Raw Data'!$B$6:$BE$43,'ADR Raw Data'!AB$1,FALSE)</f>
        <v>-0.70600321111719</v>
      </c>
      <c r="AQ40" s="49">
        <f>VLOOKUP($A40,'ADR Raw Data'!$B$6:$BE$43,'ADR Raw Data'!AC$1,FALSE)</f>
        <v>0.78699417055141196</v>
      </c>
      <c r="AR40" s="50">
        <f>VLOOKUP($A40,'ADR Raw Data'!$B$6:$BE$43,'ADR Raw Data'!AE$1,FALSE)</f>
        <v>1.05079110200835</v>
      </c>
      <c r="AS40" s="40"/>
      <c r="AT40" s="51">
        <f>VLOOKUP($A40,'RevPAR Raw Data'!$B$6:$BE$43,'RevPAR Raw Data'!G$1,FALSE)</f>
        <v>56.039442896935903</v>
      </c>
      <c r="AU40" s="52">
        <f>VLOOKUP($A40,'RevPAR Raw Data'!$B$6:$BE$43,'RevPAR Raw Data'!H$1,FALSE)</f>
        <v>66.169247910863504</v>
      </c>
      <c r="AV40" s="52">
        <f>VLOOKUP($A40,'RevPAR Raw Data'!$B$6:$BE$43,'RevPAR Raw Data'!I$1,FALSE)</f>
        <v>77.846332404828203</v>
      </c>
      <c r="AW40" s="52">
        <f>VLOOKUP($A40,'RevPAR Raw Data'!$B$6:$BE$43,'RevPAR Raw Data'!J$1,FALSE)</f>
        <v>69.046258124419595</v>
      </c>
      <c r="AX40" s="52">
        <f>VLOOKUP($A40,'RevPAR Raw Data'!$B$6:$BE$43,'RevPAR Raw Data'!K$1,FALSE)</f>
        <v>68.093779015784506</v>
      </c>
      <c r="AY40" s="53">
        <f>VLOOKUP($A40,'RevPAR Raw Data'!$B$6:$BE$43,'RevPAR Raw Data'!L$1,FALSE)</f>
        <v>67.439012070566307</v>
      </c>
      <c r="AZ40" s="52">
        <f>VLOOKUP($A40,'RevPAR Raw Data'!$B$6:$BE$43,'RevPAR Raw Data'!N$1,FALSE)</f>
        <v>97.682321262766905</v>
      </c>
      <c r="BA40" s="52">
        <f>VLOOKUP($A40,'RevPAR Raw Data'!$B$6:$BE$43,'RevPAR Raw Data'!O$1,FALSE)</f>
        <v>103.379285051067</v>
      </c>
      <c r="BB40" s="53">
        <f>VLOOKUP($A40,'RevPAR Raw Data'!$B$6:$BE$43,'RevPAR Raw Data'!P$1,FALSE)</f>
        <v>100.530803156917</v>
      </c>
      <c r="BC40" s="54">
        <f>VLOOKUP($A40,'RevPAR Raw Data'!$B$6:$BE$43,'RevPAR Raw Data'!R$1,FALSE)</f>
        <v>76.893809523809495</v>
      </c>
      <c r="BE40" s="47">
        <f>VLOOKUP($A40,'RevPAR Raw Data'!$B$6:$BE$43,'RevPAR Raw Data'!T$1,FALSE)</f>
        <v>-3.3705562560959201</v>
      </c>
      <c r="BF40" s="48">
        <f>VLOOKUP($A40,'RevPAR Raw Data'!$B$6:$BE$43,'RevPAR Raw Data'!U$1,FALSE)</f>
        <v>4.6253642985845502</v>
      </c>
      <c r="BG40" s="48">
        <f>VLOOKUP($A40,'RevPAR Raw Data'!$B$6:$BE$43,'RevPAR Raw Data'!V$1,FALSE)</f>
        <v>11.6028018206163</v>
      </c>
      <c r="BH40" s="48">
        <f>VLOOKUP($A40,'RevPAR Raw Data'!$B$6:$BE$43,'RevPAR Raw Data'!W$1,FALSE)</f>
        <v>-1.58227362266729</v>
      </c>
      <c r="BI40" s="48">
        <f>VLOOKUP($A40,'RevPAR Raw Data'!$B$6:$BE$43,'RevPAR Raw Data'!X$1,FALSE)</f>
        <v>1.61335465259669</v>
      </c>
      <c r="BJ40" s="49">
        <f>VLOOKUP($A40,'RevPAR Raw Data'!$B$6:$BE$43,'RevPAR Raw Data'!Y$1,FALSE)</f>
        <v>2.7532078203322898</v>
      </c>
      <c r="BK40" s="48">
        <f>VLOOKUP($A40,'RevPAR Raw Data'!$B$6:$BE$43,'RevPAR Raw Data'!AA$1,FALSE)</f>
        <v>-8.9194932404207705</v>
      </c>
      <c r="BL40" s="48">
        <f>VLOOKUP($A40,'RevPAR Raw Data'!$B$6:$BE$43,'RevPAR Raw Data'!AB$1,FALSE)</f>
        <v>-9.0952816283367905</v>
      </c>
      <c r="BM40" s="49">
        <f>VLOOKUP($A40,'RevPAR Raw Data'!$B$6:$BE$43,'RevPAR Raw Data'!AC$1,FALSE)</f>
        <v>-9.0099626960904899</v>
      </c>
      <c r="BN40" s="50">
        <f>VLOOKUP($A40,'RevPAR Raw Data'!$B$6:$BE$43,'RevPAR Raw Data'!AE$1,FALSE)</f>
        <v>-1.9803057160071</v>
      </c>
    </row>
    <row r="41" spans="1:66" x14ac:dyDescent="0.45">
      <c r="A41" s="63" t="s">
        <v>79</v>
      </c>
      <c r="B41" s="47">
        <f>VLOOKUP($A41,'Occupancy Raw Data'!$B$8:$BE$45,'Occupancy Raw Data'!G$3,FALSE)</f>
        <v>53.430353430353399</v>
      </c>
      <c r="C41" s="48">
        <f>VLOOKUP($A41,'Occupancy Raw Data'!$B$8:$BE$45,'Occupancy Raw Data'!H$3,FALSE)</f>
        <v>57.7269577269577</v>
      </c>
      <c r="D41" s="48">
        <f>VLOOKUP($A41,'Occupancy Raw Data'!$B$8:$BE$45,'Occupancy Raw Data'!I$3,FALSE)</f>
        <v>61.469161469161399</v>
      </c>
      <c r="E41" s="48">
        <f>VLOOKUP($A41,'Occupancy Raw Data'!$B$8:$BE$45,'Occupancy Raw Data'!J$3,FALSE)</f>
        <v>62.023562023562</v>
      </c>
      <c r="F41" s="48">
        <f>VLOOKUP($A41,'Occupancy Raw Data'!$B$8:$BE$45,'Occupancy Raw Data'!K$3,FALSE)</f>
        <v>58.212058212058203</v>
      </c>
      <c r="G41" s="49">
        <f>VLOOKUP($A41,'Occupancy Raw Data'!$B$8:$BE$45,'Occupancy Raw Data'!L$3,FALSE)</f>
        <v>58.572418572418499</v>
      </c>
      <c r="H41" s="48">
        <f>VLOOKUP($A41,'Occupancy Raw Data'!$B$8:$BE$45,'Occupancy Raw Data'!N$3,FALSE)</f>
        <v>68.191268191268094</v>
      </c>
      <c r="I41" s="48">
        <f>VLOOKUP($A41,'Occupancy Raw Data'!$B$8:$BE$45,'Occupancy Raw Data'!O$3,FALSE)</f>
        <v>69.507969507969506</v>
      </c>
      <c r="J41" s="49">
        <f>VLOOKUP($A41,'Occupancy Raw Data'!$B$8:$BE$45,'Occupancy Raw Data'!P$3,FALSE)</f>
        <v>68.849618849618807</v>
      </c>
      <c r="K41" s="50">
        <f>VLOOKUP($A41,'Occupancy Raw Data'!$B$8:$BE$45,'Occupancy Raw Data'!R$3,FALSE)</f>
        <v>61.508761508761502</v>
      </c>
      <c r="M41" s="47">
        <f>VLOOKUP($A41,'Occupancy Raw Data'!$B$8:$BE$45,'Occupancy Raw Data'!T$3,FALSE)</f>
        <v>-0.77220077220077199</v>
      </c>
      <c r="N41" s="48">
        <f>VLOOKUP($A41,'Occupancy Raw Data'!$B$8:$BE$45,'Occupancy Raw Data'!U$3,FALSE)</f>
        <v>-2.6869158878504602</v>
      </c>
      <c r="O41" s="48">
        <f>VLOOKUP($A41,'Occupancy Raw Data'!$B$8:$BE$45,'Occupancy Raw Data'!V$3,FALSE)</f>
        <v>-3.7960954446854598</v>
      </c>
      <c r="P41" s="48">
        <f>VLOOKUP($A41,'Occupancy Raw Data'!$B$8:$BE$45,'Occupancy Raw Data'!W$3,FALSE)</f>
        <v>-4.3803418803418799</v>
      </c>
      <c r="Q41" s="48">
        <f>VLOOKUP($A41,'Occupancy Raw Data'!$B$8:$BE$45,'Occupancy Raw Data'!X$3,FALSE)</f>
        <v>-10.828025477707</v>
      </c>
      <c r="R41" s="49">
        <f>VLOOKUP($A41,'Occupancy Raw Data'!$B$8:$BE$45,'Occupancy Raw Data'!Y$3,FALSE)</f>
        <v>-4.6695240243627296</v>
      </c>
      <c r="S41" s="48">
        <f>VLOOKUP($A41,'Occupancy Raw Data'!$B$8:$BE$45,'Occupancy Raw Data'!AA$3,FALSE)</f>
        <v>-13.8353765323992</v>
      </c>
      <c r="T41" s="48">
        <f>VLOOKUP($A41,'Occupancy Raw Data'!$B$8:$BE$45,'Occupancy Raw Data'!AB$3,FALSE)</f>
        <v>-14.5655877342419</v>
      </c>
      <c r="U41" s="49">
        <f>VLOOKUP($A41,'Occupancy Raw Data'!$B$8:$BE$45,'Occupancy Raw Data'!AC$3,FALSE)</f>
        <v>-14.2055267702936</v>
      </c>
      <c r="V41" s="50">
        <f>VLOOKUP($A41,'Occupancy Raw Data'!$B$8:$BE$45,'Occupancy Raw Data'!AE$3,FALSE)</f>
        <v>-7.9419173210845999</v>
      </c>
      <c r="X41" s="51">
        <f>VLOOKUP($A41,'ADR Raw Data'!$B$6:$BE$43,'ADR Raw Data'!G$1,FALSE)</f>
        <v>116.014798962386</v>
      </c>
      <c r="Y41" s="52">
        <f>VLOOKUP($A41,'ADR Raw Data'!$B$6:$BE$43,'ADR Raw Data'!H$1,FALSE)</f>
        <v>109.65830732292901</v>
      </c>
      <c r="Z41" s="52">
        <f>VLOOKUP($A41,'ADR Raw Data'!$B$6:$BE$43,'ADR Raw Data'!I$1,FALSE)</f>
        <v>108.277970687711</v>
      </c>
      <c r="AA41" s="52">
        <f>VLOOKUP($A41,'ADR Raw Data'!$B$6:$BE$43,'ADR Raw Data'!J$1,FALSE)</f>
        <v>110.40625698324</v>
      </c>
      <c r="AB41" s="52">
        <f>VLOOKUP($A41,'ADR Raw Data'!$B$6:$BE$43,'ADR Raw Data'!K$1,FALSE)</f>
        <v>110.52825</v>
      </c>
      <c r="AC41" s="53">
        <f>VLOOKUP($A41,'ADR Raw Data'!$B$6:$BE$43,'ADR Raw Data'!L$1,FALSE)</f>
        <v>110.859600094652</v>
      </c>
      <c r="AD41" s="52">
        <f>VLOOKUP($A41,'ADR Raw Data'!$B$6:$BE$43,'ADR Raw Data'!N$1,FALSE)</f>
        <v>151.586615853658</v>
      </c>
      <c r="AE41" s="52">
        <f>VLOOKUP($A41,'ADR Raw Data'!$B$6:$BE$43,'ADR Raw Data'!O$1,FALSE)</f>
        <v>153.709421734795</v>
      </c>
      <c r="AF41" s="53">
        <f>VLOOKUP($A41,'ADR Raw Data'!$B$6:$BE$43,'ADR Raw Data'!P$1,FALSE)</f>
        <v>152.65816809260099</v>
      </c>
      <c r="AG41" s="54">
        <f>VLOOKUP($A41,'ADR Raw Data'!$B$6:$BE$43,'ADR Raw Data'!R$1,FALSE)</f>
        <v>124.227337840012</v>
      </c>
      <c r="AI41" s="47">
        <f>VLOOKUP($A41,'ADR Raw Data'!$B$6:$BE$43,'ADR Raw Data'!T$1,FALSE)</f>
        <v>-7.11225348964778</v>
      </c>
      <c r="AJ41" s="48">
        <f>VLOOKUP($A41,'ADR Raw Data'!$B$6:$BE$43,'ADR Raw Data'!U$1,FALSE)</f>
        <v>0.25022216306068601</v>
      </c>
      <c r="AK41" s="48">
        <f>VLOOKUP($A41,'ADR Raw Data'!$B$6:$BE$43,'ADR Raw Data'!V$1,FALSE)</f>
        <v>-3.5479502703456198</v>
      </c>
      <c r="AL41" s="48">
        <f>VLOOKUP($A41,'ADR Raw Data'!$B$6:$BE$43,'ADR Raw Data'!W$1,FALSE)</f>
        <v>1.67613342810834</v>
      </c>
      <c r="AM41" s="48">
        <f>VLOOKUP($A41,'ADR Raw Data'!$B$6:$BE$43,'ADR Raw Data'!X$1,FALSE)</f>
        <v>-0.86107587243921302</v>
      </c>
      <c r="AN41" s="49">
        <f>VLOOKUP($A41,'ADR Raw Data'!$B$6:$BE$43,'ADR Raw Data'!Y$1,FALSE)</f>
        <v>-1.87712728601901</v>
      </c>
      <c r="AO41" s="48">
        <f>VLOOKUP($A41,'ADR Raw Data'!$B$6:$BE$43,'ADR Raw Data'!AA$1,FALSE)</f>
        <v>0.73485136194971101</v>
      </c>
      <c r="AP41" s="48">
        <f>VLOOKUP($A41,'ADR Raw Data'!$B$6:$BE$43,'ADR Raw Data'!AB$1,FALSE)</f>
        <v>-2.4845314930001998</v>
      </c>
      <c r="AQ41" s="49">
        <f>VLOOKUP($A41,'ADR Raw Data'!$B$6:$BE$43,'ADR Raw Data'!AC$1,FALSE)</f>
        <v>-0.937320655423728</v>
      </c>
      <c r="AR41" s="50">
        <f>VLOOKUP($A41,'ADR Raw Data'!$B$6:$BE$43,'ADR Raw Data'!AE$1,FALSE)</f>
        <v>-2.2539806900999899</v>
      </c>
      <c r="AS41" s="40"/>
      <c r="AT41" s="51">
        <f>VLOOKUP($A41,'RevPAR Raw Data'!$B$6:$BE$43,'RevPAR Raw Data'!G$1,FALSE)</f>
        <v>61.987117117117101</v>
      </c>
      <c r="AU41" s="52">
        <f>VLOOKUP($A41,'RevPAR Raw Data'!$B$6:$BE$43,'RevPAR Raw Data'!H$1,FALSE)</f>
        <v>63.302404712404702</v>
      </c>
      <c r="AV41" s="52">
        <f>VLOOKUP($A41,'RevPAR Raw Data'!$B$6:$BE$43,'RevPAR Raw Data'!I$1,FALSE)</f>
        <v>66.557560637560599</v>
      </c>
      <c r="AW41" s="52">
        <f>VLOOKUP($A41,'RevPAR Raw Data'!$B$6:$BE$43,'RevPAR Raw Data'!J$1,FALSE)</f>
        <v>68.477893277893202</v>
      </c>
      <c r="AX41" s="52">
        <f>VLOOKUP($A41,'RevPAR Raw Data'!$B$6:$BE$43,'RevPAR Raw Data'!K$1,FALSE)</f>
        <v>64.340769230769197</v>
      </c>
      <c r="AY41" s="53">
        <f>VLOOKUP($A41,'RevPAR Raw Data'!$B$6:$BE$43,'RevPAR Raw Data'!L$1,FALSE)</f>
        <v>64.933148995148898</v>
      </c>
      <c r="AZ41" s="52">
        <f>VLOOKUP($A41,'RevPAR Raw Data'!$B$6:$BE$43,'RevPAR Raw Data'!N$1,FALSE)</f>
        <v>103.368835758835</v>
      </c>
      <c r="BA41" s="52">
        <f>VLOOKUP($A41,'RevPAR Raw Data'!$B$6:$BE$43,'RevPAR Raw Data'!O$1,FALSE)</f>
        <v>106.840297990297</v>
      </c>
      <c r="BB41" s="53">
        <f>VLOOKUP($A41,'RevPAR Raw Data'!$B$6:$BE$43,'RevPAR Raw Data'!P$1,FALSE)</f>
        <v>105.104566874566</v>
      </c>
      <c r="BC41" s="54">
        <f>VLOOKUP($A41,'RevPAR Raw Data'!$B$6:$BE$43,'RevPAR Raw Data'!R$1,FALSE)</f>
        <v>76.410696960696896</v>
      </c>
      <c r="BE41" s="47">
        <f>VLOOKUP($A41,'RevPAR Raw Data'!$B$6:$BE$43,'RevPAR Raw Data'!T$1,FALSE)</f>
        <v>-7.8295333854806204</v>
      </c>
      <c r="BF41" s="48">
        <f>VLOOKUP($A41,'RevPAR Raw Data'!$B$6:$BE$43,'RevPAR Raw Data'!U$1,FALSE)</f>
        <v>-2.4434169838439801</v>
      </c>
      <c r="BG41" s="48">
        <f>VLOOKUP($A41,'RevPAR Raw Data'!$B$6:$BE$43,'RevPAR Raw Data'!V$1,FALSE)</f>
        <v>-7.2093621364387896</v>
      </c>
      <c r="BH41" s="48">
        <f>VLOOKUP($A41,'RevPAR Raw Data'!$B$6:$BE$43,'RevPAR Raw Data'!W$1,FALSE)</f>
        <v>-2.7776288267553699</v>
      </c>
      <c r="BI41" s="48">
        <f>VLOOKUP($A41,'RevPAR Raw Data'!$B$6:$BE$43,'RevPAR Raw Data'!X$1,FALSE)</f>
        <v>-11.5958638352961</v>
      </c>
      <c r="BJ41" s="49">
        <f>VLOOKUP($A41,'RevPAR Raw Data'!$B$6:$BE$43,'RevPAR Raw Data'!Y$1,FALSE)</f>
        <v>-6.4589984007932202</v>
      </c>
      <c r="BK41" s="48">
        <f>VLOOKUP($A41,'RevPAR Raw Data'!$B$6:$BE$43,'RevPAR Raw Data'!AA$1,FALSE)</f>
        <v>-13.202194623328699</v>
      </c>
      <c r="BL41" s="48">
        <f>VLOOKUP($A41,'RevPAR Raw Data'!$B$6:$BE$43,'RevPAR Raw Data'!AB$1,FALSE)</f>
        <v>-16.6882326128442</v>
      </c>
      <c r="BM41" s="49">
        <f>VLOOKUP($A41,'RevPAR Raw Data'!$B$6:$BE$43,'RevPAR Raw Data'!AC$1,FALSE)</f>
        <v>-15.009696089087599</v>
      </c>
      <c r="BN41" s="50">
        <f>VLOOKUP($A41,'RevPAR Raw Data'!$B$6:$BE$43,'RevPAR Raw Data'!AE$1,FALSE)</f>
        <v>-10.0168887283436</v>
      </c>
    </row>
    <row r="42" spans="1:66" x14ac:dyDescent="0.45">
      <c r="A42" s="63" t="s">
        <v>80</v>
      </c>
      <c r="B42" s="47">
        <f>VLOOKUP($A42,'Occupancy Raw Data'!$B$8:$BE$45,'Occupancy Raw Data'!G$3,FALSE)</f>
        <v>55.6090257726446</v>
      </c>
      <c r="C42" s="48">
        <f>VLOOKUP($A42,'Occupancy Raw Data'!$B$8:$BE$45,'Occupancy Raw Data'!H$3,FALSE)</f>
        <v>55.547535022992101</v>
      </c>
      <c r="D42" s="48">
        <f>VLOOKUP($A42,'Occupancy Raw Data'!$B$8:$BE$45,'Occupancy Raw Data'!I$3,FALSE)</f>
        <v>57.226499839589302</v>
      </c>
      <c r="E42" s="48">
        <f>VLOOKUP($A42,'Occupancy Raw Data'!$B$8:$BE$45,'Occupancy Raw Data'!J$3,FALSE)</f>
        <v>59.648700673724697</v>
      </c>
      <c r="F42" s="48">
        <f>VLOOKUP($A42,'Occupancy Raw Data'!$B$8:$BE$45,'Occupancy Raw Data'!K$3,FALSE)</f>
        <v>60.961394503261602</v>
      </c>
      <c r="G42" s="49">
        <f>VLOOKUP($A42,'Occupancy Raw Data'!$B$8:$BE$45,'Occupancy Raw Data'!L$3,FALSE)</f>
        <v>57.798631162442497</v>
      </c>
      <c r="H42" s="48">
        <f>VLOOKUP($A42,'Occupancy Raw Data'!$B$8:$BE$45,'Occupancy Raw Data'!N$3,FALSE)</f>
        <v>69.096888033365403</v>
      </c>
      <c r="I42" s="48">
        <f>VLOOKUP($A42,'Occupancy Raw Data'!$B$8:$BE$45,'Occupancy Raw Data'!O$3,FALSE)</f>
        <v>69.361565607956294</v>
      </c>
      <c r="J42" s="49">
        <f>VLOOKUP($A42,'Occupancy Raw Data'!$B$8:$BE$45,'Occupancy Raw Data'!P$3,FALSE)</f>
        <v>69.229226820660799</v>
      </c>
      <c r="K42" s="50">
        <f>VLOOKUP($A42,'Occupancy Raw Data'!$B$8:$BE$45,'Occupancy Raw Data'!R$3,FALSE)</f>
        <v>61.064515636219099</v>
      </c>
      <c r="M42" s="47">
        <f>VLOOKUP($A42,'Occupancy Raw Data'!$B$8:$BE$45,'Occupancy Raw Data'!T$3,FALSE)</f>
        <v>0.407345835642274</v>
      </c>
      <c r="N42" s="48">
        <f>VLOOKUP($A42,'Occupancy Raw Data'!$B$8:$BE$45,'Occupancy Raw Data'!U$3,FALSE)</f>
        <v>0.67990722917335</v>
      </c>
      <c r="O42" s="48">
        <f>VLOOKUP($A42,'Occupancy Raw Data'!$B$8:$BE$45,'Occupancy Raw Data'!V$3,FALSE)</f>
        <v>-2.4272280037168401</v>
      </c>
      <c r="P42" s="48">
        <f>VLOOKUP($A42,'Occupancy Raw Data'!$B$8:$BE$45,'Occupancy Raw Data'!W$3,FALSE)</f>
        <v>-3.8951799060300201</v>
      </c>
      <c r="Q42" s="48">
        <f>VLOOKUP($A42,'Occupancy Raw Data'!$B$8:$BE$45,'Occupancy Raw Data'!X$3,FALSE)</f>
        <v>-2.9826291686455102</v>
      </c>
      <c r="R42" s="49">
        <f>VLOOKUP($A42,'Occupancy Raw Data'!$B$8:$BE$45,'Occupancy Raw Data'!Y$3,FALSE)</f>
        <v>-1.7390200756198</v>
      </c>
      <c r="S42" s="48">
        <f>VLOOKUP($A42,'Occupancy Raw Data'!$B$8:$BE$45,'Occupancy Raw Data'!AA$3,FALSE)</f>
        <v>-12.166441419798099</v>
      </c>
      <c r="T42" s="48">
        <f>VLOOKUP($A42,'Occupancy Raw Data'!$B$8:$BE$45,'Occupancy Raw Data'!AB$3,FALSE)</f>
        <v>-16.4001336399749</v>
      </c>
      <c r="U42" s="49">
        <f>VLOOKUP($A42,'Occupancy Raw Data'!$B$8:$BE$45,'Occupancy Raw Data'!AC$3,FALSE)</f>
        <v>-14.339608730308299</v>
      </c>
      <c r="V42" s="50">
        <f>VLOOKUP($A42,'Occupancy Raw Data'!$B$8:$BE$45,'Occupancy Raw Data'!AE$3,FALSE)</f>
        <v>-6.2197452180125996</v>
      </c>
      <c r="X42" s="51">
        <f>VLOOKUP($A42,'ADR Raw Data'!$B$6:$BE$43,'ADR Raw Data'!G$1,FALSE)</f>
        <v>110.360462980769</v>
      </c>
      <c r="Y42" s="52">
        <f>VLOOKUP($A42,'ADR Raw Data'!$B$6:$BE$43,'ADR Raw Data'!H$1,FALSE)</f>
        <v>105.089933580401</v>
      </c>
      <c r="Z42" s="52">
        <f>VLOOKUP($A42,'ADR Raw Data'!$B$6:$BE$43,'ADR Raw Data'!I$1,FALSE)</f>
        <v>106.386387292688</v>
      </c>
      <c r="AA42" s="52">
        <f>VLOOKUP($A42,'ADR Raw Data'!$B$6:$BE$43,'ADR Raw Data'!J$1,FALSE)</f>
        <v>107.435074626865</v>
      </c>
      <c r="AB42" s="52">
        <f>VLOOKUP($A42,'ADR Raw Data'!$B$6:$BE$43,'ADR Raw Data'!K$1,FALSE)</f>
        <v>107.514936409086</v>
      </c>
      <c r="AC42" s="53">
        <f>VLOOKUP($A42,'ADR Raw Data'!$B$6:$BE$43,'ADR Raw Data'!L$1,FALSE)</f>
        <v>107.356411767426</v>
      </c>
      <c r="AD42" s="52">
        <f>VLOOKUP($A42,'ADR Raw Data'!$B$6:$BE$43,'ADR Raw Data'!N$1,FALSE)</f>
        <v>128.415802669762</v>
      </c>
      <c r="AE42" s="52">
        <f>VLOOKUP($A42,'ADR Raw Data'!$B$6:$BE$43,'ADR Raw Data'!O$1,FALSE)</f>
        <v>130.57730920444001</v>
      </c>
      <c r="AF42" s="53">
        <f>VLOOKUP($A42,'ADR Raw Data'!$B$6:$BE$43,'ADR Raw Data'!P$1,FALSE)</f>
        <v>129.49862190812701</v>
      </c>
      <c r="AG42" s="54">
        <f>VLOOKUP($A42,'ADR Raw Data'!$B$6:$BE$43,'ADR Raw Data'!R$1,FALSE)</f>
        <v>114.528629881664</v>
      </c>
      <c r="AI42" s="47">
        <f>VLOOKUP($A42,'ADR Raw Data'!$B$6:$BE$43,'ADR Raw Data'!T$1,FALSE)</f>
        <v>3.2238469738440099</v>
      </c>
      <c r="AJ42" s="48">
        <f>VLOOKUP($A42,'ADR Raw Data'!$B$6:$BE$43,'ADR Raw Data'!U$1,FALSE)</f>
        <v>3.63488741877691</v>
      </c>
      <c r="AK42" s="48">
        <f>VLOOKUP($A42,'ADR Raw Data'!$B$6:$BE$43,'ADR Raw Data'!V$1,FALSE)</f>
        <v>3.1847234060128198</v>
      </c>
      <c r="AL42" s="48">
        <f>VLOOKUP($A42,'ADR Raw Data'!$B$6:$BE$43,'ADR Raw Data'!W$1,FALSE)</f>
        <v>1.40282122395946</v>
      </c>
      <c r="AM42" s="48">
        <f>VLOOKUP($A42,'ADR Raw Data'!$B$6:$BE$43,'ADR Raw Data'!X$1,FALSE)</f>
        <v>1.99334656016338</v>
      </c>
      <c r="AN42" s="49">
        <f>VLOOKUP($A42,'ADR Raw Data'!$B$6:$BE$43,'ADR Raw Data'!Y$1,FALSE)</f>
        <v>2.63904096363457</v>
      </c>
      <c r="AO42" s="48">
        <f>VLOOKUP($A42,'ADR Raw Data'!$B$6:$BE$43,'ADR Raw Data'!AA$1,FALSE)</f>
        <v>-1.85238061807864</v>
      </c>
      <c r="AP42" s="48">
        <f>VLOOKUP($A42,'ADR Raw Data'!$B$6:$BE$43,'ADR Raw Data'!AB$1,FALSE)</f>
        <v>-3.10926740118795</v>
      </c>
      <c r="AQ42" s="49">
        <f>VLOOKUP($A42,'ADR Raw Data'!$B$6:$BE$43,'ADR Raw Data'!AC$1,FALSE)</f>
        <v>-2.5269170211577299</v>
      </c>
      <c r="AR42" s="50">
        <f>VLOOKUP($A42,'ADR Raw Data'!$B$6:$BE$43,'ADR Raw Data'!AE$1,FALSE)</f>
        <v>-8.8905167882609007E-2</v>
      </c>
      <c r="AS42" s="40"/>
      <c r="AT42" s="51">
        <f>VLOOKUP($A42,'RevPAR Raw Data'!$B$6:$BE$43,'RevPAR Raw Data'!G$1,FALSE)</f>
        <v>61.370378301785898</v>
      </c>
      <c r="AU42" s="52">
        <f>VLOOKUP($A42,'RevPAR Raw Data'!$B$6:$BE$43,'RevPAR Raw Data'!H$1,FALSE)</f>
        <v>58.374867661212697</v>
      </c>
      <c r="AV42" s="52">
        <f>VLOOKUP($A42,'RevPAR Raw Data'!$B$6:$BE$43,'RevPAR Raw Data'!I$1,FALSE)</f>
        <v>60.881205753395299</v>
      </c>
      <c r="AW42" s="52">
        <f>VLOOKUP($A42,'RevPAR Raw Data'!$B$6:$BE$43,'RevPAR Raw Data'!J$1,FALSE)</f>
        <v>64.083626082771801</v>
      </c>
      <c r="AX42" s="52">
        <f>VLOOKUP($A42,'RevPAR Raw Data'!$B$6:$BE$43,'RevPAR Raw Data'!K$1,FALSE)</f>
        <v>65.542604534274403</v>
      </c>
      <c r="AY42" s="53">
        <f>VLOOKUP($A42,'RevPAR Raw Data'!$B$6:$BE$43,'RevPAR Raw Data'!L$1,FALSE)</f>
        <v>62.050536466688001</v>
      </c>
      <c r="AZ42" s="52">
        <f>VLOOKUP($A42,'RevPAR Raw Data'!$B$6:$BE$43,'RevPAR Raw Data'!N$1,FALSE)</f>
        <v>88.731323387872905</v>
      </c>
      <c r="BA42" s="52">
        <f>VLOOKUP($A42,'RevPAR Raw Data'!$B$6:$BE$43,'RevPAR Raw Data'!O$1,FALSE)</f>
        <v>90.570465992941905</v>
      </c>
      <c r="BB42" s="53">
        <f>VLOOKUP($A42,'RevPAR Raw Data'!$B$6:$BE$43,'RevPAR Raw Data'!P$1,FALSE)</f>
        <v>89.650894690407398</v>
      </c>
      <c r="BC42" s="54">
        <f>VLOOKUP($A42,'RevPAR Raw Data'!$B$6:$BE$43,'RevPAR Raw Data'!R$1,FALSE)</f>
        <v>69.936353102036406</v>
      </c>
      <c r="BE42" s="47">
        <f>VLOOKUP($A42,'RevPAR Raw Data'!$B$6:$BE$43,'RevPAR Raw Data'!T$1,FALSE)</f>
        <v>3.6443250158817202</v>
      </c>
      <c r="BF42" s="48">
        <f>VLOOKUP($A42,'RevPAR Raw Data'!$B$6:$BE$43,'RevPAR Raw Data'!U$1,FALSE)</f>
        <v>4.3395085102828297</v>
      </c>
      <c r="BG42" s="48">
        <f>VLOOKUP($A42,'RevPAR Raw Data'!$B$6:$BE$43,'RevPAR Raw Data'!V$1,FALSE)</f>
        <v>0.68019490394431603</v>
      </c>
      <c r="BH42" s="48">
        <f>VLOOKUP($A42,'RevPAR Raw Data'!$B$6:$BE$43,'RevPAR Raw Data'!W$1,FALSE)</f>
        <v>-2.5470010925037498</v>
      </c>
      <c r="BI42" s="48">
        <f>VLOOKUP($A42,'RevPAR Raw Data'!$B$6:$BE$43,'RevPAR Raw Data'!X$1,FALSE)</f>
        <v>-1.04873674441776</v>
      </c>
      <c r="BJ42" s="49">
        <f>VLOOKUP($A42,'RevPAR Raw Data'!$B$6:$BE$43,'RevPAR Raw Data'!Y$1,FALSE)</f>
        <v>0.85412743585332795</v>
      </c>
      <c r="BK42" s="48">
        <f>VLOOKUP($A42,'RevPAR Raw Data'!$B$6:$BE$43,'RevPAR Raw Data'!AA$1,FALSE)</f>
        <v>-13.793453235106499</v>
      </c>
      <c r="BL42" s="48">
        <f>VLOOKUP($A42,'RevPAR Raw Data'!$B$6:$BE$43,'RevPAR Raw Data'!AB$1,FALSE)</f>
        <v>-18.999477032143901</v>
      </c>
      <c r="BM42" s="49">
        <f>VLOOKUP($A42,'RevPAR Raw Data'!$B$6:$BE$43,'RevPAR Raw Data'!AC$1,FALSE)</f>
        <v>-16.504175737692499</v>
      </c>
      <c r="BN42" s="50">
        <f>VLOOKUP($A42,'RevPAR Raw Data'!$B$6:$BE$43,'RevPAR Raw Data'!AE$1,FALSE)</f>
        <v>-6.3031207109672698</v>
      </c>
    </row>
    <row r="43" spans="1:66" x14ac:dyDescent="0.45">
      <c r="A43" s="66" t="s">
        <v>81</v>
      </c>
      <c r="B43" s="47">
        <f>VLOOKUP($A43,'Occupancy Raw Data'!$B$8:$BE$45,'Occupancy Raw Data'!G$3,FALSE)</f>
        <v>63.8015638713795</v>
      </c>
      <c r="C43" s="48">
        <f>VLOOKUP($A43,'Occupancy Raw Data'!$B$8:$BE$45,'Occupancy Raw Data'!H$3,FALSE)</f>
        <v>64.930583260193004</v>
      </c>
      <c r="D43" s="48">
        <f>VLOOKUP($A43,'Occupancy Raw Data'!$B$8:$BE$45,'Occupancy Raw Data'!I$3,FALSE)</f>
        <v>76.218782414425903</v>
      </c>
      <c r="E43" s="48">
        <f>VLOOKUP($A43,'Occupancy Raw Data'!$B$8:$BE$45,'Occupancy Raw Data'!J$3,FALSE)</f>
        <v>77.184233623234604</v>
      </c>
      <c r="F43" s="48">
        <f>VLOOKUP($A43,'Occupancy Raw Data'!$B$8:$BE$45,'Occupancy Raw Data'!K$3,FALSE)</f>
        <v>69.061677172265206</v>
      </c>
      <c r="G43" s="49">
        <f>VLOOKUP($A43,'Occupancy Raw Data'!$B$8:$BE$45,'Occupancy Raw Data'!L$3,FALSE)</f>
        <v>70.239368068299598</v>
      </c>
      <c r="H43" s="48">
        <f>VLOOKUP($A43,'Occupancy Raw Data'!$B$8:$BE$45,'Occupancy Raw Data'!N$3,FALSE)</f>
        <v>68.541051623713301</v>
      </c>
      <c r="I43" s="48">
        <f>VLOOKUP($A43,'Occupancy Raw Data'!$B$8:$BE$45,'Occupancy Raw Data'!O$3,FALSE)</f>
        <v>71.176095108912406</v>
      </c>
      <c r="J43" s="49">
        <f>VLOOKUP($A43,'Occupancy Raw Data'!$B$8:$BE$45,'Occupancy Raw Data'!P$3,FALSE)</f>
        <v>69.858573366312896</v>
      </c>
      <c r="K43" s="50">
        <f>VLOOKUP($A43,'Occupancy Raw Data'!$B$8:$BE$45,'Occupancy Raw Data'!R$3,FALSE)</f>
        <v>70.130569582017699</v>
      </c>
      <c r="M43" s="47">
        <f>VLOOKUP($A43,'Occupancy Raw Data'!$B$8:$BE$45,'Occupancy Raw Data'!T$3,FALSE)</f>
        <v>-7.7893708646512296</v>
      </c>
      <c r="N43" s="48">
        <f>VLOOKUP($A43,'Occupancy Raw Data'!$B$8:$BE$45,'Occupancy Raw Data'!U$3,FALSE)</f>
        <v>-7.2366237873238299</v>
      </c>
      <c r="O43" s="48">
        <f>VLOOKUP($A43,'Occupancy Raw Data'!$B$8:$BE$45,'Occupancy Raw Data'!V$3,FALSE)</f>
        <v>-6.0945415980514097</v>
      </c>
      <c r="P43" s="48">
        <f>VLOOKUP($A43,'Occupancy Raw Data'!$B$8:$BE$45,'Occupancy Raw Data'!W$3,FALSE)</f>
        <v>-5.8340454341803802</v>
      </c>
      <c r="Q43" s="48">
        <f>VLOOKUP($A43,'Occupancy Raw Data'!$B$8:$BE$45,'Occupancy Raw Data'!X$3,FALSE)</f>
        <v>-8.4722513537985797</v>
      </c>
      <c r="R43" s="49">
        <f>VLOOKUP($A43,'Occupancy Raw Data'!$B$8:$BE$45,'Occupancy Raw Data'!Y$3,FALSE)</f>
        <v>-7.0349605796811199</v>
      </c>
      <c r="S43" s="48">
        <f>VLOOKUP($A43,'Occupancy Raw Data'!$B$8:$BE$45,'Occupancy Raw Data'!AA$3,FALSE)</f>
        <v>-12.086898897377401</v>
      </c>
      <c r="T43" s="48">
        <f>VLOOKUP($A43,'Occupancy Raw Data'!$B$8:$BE$45,'Occupancy Raw Data'!AB$3,FALSE)</f>
        <v>-10.7639730261469</v>
      </c>
      <c r="U43" s="49">
        <f>VLOOKUP($A43,'Occupancy Raw Data'!$B$8:$BE$45,'Occupancy Raw Data'!AC$3,FALSE)</f>
        <v>-11.4178995293071</v>
      </c>
      <c r="V43" s="50">
        <f>VLOOKUP($A43,'Occupancy Raw Data'!$B$8:$BE$45,'Occupancy Raw Data'!AE$3,FALSE)</f>
        <v>-8.3259133120083799</v>
      </c>
      <c r="X43" s="51">
        <f>VLOOKUP($A43,'ADR Raw Data'!$B$6:$BE$43,'ADR Raw Data'!G$1,FALSE)</f>
        <v>151.138297326871</v>
      </c>
      <c r="Y43" s="52">
        <f>VLOOKUP($A43,'ADR Raw Data'!$B$6:$BE$43,'ADR Raw Data'!H$1,FALSE)</f>
        <v>165.432300082946</v>
      </c>
      <c r="Z43" s="52">
        <f>VLOOKUP($A43,'ADR Raw Data'!$B$6:$BE$43,'ADR Raw Data'!I$1,FALSE)</f>
        <v>181.235961266684</v>
      </c>
      <c r="AA43" s="52">
        <f>VLOOKUP($A43,'ADR Raw Data'!$B$6:$BE$43,'ADR Raw Data'!J$1,FALSE)</f>
        <v>178.80775934253299</v>
      </c>
      <c r="AB43" s="52">
        <f>VLOOKUP($A43,'ADR Raw Data'!$B$6:$BE$43,'ADR Raw Data'!K$1,FALSE)</f>
        <v>157.05551210213099</v>
      </c>
      <c r="AC43" s="53">
        <f>VLOOKUP($A43,'ADR Raw Data'!$B$6:$BE$43,'ADR Raw Data'!L$1,FALSE)</f>
        <v>167.55764844202599</v>
      </c>
      <c r="AD43" s="52">
        <f>VLOOKUP($A43,'ADR Raw Data'!$B$6:$BE$43,'ADR Raw Data'!N$1,FALSE)</f>
        <v>138.05179360321199</v>
      </c>
      <c r="AE43" s="52">
        <f>VLOOKUP($A43,'ADR Raw Data'!$B$6:$BE$43,'ADR Raw Data'!O$1,FALSE)</f>
        <v>139.65443556975501</v>
      </c>
      <c r="AF43" s="53">
        <f>VLOOKUP($A43,'ADR Raw Data'!$B$6:$BE$43,'ADR Raw Data'!P$1,FALSE)</f>
        <v>138.86822737461199</v>
      </c>
      <c r="AG43" s="54">
        <f>VLOOKUP($A43,'ADR Raw Data'!$B$6:$BE$43,'ADR Raw Data'!R$1,FALSE)</f>
        <v>159.39246236362499</v>
      </c>
      <c r="AI43" s="47">
        <f>VLOOKUP($A43,'ADR Raw Data'!$B$6:$BE$43,'ADR Raw Data'!T$1,FALSE)</f>
        <v>6.3030940580615198</v>
      </c>
      <c r="AJ43" s="48">
        <f>VLOOKUP($A43,'ADR Raw Data'!$B$6:$BE$43,'ADR Raw Data'!U$1,FALSE)</f>
        <v>4.8507987024734103</v>
      </c>
      <c r="AK43" s="48">
        <f>VLOOKUP($A43,'ADR Raw Data'!$B$6:$BE$43,'ADR Raw Data'!V$1,FALSE)</f>
        <v>4.6415665661534904</v>
      </c>
      <c r="AL43" s="48">
        <f>VLOOKUP($A43,'ADR Raw Data'!$B$6:$BE$43,'ADR Raw Data'!W$1,FALSE)</f>
        <v>5.0698994981644798</v>
      </c>
      <c r="AM43" s="48">
        <f>VLOOKUP($A43,'ADR Raw Data'!$B$6:$BE$43,'ADR Raw Data'!X$1,FALSE)</f>
        <v>2.5657813612959401</v>
      </c>
      <c r="AN43" s="49">
        <f>VLOOKUP($A43,'ADR Raw Data'!$B$6:$BE$43,'ADR Raw Data'!Y$1,FALSE)</f>
        <v>4.7266140986172598</v>
      </c>
      <c r="AO43" s="48">
        <f>VLOOKUP($A43,'ADR Raw Data'!$B$6:$BE$43,'ADR Raw Data'!AA$1,FALSE)</f>
        <v>0.95943860037682804</v>
      </c>
      <c r="AP43" s="48">
        <f>VLOOKUP($A43,'ADR Raw Data'!$B$6:$BE$43,'ADR Raw Data'!AB$1,FALSE)</f>
        <v>2.1007568843276201</v>
      </c>
      <c r="AQ43" s="49">
        <f>VLOOKUP($A43,'ADR Raw Data'!$B$6:$BE$43,'ADR Raw Data'!AC$1,FALSE)</f>
        <v>1.5410601187403199</v>
      </c>
      <c r="AR43" s="50">
        <f>VLOOKUP($A43,'ADR Raw Data'!$B$6:$BE$43,'ADR Raw Data'!AE$1,FALSE)</f>
        <v>4.0748540358675802</v>
      </c>
      <c r="AS43" s="40"/>
      <c r="AT43" s="51">
        <f>VLOOKUP($A43,'RevPAR Raw Data'!$B$6:$BE$43,'RevPAR Raw Data'!G$1,FALSE)</f>
        <v>96.428597303119702</v>
      </c>
      <c r="AU43" s="52">
        <f>VLOOKUP($A43,'RevPAR Raw Data'!$B$6:$BE$43,'RevPAR Raw Data'!H$1,FALSE)</f>
        <v>107.41615734461</v>
      </c>
      <c r="AV43" s="52">
        <f>VLOOKUP($A43,'RevPAR Raw Data'!$B$6:$BE$43,'RevPAR Raw Data'!I$1,FALSE)</f>
        <v>138.13584297454699</v>
      </c>
      <c r="AW43" s="52">
        <f>VLOOKUP($A43,'RevPAR Raw Data'!$B$6:$BE$43,'RevPAR Raw Data'!J$1,FALSE)</f>
        <v>138.01139870741201</v>
      </c>
      <c r="AX43" s="52">
        <f>VLOOKUP($A43,'RevPAR Raw Data'!$B$6:$BE$43,'RevPAR Raw Data'!K$1,FALSE)</f>
        <v>108.465170749222</v>
      </c>
      <c r="AY43" s="53">
        <f>VLOOKUP($A43,'RevPAR Raw Data'!$B$6:$BE$43,'RevPAR Raw Data'!L$1,FALSE)</f>
        <v>117.691433415782</v>
      </c>
      <c r="AZ43" s="52">
        <f>VLOOKUP($A43,'RevPAR Raw Data'!$B$6:$BE$43,'RevPAR Raw Data'!N$1,FALSE)</f>
        <v>94.622151121040403</v>
      </c>
      <c r="BA43" s="52">
        <f>VLOOKUP($A43,'RevPAR Raw Data'!$B$6:$BE$43,'RevPAR Raw Data'!O$1,FALSE)</f>
        <v>99.400573884943697</v>
      </c>
      <c r="BB43" s="53">
        <f>VLOOKUP($A43,'RevPAR Raw Data'!$B$6:$BE$43,'RevPAR Raw Data'!P$1,FALSE)</f>
        <v>97.0113625029921</v>
      </c>
      <c r="BC43" s="54">
        <f>VLOOKUP($A43,'RevPAR Raw Data'!$B$6:$BE$43,'RevPAR Raw Data'!R$1,FALSE)</f>
        <v>111.782841726413</v>
      </c>
      <c r="BE43" s="47">
        <f>VLOOKUP($A43,'RevPAR Raw Data'!$B$6:$BE$43,'RevPAR Raw Data'!T$1,FALSE)</f>
        <v>-1.9772481787199101</v>
      </c>
      <c r="BF43" s="48">
        <f>VLOOKUP($A43,'RevPAR Raw Data'!$B$6:$BE$43,'RevPAR Raw Data'!U$1,FALSE)</f>
        <v>-2.7368591376288101</v>
      </c>
      <c r="BG43" s="48">
        <f>VLOOKUP($A43,'RevPAR Raw Data'!$B$6:$BE$43,'RevPAR Raw Data'!V$1,FALSE)</f>
        <v>-1.73585723707338</v>
      </c>
      <c r="BH43" s="48">
        <f>VLOOKUP($A43,'RevPAR Raw Data'!$B$6:$BE$43,'RevPAR Raw Data'!W$1,FALSE)</f>
        <v>-1.0599261762060901</v>
      </c>
      <c r="BI43" s="48">
        <f>VLOOKUP($A43,'RevPAR Raw Data'!$B$6:$BE$43,'RevPAR Raw Data'!X$1,FALSE)</f>
        <v>-6.1238494386205398</v>
      </c>
      <c r="BJ43" s="49">
        <f>VLOOKUP($A43,'RevPAR Raw Data'!$B$6:$BE$43,'RevPAR Raw Data'!Y$1,FALSE)</f>
        <v>-2.6408619196552299</v>
      </c>
      <c r="BK43" s="48">
        <f>VLOOKUP($A43,'RevPAR Raw Data'!$B$6:$BE$43,'RevPAR Raw Data'!AA$1,FALSE)</f>
        <v>-11.2434266706105</v>
      </c>
      <c r="BL43" s="48">
        <f>VLOOKUP($A43,'RevPAR Raw Data'!$B$6:$BE$43,'RevPAR Raw Data'!AB$1,FALSE)</f>
        <v>-8.8893410461932998</v>
      </c>
      <c r="BM43" s="49">
        <f>VLOOKUP($A43,'RevPAR Raw Data'!$B$6:$BE$43,'RevPAR Raw Data'!AC$1,FALSE)</f>
        <v>-10.0527961066107</v>
      </c>
      <c r="BN43" s="50">
        <f>VLOOKUP($A43,'RevPAR Raw Data'!$B$6:$BE$43,'RevPAR Raw Data'!AE$1,FALSE)</f>
        <v>-4.5903280907579997</v>
      </c>
    </row>
    <row r="44" spans="1:66" x14ac:dyDescent="0.45">
      <c r="A44" s="63" t="s">
        <v>82</v>
      </c>
      <c r="B44" s="47">
        <f>VLOOKUP($A44,'Occupancy Raw Data'!$B$8:$BE$45,'Occupancy Raw Data'!G$3,FALSE)</f>
        <v>61.5676701925684</v>
      </c>
      <c r="C44" s="48">
        <f>VLOOKUP($A44,'Occupancy Raw Data'!$B$8:$BE$45,'Occupancy Raw Data'!H$3,FALSE)</f>
        <v>60.455655004068298</v>
      </c>
      <c r="D44" s="48">
        <f>VLOOKUP($A44,'Occupancy Raw Data'!$B$8:$BE$45,'Occupancy Raw Data'!I$3,FALSE)</f>
        <v>63.014194015007597</v>
      </c>
      <c r="E44" s="48">
        <f>VLOOKUP($A44,'Occupancy Raw Data'!$B$8:$BE$45,'Occupancy Raw Data'!J$3,FALSE)</f>
        <v>66.250791067715298</v>
      </c>
      <c r="F44" s="48">
        <f>VLOOKUP($A44,'Occupancy Raw Data'!$B$8:$BE$45,'Occupancy Raw Data'!K$3,FALSE)</f>
        <v>72.877678329264896</v>
      </c>
      <c r="G44" s="49">
        <f>VLOOKUP($A44,'Occupancy Raw Data'!$B$8:$BE$45,'Occupancy Raw Data'!L$3,FALSE)</f>
        <v>64.8331977217249</v>
      </c>
      <c r="H44" s="48">
        <f>VLOOKUP($A44,'Occupancy Raw Data'!$B$8:$BE$45,'Occupancy Raw Data'!N$3,FALSE)</f>
        <v>86.809510894132501</v>
      </c>
      <c r="I44" s="48">
        <f>VLOOKUP($A44,'Occupancy Raw Data'!$B$8:$BE$45,'Occupancy Raw Data'!O$3,FALSE)</f>
        <v>87.017448693608102</v>
      </c>
      <c r="J44" s="49">
        <f>VLOOKUP($A44,'Occupancy Raw Data'!$B$8:$BE$45,'Occupancy Raw Data'!P$3,FALSE)</f>
        <v>86.913479793870295</v>
      </c>
      <c r="K44" s="50">
        <f>VLOOKUP($A44,'Occupancy Raw Data'!$B$8:$BE$45,'Occupancy Raw Data'!R$3,FALSE)</f>
        <v>71.141849742337897</v>
      </c>
      <c r="M44" s="47">
        <f>VLOOKUP($A44,'Occupancy Raw Data'!$B$8:$BE$45,'Occupancy Raw Data'!T$3,FALSE)</f>
        <v>-2.2061949247841199</v>
      </c>
      <c r="N44" s="48">
        <f>VLOOKUP($A44,'Occupancy Raw Data'!$B$8:$BE$45,'Occupancy Raw Data'!U$3,FALSE)</f>
        <v>-1.7052578046479201</v>
      </c>
      <c r="O44" s="48">
        <f>VLOOKUP($A44,'Occupancy Raw Data'!$B$8:$BE$45,'Occupancy Raw Data'!V$3,FALSE)</f>
        <v>1.0176936154410301</v>
      </c>
      <c r="P44" s="48">
        <f>VLOOKUP($A44,'Occupancy Raw Data'!$B$8:$BE$45,'Occupancy Raw Data'!W$3,FALSE)</f>
        <v>2.8454943388071401</v>
      </c>
      <c r="Q44" s="48">
        <f>VLOOKUP($A44,'Occupancy Raw Data'!$B$8:$BE$45,'Occupancy Raw Data'!X$3,FALSE)</f>
        <v>3.1658349893463802</v>
      </c>
      <c r="R44" s="49">
        <f>VLOOKUP($A44,'Occupancy Raw Data'!$B$8:$BE$45,'Occupancy Raw Data'!Y$3,FALSE)</f>
        <v>0.70409133637323096</v>
      </c>
      <c r="S44" s="48">
        <f>VLOOKUP($A44,'Occupancy Raw Data'!$B$8:$BE$45,'Occupancy Raw Data'!AA$3,FALSE)</f>
        <v>1.90122258160375</v>
      </c>
      <c r="T44" s="48">
        <f>VLOOKUP($A44,'Occupancy Raw Data'!$B$8:$BE$45,'Occupancy Raw Data'!AB$3,FALSE)</f>
        <v>-1.6952869710583001</v>
      </c>
      <c r="U44" s="49">
        <f>VLOOKUP($A44,'Occupancy Raw Data'!$B$8:$BE$45,'Occupancy Raw Data'!AC$3,FALSE)</f>
        <v>6.8513471586336597E-2</v>
      </c>
      <c r="V44" s="50">
        <f>VLOOKUP($A44,'Occupancy Raw Data'!$B$8:$BE$45,'Occupancy Raw Data'!AE$3,FALSE)</f>
        <v>0.48132446409524399</v>
      </c>
      <c r="X44" s="51">
        <f>VLOOKUP($A44,'ADR Raw Data'!$B$6:$BE$43,'ADR Raw Data'!G$1,FALSE)</f>
        <v>109.19121879588801</v>
      </c>
      <c r="Y44" s="52">
        <f>VLOOKUP($A44,'ADR Raw Data'!$B$6:$BE$43,'ADR Raw Data'!H$1,FALSE)</f>
        <v>108.709536413937</v>
      </c>
      <c r="Z44" s="52">
        <f>VLOOKUP($A44,'ADR Raw Data'!$B$6:$BE$43,'ADR Raw Data'!I$1,FALSE)</f>
        <v>109.51424820659901</v>
      </c>
      <c r="AA44" s="52">
        <f>VLOOKUP($A44,'ADR Raw Data'!$B$6:$BE$43,'ADR Raw Data'!J$1,FALSE)</f>
        <v>110.11985944323099</v>
      </c>
      <c r="AB44" s="52">
        <f>VLOOKUP($A44,'ADR Raw Data'!$B$6:$BE$43,'ADR Raw Data'!K$1,FALSE)</f>
        <v>115.109171318694</v>
      </c>
      <c r="AC44" s="53">
        <f>VLOOKUP($A44,'ADR Raw Data'!$B$6:$BE$43,'ADR Raw Data'!L$1,FALSE)</f>
        <v>110.684419344042</v>
      </c>
      <c r="AD44" s="52">
        <f>VLOOKUP($A44,'ADR Raw Data'!$B$6:$BE$43,'ADR Raw Data'!N$1,FALSE)</f>
        <v>159.262071443449</v>
      </c>
      <c r="AE44" s="52">
        <f>VLOOKUP($A44,'ADR Raw Data'!$B$6:$BE$43,'ADR Raw Data'!O$1,FALSE)</f>
        <v>165.059233246753</v>
      </c>
      <c r="AF44" s="53">
        <f>VLOOKUP($A44,'ADR Raw Data'!$B$6:$BE$43,'ADR Raw Data'!P$1,FALSE)</f>
        <v>162.16411972746599</v>
      </c>
      <c r="AG44" s="54">
        <f>VLOOKUP($A44,'ADR Raw Data'!$B$6:$BE$43,'ADR Raw Data'!R$1,FALSE)</f>
        <v>128.65366937167499</v>
      </c>
      <c r="AI44" s="47">
        <f>VLOOKUP($A44,'ADR Raw Data'!$B$6:$BE$43,'ADR Raw Data'!T$1,FALSE)</f>
        <v>2.67817449010305</v>
      </c>
      <c r="AJ44" s="48">
        <f>VLOOKUP($A44,'ADR Raw Data'!$B$6:$BE$43,'ADR Raw Data'!U$1,FALSE)</f>
        <v>5.3724006745399597</v>
      </c>
      <c r="AK44" s="48">
        <f>VLOOKUP($A44,'ADR Raw Data'!$B$6:$BE$43,'ADR Raw Data'!V$1,FALSE)</f>
        <v>5.87675255806223</v>
      </c>
      <c r="AL44" s="48">
        <f>VLOOKUP($A44,'ADR Raw Data'!$B$6:$BE$43,'ADR Raw Data'!W$1,FALSE)</f>
        <v>6.2297589867858703</v>
      </c>
      <c r="AM44" s="48">
        <f>VLOOKUP($A44,'ADR Raw Data'!$B$6:$BE$43,'ADR Raw Data'!X$1,FALSE)</f>
        <v>5.8560421946124697</v>
      </c>
      <c r="AN44" s="49">
        <f>VLOOKUP($A44,'ADR Raw Data'!$B$6:$BE$43,'ADR Raw Data'!Y$1,FALSE)</f>
        <v>5.2507809085722803</v>
      </c>
      <c r="AO44" s="48">
        <f>VLOOKUP($A44,'ADR Raw Data'!$B$6:$BE$43,'ADR Raw Data'!AA$1,FALSE)</f>
        <v>8.0671654441017697</v>
      </c>
      <c r="AP44" s="48">
        <f>VLOOKUP($A44,'ADR Raw Data'!$B$6:$BE$43,'ADR Raw Data'!AB$1,FALSE)</f>
        <v>7.6806105030535701</v>
      </c>
      <c r="AQ44" s="49">
        <f>VLOOKUP($A44,'ADR Raw Data'!$B$6:$BE$43,'ADR Raw Data'!AC$1,FALSE)</f>
        <v>7.83176311206911</v>
      </c>
      <c r="AR44" s="50">
        <f>VLOOKUP($A44,'ADR Raw Data'!$B$6:$BE$43,'ADR Raw Data'!AE$1,FALSE)</f>
        <v>6.3137206426594004</v>
      </c>
      <c r="AS44" s="40"/>
      <c r="AT44" s="51">
        <f>VLOOKUP($A44,'RevPAR Raw Data'!$B$6:$BE$43,'RevPAR Raw Data'!G$1,FALSE)</f>
        <v>67.226489467498396</v>
      </c>
      <c r="AU44" s="52">
        <f>VLOOKUP($A44,'RevPAR Raw Data'!$B$6:$BE$43,'RevPAR Raw Data'!H$1,FALSE)</f>
        <v>65.721062290932096</v>
      </c>
      <c r="AV44" s="52">
        <f>VLOOKUP($A44,'RevPAR Raw Data'!$B$6:$BE$43,'RevPAR Raw Data'!I$1,FALSE)</f>
        <v>69.009520838983804</v>
      </c>
      <c r="AW44" s="52">
        <f>VLOOKUP($A44,'RevPAR Raw Data'!$B$6:$BE$43,'RevPAR Raw Data'!J$1,FALSE)</f>
        <v>72.955278003797105</v>
      </c>
      <c r="AX44" s="52">
        <f>VLOOKUP($A44,'RevPAR Raw Data'!$B$6:$BE$43,'RevPAR Raw Data'!K$1,FALSE)</f>
        <v>83.888891601121003</v>
      </c>
      <c r="AY44" s="53">
        <f>VLOOKUP($A44,'RevPAR Raw Data'!$B$6:$BE$43,'RevPAR Raw Data'!L$1,FALSE)</f>
        <v>71.760248440466498</v>
      </c>
      <c r="AZ44" s="52">
        <f>VLOOKUP($A44,'RevPAR Raw Data'!$B$6:$BE$43,'RevPAR Raw Data'!N$1,FALSE)</f>
        <v>138.25462525992199</v>
      </c>
      <c r="BA44" s="52">
        <f>VLOOKUP($A44,'RevPAR Raw Data'!$B$6:$BE$43,'RevPAR Raw Data'!O$1,FALSE)</f>
        <v>143.630333604556</v>
      </c>
      <c r="BB44" s="53">
        <f>VLOOKUP($A44,'RevPAR Raw Data'!$B$6:$BE$43,'RevPAR Raw Data'!P$1,FALSE)</f>
        <v>140.942479432239</v>
      </c>
      <c r="BC44" s="54">
        <f>VLOOKUP($A44,'RevPAR Raw Data'!$B$6:$BE$43,'RevPAR Raw Data'!R$1,FALSE)</f>
        <v>91.526600152401599</v>
      </c>
      <c r="BE44" s="47">
        <f>VLOOKUP($A44,'RevPAR Raw Data'!$B$6:$BE$43,'RevPAR Raw Data'!T$1,FALSE)</f>
        <v>0.41289381564140898</v>
      </c>
      <c r="BF44" s="48">
        <f>VLOOKUP($A44,'RevPAR Raw Data'!$B$6:$BE$43,'RevPAR Raw Data'!U$1,FALSE)</f>
        <v>3.57552958809248</v>
      </c>
      <c r="BG44" s="48">
        <f>VLOOKUP($A44,'RevPAR Raw Data'!$B$6:$BE$43,'RevPAR Raw Data'!V$1,FALSE)</f>
        <v>6.9542535090819397</v>
      </c>
      <c r="BH44" s="48">
        <f>VLOOKUP($A44,'RevPAR Raw Data'!$B$6:$BE$43,'RevPAR Raw Data'!W$1,FALSE)</f>
        <v>9.2525207648833394</v>
      </c>
      <c r="BI44" s="48">
        <f>VLOOKUP($A44,'RevPAR Raw Data'!$B$6:$BE$43,'RevPAR Raw Data'!X$1,FALSE)</f>
        <v>9.2072698167467806</v>
      </c>
      <c r="BJ44" s="49">
        <f>VLOOKUP($A44,'RevPAR Raw Data'!$B$6:$BE$43,'RevPAR Raw Data'!Y$1,FALSE)</f>
        <v>5.9918425384146996</v>
      </c>
      <c r="BK44" s="48">
        <f>VLOOKUP($A44,'RevPAR Raw Data'!$B$6:$BE$43,'RevPAR Raw Data'!AA$1,FALSE)</f>
        <v>10.1217627968241</v>
      </c>
      <c r="BL44" s="48">
        <f>VLOOKUP($A44,'RevPAR Raw Data'!$B$6:$BE$43,'RevPAR Raw Data'!AB$1,FALSE)</f>
        <v>5.85511514283926</v>
      </c>
      <c r="BM44" s="49">
        <f>VLOOKUP($A44,'RevPAR Raw Data'!$B$6:$BE$43,'RevPAR Raw Data'!AC$1,FALSE)</f>
        <v>7.9056423964499398</v>
      </c>
      <c r="BN44" s="50">
        <f>VLOOKUP($A44,'RevPAR Raw Data'!$B$6:$BE$43,'RevPAR Raw Data'!AE$1,FALSE)</f>
        <v>6.8254345888024002</v>
      </c>
    </row>
    <row r="45" spans="1:66" x14ac:dyDescent="0.45">
      <c r="A45" s="63" t="s">
        <v>83</v>
      </c>
      <c r="B45" s="47">
        <f>VLOOKUP($A45,'Occupancy Raw Data'!$B$8:$BE$45,'Occupancy Raw Data'!G$3,FALSE)</f>
        <v>50.6389376096216</v>
      </c>
      <c r="C45" s="48">
        <f>VLOOKUP($A45,'Occupancy Raw Data'!$B$8:$BE$45,'Occupancy Raw Data'!H$3,FALSE)</f>
        <v>64.244550238035501</v>
      </c>
      <c r="D45" s="48">
        <f>VLOOKUP($A45,'Occupancy Raw Data'!$B$8:$BE$45,'Occupancy Raw Data'!I$3,FALSE)</f>
        <v>69.907291405662704</v>
      </c>
      <c r="E45" s="48">
        <f>VLOOKUP($A45,'Occupancy Raw Data'!$B$8:$BE$45,'Occupancy Raw Data'!J$3,FALSE)</f>
        <v>71.335504885993402</v>
      </c>
      <c r="F45" s="48">
        <f>VLOOKUP($A45,'Occupancy Raw Data'!$B$8:$BE$45,'Occupancy Raw Data'!K$3,FALSE)</f>
        <v>65.647707341518398</v>
      </c>
      <c r="G45" s="49">
        <f>VLOOKUP($A45,'Occupancy Raw Data'!$B$8:$BE$45,'Occupancy Raw Data'!L$3,FALSE)</f>
        <v>64.354798296166294</v>
      </c>
      <c r="H45" s="48">
        <f>VLOOKUP($A45,'Occupancy Raw Data'!$B$8:$BE$45,'Occupancy Raw Data'!N$3,FALSE)</f>
        <v>74.242044600350695</v>
      </c>
      <c r="I45" s="48">
        <f>VLOOKUP($A45,'Occupancy Raw Data'!$B$8:$BE$45,'Occupancy Raw Data'!O$3,FALSE)</f>
        <v>75.845652718616805</v>
      </c>
      <c r="J45" s="49">
        <f>VLOOKUP($A45,'Occupancy Raw Data'!$B$8:$BE$45,'Occupancy Raw Data'!P$3,FALSE)</f>
        <v>75.0438486594838</v>
      </c>
      <c r="K45" s="50">
        <f>VLOOKUP($A45,'Occupancy Raw Data'!$B$8:$BE$45,'Occupancy Raw Data'!R$3,FALSE)</f>
        <v>67.408812685685604</v>
      </c>
      <c r="M45" s="47">
        <f>VLOOKUP($A45,'Occupancy Raw Data'!$B$8:$BE$45,'Occupancy Raw Data'!T$3,FALSE)</f>
        <v>3.5879036391593999</v>
      </c>
      <c r="N45" s="48">
        <f>VLOOKUP($A45,'Occupancy Raw Data'!$B$8:$BE$45,'Occupancy Raw Data'!U$3,FALSE)</f>
        <v>12.8024637043554</v>
      </c>
      <c r="O45" s="48">
        <f>VLOOKUP($A45,'Occupancy Raw Data'!$B$8:$BE$45,'Occupancy Raw Data'!V$3,FALSE)</f>
        <v>13.738279657562099</v>
      </c>
      <c r="P45" s="48">
        <f>VLOOKUP($A45,'Occupancy Raw Data'!$B$8:$BE$45,'Occupancy Raw Data'!W$3,FALSE)</f>
        <v>12.219156484036199</v>
      </c>
      <c r="Q45" s="48">
        <f>VLOOKUP($A45,'Occupancy Raw Data'!$B$8:$BE$45,'Occupancy Raw Data'!X$3,FALSE)</f>
        <v>11.774744027303701</v>
      </c>
      <c r="R45" s="49">
        <f>VLOOKUP($A45,'Occupancy Raw Data'!$B$8:$BE$45,'Occupancy Raw Data'!Y$3,FALSE)</f>
        <v>11.109188440906699</v>
      </c>
      <c r="S45" s="48">
        <f>VLOOKUP($A45,'Occupancy Raw Data'!$B$8:$BE$45,'Occupancy Raw Data'!AA$3,FALSE)</f>
        <v>5.4073283528993201</v>
      </c>
      <c r="T45" s="48">
        <f>VLOOKUP($A45,'Occupancy Raw Data'!$B$8:$BE$45,'Occupancy Raw Data'!AB$3,FALSE)</f>
        <v>4.5957152729785697</v>
      </c>
      <c r="U45" s="49">
        <f>VLOOKUP($A45,'Occupancy Raw Data'!$B$8:$BE$45,'Occupancy Raw Data'!AC$3,FALSE)</f>
        <v>4.9956178790534604</v>
      </c>
      <c r="V45" s="50">
        <f>VLOOKUP($A45,'Occupancy Raw Data'!$B$8:$BE$45,'Occupancy Raw Data'!AE$3,FALSE)</f>
        <v>9.08880264148757</v>
      </c>
      <c r="X45" s="51">
        <f>VLOOKUP($A45,'ADR Raw Data'!$B$6:$BE$43,'ADR Raw Data'!G$1,FALSE)</f>
        <v>90.422944087085597</v>
      </c>
      <c r="Y45" s="52">
        <f>VLOOKUP($A45,'ADR Raw Data'!$B$6:$BE$43,'ADR Raw Data'!H$1,FALSE)</f>
        <v>98.091349453978097</v>
      </c>
      <c r="Z45" s="52">
        <f>VLOOKUP($A45,'ADR Raw Data'!$B$6:$BE$43,'ADR Raw Data'!I$1,FALSE)</f>
        <v>104.18386738351199</v>
      </c>
      <c r="AA45" s="52">
        <f>VLOOKUP($A45,'ADR Raw Data'!$B$6:$BE$43,'ADR Raw Data'!J$1,FALSE)</f>
        <v>102.126118721461</v>
      </c>
      <c r="AB45" s="52">
        <f>VLOOKUP($A45,'ADR Raw Data'!$B$6:$BE$43,'ADR Raw Data'!K$1,FALSE)</f>
        <v>98.904438931297705</v>
      </c>
      <c r="AC45" s="53">
        <f>VLOOKUP($A45,'ADR Raw Data'!$B$6:$BE$43,'ADR Raw Data'!L$1,FALSE)</f>
        <v>99.268546176607998</v>
      </c>
      <c r="AD45" s="52">
        <f>VLOOKUP($A45,'ADR Raw Data'!$B$6:$BE$43,'ADR Raw Data'!N$1,FALSE)</f>
        <v>115.383175835302</v>
      </c>
      <c r="AE45" s="52">
        <f>VLOOKUP($A45,'ADR Raw Data'!$B$6:$BE$43,'ADR Raw Data'!O$1,FALSE)</f>
        <v>115.43569871159499</v>
      </c>
      <c r="AF45" s="53">
        <f>VLOOKUP($A45,'ADR Raw Data'!$B$6:$BE$43,'ADR Raw Data'!P$1,FALSE)</f>
        <v>115.409717863105</v>
      </c>
      <c r="AG45" s="54">
        <f>VLOOKUP($A45,'ADR Raw Data'!$B$6:$BE$43,'ADR Raw Data'!R$1,FALSE)</f>
        <v>104.402659303313</v>
      </c>
      <c r="AI45" s="47">
        <f>VLOOKUP($A45,'ADR Raw Data'!$B$6:$BE$43,'ADR Raw Data'!T$1,FALSE)</f>
        <v>2.0440807077918701</v>
      </c>
      <c r="AJ45" s="48">
        <f>VLOOKUP($A45,'ADR Raw Data'!$B$6:$BE$43,'ADR Raw Data'!U$1,FALSE)</f>
        <v>10.092665736804101</v>
      </c>
      <c r="AK45" s="48">
        <f>VLOOKUP($A45,'ADR Raw Data'!$B$6:$BE$43,'ADR Raw Data'!V$1,FALSE)</f>
        <v>13.097454453104699</v>
      </c>
      <c r="AL45" s="48">
        <f>VLOOKUP($A45,'ADR Raw Data'!$B$6:$BE$43,'ADR Raw Data'!W$1,FALSE)</f>
        <v>10.1650635935724</v>
      </c>
      <c r="AM45" s="48">
        <f>VLOOKUP($A45,'ADR Raw Data'!$B$6:$BE$43,'ADR Raw Data'!X$1,FALSE)</f>
        <v>7.8150993105817301</v>
      </c>
      <c r="AN45" s="49">
        <f>VLOOKUP($A45,'ADR Raw Data'!$B$6:$BE$43,'ADR Raw Data'!Y$1,FALSE)</f>
        <v>9.1063706377416391</v>
      </c>
      <c r="AO45" s="48">
        <f>VLOOKUP($A45,'ADR Raw Data'!$B$6:$BE$43,'ADR Raw Data'!AA$1,FALSE)</f>
        <v>4.1846291226152896</v>
      </c>
      <c r="AP45" s="48">
        <f>VLOOKUP($A45,'ADR Raw Data'!$B$6:$BE$43,'ADR Raw Data'!AB$1,FALSE)</f>
        <v>2.3224100815547102</v>
      </c>
      <c r="AQ45" s="49">
        <f>VLOOKUP($A45,'ADR Raw Data'!$B$6:$BE$43,'ADR Raw Data'!AC$1,FALSE)</f>
        <v>3.2312771076370299</v>
      </c>
      <c r="AR45" s="50">
        <f>VLOOKUP($A45,'ADR Raw Data'!$B$6:$BE$43,'ADR Raw Data'!AE$1,FALSE)</f>
        <v>6.6837933955086104</v>
      </c>
      <c r="AS45" s="40"/>
      <c r="AT45" s="51">
        <f>VLOOKUP($A45,'RevPAR Raw Data'!$B$6:$BE$43,'RevPAR Raw Data'!G$1,FALSE)</f>
        <v>45.789218241042299</v>
      </c>
      <c r="AU45" s="52">
        <f>VLOOKUP($A45,'RevPAR Raw Data'!$B$6:$BE$43,'RevPAR Raw Data'!H$1,FALSE)</f>
        <v>63.018346279127996</v>
      </c>
      <c r="AV45" s="52">
        <f>VLOOKUP($A45,'RevPAR Raw Data'!$B$6:$BE$43,'RevPAR Raw Data'!I$1,FALSE)</f>
        <v>72.832119769481295</v>
      </c>
      <c r="AW45" s="52">
        <f>VLOOKUP($A45,'RevPAR Raw Data'!$B$6:$BE$43,'RevPAR Raw Data'!J$1,FALSE)</f>
        <v>72.852182410423396</v>
      </c>
      <c r="AX45" s="52">
        <f>VLOOKUP($A45,'RevPAR Raw Data'!$B$6:$BE$43,'RevPAR Raw Data'!K$1,FALSE)</f>
        <v>64.928496617389101</v>
      </c>
      <c r="AY45" s="53">
        <f>VLOOKUP($A45,'RevPAR Raw Data'!$B$6:$BE$43,'RevPAR Raw Data'!L$1,FALSE)</f>
        <v>63.884072663492802</v>
      </c>
      <c r="AZ45" s="52">
        <f>VLOOKUP($A45,'RevPAR Raw Data'!$B$6:$BE$43,'RevPAR Raw Data'!N$1,FALSE)</f>
        <v>85.662828864946107</v>
      </c>
      <c r="BA45" s="52">
        <f>VLOOKUP($A45,'RevPAR Raw Data'!$B$6:$BE$43,'RevPAR Raw Data'!O$1,FALSE)</f>
        <v>87.552959158105693</v>
      </c>
      <c r="BB45" s="53">
        <f>VLOOKUP($A45,'RevPAR Raw Data'!$B$6:$BE$43,'RevPAR Raw Data'!P$1,FALSE)</f>
        <v>86.6078940115259</v>
      </c>
      <c r="BC45" s="54">
        <f>VLOOKUP($A45,'RevPAR Raw Data'!$B$6:$BE$43,'RevPAR Raw Data'!R$1,FALSE)</f>
        <v>70.376593048645105</v>
      </c>
      <c r="BE45" s="47">
        <f>VLOOKUP($A45,'RevPAR Raw Data'!$B$6:$BE$43,'RevPAR Raw Data'!T$1,FALSE)</f>
        <v>5.7053239930534998</v>
      </c>
      <c r="BF45" s="48">
        <f>VLOOKUP($A45,'RevPAR Raw Data'!$B$6:$BE$43,'RevPAR Raw Data'!U$1,FALSE)</f>
        <v>24.1872393089158</v>
      </c>
      <c r="BG45" s="48">
        <f>VLOOKUP($A45,'RevPAR Raw Data'!$B$6:$BE$43,'RevPAR Raw Data'!V$1,FALSE)</f>
        <v>28.635099031456299</v>
      </c>
      <c r="BH45" s="48">
        <f>VLOOKUP($A45,'RevPAR Raw Data'!$B$6:$BE$43,'RevPAR Raw Data'!W$1,FALSE)</f>
        <v>23.626305104809099</v>
      </c>
      <c r="BI45" s="48">
        <f>VLOOKUP($A45,'RevPAR Raw Data'!$B$6:$BE$43,'RevPAR Raw Data'!X$1,FALSE)</f>
        <v>20.510051277186001</v>
      </c>
      <c r="BJ45" s="49">
        <f>VLOOKUP($A45,'RevPAR Raw Data'!$B$6:$BE$43,'RevPAR Raw Data'!Y$1,FALSE)</f>
        <v>21.227202952922401</v>
      </c>
      <c r="BK45" s="48">
        <f>VLOOKUP($A45,'RevPAR Raw Data'!$B$6:$BE$43,'RevPAR Raw Data'!AA$1,FALSE)</f>
        <v>9.8182341125254702</v>
      </c>
      <c r="BL45" s="48">
        <f>VLOOKUP($A45,'RevPAR Raw Data'!$B$6:$BE$43,'RevPAR Raw Data'!AB$1,FALSE)</f>
        <v>7.0248567093524903</v>
      </c>
      <c r="BM45" s="49">
        <f>VLOOKUP($A45,'RevPAR Raw Data'!$B$6:$BE$43,'RevPAR Raw Data'!AC$1,FALSE)</f>
        <v>8.3883172436013709</v>
      </c>
      <c r="BN45" s="50">
        <f>VLOOKUP($A45,'RevPAR Raw Data'!$B$6:$BE$43,'RevPAR Raw Data'!AE$1,FALSE)</f>
        <v>16.380072827678699</v>
      </c>
    </row>
    <row r="46" spans="1:66" x14ac:dyDescent="0.45">
      <c r="A46" s="66" t="s">
        <v>84</v>
      </c>
      <c r="B46" s="47">
        <f>VLOOKUP($A46,'Occupancy Raw Data'!$B$8:$BE$45,'Occupancy Raw Data'!G$3,FALSE)</f>
        <v>52.916346891788102</v>
      </c>
      <c r="C46" s="48">
        <f>VLOOKUP($A46,'Occupancy Raw Data'!$B$8:$BE$45,'Occupancy Raw Data'!H$3,FALSE)</f>
        <v>57.354822205167501</v>
      </c>
      <c r="D46" s="48">
        <f>VLOOKUP($A46,'Occupancy Raw Data'!$B$8:$BE$45,'Occupancy Raw Data'!I$3,FALSE)</f>
        <v>59.094397544128903</v>
      </c>
      <c r="E46" s="48">
        <f>VLOOKUP($A46,'Occupancy Raw Data'!$B$8:$BE$45,'Occupancy Raw Data'!J$3,FALSE)</f>
        <v>62.304937324123799</v>
      </c>
      <c r="F46" s="48">
        <f>VLOOKUP($A46,'Occupancy Raw Data'!$B$8:$BE$45,'Occupancy Raw Data'!K$3,FALSE)</f>
        <v>62.995651061652502</v>
      </c>
      <c r="G46" s="49">
        <f>VLOOKUP($A46,'Occupancy Raw Data'!$B$8:$BE$45,'Occupancy Raw Data'!L$3,FALSE)</f>
        <v>58.9332310053722</v>
      </c>
      <c r="H46" s="48">
        <f>VLOOKUP($A46,'Occupancy Raw Data'!$B$8:$BE$45,'Occupancy Raw Data'!N$3,FALSE)</f>
        <v>81.696085955487305</v>
      </c>
      <c r="I46" s="48">
        <f>VLOOKUP($A46,'Occupancy Raw Data'!$B$8:$BE$45,'Occupancy Raw Data'!O$3,FALSE)</f>
        <v>81.862368892299799</v>
      </c>
      <c r="J46" s="49">
        <f>VLOOKUP($A46,'Occupancy Raw Data'!$B$8:$BE$45,'Occupancy Raw Data'!P$3,FALSE)</f>
        <v>81.779227423893502</v>
      </c>
      <c r="K46" s="50">
        <f>VLOOKUP($A46,'Occupancy Raw Data'!$B$8:$BE$45,'Occupancy Raw Data'!R$3,FALSE)</f>
        <v>65.4606585535211</v>
      </c>
      <c r="M46" s="47">
        <f>VLOOKUP($A46,'Occupancy Raw Data'!$B$8:$BE$45,'Occupancy Raw Data'!T$3,FALSE)</f>
        <v>-2.35063344915701</v>
      </c>
      <c r="N46" s="48">
        <f>VLOOKUP($A46,'Occupancy Raw Data'!$B$8:$BE$45,'Occupancy Raw Data'!U$3,FALSE)</f>
        <v>0.76475292416201102</v>
      </c>
      <c r="O46" s="48">
        <f>VLOOKUP($A46,'Occupancy Raw Data'!$B$8:$BE$45,'Occupancy Raw Data'!V$3,FALSE)</f>
        <v>6.11428403920437</v>
      </c>
      <c r="P46" s="48">
        <f>VLOOKUP($A46,'Occupancy Raw Data'!$B$8:$BE$45,'Occupancy Raw Data'!W$3,FALSE)</f>
        <v>3.93923276559689</v>
      </c>
      <c r="Q46" s="48">
        <f>VLOOKUP($A46,'Occupancy Raw Data'!$B$8:$BE$45,'Occupancy Raw Data'!X$3,FALSE)</f>
        <v>-4.6327718942508502</v>
      </c>
      <c r="R46" s="49">
        <f>VLOOKUP($A46,'Occupancy Raw Data'!$B$8:$BE$45,'Occupancy Raw Data'!Y$3,FALSE)</f>
        <v>0.63784130545400097</v>
      </c>
      <c r="S46" s="48">
        <f>VLOOKUP($A46,'Occupancy Raw Data'!$B$8:$BE$45,'Occupancy Raw Data'!AA$3,FALSE)</f>
        <v>-7.0075474333980097</v>
      </c>
      <c r="T46" s="48">
        <f>VLOOKUP($A46,'Occupancy Raw Data'!$B$8:$BE$45,'Occupancy Raw Data'!AB$3,FALSE)</f>
        <v>-4.7907709634116502</v>
      </c>
      <c r="U46" s="49">
        <f>VLOOKUP($A46,'Occupancy Raw Data'!$B$8:$BE$45,'Occupancy Raw Data'!AC$3,FALSE)</f>
        <v>-5.9110878938426197</v>
      </c>
      <c r="V46" s="50">
        <f>VLOOKUP($A46,'Occupancy Raw Data'!$B$8:$BE$45,'Occupancy Raw Data'!AE$3,FALSE)</f>
        <v>-1.80182185133581</v>
      </c>
      <c r="X46" s="51">
        <f>VLOOKUP($A46,'ADR Raw Data'!$B$6:$BE$43,'ADR Raw Data'!G$1,FALSE)</f>
        <v>113.108810732414</v>
      </c>
      <c r="Y46" s="52">
        <f>VLOOKUP($A46,'ADR Raw Data'!$B$6:$BE$43,'ADR Raw Data'!H$1,FALSE)</f>
        <v>109.389904103479</v>
      </c>
      <c r="Z46" s="52">
        <f>VLOOKUP($A46,'ADR Raw Data'!$B$6:$BE$43,'ADR Raw Data'!I$1,FALSE)</f>
        <v>114.216889610389</v>
      </c>
      <c r="AA46" s="52">
        <f>VLOOKUP($A46,'ADR Raw Data'!$B$6:$BE$43,'ADR Raw Data'!J$1,FALSE)</f>
        <v>111.477877232601</v>
      </c>
      <c r="AB46" s="52">
        <f>VLOOKUP($A46,'ADR Raw Data'!$B$6:$BE$43,'ADR Raw Data'!K$1,FALSE)</f>
        <v>115.614775634517</v>
      </c>
      <c r="AC46" s="53">
        <f>VLOOKUP($A46,'ADR Raw Data'!$B$6:$BE$43,'ADR Raw Data'!L$1,FALSE)</f>
        <v>112.798064852194</v>
      </c>
      <c r="AD46" s="52">
        <f>VLOOKUP($A46,'ADR Raw Data'!$B$6:$BE$43,'ADR Raw Data'!N$1,FALSE)</f>
        <v>207.66497260059401</v>
      </c>
      <c r="AE46" s="52">
        <f>VLOOKUP($A46,'ADR Raw Data'!$B$6:$BE$43,'ADR Raw Data'!O$1,FALSE)</f>
        <v>212.8106546875</v>
      </c>
      <c r="AF46" s="53">
        <f>VLOOKUP($A46,'ADR Raw Data'!$B$6:$BE$43,'ADR Raw Data'!P$1,FALSE)</f>
        <v>210.24042934229999</v>
      </c>
      <c r="AG46" s="54">
        <f>VLOOKUP($A46,'ADR Raw Data'!$B$6:$BE$43,'ADR Raw Data'!R$1,FALSE)</f>
        <v>147.579091949531</v>
      </c>
      <c r="AI46" s="47">
        <f>VLOOKUP($A46,'ADR Raw Data'!$B$6:$BE$43,'ADR Raw Data'!T$1,FALSE)</f>
        <v>-2.20581425451185</v>
      </c>
      <c r="AJ46" s="48">
        <f>VLOOKUP($A46,'ADR Raw Data'!$B$6:$BE$43,'ADR Raw Data'!U$1,FALSE)</f>
        <v>6.1644870942660697E-2</v>
      </c>
      <c r="AK46" s="48">
        <f>VLOOKUP($A46,'ADR Raw Data'!$B$6:$BE$43,'ADR Raw Data'!V$1,FALSE)</f>
        <v>6.2080931268036297</v>
      </c>
      <c r="AL46" s="48">
        <f>VLOOKUP($A46,'ADR Raw Data'!$B$6:$BE$43,'ADR Raw Data'!W$1,FALSE)</f>
        <v>2.2974327113064499</v>
      </c>
      <c r="AM46" s="48">
        <f>VLOOKUP($A46,'ADR Raw Data'!$B$6:$BE$43,'ADR Raw Data'!X$1,FALSE)</f>
        <v>-0.210847100669942</v>
      </c>
      <c r="AN46" s="49">
        <f>VLOOKUP($A46,'ADR Raw Data'!$B$6:$BE$43,'ADR Raw Data'!Y$1,FALSE)</f>
        <v>1.10986253437824</v>
      </c>
      <c r="AO46" s="48">
        <f>VLOOKUP($A46,'ADR Raw Data'!$B$6:$BE$43,'ADR Raw Data'!AA$1,FALSE)</f>
        <v>0.70901443226337102</v>
      </c>
      <c r="AP46" s="48">
        <f>VLOOKUP($A46,'ADR Raw Data'!$B$6:$BE$43,'ADR Raw Data'!AB$1,FALSE)</f>
        <v>0.90283342933094601</v>
      </c>
      <c r="AQ46" s="49">
        <f>VLOOKUP($A46,'ADR Raw Data'!$B$6:$BE$43,'ADR Raw Data'!AC$1,FALSE)</f>
        <v>0.82050656409304501</v>
      </c>
      <c r="AR46" s="50">
        <f>VLOOKUP($A46,'ADR Raw Data'!$B$6:$BE$43,'ADR Raw Data'!AE$1,FALSE)</f>
        <v>-7.09150098405225E-2</v>
      </c>
      <c r="AS46" s="40"/>
      <c r="AT46" s="51">
        <f>VLOOKUP($A46,'RevPAR Raw Data'!$B$6:$BE$43,'RevPAR Raw Data'!G$1,FALSE)</f>
        <v>59.853050652340698</v>
      </c>
      <c r="AU46" s="52">
        <f>VLOOKUP($A46,'RevPAR Raw Data'!$B$6:$BE$43,'RevPAR Raw Data'!H$1,FALSE)</f>
        <v>62.740385008953602</v>
      </c>
      <c r="AV46" s="52">
        <f>VLOOKUP($A46,'RevPAR Raw Data'!$B$6:$BE$43,'RevPAR Raw Data'!I$1,FALSE)</f>
        <v>67.495782808902504</v>
      </c>
      <c r="AW46" s="52">
        <f>VLOOKUP($A46,'RevPAR Raw Data'!$B$6:$BE$43,'RevPAR Raw Data'!J$1,FALSE)</f>
        <v>69.456221540035799</v>
      </c>
      <c r="AX46" s="52">
        <f>VLOOKUP($A46,'RevPAR Raw Data'!$B$6:$BE$43,'RevPAR Raw Data'!K$1,FALSE)</f>
        <v>72.832280634433303</v>
      </c>
      <c r="AY46" s="53">
        <f>VLOOKUP($A46,'RevPAR Raw Data'!$B$6:$BE$43,'RevPAR Raw Data'!L$1,FALSE)</f>
        <v>66.475544128933194</v>
      </c>
      <c r="AZ46" s="52">
        <f>VLOOKUP($A46,'RevPAR Raw Data'!$B$6:$BE$43,'RevPAR Raw Data'!N$1,FALSE)</f>
        <v>169.65415451522099</v>
      </c>
      <c r="BA46" s="52">
        <f>VLOOKUP($A46,'RevPAR Raw Data'!$B$6:$BE$43,'RevPAR Raw Data'!O$1,FALSE)</f>
        <v>174.21184318239901</v>
      </c>
      <c r="BB46" s="53">
        <f>VLOOKUP($A46,'RevPAR Raw Data'!$B$6:$BE$43,'RevPAR Raw Data'!P$1,FALSE)</f>
        <v>171.93299884881</v>
      </c>
      <c r="BC46" s="54">
        <f>VLOOKUP($A46,'RevPAR Raw Data'!$B$6:$BE$43,'RevPAR Raw Data'!R$1,FALSE)</f>
        <v>96.6062454774695</v>
      </c>
      <c r="BE46" s="47">
        <f>VLOOKUP($A46,'RevPAR Raw Data'!$B$6:$BE$43,'RevPAR Raw Data'!T$1,FALSE)</f>
        <v>-4.50459709597604</v>
      </c>
      <c r="BF46" s="48">
        <f>VLOOKUP($A46,'RevPAR Raw Data'!$B$6:$BE$43,'RevPAR Raw Data'!U$1,FALSE)</f>
        <v>0.826869226057801</v>
      </c>
      <c r="BG46" s="48">
        <f>VLOOKUP($A46,'RevPAR Raw Data'!$B$6:$BE$43,'RevPAR Raw Data'!V$1,FALSE)</f>
        <v>12.701957613199101</v>
      </c>
      <c r="BH46" s="48">
        <f>VLOOKUP($A46,'RevPAR Raw Data'!$B$6:$BE$43,'RevPAR Raw Data'!W$1,FALSE)</f>
        <v>6.3271666990346702</v>
      </c>
      <c r="BI46" s="48">
        <f>VLOOKUP($A46,'RevPAR Raw Data'!$B$6:$BE$43,'RevPAR Raw Data'!X$1,FALSE)</f>
        <v>-4.8338509297011099</v>
      </c>
      <c r="BJ46" s="49">
        <f>VLOOKUP($A46,'RevPAR Raw Data'!$B$6:$BE$43,'RevPAR Raw Data'!Y$1,FALSE)</f>
        <v>1.7547830015102699</v>
      </c>
      <c r="BK46" s="48">
        <f>VLOOKUP($A46,'RevPAR Raw Data'!$B$6:$BE$43,'RevPAR Raw Data'!AA$1,FALSE)</f>
        <v>-6.3482175237851397</v>
      </c>
      <c r="BL46" s="48">
        <f>VLOOKUP($A46,'RevPAR Raw Data'!$B$6:$BE$43,'RevPAR Raw Data'!AB$1,FALSE)</f>
        <v>-3.9311902158610601</v>
      </c>
      <c r="BM46" s="49">
        <f>VLOOKUP($A46,'RevPAR Raw Data'!$B$6:$BE$43,'RevPAR Raw Data'!AC$1,FALSE)</f>
        <v>-5.1390821939278597</v>
      </c>
      <c r="BN46" s="50">
        <f>VLOOKUP($A46,'RevPAR Raw Data'!$B$6:$BE$43,'RevPAR Raw Data'!AE$1,FALSE)</f>
        <v>-1.8714590990331501</v>
      </c>
    </row>
    <row r="47" spans="1:66" x14ac:dyDescent="0.45">
      <c r="A47" s="63" t="s">
        <v>85</v>
      </c>
      <c r="B47" s="47">
        <f>VLOOKUP($A47,'Occupancy Raw Data'!$B$8:$BE$45,'Occupancy Raw Data'!G$3,FALSE)</f>
        <v>52.579505300353297</v>
      </c>
      <c r="C47" s="48">
        <f>VLOOKUP($A47,'Occupancy Raw Data'!$B$8:$BE$45,'Occupancy Raw Data'!H$3,FALSE)</f>
        <v>61.696113074204902</v>
      </c>
      <c r="D47" s="48">
        <f>VLOOKUP($A47,'Occupancy Raw Data'!$B$8:$BE$45,'Occupancy Raw Data'!I$3,FALSE)</f>
        <v>66.431095406360399</v>
      </c>
      <c r="E47" s="48">
        <f>VLOOKUP($A47,'Occupancy Raw Data'!$B$8:$BE$45,'Occupancy Raw Data'!J$3,FALSE)</f>
        <v>69.893992932862105</v>
      </c>
      <c r="F47" s="48">
        <f>VLOOKUP($A47,'Occupancy Raw Data'!$B$8:$BE$45,'Occupancy Raw Data'!K$3,FALSE)</f>
        <v>66.855123674911596</v>
      </c>
      <c r="G47" s="49">
        <f>VLOOKUP($A47,'Occupancy Raw Data'!$B$8:$BE$45,'Occupancy Raw Data'!L$3,FALSE)</f>
        <v>63.491166077738498</v>
      </c>
      <c r="H47" s="48">
        <f>VLOOKUP($A47,'Occupancy Raw Data'!$B$8:$BE$45,'Occupancy Raw Data'!N$3,FALSE)</f>
        <v>79.293286219081196</v>
      </c>
      <c r="I47" s="48">
        <f>VLOOKUP($A47,'Occupancy Raw Data'!$B$8:$BE$45,'Occupancy Raw Data'!O$3,FALSE)</f>
        <v>75.053003533568898</v>
      </c>
      <c r="J47" s="49">
        <f>VLOOKUP($A47,'Occupancy Raw Data'!$B$8:$BE$45,'Occupancy Raw Data'!P$3,FALSE)</f>
        <v>77.173144876324997</v>
      </c>
      <c r="K47" s="50">
        <f>VLOOKUP($A47,'Occupancy Raw Data'!$B$8:$BE$45,'Occupancy Raw Data'!R$3,FALSE)</f>
        <v>67.400302877334596</v>
      </c>
      <c r="M47" s="47">
        <f>VLOOKUP($A47,'Occupancy Raw Data'!$B$8:$BE$45,'Occupancy Raw Data'!T$3,FALSE)</f>
        <v>6.5902578796561597</v>
      </c>
      <c r="N47" s="48">
        <f>VLOOKUP($A47,'Occupancy Raw Data'!$B$8:$BE$45,'Occupancy Raw Data'!U$3,FALSE)</f>
        <v>-1.2443438914027101</v>
      </c>
      <c r="O47" s="48">
        <f>VLOOKUP($A47,'Occupancy Raw Data'!$B$8:$BE$45,'Occupancy Raw Data'!V$3,FALSE)</f>
        <v>-1.98123044838373</v>
      </c>
      <c r="P47" s="48">
        <f>VLOOKUP($A47,'Occupancy Raw Data'!$B$8:$BE$45,'Occupancy Raw Data'!W$3,FALSE)</f>
        <v>1.9587628865979301</v>
      </c>
      <c r="Q47" s="48">
        <f>VLOOKUP($A47,'Occupancy Raw Data'!$B$8:$BE$45,'Occupancy Raw Data'!X$3,FALSE)</f>
        <v>-0.52576235541535199</v>
      </c>
      <c r="R47" s="49">
        <f>VLOOKUP($A47,'Occupancy Raw Data'!$B$8:$BE$45,'Occupancy Raw Data'!Y$3,FALSE)</f>
        <v>0.67234424025100803</v>
      </c>
      <c r="S47" s="48">
        <f>VLOOKUP($A47,'Occupancy Raw Data'!$B$8:$BE$45,'Occupancy Raw Data'!AA$3,FALSE)</f>
        <v>-4.1025641025641004</v>
      </c>
      <c r="T47" s="48">
        <f>VLOOKUP($A47,'Occupancy Raw Data'!$B$8:$BE$45,'Occupancy Raw Data'!AB$3,FALSE)</f>
        <v>-9.5400340715502505</v>
      </c>
      <c r="U47" s="49">
        <f>VLOOKUP($A47,'Occupancy Raw Data'!$B$8:$BE$45,'Occupancy Raw Data'!AC$3,FALSE)</f>
        <v>-6.8259385665529004</v>
      </c>
      <c r="V47" s="50">
        <f>VLOOKUP($A47,'Occupancy Raw Data'!$B$8:$BE$45,'Occupancy Raw Data'!AE$3,FALSE)</f>
        <v>-1.9100793417572699</v>
      </c>
      <c r="X47" s="51">
        <f>VLOOKUP($A47,'ADR Raw Data'!$B$6:$BE$43,'ADR Raw Data'!G$1,FALSE)</f>
        <v>87.762715053763401</v>
      </c>
      <c r="Y47" s="52">
        <f>VLOOKUP($A47,'ADR Raw Data'!$B$6:$BE$43,'ADR Raw Data'!H$1,FALSE)</f>
        <v>88.085246277205002</v>
      </c>
      <c r="Z47" s="52">
        <f>VLOOKUP($A47,'ADR Raw Data'!$B$6:$BE$43,'ADR Raw Data'!I$1,FALSE)</f>
        <v>91.459255319148895</v>
      </c>
      <c r="AA47" s="52">
        <f>VLOOKUP($A47,'ADR Raw Data'!$B$6:$BE$43,'ADR Raw Data'!J$1,FALSE)</f>
        <v>91.636825075834096</v>
      </c>
      <c r="AB47" s="52">
        <f>VLOOKUP($A47,'ADR Raw Data'!$B$6:$BE$43,'ADR Raw Data'!K$1,FALSE)</f>
        <v>93.905147991543302</v>
      </c>
      <c r="AC47" s="53">
        <f>VLOOKUP($A47,'ADR Raw Data'!$B$6:$BE$43,'ADR Raw Data'!L$1,FALSE)</f>
        <v>90.745474176313394</v>
      </c>
      <c r="AD47" s="52">
        <f>VLOOKUP($A47,'ADR Raw Data'!$B$6:$BE$43,'ADR Raw Data'!N$1,FALSE)</f>
        <v>108.528761140819</v>
      </c>
      <c r="AE47" s="52">
        <f>VLOOKUP($A47,'ADR Raw Data'!$B$6:$BE$43,'ADR Raw Data'!O$1,FALSE)</f>
        <v>108.990640301318</v>
      </c>
      <c r="AF47" s="53">
        <f>VLOOKUP($A47,'ADR Raw Data'!$B$6:$BE$43,'ADR Raw Data'!P$1,FALSE)</f>
        <v>108.753356227106</v>
      </c>
      <c r="AG47" s="54">
        <f>VLOOKUP($A47,'ADR Raw Data'!$B$6:$BE$43,'ADR Raw Data'!R$1,FALSE)</f>
        <v>96.636608747753101</v>
      </c>
      <c r="AI47" s="47">
        <f>VLOOKUP($A47,'ADR Raw Data'!$B$6:$BE$43,'ADR Raw Data'!T$1,FALSE)</f>
        <v>9.1287869771786898</v>
      </c>
      <c r="AJ47" s="48">
        <f>VLOOKUP($A47,'ADR Raw Data'!$B$6:$BE$43,'ADR Raw Data'!U$1,FALSE)</f>
        <v>6.6923279201377399</v>
      </c>
      <c r="AK47" s="48">
        <f>VLOOKUP($A47,'ADR Raw Data'!$B$6:$BE$43,'ADR Raw Data'!V$1,FALSE)</f>
        <v>7.9318768949131204</v>
      </c>
      <c r="AL47" s="48">
        <f>VLOOKUP($A47,'ADR Raw Data'!$B$6:$BE$43,'ADR Raw Data'!W$1,FALSE)</f>
        <v>9.5511213761905598</v>
      </c>
      <c r="AM47" s="48">
        <f>VLOOKUP($A47,'ADR Raw Data'!$B$6:$BE$43,'ADR Raw Data'!X$1,FALSE)</f>
        <v>7.4891419998289797</v>
      </c>
      <c r="AN47" s="49">
        <f>VLOOKUP($A47,'ADR Raw Data'!$B$6:$BE$43,'ADR Raw Data'!Y$1,FALSE)</f>
        <v>8.0901351908398098</v>
      </c>
      <c r="AO47" s="48">
        <f>VLOOKUP($A47,'ADR Raw Data'!$B$6:$BE$43,'ADR Raw Data'!AA$1,FALSE)</f>
        <v>3.5286038799744799</v>
      </c>
      <c r="AP47" s="48">
        <f>VLOOKUP($A47,'ADR Raw Data'!$B$6:$BE$43,'ADR Raw Data'!AB$1,FALSE)</f>
        <v>0.98928664715650005</v>
      </c>
      <c r="AQ47" s="49">
        <f>VLOOKUP($A47,'ADR Raw Data'!$B$6:$BE$43,'ADR Raw Data'!AC$1,FALSE)</f>
        <v>2.2319848893096399</v>
      </c>
      <c r="AR47" s="50">
        <f>VLOOKUP($A47,'ADR Raw Data'!$B$6:$BE$43,'ADR Raw Data'!AE$1,FALSE)</f>
        <v>5.4099893357680298</v>
      </c>
      <c r="AS47" s="40"/>
      <c r="AT47" s="51">
        <f>VLOOKUP($A47,'RevPAR Raw Data'!$B$6:$BE$43,'RevPAR Raw Data'!G$1,FALSE)</f>
        <v>46.1452014134275</v>
      </c>
      <c r="AU47" s="52">
        <f>VLOOKUP($A47,'RevPAR Raw Data'!$B$6:$BE$43,'RevPAR Raw Data'!H$1,FALSE)</f>
        <v>54.345173144876298</v>
      </c>
      <c r="AV47" s="52">
        <f>VLOOKUP($A47,'RevPAR Raw Data'!$B$6:$BE$43,'RevPAR Raw Data'!I$1,FALSE)</f>
        <v>60.757385159010603</v>
      </c>
      <c r="AW47" s="52">
        <f>VLOOKUP($A47,'RevPAR Raw Data'!$B$6:$BE$43,'RevPAR Raw Data'!J$1,FALSE)</f>
        <v>64.048636042402805</v>
      </c>
      <c r="AX47" s="52">
        <f>VLOOKUP($A47,'RevPAR Raw Data'!$B$6:$BE$43,'RevPAR Raw Data'!K$1,FALSE)</f>
        <v>62.780402826855102</v>
      </c>
      <c r="AY47" s="53">
        <f>VLOOKUP($A47,'RevPAR Raw Data'!$B$6:$BE$43,'RevPAR Raw Data'!L$1,FALSE)</f>
        <v>57.615359717314398</v>
      </c>
      <c r="AZ47" s="52">
        <f>VLOOKUP($A47,'RevPAR Raw Data'!$B$6:$BE$43,'RevPAR Raw Data'!N$1,FALSE)</f>
        <v>86.056021201413401</v>
      </c>
      <c r="BA47" s="52">
        <f>VLOOKUP($A47,'RevPAR Raw Data'!$B$6:$BE$43,'RevPAR Raw Data'!O$1,FALSE)</f>
        <v>81.800749116607705</v>
      </c>
      <c r="BB47" s="53">
        <f>VLOOKUP($A47,'RevPAR Raw Data'!$B$6:$BE$43,'RevPAR Raw Data'!P$1,FALSE)</f>
        <v>83.928385159010602</v>
      </c>
      <c r="BC47" s="54">
        <f>VLOOKUP($A47,'RevPAR Raw Data'!$B$6:$BE$43,'RevPAR Raw Data'!R$1,FALSE)</f>
        <v>65.133366986370504</v>
      </c>
      <c r="BE47" s="47">
        <f>VLOOKUP($A47,'RevPAR Raw Data'!$B$6:$BE$43,'RevPAR Raw Data'!T$1,FALSE)</f>
        <v>16.320655459915301</v>
      </c>
      <c r="BF47" s="48">
        <f>VLOOKUP($A47,'RevPAR Raw Data'!$B$6:$BE$43,'RevPAR Raw Data'!U$1,FALSE)</f>
        <v>5.3647084550681496</v>
      </c>
      <c r="BG47" s="48">
        <f>VLOOKUP($A47,'RevPAR Raw Data'!$B$6:$BE$43,'RevPAR Raw Data'!V$1,FALSE)</f>
        <v>5.7934976863590597</v>
      </c>
      <c r="BH47" s="48">
        <f>VLOOKUP($A47,'RevPAR Raw Data'!$B$6:$BE$43,'RevPAR Raw Data'!W$1,FALSE)</f>
        <v>11.6969680835592</v>
      </c>
      <c r="BI47" s="48">
        <f>VLOOKUP($A47,'RevPAR Raw Data'!$B$6:$BE$43,'RevPAR Raw Data'!X$1,FALSE)</f>
        <v>6.9240045550349301</v>
      </c>
      <c r="BJ47" s="49">
        <f>VLOOKUP($A47,'RevPAR Raw Data'!$B$6:$BE$43,'RevPAR Raw Data'!Y$1,FALSE)</f>
        <v>8.81687298907495</v>
      </c>
      <c r="BK47" s="48">
        <f>VLOOKUP($A47,'RevPAR Raw Data'!$B$6:$BE$43,'RevPAR Raw Data'!AA$1,FALSE)</f>
        <v>-0.71872345869113397</v>
      </c>
      <c r="BL47" s="48">
        <f>VLOOKUP($A47,'RevPAR Raw Data'!$B$6:$BE$43,'RevPAR Raw Data'!AB$1,FALSE)</f>
        <v>-8.6451257075977797</v>
      </c>
      <c r="BM47" s="49">
        <f>VLOOKUP($A47,'RevPAR Raw Data'!$B$6:$BE$43,'RevPAR Raw Data'!AC$1,FALSE)</f>
        <v>-4.7463075946022704</v>
      </c>
      <c r="BN47" s="50">
        <f>VLOOKUP($A47,'RevPAR Raw Data'!$B$6:$BE$43,'RevPAR Raw Data'!AE$1,FALSE)</f>
        <v>3.3965749053169798</v>
      </c>
    </row>
    <row r="48" spans="1:66" ht="16.5" thickBot="1" x14ac:dyDescent="0.5">
      <c r="A48" s="63" t="s">
        <v>86</v>
      </c>
      <c r="B48" s="67">
        <f>VLOOKUP($A48,'Occupancy Raw Data'!$B$8:$BE$45,'Occupancy Raw Data'!G$3,FALSE)</f>
        <v>58.138852194334298</v>
      </c>
      <c r="C48" s="68">
        <f>VLOOKUP($A48,'Occupancy Raw Data'!$B$8:$BE$45,'Occupancy Raw Data'!H$3,FALSE)</f>
        <v>61.588140319976503</v>
      </c>
      <c r="D48" s="68">
        <f>VLOOKUP($A48,'Occupancy Raw Data'!$B$8:$BE$45,'Occupancy Raw Data'!I$3,FALSE)</f>
        <v>68.149126669602197</v>
      </c>
      <c r="E48" s="68">
        <f>VLOOKUP($A48,'Occupancy Raw Data'!$B$8:$BE$45,'Occupancy Raw Data'!J$3,FALSE)</f>
        <v>72.655217965653804</v>
      </c>
      <c r="F48" s="68">
        <f>VLOOKUP($A48,'Occupancy Raw Data'!$B$8:$BE$45,'Occupancy Raw Data'!K$3,FALSE)</f>
        <v>69.264641127256695</v>
      </c>
      <c r="G48" s="69">
        <f>VLOOKUP($A48,'Occupancy Raw Data'!$B$8:$BE$45,'Occupancy Raw Data'!L$3,FALSE)</f>
        <v>65.959195655364695</v>
      </c>
      <c r="H48" s="68">
        <f>VLOOKUP($A48,'Occupancy Raw Data'!$B$8:$BE$45,'Occupancy Raw Data'!N$3,FALSE)</f>
        <v>84.0305298693673</v>
      </c>
      <c r="I48" s="68">
        <f>VLOOKUP($A48,'Occupancy Raw Data'!$B$8:$BE$45,'Occupancy Raw Data'!O$3,FALSE)</f>
        <v>84.236019374724705</v>
      </c>
      <c r="J48" s="69">
        <f>VLOOKUP($A48,'Occupancy Raw Data'!$B$8:$BE$45,'Occupancy Raw Data'!P$3,FALSE)</f>
        <v>84.133274622046002</v>
      </c>
      <c r="K48" s="70">
        <f>VLOOKUP($A48,'Occupancy Raw Data'!$B$8:$BE$45,'Occupancy Raw Data'!R$3,FALSE)</f>
        <v>71.151789645845099</v>
      </c>
      <c r="M48" s="67">
        <f>VLOOKUP($A48,'Occupancy Raw Data'!$B$8:$BE$45,'Occupancy Raw Data'!T$3,FALSE)</f>
        <v>8.7023123445089805</v>
      </c>
      <c r="N48" s="68">
        <f>VLOOKUP($A48,'Occupancy Raw Data'!$B$8:$BE$45,'Occupancy Raw Data'!U$3,FALSE)</f>
        <v>12.155410258963</v>
      </c>
      <c r="O48" s="68">
        <f>VLOOKUP($A48,'Occupancy Raw Data'!$B$8:$BE$45,'Occupancy Raw Data'!V$3,FALSE)</f>
        <v>12.9075512355376</v>
      </c>
      <c r="P48" s="68">
        <f>VLOOKUP($A48,'Occupancy Raw Data'!$B$8:$BE$45,'Occupancy Raw Data'!W$3,FALSE)</f>
        <v>20.233698667276201</v>
      </c>
      <c r="Q48" s="68">
        <f>VLOOKUP($A48,'Occupancy Raw Data'!$B$8:$BE$45,'Occupancy Raw Data'!X$3,FALSE)</f>
        <v>8.8248507176428301</v>
      </c>
      <c r="R48" s="69">
        <f>VLOOKUP($A48,'Occupancy Raw Data'!$B$8:$BE$45,'Occupancy Raw Data'!Y$3,FALSE)</f>
        <v>12.6234112710166</v>
      </c>
      <c r="S48" s="68">
        <f>VLOOKUP($A48,'Occupancy Raw Data'!$B$8:$BE$45,'Occupancy Raw Data'!AA$3,FALSE)</f>
        <v>1.0799975394444501</v>
      </c>
      <c r="T48" s="68">
        <f>VLOOKUP($A48,'Occupancy Raw Data'!$B$8:$BE$45,'Occupancy Raw Data'!AB$3,FALSE)</f>
        <v>2.2743239994959001</v>
      </c>
      <c r="U48" s="69">
        <f>VLOOKUP($A48,'Occupancy Raw Data'!$B$8:$BE$45,'Occupancy Raw Data'!AC$3,FALSE)</f>
        <v>1.67438279622722</v>
      </c>
      <c r="V48" s="70">
        <f>VLOOKUP($A48,'Occupancy Raw Data'!$B$8:$BE$45,'Occupancy Raw Data'!AE$3,FALSE)</f>
        <v>8.6703212859978809</v>
      </c>
      <c r="X48" s="71">
        <f>VLOOKUP($A48,'ADR Raw Data'!$B$6:$BE$43,'ADR Raw Data'!G$1,FALSE)</f>
        <v>116.394549356223</v>
      </c>
      <c r="Y48" s="72">
        <f>VLOOKUP($A48,'ADR Raw Data'!$B$6:$BE$43,'ADR Raw Data'!H$1,FALSE)</f>
        <v>112.737752621544</v>
      </c>
      <c r="Z48" s="72">
        <f>VLOOKUP($A48,'ADR Raw Data'!$B$6:$BE$43,'ADR Raw Data'!I$1,FALSE)</f>
        <v>115.962311005815</v>
      </c>
      <c r="AA48" s="72">
        <f>VLOOKUP($A48,'ADR Raw Data'!$B$6:$BE$43,'ADR Raw Data'!J$1,FALSE)</f>
        <v>118.102412121212</v>
      </c>
      <c r="AB48" s="72">
        <f>VLOOKUP($A48,'ADR Raw Data'!$B$6:$BE$43,'ADR Raw Data'!K$1,FALSE)</f>
        <v>119.61606908243201</v>
      </c>
      <c r="AC48" s="73">
        <f>VLOOKUP($A48,'ADR Raw Data'!$B$6:$BE$43,'ADR Raw Data'!L$1,FALSE)</f>
        <v>116.675179135698</v>
      </c>
      <c r="AD48" s="72">
        <f>VLOOKUP($A48,'ADR Raw Data'!$B$6:$BE$43,'ADR Raw Data'!N$1,FALSE)</f>
        <v>172.681226200873</v>
      </c>
      <c r="AE48" s="72">
        <f>VLOOKUP($A48,'ADR Raw Data'!$B$6:$BE$43,'ADR Raw Data'!O$1,FALSE)</f>
        <v>178.02601324272501</v>
      </c>
      <c r="AF48" s="73">
        <f>VLOOKUP($A48,'ADR Raw Data'!$B$6:$BE$43,'ADR Raw Data'!P$1,FALSE)</f>
        <v>175.35688328680999</v>
      </c>
      <c r="AG48" s="74">
        <f>VLOOKUP($A48,'ADR Raw Data'!$B$6:$BE$43,'ADR Raw Data'!R$1,FALSE)</f>
        <v>136.500336250847</v>
      </c>
      <c r="AI48" s="67">
        <f>VLOOKUP($A48,'ADR Raw Data'!$B$6:$BE$43,'ADR Raw Data'!T$1,FALSE)</f>
        <v>3.40011224174927</v>
      </c>
      <c r="AJ48" s="68">
        <f>VLOOKUP($A48,'ADR Raw Data'!$B$6:$BE$43,'ADR Raw Data'!U$1,FALSE)</f>
        <v>5.18575837151639</v>
      </c>
      <c r="AK48" s="68">
        <f>VLOOKUP($A48,'ADR Raw Data'!$B$6:$BE$43,'ADR Raw Data'!V$1,FALSE)</f>
        <v>5.8225453907137199</v>
      </c>
      <c r="AL48" s="68">
        <f>VLOOKUP($A48,'ADR Raw Data'!$B$6:$BE$43,'ADR Raw Data'!W$1,FALSE)</f>
        <v>6.2763838070738096</v>
      </c>
      <c r="AM48" s="68">
        <f>VLOOKUP($A48,'ADR Raw Data'!$B$6:$BE$43,'ADR Raw Data'!X$1,FALSE)</f>
        <v>3.59612948243627</v>
      </c>
      <c r="AN48" s="69">
        <f>VLOOKUP($A48,'ADR Raw Data'!$B$6:$BE$43,'ADR Raw Data'!Y$1,FALSE)</f>
        <v>4.8538063417245496</v>
      </c>
      <c r="AO48" s="68">
        <f>VLOOKUP($A48,'ADR Raw Data'!$B$6:$BE$43,'ADR Raw Data'!AA$1,FALSE)</f>
        <v>5.8656673258952701</v>
      </c>
      <c r="AP48" s="68">
        <f>VLOOKUP($A48,'ADR Raw Data'!$B$6:$BE$43,'ADR Raw Data'!AB$1,FALSE)</f>
        <v>7.0039975397264396</v>
      </c>
      <c r="AQ48" s="69">
        <f>VLOOKUP($A48,'ADR Raw Data'!$B$6:$BE$43,'ADR Raw Data'!AC$1,FALSE)</f>
        <v>6.4473433780548399</v>
      </c>
      <c r="AR48" s="70">
        <f>VLOOKUP($A48,'ADR Raw Data'!$B$6:$BE$43,'ADR Raw Data'!AE$1,FALSE)</f>
        <v>4.5356788581150296</v>
      </c>
      <c r="AS48" s="40"/>
      <c r="AT48" s="71">
        <f>VLOOKUP($A48,'RevPAR Raw Data'!$B$6:$BE$43,'RevPAR Raw Data'!G$1,FALSE)</f>
        <v>67.670455012476097</v>
      </c>
      <c r="AU48" s="72">
        <f>VLOOKUP($A48,'RevPAR Raw Data'!$B$6:$BE$43,'RevPAR Raw Data'!H$1,FALSE)</f>
        <v>69.433085278144702</v>
      </c>
      <c r="AV48" s="72">
        <f>VLOOKUP($A48,'RevPAR Raw Data'!$B$6:$BE$43,'RevPAR Raw Data'!I$1,FALSE)</f>
        <v>79.027302216351003</v>
      </c>
      <c r="AW48" s="72">
        <f>VLOOKUP($A48,'RevPAR Raw Data'!$B$6:$BE$43,'RevPAR Raw Data'!J$1,FALSE)</f>
        <v>85.807564949361506</v>
      </c>
      <c r="AX48" s="72">
        <f>VLOOKUP($A48,'RevPAR Raw Data'!$B$6:$BE$43,'RevPAR Raw Data'!K$1,FALSE)</f>
        <v>82.851640980478393</v>
      </c>
      <c r="AY48" s="73">
        <f>VLOOKUP($A48,'RevPAR Raw Data'!$B$6:$BE$43,'RevPAR Raw Data'!L$1,FALSE)</f>
        <v>76.958009687362306</v>
      </c>
      <c r="AZ48" s="72">
        <f>VLOOKUP($A48,'RevPAR Raw Data'!$B$6:$BE$43,'RevPAR Raw Data'!N$1,FALSE)</f>
        <v>145.104949361514</v>
      </c>
      <c r="BA48" s="72">
        <f>VLOOKUP($A48,'RevPAR Raw Data'!$B$6:$BE$43,'RevPAR Raw Data'!O$1,FALSE)</f>
        <v>149.96202700719201</v>
      </c>
      <c r="BB48" s="73">
        <f>VLOOKUP($A48,'RevPAR Raw Data'!$B$6:$BE$43,'RevPAR Raw Data'!P$1,FALSE)</f>
        <v>147.53348818435299</v>
      </c>
      <c r="BC48" s="74">
        <f>VLOOKUP($A48,'RevPAR Raw Data'!$B$6:$BE$43,'RevPAR Raw Data'!R$1,FALSE)</f>
        <v>97.122432115074105</v>
      </c>
      <c r="BE48" s="67">
        <f>VLOOKUP($A48,'RevPAR Raw Data'!$B$6:$BE$43,'RevPAR Raw Data'!T$1,FALSE)</f>
        <v>12.398312973599101</v>
      </c>
      <c r="BF48" s="68">
        <f>VLOOKUP($A48,'RevPAR Raw Data'!$B$6:$BE$43,'RevPAR Raw Data'!U$1,FALSE)</f>
        <v>17.9715188355758</v>
      </c>
      <c r="BG48" s="68">
        <f>VLOOKUP($A48,'RevPAR Raw Data'!$B$6:$BE$43,'RevPAR Raw Data'!V$1,FALSE)</f>
        <v>19.481644655770101</v>
      </c>
      <c r="BH48" s="68">
        <f>VLOOKUP($A48,'RevPAR Raw Data'!$B$6:$BE$43,'RevPAR Raw Data'!W$1,FALSE)</f>
        <v>27.780027061075</v>
      </c>
      <c r="BI48" s="68">
        <f>VLOOKUP($A48,'RevPAR Raw Data'!$B$6:$BE$43,'RevPAR Raw Data'!X$1,FALSE)</f>
        <v>12.7383332585172</v>
      </c>
      <c r="BJ48" s="69">
        <f>VLOOKUP($A48,'RevPAR Raw Data'!$B$6:$BE$43,'RevPAR Raw Data'!Y$1,FALSE)</f>
        <v>18.089933549555699</v>
      </c>
      <c r="BK48" s="68">
        <f>VLOOKUP($A48,'RevPAR Raw Data'!$B$6:$BE$43,'RevPAR Raw Data'!AA$1,FALSE)</f>
        <v>7.0090139281313899</v>
      </c>
      <c r="BL48" s="68">
        <f>VLOOKUP($A48,'RevPAR Raw Data'!$B$6:$BE$43,'RevPAR Raw Data'!AB$1,FALSE)</f>
        <v>9.4376151361924503</v>
      </c>
      <c r="BM48" s="69">
        <f>VLOOKUP($A48,'RevPAR Raw Data'!$B$6:$BE$43,'RevPAR Raw Data'!AC$1,FALSE)</f>
        <v>8.2296793826179098</v>
      </c>
      <c r="BN48" s="70">
        <f>VLOOKUP($A48,'RevPAR Raw Data'!$B$6:$BE$43,'RevPAR Raw Data'!AE$1,FALSE)</f>
        <v>13.5992580736125</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8bBRmrYW3EQW0c9o9o3i3LjT4cgBVzT3DLfhU9sgK8L1US5FoJCrYUmT/21fFXgJhaQqHVdZlsRGq7kMkQwu4g==" saltValue="7Q0CSQft9uT4DoSm4itzrA=="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September 17, 2023 - October 14,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54.466829854955797</v>
      </c>
      <c r="C4" s="48">
        <f>VLOOKUP($A4,'Occupancy Raw Data'!$B$8:$BE$45,'Occupancy Raw Data'!AH$3,FALSE)</f>
        <v>63.094104589862603</v>
      </c>
      <c r="D4" s="48">
        <f>VLOOKUP($A4,'Occupancy Raw Data'!$B$8:$BE$45,'Occupancy Raw Data'!AI$3,FALSE)</f>
        <v>68.406432136014104</v>
      </c>
      <c r="E4" s="48">
        <f>VLOOKUP($A4,'Occupancy Raw Data'!$B$8:$BE$45,'Occupancy Raw Data'!AJ$3,FALSE)</f>
        <v>69.180380912688506</v>
      </c>
      <c r="F4" s="48">
        <f>VLOOKUP($A4,'Occupancy Raw Data'!$B$8:$BE$45,'Occupancy Raw Data'!AK$3,FALSE)</f>
        <v>67.177729522665004</v>
      </c>
      <c r="G4" s="49">
        <f>VLOOKUP($A4,'Occupancy Raw Data'!$B$8:$BE$45,'Occupancy Raw Data'!AL$3,FALSE)</f>
        <v>64.465082009222598</v>
      </c>
      <c r="H4" s="48">
        <f>VLOOKUP($A4,'Occupancy Raw Data'!$B$8:$BE$45,'Occupancy Raw Data'!AN$3,FALSE)</f>
        <v>74.261422536396097</v>
      </c>
      <c r="I4" s="48">
        <f>VLOOKUP($A4,'Occupancy Raw Data'!$B$8:$BE$45,'Occupancy Raw Data'!AO$3,FALSE)</f>
        <v>77.729321075017907</v>
      </c>
      <c r="J4" s="49">
        <f>VLOOKUP($A4,'Occupancy Raw Data'!$B$8:$BE$45,'Occupancy Raw Data'!AP$3,FALSE)</f>
        <v>75.995372344239499</v>
      </c>
      <c r="K4" s="50">
        <f>VLOOKUP($A4,'Occupancy Raw Data'!$B$8:$BE$45,'Occupancy Raw Data'!AR$3,FALSE)</f>
        <v>67.759446917791095</v>
      </c>
      <c r="M4" s="47">
        <f>VLOOKUP($A4,'Occupancy Raw Data'!$B$8:$BE$45,'Occupancy Raw Data'!AT$3,FALSE)</f>
        <v>-2.4359637410977899</v>
      </c>
      <c r="N4" s="48">
        <f>VLOOKUP($A4,'Occupancy Raw Data'!$B$8:$BE$45,'Occupancy Raw Data'!AU$3,FALSE)</f>
        <v>-0.13868451820159799</v>
      </c>
      <c r="O4" s="48">
        <f>VLOOKUP($A4,'Occupancy Raw Data'!$B$8:$BE$45,'Occupancy Raw Data'!AV$3,FALSE)</f>
        <v>0.58971391127512995</v>
      </c>
      <c r="P4" s="48">
        <f>VLOOKUP($A4,'Occupancy Raw Data'!$B$8:$BE$45,'Occupancy Raw Data'!AW$3,FALSE)</f>
        <v>9.3923832959275796E-2</v>
      </c>
      <c r="Q4" s="48">
        <f>VLOOKUP($A4,'Occupancy Raw Data'!$B$8:$BE$45,'Occupancy Raw Data'!AX$3,FALSE)</f>
        <v>-1.34737498103661</v>
      </c>
      <c r="R4" s="49">
        <f>VLOOKUP($A4,'Occupancy Raw Data'!$B$8:$BE$45,'Occupancy Raw Data'!AY$3,FALSE)</f>
        <v>-0.58572844967914295</v>
      </c>
      <c r="S4" s="48">
        <f>VLOOKUP($A4,'Occupancy Raw Data'!$B$8:$BE$45,'Occupancy Raw Data'!BA$3,FALSE)</f>
        <v>-1.8849619521851699</v>
      </c>
      <c r="T4" s="48">
        <f>VLOOKUP($A4,'Occupancy Raw Data'!$B$8:$BE$45,'Occupancy Raw Data'!BB$3,FALSE)</f>
        <v>-2.0377855200833799</v>
      </c>
      <c r="U4" s="49">
        <f>VLOOKUP($A4,'Occupancy Raw Data'!$B$8:$BE$45,'Occupancy Raw Data'!BC$3,FALSE)</f>
        <v>-1.9620809514019499</v>
      </c>
      <c r="V4" s="50">
        <f>VLOOKUP($A4,'Occupancy Raw Data'!$B$8:$BE$45,'Occupancy Raw Data'!BE$3,FALSE)</f>
        <v>-1.0292397905633699</v>
      </c>
      <c r="X4" s="51">
        <f>VLOOKUP($A4,'ADR Raw Data'!$B$6:$BE$43,'ADR Raw Data'!AG$1,FALSE)</f>
        <v>148.33099605792299</v>
      </c>
      <c r="Y4" s="52">
        <f>VLOOKUP($A4,'ADR Raw Data'!$B$6:$BE$43,'ADR Raw Data'!AH$1,FALSE)</f>
        <v>152.85118689574901</v>
      </c>
      <c r="Z4" s="52">
        <f>VLOOKUP($A4,'ADR Raw Data'!$B$6:$BE$43,'ADR Raw Data'!AI$1,FALSE)</f>
        <v>159.81369147157801</v>
      </c>
      <c r="AA4" s="52">
        <f>VLOOKUP($A4,'ADR Raw Data'!$B$6:$BE$43,'ADR Raw Data'!AJ$1,FALSE)</f>
        <v>159.35655515333201</v>
      </c>
      <c r="AB4" s="52">
        <f>VLOOKUP($A4,'ADR Raw Data'!$B$6:$BE$43,'ADR Raw Data'!AK$1,FALSE)</f>
        <v>155.92470107136899</v>
      </c>
      <c r="AC4" s="53">
        <f>VLOOKUP($A4,'ADR Raw Data'!$B$6:$BE$43,'ADR Raw Data'!AL$1,FALSE)</f>
        <v>155.60179626671601</v>
      </c>
      <c r="AD4" s="52">
        <f>VLOOKUP($A4,'ADR Raw Data'!$B$6:$BE$43,'ADR Raw Data'!AN$1,FALSE)</f>
        <v>175.04755592246201</v>
      </c>
      <c r="AE4" s="52">
        <f>VLOOKUP($A4,'ADR Raw Data'!$B$6:$BE$43,'ADR Raw Data'!AO$1,FALSE)</f>
        <v>180.58873109264999</v>
      </c>
      <c r="AF4" s="53">
        <f>VLOOKUP($A4,'ADR Raw Data'!$B$6:$BE$43,'ADR Raw Data'!AP$1,FALSE)</f>
        <v>177.88135951090001</v>
      </c>
      <c r="AG4" s="54">
        <f>VLOOKUP($A4,'ADR Raw Data'!$B$6:$BE$43,'ADR Raw Data'!AR$1,FALSE)</f>
        <v>162.74109291390101</v>
      </c>
      <c r="AI4" s="47">
        <f>VLOOKUP($A4,'ADR Raw Data'!$B$6:$BE$43,'ADR Raw Data'!AT$1,FALSE)</f>
        <v>2.3699527753282599</v>
      </c>
      <c r="AJ4" s="48">
        <f>VLOOKUP($A4,'ADR Raw Data'!$B$6:$BE$43,'ADR Raw Data'!AU$1,FALSE)</f>
        <v>4.47915496161745</v>
      </c>
      <c r="AK4" s="48">
        <f>VLOOKUP($A4,'ADR Raw Data'!$B$6:$BE$43,'ADR Raw Data'!AV$1,FALSE)</f>
        <v>5.7328358115888802</v>
      </c>
      <c r="AL4" s="48">
        <f>VLOOKUP($A4,'ADR Raw Data'!$B$6:$BE$43,'ADR Raw Data'!AW$1,FALSE)</f>
        <v>4.6789575268061796</v>
      </c>
      <c r="AM4" s="48">
        <f>VLOOKUP($A4,'ADR Raw Data'!$B$6:$BE$43,'ADR Raw Data'!AX$1,FALSE)</f>
        <v>3.2912792998441902</v>
      </c>
      <c r="AN4" s="49">
        <f>VLOOKUP($A4,'ADR Raw Data'!$B$6:$BE$43,'ADR Raw Data'!AY$1,FALSE)</f>
        <v>4.2084188207853899</v>
      </c>
      <c r="AO4" s="48">
        <f>VLOOKUP($A4,'ADR Raw Data'!$B$6:$BE$43,'ADR Raw Data'!BA$1,FALSE)</f>
        <v>4.1218513199377798</v>
      </c>
      <c r="AP4" s="48">
        <f>VLOOKUP($A4,'ADR Raw Data'!$B$6:$BE$43,'ADR Raw Data'!BB$1,FALSE)</f>
        <v>3.6878148265733302</v>
      </c>
      <c r="AQ4" s="49">
        <f>VLOOKUP($A4,'ADR Raw Data'!$B$6:$BE$43,'ADR Raw Data'!BC$1,FALSE)</f>
        <v>3.8954897610797401</v>
      </c>
      <c r="AR4" s="50">
        <f>VLOOKUP($A4,'ADR Raw Data'!$B$6:$BE$43,'ADR Raw Data'!BE$1,FALSE)</f>
        <v>4.0557151964195599</v>
      </c>
      <c r="AT4" s="51">
        <f>VLOOKUP($A4,'RevPAR Raw Data'!$B$6:$BE$43,'RevPAR Raw Data'!AG$1,FALSE)</f>
        <v>80.791191245030305</v>
      </c>
      <c r="AU4" s="52">
        <f>VLOOKUP($A4,'RevPAR Raw Data'!$B$6:$BE$43,'RevPAR Raw Data'!AH$1,FALSE)</f>
        <v>96.440087726850805</v>
      </c>
      <c r="AV4" s="52">
        <f>VLOOKUP($A4,'RevPAR Raw Data'!$B$6:$BE$43,'RevPAR Raw Data'!AI$1,FALSE)</f>
        <v>109.32284440056399</v>
      </c>
      <c r="AW4" s="52">
        <f>VLOOKUP($A4,'RevPAR Raw Data'!$B$6:$BE$43,'RevPAR Raw Data'!AJ$1,FALSE)</f>
        <v>110.243471864414</v>
      </c>
      <c r="AX4" s="52">
        <f>VLOOKUP($A4,'RevPAR Raw Data'!$B$6:$BE$43,'RevPAR Raw Data'!AK$1,FALSE)</f>
        <v>104.746673944748</v>
      </c>
      <c r="AY4" s="53">
        <f>VLOOKUP($A4,'RevPAR Raw Data'!$B$6:$BE$43,'RevPAR Raw Data'!AL$1,FALSE)</f>
        <v>100.308825571162</v>
      </c>
      <c r="AZ4" s="52">
        <f>VLOOKUP($A4,'RevPAR Raw Data'!$B$6:$BE$43,'RevPAR Raw Data'!AN$1,FALSE)</f>
        <v>129.99280514321401</v>
      </c>
      <c r="BA4" s="52">
        <f>VLOOKUP($A4,'RevPAR Raw Data'!$B$6:$BE$43,'RevPAR Raw Data'!AO$1,FALSE)</f>
        <v>140.37039461630701</v>
      </c>
      <c r="BB4" s="53">
        <f>VLOOKUP($A4,'RevPAR Raw Data'!$B$6:$BE$43,'RevPAR Raw Data'!AP$1,FALSE)</f>
        <v>135.18160149130401</v>
      </c>
      <c r="BC4" s="54">
        <f>VLOOKUP($A4,'RevPAR Raw Data'!$B$6:$BE$43,'RevPAR Raw Data'!AR$1,FALSE)</f>
        <v>110.272464466428</v>
      </c>
      <c r="BE4" s="47">
        <f>VLOOKUP($A4,'RevPAR Raw Data'!$B$6:$BE$43,'RevPAR Raw Data'!AT$1,FALSE)</f>
        <v>-0.123742156057674</v>
      </c>
      <c r="BF4" s="48">
        <f>VLOOKUP($A4,'RevPAR Raw Data'!$B$6:$BE$43,'RevPAR Raw Data'!AU$1,FALSE)</f>
        <v>4.3342585489378296</v>
      </c>
      <c r="BG4" s="48">
        <f>VLOOKUP($A4,'RevPAR Raw Data'!$B$6:$BE$43,'RevPAR Raw Data'!AV$1,FALSE)</f>
        <v>6.3563570531555103</v>
      </c>
      <c r="BH4" s="48">
        <f>VLOOKUP($A4,'RevPAR Raw Data'!$B$6:$BE$43,'RevPAR Raw Data'!AW$1,FALSE)</f>
        <v>4.7772760160171703</v>
      </c>
      <c r="BI4" s="48">
        <f>VLOOKUP($A4,'RevPAR Raw Data'!$B$6:$BE$43,'RevPAR Raw Data'!AX$1,FALSE)</f>
        <v>1.8995584449654399</v>
      </c>
      <c r="BJ4" s="49">
        <f>VLOOKUP($A4,'RevPAR Raw Data'!$B$6:$BE$43,'RevPAR Raw Data'!AY$1,FALSE)</f>
        <v>3.5980404647912501</v>
      </c>
      <c r="BK4" s="48">
        <f>VLOOKUP($A4,'RevPAR Raw Data'!$B$6:$BE$43,'RevPAR Raw Data'!BA$1,FALSE)</f>
        <v>2.1591940386461301</v>
      </c>
      <c r="BL4" s="48">
        <f>VLOOKUP($A4,'RevPAR Raw Data'!$B$6:$BE$43,'RevPAR Raw Data'!BB$1,FALSE)</f>
        <v>1.57487954994654</v>
      </c>
      <c r="BM4" s="49">
        <f>VLOOKUP($A4,'RevPAR Raw Data'!$B$6:$BE$43,'RevPAR Raw Data'!BC$1,FALSE)</f>
        <v>1.85697614711182</v>
      </c>
      <c r="BN4" s="50">
        <f>VLOOKUP($A4,'RevPAR Raw Data'!$B$6:$BE$43,'RevPAR Raw Data'!BE$1,FALSE)</f>
        <v>2.9847323712626999</v>
      </c>
    </row>
    <row r="5" spans="1:66" x14ac:dyDescent="0.45">
      <c r="A5" s="46" t="s">
        <v>69</v>
      </c>
      <c r="B5" s="47">
        <f>VLOOKUP($A5,'Occupancy Raw Data'!$B$8:$BE$45,'Occupancy Raw Data'!AG$3,FALSE)</f>
        <v>52.200635099410199</v>
      </c>
      <c r="C5" s="48">
        <f>VLOOKUP($A5,'Occupancy Raw Data'!$B$8:$BE$45,'Occupancy Raw Data'!AH$3,FALSE)</f>
        <v>61.942528196223797</v>
      </c>
      <c r="D5" s="48">
        <f>VLOOKUP($A5,'Occupancy Raw Data'!$B$8:$BE$45,'Occupancy Raw Data'!AI$3,FALSE)</f>
        <v>68.4435371595726</v>
      </c>
      <c r="E5" s="48">
        <f>VLOOKUP($A5,'Occupancy Raw Data'!$B$8:$BE$45,'Occupancy Raw Data'!AJ$3,FALSE)</f>
        <v>69.290440658876506</v>
      </c>
      <c r="F5" s="48">
        <f>VLOOKUP($A5,'Occupancy Raw Data'!$B$8:$BE$45,'Occupancy Raw Data'!AK$3,FALSE)</f>
        <v>66.468628279130797</v>
      </c>
      <c r="G5" s="49">
        <f>VLOOKUP($A5,'Occupancy Raw Data'!$B$8:$BE$45,'Occupancy Raw Data'!AL$3,FALSE)</f>
        <v>63.669153878642803</v>
      </c>
      <c r="H5" s="48">
        <f>VLOOKUP($A5,'Occupancy Raw Data'!$B$8:$BE$45,'Occupancy Raw Data'!AN$3,FALSE)</f>
        <v>74.014891986171705</v>
      </c>
      <c r="I5" s="48">
        <f>VLOOKUP($A5,'Occupancy Raw Data'!$B$8:$BE$45,'Occupancy Raw Data'!AO$3,FALSE)</f>
        <v>76.357720524973701</v>
      </c>
      <c r="J5" s="49">
        <f>VLOOKUP($A5,'Occupancy Raw Data'!$B$8:$BE$45,'Occupancy Raw Data'!AP$3,FALSE)</f>
        <v>75.186306255572703</v>
      </c>
      <c r="K5" s="50">
        <f>VLOOKUP($A5,'Occupancy Raw Data'!$B$8:$BE$45,'Occupancy Raw Data'!AR$3,FALSE)</f>
        <v>66.959768843479907</v>
      </c>
      <c r="M5" s="47">
        <f>VLOOKUP($A5,'Occupancy Raw Data'!$B$8:$BE$45,'Occupancy Raw Data'!AT$3,FALSE)</f>
        <v>-2.3249106048198702</v>
      </c>
      <c r="N5" s="48">
        <f>VLOOKUP($A5,'Occupancy Raw Data'!$B$8:$BE$45,'Occupancy Raw Data'!AU$3,FALSE)</f>
        <v>0.67315680217590002</v>
      </c>
      <c r="O5" s="48">
        <f>VLOOKUP($A5,'Occupancy Raw Data'!$B$8:$BE$45,'Occupancy Raw Data'!AV$3,FALSE)</f>
        <v>2.2853204852815501</v>
      </c>
      <c r="P5" s="48">
        <f>VLOOKUP($A5,'Occupancy Raw Data'!$B$8:$BE$45,'Occupancy Raw Data'!AW$3,FALSE)</f>
        <v>1.4630637236462001</v>
      </c>
      <c r="Q5" s="48">
        <f>VLOOKUP($A5,'Occupancy Raw Data'!$B$8:$BE$45,'Occupancy Raw Data'!AX$3,FALSE)</f>
        <v>-0.39199405009119997</v>
      </c>
      <c r="R5" s="49">
        <f>VLOOKUP($A5,'Occupancy Raw Data'!$B$8:$BE$45,'Occupancy Raw Data'!AY$3,FALSE)</f>
        <v>0.45431532105241301</v>
      </c>
      <c r="S5" s="48">
        <f>VLOOKUP($A5,'Occupancy Raw Data'!$B$8:$BE$45,'Occupancy Raw Data'!BA$3,FALSE)</f>
        <v>-1.2906465701579399</v>
      </c>
      <c r="T5" s="48">
        <f>VLOOKUP($A5,'Occupancy Raw Data'!$B$8:$BE$45,'Occupancy Raw Data'!BB$3,FALSE)</f>
        <v>-2.1657018933385399</v>
      </c>
      <c r="U5" s="49">
        <f>VLOOKUP($A5,'Occupancy Raw Data'!$B$8:$BE$45,'Occupancy Raw Data'!BC$3,FALSE)</f>
        <v>-1.73693522303989</v>
      </c>
      <c r="V5" s="50">
        <f>VLOOKUP($A5,'Occupancy Raw Data'!$B$8:$BE$45,'Occupancy Raw Data'!BE$3,FALSE)</f>
        <v>-0.25992337675271898</v>
      </c>
      <c r="X5" s="51">
        <f>VLOOKUP($A5,'ADR Raw Data'!$B$6:$BE$43,'ADR Raw Data'!AG$1,FALSE)</f>
        <v>120.11037610929399</v>
      </c>
      <c r="Y5" s="52">
        <f>VLOOKUP($A5,'ADR Raw Data'!$B$6:$BE$43,'ADR Raw Data'!AH$1,FALSE)</f>
        <v>130.94323316884601</v>
      </c>
      <c r="Z5" s="52">
        <f>VLOOKUP($A5,'ADR Raw Data'!$B$6:$BE$43,'ADR Raw Data'!AI$1,FALSE)</f>
        <v>139.628060721444</v>
      </c>
      <c r="AA5" s="52">
        <f>VLOOKUP($A5,'ADR Raw Data'!$B$6:$BE$43,'ADR Raw Data'!AJ$1,FALSE)</f>
        <v>138.866006842486</v>
      </c>
      <c r="AB5" s="52">
        <f>VLOOKUP($A5,'ADR Raw Data'!$B$6:$BE$43,'ADR Raw Data'!AK$1,FALSE)</f>
        <v>132.25424269405099</v>
      </c>
      <c r="AC5" s="53">
        <f>VLOOKUP($A5,'ADR Raw Data'!$B$6:$BE$43,'ADR Raw Data'!AL$1,FALSE)</f>
        <v>133.03231946022899</v>
      </c>
      <c r="AD5" s="52">
        <f>VLOOKUP($A5,'ADR Raw Data'!$B$6:$BE$43,'ADR Raw Data'!AN$1,FALSE)</f>
        <v>148.67650976360801</v>
      </c>
      <c r="AE5" s="52">
        <f>VLOOKUP($A5,'ADR Raw Data'!$B$6:$BE$43,'ADR Raw Data'!AO$1,FALSE)</f>
        <v>151.57868006789101</v>
      </c>
      <c r="AF5" s="53">
        <f>VLOOKUP($A5,'ADR Raw Data'!$B$6:$BE$43,'ADR Raw Data'!AP$1,FALSE)</f>
        <v>150.15020304664401</v>
      </c>
      <c r="AG5" s="54">
        <f>VLOOKUP($A5,'ADR Raw Data'!$B$6:$BE$43,'ADR Raw Data'!AR$1,FALSE)</f>
        <v>138.524019753896</v>
      </c>
      <c r="AI5" s="47">
        <f>VLOOKUP($A5,'ADR Raw Data'!$B$6:$BE$43,'ADR Raw Data'!AT$1,FALSE)</f>
        <v>3.44562635683593</v>
      </c>
      <c r="AJ5" s="48">
        <f>VLOOKUP($A5,'ADR Raw Data'!$B$6:$BE$43,'ADR Raw Data'!AU$1,FALSE)</f>
        <v>6.7989526452447997</v>
      </c>
      <c r="AK5" s="48">
        <f>VLOOKUP($A5,'ADR Raw Data'!$B$6:$BE$43,'ADR Raw Data'!AV$1,FALSE)</f>
        <v>8.7788874792778007</v>
      </c>
      <c r="AL5" s="48">
        <f>VLOOKUP($A5,'ADR Raw Data'!$B$6:$BE$43,'ADR Raw Data'!AW$1,FALSE)</f>
        <v>7.9924960987555096</v>
      </c>
      <c r="AM5" s="48">
        <f>VLOOKUP($A5,'ADR Raw Data'!$B$6:$BE$43,'ADR Raw Data'!AX$1,FALSE)</f>
        <v>5.6657538108937304</v>
      </c>
      <c r="AN5" s="49">
        <f>VLOOKUP($A5,'ADR Raw Data'!$B$6:$BE$43,'ADR Raw Data'!AY$1,FALSE)</f>
        <v>6.8078604417209299</v>
      </c>
      <c r="AO5" s="48">
        <f>VLOOKUP($A5,'ADR Raw Data'!$B$6:$BE$43,'ADR Raw Data'!BA$1,FALSE)</f>
        <v>5.1969988976030299</v>
      </c>
      <c r="AP5" s="48">
        <f>VLOOKUP($A5,'ADR Raw Data'!$B$6:$BE$43,'ADR Raw Data'!BB$1,FALSE)</f>
        <v>4.9052617469756399</v>
      </c>
      <c r="AQ5" s="49">
        <f>VLOOKUP($A5,'ADR Raw Data'!$B$6:$BE$43,'ADR Raw Data'!BC$1,FALSE)</f>
        <v>5.0420805706294702</v>
      </c>
      <c r="AR5" s="50">
        <f>VLOOKUP($A5,'ADR Raw Data'!$B$6:$BE$43,'ADR Raw Data'!BE$1,FALSE)</f>
        <v>6.1144022606832102</v>
      </c>
      <c r="AT5" s="51">
        <f>VLOOKUP($A5,'RevPAR Raw Data'!$B$6:$BE$43,'RevPAR Raw Data'!AG$1,FALSE)</f>
        <v>62.698379149342202</v>
      </c>
      <c r="AU5" s="52">
        <f>VLOOKUP($A5,'RevPAR Raw Data'!$B$6:$BE$43,'RevPAR Raw Data'!AH$1,FALSE)</f>
        <v>81.109549126659999</v>
      </c>
      <c r="AV5" s="52">
        <f>VLOOKUP($A5,'RevPAR Raw Data'!$B$6:$BE$43,'RevPAR Raw Data'!AI$1,FALSE)</f>
        <v>95.566383625072305</v>
      </c>
      <c r="AW5" s="52">
        <f>VLOOKUP($A5,'RevPAR Raw Data'!$B$6:$BE$43,'RevPAR Raw Data'!AJ$1,FALSE)</f>
        <v>96.220868066544597</v>
      </c>
      <c r="AX5" s="52">
        <f>VLOOKUP($A5,'RevPAR Raw Data'!$B$6:$BE$43,'RevPAR Raw Data'!AK$1,FALSE)</f>
        <v>87.907580959688303</v>
      </c>
      <c r="AY5" s="53">
        <f>VLOOKUP($A5,'RevPAR Raw Data'!$B$6:$BE$43,'RevPAR Raw Data'!AL$1,FALSE)</f>
        <v>84.700552185461504</v>
      </c>
      <c r="AZ5" s="52">
        <f>VLOOKUP($A5,'RevPAR Raw Data'!$B$6:$BE$43,'RevPAR Raw Data'!AN$1,FALSE)</f>
        <v>110.042758110344</v>
      </c>
      <c r="BA5" s="52">
        <f>VLOOKUP($A5,'RevPAR Raw Data'!$B$6:$BE$43,'RevPAR Raw Data'!AO$1,FALSE)</f>
        <v>115.742024901684</v>
      </c>
      <c r="BB5" s="53">
        <f>VLOOKUP($A5,'RevPAR Raw Data'!$B$6:$BE$43,'RevPAR Raw Data'!AP$1,FALSE)</f>
        <v>112.89239150601399</v>
      </c>
      <c r="BC5" s="54">
        <f>VLOOKUP($A5,'RevPAR Raw Data'!$B$6:$BE$43,'RevPAR Raw Data'!AR$1,FALSE)</f>
        <v>92.755363419905194</v>
      </c>
      <c r="BE5" s="47">
        <f>VLOOKUP($A5,'RevPAR Raw Data'!$B$6:$BE$43,'RevPAR Raw Data'!AT$1,FALSE)</f>
        <v>1.0406080194435099</v>
      </c>
      <c r="BF5" s="48">
        <f>VLOOKUP($A5,'RevPAR Raw Data'!$B$6:$BE$43,'RevPAR Raw Data'!AU$1,FALSE)</f>
        <v>7.5178770596288897</v>
      </c>
      <c r="BG5" s="48">
        <f>VLOOKUP($A5,'RevPAR Raw Data'!$B$6:$BE$43,'RevPAR Raw Data'!AV$1,FALSE)</f>
        <v>11.2648336785031</v>
      </c>
      <c r="BH5" s="48">
        <f>VLOOKUP($A5,'RevPAR Raw Data'!$B$6:$BE$43,'RevPAR Raw Data'!AW$1,FALSE)</f>
        <v>9.5724951334364494</v>
      </c>
      <c r="BI5" s="48">
        <f>VLOOKUP($A5,'RevPAR Raw Data'!$B$6:$BE$43,'RevPAR Raw Data'!AX$1,FALSE)</f>
        <v>5.2515503429710098</v>
      </c>
      <c r="BJ5" s="49">
        <f>VLOOKUP($A5,'RevPAR Raw Data'!$B$6:$BE$43,'RevPAR Raw Data'!AY$1,FALSE)</f>
        <v>7.29310491579594</v>
      </c>
      <c r="BK5" s="48">
        <f>VLOOKUP($A5,'RevPAR Raw Data'!$B$6:$BE$43,'RevPAR Raw Data'!BA$1,FALSE)</f>
        <v>3.8392774394220299</v>
      </c>
      <c r="BL5" s="48">
        <f>VLOOKUP($A5,'RevPAR Raw Data'!$B$6:$BE$43,'RevPAR Raw Data'!BB$1,FALSE)</f>
        <v>2.6333265071096399</v>
      </c>
      <c r="BM5" s="49">
        <f>VLOOKUP($A5,'RevPAR Raw Data'!$B$6:$BE$43,'RevPAR Raw Data'!BC$1,FALSE)</f>
        <v>3.2175676741842598</v>
      </c>
      <c r="BN5" s="50">
        <f>VLOOKUP($A5,'RevPAR Raw Data'!$B$6:$BE$43,'RevPAR Raw Data'!BE$1,FALSE)</f>
        <v>5.8385861231062801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58.287428933802602</v>
      </c>
      <c r="C7" s="48">
        <f>VLOOKUP($A7,'Occupancy Raw Data'!$B$8:$BE$45,'Occupancy Raw Data'!AH$3,FALSE)</f>
        <v>70.297764775549496</v>
      </c>
      <c r="D7" s="48">
        <f>VLOOKUP($A7,'Occupancy Raw Data'!$B$8:$BE$45,'Occupancy Raw Data'!AI$3,FALSE)</f>
        <v>79.987272743342402</v>
      </c>
      <c r="E7" s="48">
        <f>VLOOKUP($A7,'Occupancy Raw Data'!$B$8:$BE$45,'Occupancy Raw Data'!AJ$3,FALSE)</f>
        <v>79.664672140565401</v>
      </c>
      <c r="F7" s="48">
        <f>VLOOKUP($A7,'Occupancy Raw Data'!$B$8:$BE$45,'Occupancy Raw Data'!AK$3,FALSE)</f>
        <v>73.5106566323892</v>
      </c>
      <c r="G7" s="49">
        <f>VLOOKUP($A7,'Occupancy Raw Data'!$B$8:$BE$45,'Occupancy Raw Data'!AL$3,FALSE)</f>
        <v>72.349570390508603</v>
      </c>
      <c r="H7" s="48">
        <f>VLOOKUP($A7,'Occupancy Raw Data'!$B$8:$BE$45,'Occupancy Raw Data'!AN$3,FALSE)</f>
        <v>74.997348558499596</v>
      </c>
      <c r="I7" s="48">
        <f>VLOOKUP($A7,'Occupancy Raw Data'!$B$8:$BE$45,'Occupancy Raw Data'!AO$3,FALSE)</f>
        <v>78.604413766284196</v>
      </c>
      <c r="J7" s="49">
        <f>VLOOKUP($A7,'Occupancy Raw Data'!$B$8:$BE$45,'Occupancy Raw Data'!AP$3,FALSE)</f>
        <v>76.800881162391903</v>
      </c>
      <c r="K7" s="50">
        <f>VLOOKUP($A7,'Occupancy Raw Data'!$B$8:$BE$45,'Occupancy Raw Data'!AR$3,FALSE)</f>
        <v>73.621393942053004</v>
      </c>
      <c r="M7" s="47">
        <f>VLOOKUP($A7,'Occupancy Raw Data'!$B$8:$BE$45,'Occupancy Raw Data'!AT$3,FALSE)</f>
        <v>-0.32009446958236898</v>
      </c>
      <c r="N7" s="48">
        <f>VLOOKUP($A7,'Occupancy Raw Data'!$B$8:$BE$45,'Occupancy Raw Data'!AU$3,FALSE)</f>
        <v>3.8012623369503298</v>
      </c>
      <c r="O7" s="48">
        <f>VLOOKUP($A7,'Occupancy Raw Data'!$B$8:$BE$45,'Occupancy Raw Data'!AV$3,FALSE)</f>
        <v>4.6617954314475103</v>
      </c>
      <c r="P7" s="48">
        <f>VLOOKUP($A7,'Occupancy Raw Data'!$B$8:$BE$45,'Occupancy Raw Data'!AW$3,FALSE)</f>
        <v>3.0890602827164102</v>
      </c>
      <c r="Q7" s="48">
        <f>VLOOKUP($A7,'Occupancy Raw Data'!$B$8:$BE$45,'Occupancy Raw Data'!AX$3,FALSE)</f>
        <v>1.4948516502868401</v>
      </c>
      <c r="R7" s="49">
        <f>VLOOKUP($A7,'Occupancy Raw Data'!$B$8:$BE$45,'Occupancy Raw Data'!AY$3,FALSE)</f>
        <v>2.6735943265980402</v>
      </c>
      <c r="S7" s="48">
        <f>VLOOKUP($A7,'Occupancy Raw Data'!$B$8:$BE$45,'Occupancy Raw Data'!BA$3,FALSE)</f>
        <v>-2.1387661349353899</v>
      </c>
      <c r="T7" s="48">
        <f>VLOOKUP($A7,'Occupancy Raw Data'!$B$8:$BE$45,'Occupancy Raw Data'!BB$3,FALSE)</f>
        <v>-1.6326535684483301</v>
      </c>
      <c r="U7" s="49">
        <f>VLOOKUP($A7,'Occupancy Raw Data'!$B$8:$BE$45,'Occupancy Raw Data'!BC$3,FALSE)</f>
        <v>-1.88102724195536</v>
      </c>
      <c r="V7" s="50">
        <f>VLOOKUP($A7,'Occupancy Raw Data'!$B$8:$BE$45,'Occupancy Raw Data'!BE$3,FALSE)</f>
        <v>1.2718141588408101</v>
      </c>
      <c r="X7" s="51">
        <f>VLOOKUP($A7,'ADR Raw Data'!$B$6:$BE$43,'ADR Raw Data'!AG$1,FALSE)</f>
        <v>185.189582815248</v>
      </c>
      <c r="Y7" s="52">
        <f>VLOOKUP($A7,'ADR Raw Data'!$B$6:$BE$43,'ADR Raw Data'!AH$1,FALSE)</f>
        <v>214.57264006060001</v>
      </c>
      <c r="Z7" s="52">
        <f>VLOOKUP($A7,'ADR Raw Data'!$B$6:$BE$43,'ADR Raw Data'!AI$1,FALSE)</f>
        <v>234.54940701657401</v>
      </c>
      <c r="AA7" s="52">
        <f>VLOOKUP($A7,'ADR Raw Data'!$B$6:$BE$43,'ADR Raw Data'!AJ$1,FALSE)</f>
        <v>231.21135202751401</v>
      </c>
      <c r="AB7" s="52">
        <f>VLOOKUP($A7,'ADR Raw Data'!$B$6:$BE$43,'ADR Raw Data'!AK$1,FALSE)</f>
        <v>208.11163786159099</v>
      </c>
      <c r="AC7" s="53">
        <f>VLOOKUP($A7,'ADR Raw Data'!$B$6:$BE$43,'ADR Raw Data'!AL$1,FALSE)</f>
        <v>216.60659720762999</v>
      </c>
      <c r="AD7" s="52">
        <f>VLOOKUP($A7,'ADR Raw Data'!$B$6:$BE$43,'ADR Raw Data'!AN$1,FALSE)</f>
        <v>183.12893225622</v>
      </c>
      <c r="AE7" s="52">
        <f>VLOOKUP($A7,'ADR Raw Data'!$B$6:$BE$43,'ADR Raw Data'!AO$1,FALSE)</f>
        <v>183.92903601114199</v>
      </c>
      <c r="AF7" s="53">
        <f>VLOOKUP($A7,'ADR Raw Data'!$B$6:$BE$43,'ADR Raw Data'!AP$1,FALSE)</f>
        <v>183.53837864313601</v>
      </c>
      <c r="AG7" s="54">
        <f>VLOOKUP($A7,'ADR Raw Data'!$B$6:$BE$43,'ADR Raw Data'!AR$1,FALSE)</f>
        <v>206.750342611088</v>
      </c>
      <c r="AI7" s="47">
        <f>VLOOKUP($A7,'ADR Raw Data'!$B$6:$BE$43,'ADR Raw Data'!AT$1,FALSE)</f>
        <v>4.5534275411922396</v>
      </c>
      <c r="AJ7" s="48">
        <f>VLOOKUP($A7,'ADR Raw Data'!$B$6:$BE$43,'ADR Raw Data'!AU$1,FALSE)</f>
        <v>7.5890558922015598</v>
      </c>
      <c r="AK7" s="48">
        <f>VLOOKUP($A7,'ADR Raw Data'!$B$6:$BE$43,'ADR Raw Data'!AV$1,FALSE)</f>
        <v>8.6071148454380406</v>
      </c>
      <c r="AL7" s="48">
        <f>VLOOKUP($A7,'ADR Raw Data'!$B$6:$BE$43,'ADR Raw Data'!AW$1,FALSE)</f>
        <v>6.5341125286541901</v>
      </c>
      <c r="AM7" s="48">
        <f>VLOOKUP($A7,'ADR Raw Data'!$B$6:$BE$43,'ADR Raw Data'!AX$1,FALSE)</f>
        <v>3.2324277065685498</v>
      </c>
      <c r="AN7" s="49">
        <f>VLOOKUP($A7,'ADR Raw Data'!$B$6:$BE$43,'ADR Raw Data'!AY$1,FALSE)</f>
        <v>6.3774785513248098</v>
      </c>
      <c r="AO7" s="48">
        <f>VLOOKUP($A7,'ADR Raw Data'!$B$6:$BE$43,'ADR Raw Data'!BA$1,FALSE)</f>
        <v>-0.81392354215149099</v>
      </c>
      <c r="AP7" s="48">
        <f>VLOOKUP($A7,'ADR Raw Data'!$B$6:$BE$43,'ADR Raw Data'!BB$1,FALSE)</f>
        <v>0.114675886806351</v>
      </c>
      <c r="AQ7" s="49">
        <f>VLOOKUP($A7,'ADR Raw Data'!$B$6:$BE$43,'ADR Raw Data'!BC$1,FALSE)</f>
        <v>-0.34043515091255</v>
      </c>
      <c r="AR7" s="50">
        <f>VLOOKUP($A7,'ADR Raw Data'!$B$6:$BE$43,'ADR Raw Data'!BE$1,FALSE)</f>
        <v>4.6125349508045099</v>
      </c>
      <c r="AT7" s="51">
        <f>VLOOKUP($A7,'RevPAR Raw Data'!$B$6:$BE$43,'RevPAR Raw Data'!AG$1,FALSE)</f>
        <v>107.942246476243</v>
      </c>
      <c r="AU7" s="52">
        <f>VLOOKUP($A7,'RevPAR Raw Data'!$B$6:$BE$43,'RevPAR Raw Data'!AH$1,FALSE)</f>
        <v>150.839769782487</v>
      </c>
      <c r="AV7" s="52">
        <f>VLOOKUP($A7,'RevPAR Raw Data'!$B$6:$BE$43,'RevPAR Raw Data'!AI$1,FALSE)</f>
        <v>187.60967390824001</v>
      </c>
      <c r="AW7" s="52">
        <f>VLOOKUP($A7,'RevPAR Raw Data'!$B$6:$BE$43,'RevPAR Raw Data'!AJ$1,FALSE)</f>
        <v>184.19376554448701</v>
      </c>
      <c r="AX7" s="52">
        <f>VLOOKUP($A7,'RevPAR Raw Data'!$B$6:$BE$43,'RevPAR Raw Data'!AK$1,FALSE)</f>
        <v>152.98423152047499</v>
      </c>
      <c r="AY7" s="53">
        <f>VLOOKUP($A7,'RevPAR Raw Data'!$B$6:$BE$43,'RevPAR Raw Data'!AL$1,FALSE)</f>
        <v>156.71394251722</v>
      </c>
      <c r="AZ7" s="52">
        <f>VLOOKUP($A7,'RevPAR Raw Data'!$B$6:$BE$43,'RevPAR Raw Data'!AN$1,FALSE)</f>
        <v>137.34184363565601</v>
      </c>
      <c r="BA7" s="52">
        <f>VLOOKUP($A7,'RevPAR Raw Data'!$B$6:$BE$43,'RevPAR Raw Data'!AO$1,FALSE)</f>
        <v>144.576340502536</v>
      </c>
      <c r="BB7" s="53">
        <f>VLOOKUP($A7,'RevPAR Raw Data'!$B$6:$BE$43,'RevPAR Raw Data'!AP$1,FALSE)</f>
        <v>140.95909206909599</v>
      </c>
      <c r="BC7" s="54">
        <f>VLOOKUP($A7,'RevPAR Raw Data'!$B$6:$BE$43,'RevPAR Raw Data'!AR$1,FALSE)</f>
        <v>152.212484210253</v>
      </c>
      <c r="BE7" s="47">
        <f>VLOOKUP($A7,'RevPAR Raw Data'!$B$6:$BE$43,'RevPAR Raw Data'!AT$1,FALSE)</f>
        <v>4.2187578018740703</v>
      </c>
      <c r="BF7" s="48">
        <f>VLOOKUP($A7,'RevPAR Raw Data'!$B$6:$BE$43,'RevPAR Raw Data'!AU$1,FALSE)</f>
        <v>11.678798152512201</v>
      </c>
      <c r="BG7" s="48">
        <f>VLOOKUP($A7,'RevPAR Raw Data'!$B$6:$BE$43,'RevPAR Raw Data'!AV$1,FALSE)</f>
        <v>13.6701563635296</v>
      </c>
      <c r="BH7" s="48">
        <f>VLOOKUP($A7,'RevPAR Raw Data'!$B$6:$BE$43,'RevPAR Raw Data'!AW$1,FALSE)</f>
        <v>9.82501548632127</v>
      </c>
      <c r="BI7" s="48">
        <f>VLOOKUP($A7,'RevPAR Raw Data'!$B$6:$BE$43,'RevPAR Raw Data'!AX$1,FALSE)</f>
        <v>4.7755993557713596</v>
      </c>
      <c r="BJ7" s="49">
        <f>VLOOKUP($A7,'RevPAR Raw Data'!$B$6:$BE$43,'RevPAR Raw Data'!AY$1,FALSE)</f>
        <v>9.2215807826510794</v>
      </c>
      <c r="BK7" s="48">
        <f>VLOOKUP($A7,'RevPAR Raw Data'!$B$6:$BE$43,'RevPAR Raw Data'!BA$1,FALSE)</f>
        <v>-2.9352817560030799</v>
      </c>
      <c r="BL7" s="48">
        <f>VLOOKUP($A7,'RevPAR Raw Data'!$B$6:$BE$43,'RevPAR Raw Data'!BB$1,FALSE)</f>
        <v>-1.5198499416000799</v>
      </c>
      <c r="BM7" s="49">
        <f>VLOOKUP($A7,'RevPAR Raw Data'!$B$6:$BE$43,'RevPAR Raw Data'!BC$1,FALSE)</f>
        <v>-2.2150587149380501</v>
      </c>
      <c r="BN7" s="50">
        <f>VLOOKUP($A7,'RevPAR Raw Data'!$B$6:$BE$43,'RevPAR Raw Data'!BE$1,FALSE)</f>
        <v>5.9430119822311402</v>
      </c>
    </row>
    <row r="8" spans="1:66" x14ac:dyDescent="0.45">
      <c r="A8" s="63" t="s">
        <v>88</v>
      </c>
      <c r="B8" s="47">
        <f>VLOOKUP($A8,'Occupancy Raw Data'!$B$8:$BE$45,'Occupancy Raw Data'!AG$3,FALSE)</f>
        <v>59.275399690562097</v>
      </c>
      <c r="C8" s="48">
        <f>VLOOKUP($A8,'Occupancy Raw Data'!$B$8:$BE$45,'Occupancy Raw Data'!AH$3,FALSE)</f>
        <v>79.149045899948405</v>
      </c>
      <c r="D8" s="48">
        <f>VLOOKUP($A8,'Occupancy Raw Data'!$B$8:$BE$45,'Occupancy Raw Data'!AI$3,FALSE)</f>
        <v>89.130995358432102</v>
      </c>
      <c r="E8" s="48">
        <f>VLOOKUP($A8,'Occupancy Raw Data'!$B$8:$BE$45,'Occupancy Raw Data'!AJ$3,FALSE)</f>
        <v>89.205776173285102</v>
      </c>
      <c r="F8" s="48">
        <f>VLOOKUP($A8,'Occupancy Raw Data'!$B$8:$BE$45,'Occupancy Raw Data'!AK$3,FALSE)</f>
        <v>79.492006188757003</v>
      </c>
      <c r="G8" s="49">
        <f>VLOOKUP($A8,'Occupancy Raw Data'!$B$8:$BE$45,'Occupancy Raw Data'!AL$3,FALSE)</f>
        <v>79.250644662197004</v>
      </c>
      <c r="H8" s="48">
        <f>VLOOKUP($A8,'Occupancy Raw Data'!$B$8:$BE$45,'Occupancy Raw Data'!AN$3,FALSE)</f>
        <v>77.772047447137595</v>
      </c>
      <c r="I8" s="48">
        <f>VLOOKUP($A8,'Occupancy Raw Data'!$B$8:$BE$45,'Occupancy Raw Data'!AO$3,FALSE)</f>
        <v>77.919030428055606</v>
      </c>
      <c r="J8" s="49">
        <f>VLOOKUP($A8,'Occupancy Raw Data'!$B$8:$BE$45,'Occupancy Raw Data'!AP$3,FALSE)</f>
        <v>77.845538937596601</v>
      </c>
      <c r="K8" s="50">
        <f>VLOOKUP($A8,'Occupancy Raw Data'!$B$8:$BE$45,'Occupancy Raw Data'!AR$3,FALSE)</f>
        <v>78.849185883739693</v>
      </c>
      <c r="M8" s="47">
        <f>VLOOKUP($A8,'Occupancy Raw Data'!$B$8:$BE$45,'Occupancy Raw Data'!AT$3,FALSE)</f>
        <v>-2.9938144211489601</v>
      </c>
      <c r="N8" s="48">
        <f>VLOOKUP($A8,'Occupancy Raw Data'!$B$8:$BE$45,'Occupancy Raw Data'!AU$3,FALSE)</f>
        <v>2.1591245072039</v>
      </c>
      <c r="O8" s="48">
        <f>VLOOKUP($A8,'Occupancy Raw Data'!$B$8:$BE$45,'Occupancy Raw Data'!AV$3,FALSE)</f>
        <v>3.6224180209471202</v>
      </c>
      <c r="P8" s="48">
        <f>VLOOKUP($A8,'Occupancy Raw Data'!$B$8:$BE$45,'Occupancy Raw Data'!AW$3,FALSE)</f>
        <v>3.2976759188199498</v>
      </c>
      <c r="Q8" s="48">
        <f>VLOOKUP($A8,'Occupancy Raw Data'!$B$8:$BE$45,'Occupancy Raw Data'!AX$3,FALSE)</f>
        <v>0.74446862733372399</v>
      </c>
      <c r="R8" s="49">
        <f>VLOOKUP($A8,'Occupancy Raw Data'!$B$8:$BE$45,'Occupancy Raw Data'!AY$3,FALSE)</f>
        <v>1.6402095458455599</v>
      </c>
      <c r="S8" s="48">
        <f>VLOOKUP($A8,'Occupancy Raw Data'!$B$8:$BE$45,'Occupancy Raw Data'!BA$3,FALSE)</f>
        <v>2.2846662681701</v>
      </c>
      <c r="T8" s="48">
        <f>VLOOKUP($A8,'Occupancy Raw Data'!$B$8:$BE$45,'Occupancy Raw Data'!BB$3,FALSE)</f>
        <v>0.77364495614018403</v>
      </c>
      <c r="U8" s="49">
        <f>VLOOKUP($A8,'Occupancy Raw Data'!$B$8:$BE$45,'Occupancy Raw Data'!BC$3,FALSE)</f>
        <v>1.52135276297287</v>
      </c>
      <c r="V8" s="50">
        <f>VLOOKUP($A8,'Occupancy Raw Data'!$B$8:$BE$45,'Occupancy Raw Data'!BE$3,FALSE)</f>
        <v>1.6072508311990701</v>
      </c>
      <c r="X8" s="51">
        <f>VLOOKUP($A8,'ADR Raw Data'!$B$6:$BE$43,'ADR Raw Data'!AG$1,FALSE)</f>
        <v>199.81073606821201</v>
      </c>
      <c r="Y8" s="52">
        <f>VLOOKUP($A8,'ADR Raw Data'!$B$6:$BE$43,'ADR Raw Data'!AH$1,FALSE)</f>
        <v>236.45443409135299</v>
      </c>
      <c r="Z8" s="52">
        <f>VLOOKUP($A8,'ADR Raw Data'!$B$6:$BE$43,'ADR Raw Data'!AI$1,FALSE)</f>
        <v>254.914703601909</v>
      </c>
      <c r="AA8" s="52">
        <f>VLOOKUP($A8,'ADR Raw Data'!$B$6:$BE$43,'ADR Raw Data'!AJ$1,FALSE)</f>
        <v>251.342476441001</v>
      </c>
      <c r="AB8" s="52">
        <f>VLOOKUP($A8,'ADR Raw Data'!$B$6:$BE$43,'ADR Raw Data'!AK$1,FALSE)</f>
        <v>217.792070911862</v>
      </c>
      <c r="AC8" s="53">
        <f>VLOOKUP($A8,'ADR Raw Data'!$B$6:$BE$43,'ADR Raw Data'!AL$1,FALSE)</f>
        <v>234.73306773738</v>
      </c>
      <c r="AD8" s="52">
        <f>VLOOKUP($A8,'ADR Raw Data'!$B$6:$BE$43,'ADR Raw Data'!AN$1,FALSE)</f>
        <v>171.92195225464101</v>
      </c>
      <c r="AE8" s="52">
        <f>VLOOKUP($A8,'ADR Raw Data'!$B$6:$BE$43,'ADR Raw Data'!AO$1,FALSE)</f>
        <v>173.07611807922601</v>
      </c>
      <c r="AF8" s="53">
        <f>VLOOKUP($A8,'ADR Raw Data'!$B$6:$BE$43,'ADR Raw Data'!AP$1,FALSE)</f>
        <v>172.49957997250601</v>
      </c>
      <c r="AG8" s="54">
        <f>VLOOKUP($A8,'ADR Raw Data'!$B$6:$BE$43,'ADR Raw Data'!AR$1,FALSE)</f>
        <v>217.178400048588</v>
      </c>
      <c r="AI8" s="47">
        <f>VLOOKUP($A8,'ADR Raw Data'!$B$6:$BE$43,'ADR Raw Data'!AT$1,FALSE)</f>
        <v>6.4665382509590703</v>
      </c>
      <c r="AJ8" s="48">
        <f>VLOOKUP($A8,'ADR Raw Data'!$B$6:$BE$43,'ADR Raw Data'!AU$1,FALSE)</f>
        <v>9.4583751847294302</v>
      </c>
      <c r="AK8" s="48">
        <f>VLOOKUP($A8,'ADR Raw Data'!$B$6:$BE$43,'ADR Raw Data'!AV$1,FALSE)</f>
        <v>11.750220164874699</v>
      </c>
      <c r="AL8" s="48">
        <f>VLOOKUP($A8,'ADR Raw Data'!$B$6:$BE$43,'ADR Raw Data'!AW$1,FALSE)</f>
        <v>11.189006394550001</v>
      </c>
      <c r="AM8" s="48">
        <f>VLOOKUP($A8,'ADR Raw Data'!$B$6:$BE$43,'ADR Raw Data'!AX$1,FALSE)</f>
        <v>8.1739116664891505</v>
      </c>
      <c r="AN8" s="49">
        <f>VLOOKUP($A8,'ADR Raw Data'!$B$6:$BE$43,'ADR Raw Data'!AY$1,FALSE)</f>
        <v>9.9478069325539291</v>
      </c>
      <c r="AO8" s="48">
        <f>VLOOKUP($A8,'ADR Raw Data'!$B$6:$BE$43,'ADR Raw Data'!BA$1,FALSE)</f>
        <v>3.1117923137147399</v>
      </c>
      <c r="AP8" s="48">
        <f>VLOOKUP($A8,'ADR Raw Data'!$B$6:$BE$43,'ADR Raw Data'!BB$1,FALSE)</f>
        <v>3.0597442611517698</v>
      </c>
      <c r="AQ8" s="49">
        <f>VLOOKUP($A8,'ADR Raw Data'!$B$6:$BE$43,'ADR Raw Data'!BC$1,FALSE)</f>
        <v>3.0822509610970301</v>
      </c>
      <c r="AR8" s="50">
        <f>VLOOKUP($A8,'ADR Raw Data'!$B$6:$BE$43,'ADR Raw Data'!BE$1,FALSE)</f>
        <v>8.3459058867700904</v>
      </c>
      <c r="AT8" s="51">
        <f>VLOOKUP($A8,'RevPAR Raw Data'!$B$6:$BE$43,'RevPAR Raw Data'!AG$1,FALSE)</f>
        <v>118.438612429087</v>
      </c>
      <c r="AU8" s="52">
        <f>VLOOKUP($A8,'RevPAR Raw Data'!$B$6:$BE$43,'RevPAR Raw Data'!AH$1,FALSE)</f>
        <v>187.151428571428</v>
      </c>
      <c r="AV8" s="52">
        <f>VLOOKUP($A8,'RevPAR Raw Data'!$B$6:$BE$43,'RevPAR Raw Data'!AI$1,FALSE)</f>
        <v>227.20801263537899</v>
      </c>
      <c r="AW8" s="52">
        <f>VLOOKUP($A8,'RevPAR Raw Data'!$B$6:$BE$43,'RevPAR Raw Data'!AJ$1,FALSE)</f>
        <v>224.21200696235101</v>
      </c>
      <c r="AX8" s="52">
        <f>VLOOKUP($A8,'RevPAR Raw Data'!$B$6:$BE$43,'RevPAR Raw Data'!AK$1,FALSE)</f>
        <v>173.12728648788001</v>
      </c>
      <c r="AY8" s="53">
        <f>VLOOKUP($A8,'RevPAR Raw Data'!$B$6:$BE$43,'RevPAR Raw Data'!AL$1,FALSE)</f>
        <v>186.02746941722501</v>
      </c>
      <c r="AZ8" s="52">
        <f>VLOOKUP($A8,'RevPAR Raw Data'!$B$6:$BE$43,'RevPAR Raw Data'!AN$1,FALSE)</f>
        <v>133.70722227952501</v>
      </c>
      <c r="BA8" s="52">
        <f>VLOOKUP($A8,'RevPAR Raw Data'!$B$6:$BE$43,'RevPAR Raw Data'!AO$1,FALSE)</f>
        <v>134.85923310985001</v>
      </c>
      <c r="BB8" s="53">
        <f>VLOOKUP($A8,'RevPAR Raw Data'!$B$6:$BE$43,'RevPAR Raw Data'!AP$1,FALSE)</f>
        <v>134.28322769468701</v>
      </c>
      <c r="BC8" s="54">
        <f>VLOOKUP($A8,'RevPAR Raw Data'!$B$6:$BE$43,'RevPAR Raw Data'!AR$1,FALSE)</f>
        <v>171.24340035364301</v>
      </c>
      <c r="BE8" s="47">
        <f>VLOOKUP($A8,'RevPAR Raw Data'!$B$6:$BE$43,'RevPAR Raw Data'!AT$1,FALSE)</f>
        <v>3.2791276751037701</v>
      </c>
      <c r="BF8" s="48">
        <f>VLOOKUP($A8,'RevPAR Raw Data'!$B$6:$BE$43,'RevPAR Raw Data'!AU$1,FALSE)</f>
        <v>11.821717788530099</v>
      </c>
      <c r="BG8" s="48">
        <f>VLOOKUP($A8,'RevPAR Raw Data'!$B$6:$BE$43,'RevPAR Raw Data'!AV$1,FALSE)</f>
        <v>15.7982802785753</v>
      </c>
      <c r="BH8" s="48">
        <f>VLOOKUP($A8,'RevPAR Raw Data'!$B$6:$BE$43,'RevPAR Raw Data'!AW$1,FALSE)</f>
        <v>14.8556594827983</v>
      </c>
      <c r="BI8" s="48">
        <f>VLOOKUP($A8,'RevPAR Raw Data'!$B$6:$BE$43,'RevPAR Raw Data'!AX$1,FALSE)</f>
        <v>8.9792325018058605</v>
      </c>
      <c r="BJ8" s="49">
        <f>VLOOKUP($A8,'RevPAR Raw Data'!$B$6:$BE$43,'RevPAR Raw Data'!AY$1,FALSE)</f>
        <v>11.7511813573095</v>
      </c>
      <c r="BK8" s="48">
        <f>VLOOKUP($A8,'RevPAR Raw Data'!$B$6:$BE$43,'RevPAR Raw Data'!BA$1,FALSE)</f>
        <v>5.4675526512117898</v>
      </c>
      <c r="BL8" s="48">
        <f>VLOOKUP($A8,'RevPAR Raw Data'!$B$6:$BE$43,'RevPAR Raw Data'!BB$1,FALSE)</f>
        <v>3.8570607744391401</v>
      </c>
      <c r="BM8" s="49">
        <f>VLOOKUP($A8,'RevPAR Raw Data'!$B$6:$BE$43,'RevPAR Raw Data'!BC$1,FALSE)</f>
        <v>4.6504956342283101</v>
      </c>
      <c r="BN8" s="50">
        <f>VLOOKUP($A8,'RevPAR Raw Data'!$B$6:$BE$43,'RevPAR Raw Data'!BE$1,FALSE)</f>
        <v>10.0872963597053</v>
      </c>
    </row>
    <row r="9" spans="1:66" x14ac:dyDescent="0.45">
      <c r="A9" s="63" t="s">
        <v>89</v>
      </c>
      <c r="B9" s="47">
        <f>VLOOKUP($A9,'Occupancy Raw Data'!$B$8:$BE$45,'Occupancy Raw Data'!AG$3,FALSE)</f>
        <v>56.758712515919797</v>
      </c>
      <c r="C9" s="48">
        <f>VLOOKUP($A9,'Occupancy Raw Data'!$B$8:$BE$45,'Occupancy Raw Data'!AH$3,FALSE)</f>
        <v>67.054532823897105</v>
      </c>
      <c r="D9" s="48">
        <f>VLOOKUP($A9,'Occupancy Raw Data'!$B$8:$BE$45,'Occupancy Raw Data'!AI$3,FALSE)</f>
        <v>79.735440546486004</v>
      </c>
      <c r="E9" s="48">
        <f>VLOOKUP($A9,'Occupancy Raw Data'!$B$8:$BE$45,'Occupancy Raw Data'!AJ$3,FALSE)</f>
        <v>78.864188954498005</v>
      </c>
      <c r="F9" s="48">
        <f>VLOOKUP($A9,'Occupancy Raw Data'!$B$8:$BE$45,'Occupancy Raw Data'!AK$3,FALSE)</f>
        <v>72.724904480722401</v>
      </c>
      <c r="G9" s="49">
        <f>VLOOKUP($A9,'Occupancy Raw Data'!$B$8:$BE$45,'Occupancy Raw Data'!AL$3,FALSE)</f>
        <v>71.027555864304702</v>
      </c>
      <c r="H9" s="48">
        <f>VLOOKUP($A9,'Occupancy Raw Data'!$B$8:$BE$45,'Occupancy Raw Data'!AN$3,FALSE)</f>
        <v>72.502026166492897</v>
      </c>
      <c r="I9" s="48">
        <f>VLOOKUP($A9,'Occupancy Raw Data'!$B$8:$BE$45,'Occupancy Raw Data'!AO$3,FALSE)</f>
        <v>76.710663424800202</v>
      </c>
      <c r="J9" s="49">
        <f>VLOOKUP($A9,'Occupancy Raw Data'!$B$8:$BE$45,'Occupancy Raw Data'!AP$3,FALSE)</f>
        <v>74.606344795646606</v>
      </c>
      <c r="K9" s="50">
        <f>VLOOKUP($A9,'Occupancy Raw Data'!$B$8:$BE$45,'Occupancy Raw Data'!AR$3,FALSE)</f>
        <v>72.050066987545193</v>
      </c>
      <c r="M9" s="47">
        <f>VLOOKUP($A9,'Occupancy Raw Data'!$B$8:$BE$45,'Occupancy Raw Data'!AT$3,FALSE)</f>
        <v>-12.1303822448575</v>
      </c>
      <c r="N9" s="48">
        <f>VLOOKUP($A9,'Occupancy Raw Data'!$B$8:$BE$45,'Occupancy Raw Data'!AU$3,FALSE)</f>
        <v>-3.9170854472238701</v>
      </c>
      <c r="O9" s="48">
        <f>VLOOKUP($A9,'Occupancy Raw Data'!$B$8:$BE$45,'Occupancy Raw Data'!AV$3,FALSE)</f>
        <v>2.7952663244745901</v>
      </c>
      <c r="P9" s="48">
        <f>VLOOKUP($A9,'Occupancy Raw Data'!$B$8:$BE$45,'Occupancy Raw Data'!AW$3,FALSE)</f>
        <v>1.7422794601990901</v>
      </c>
      <c r="Q9" s="48">
        <f>VLOOKUP($A9,'Occupancy Raw Data'!$B$8:$BE$45,'Occupancy Raw Data'!AX$3,FALSE)</f>
        <v>3.9156843077432</v>
      </c>
      <c r="R9" s="49">
        <f>VLOOKUP($A9,'Occupancy Raw Data'!$B$8:$BE$45,'Occupancy Raw Data'!AY$3,FALSE)</f>
        <v>-1.1990897305983499</v>
      </c>
      <c r="S9" s="48">
        <f>VLOOKUP($A9,'Occupancy Raw Data'!$B$8:$BE$45,'Occupancy Raw Data'!BA$3,FALSE)</f>
        <v>-5.4751740764493997</v>
      </c>
      <c r="T9" s="48">
        <f>VLOOKUP($A9,'Occupancy Raw Data'!$B$8:$BE$45,'Occupancy Raw Data'!BB$3,FALSE)</f>
        <v>-5.9724462465602102</v>
      </c>
      <c r="U9" s="49">
        <f>VLOOKUP($A9,'Occupancy Raw Data'!$B$8:$BE$45,'Occupancy Raw Data'!BC$3,FALSE)</f>
        <v>-5.7314782592998403</v>
      </c>
      <c r="V9" s="50">
        <f>VLOOKUP($A9,'Occupancy Raw Data'!$B$8:$BE$45,'Occupancy Raw Data'!BE$3,FALSE)</f>
        <v>-2.5847624239503602</v>
      </c>
      <c r="X9" s="51">
        <f>VLOOKUP($A9,'ADR Raw Data'!$B$6:$BE$43,'ADR Raw Data'!AG$1,FALSE)</f>
        <v>152.34670763424899</v>
      </c>
      <c r="Y9" s="52">
        <f>VLOOKUP($A9,'ADR Raw Data'!$B$6:$BE$43,'ADR Raw Data'!AH$1,FALSE)</f>
        <v>173.439695674695</v>
      </c>
      <c r="Z9" s="52">
        <f>VLOOKUP($A9,'ADR Raw Data'!$B$6:$BE$43,'ADR Raw Data'!AI$1,FALSE)</f>
        <v>188.583334301375</v>
      </c>
      <c r="AA9" s="52">
        <f>VLOOKUP($A9,'ADR Raw Data'!$B$6:$BE$43,'ADR Raw Data'!AJ$1,FALSE)</f>
        <v>187.813586948542</v>
      </c>
      <c r="AB9" s="52">
        <f>VLOOKUP($A9,'ADR Raw Data'!$B$6:$BE$43,'ADR Raw Data'!AK$1,FALSE)</f>
        <v>168.761064676616</v>
      </c>
      <c r="AC9" s="53">
        <f>VLOOKUP($A9,'ADR Raw Data'!$B$6:$BE$43,'ADR Raw Data'!AL$1,FALSE)</f>
        <v>175.70249671945399</v>
      </c>
      <c r="AD9" s="52">
        <f>VLOOKUP($A9,'ADR Raw Data'!$B$6:$BE$43,'ADR Raw Data'!AN$1,FALSE)</f>
        <v>152.79910851165701</v>
      </c>
      <c r="AE9" s="52">
        <f>VLOOKUP($A9,'ADR Raw Data'!$B$6:$BE$43,'ADR Raw Data'!AO$1,FALSE)</f>
        <v>154.54317862802799</v>
      </c>
      <c r="AF9" s="53">
        <f>VLOOKUP($A9,'ADR Raw Data'!$B$6:$BE$43,'ADR Raw Data'!AP$1,FALSE)</f>
        <v>153.695739864209</v>
      </c>
      <c r="AG9" s="54">
        <f>VLOOKUP($A9,'ADR Raw Data'!$B$6:$BE$43,'ADR Raw Data'!AR$1,FALSE)</f>
        <v>169.19177137675501</v>
      </c>
      <c r="AI9" s="47">
        <f>VLOOKUP($A9,'ADR Raw Data'!$B$6:$BE$43,'ADR Raw Data'!AT$1,FALSE)</f>
        <v>3.1853410931700101</v>
      </c>
      <c r="AJ9" s="48">
        <f>VLOOKUP($A9,'ADR Raw Data'!$B$6:$BE$43,'ADR Raw Data'!AU$1,FALSE)</f>
        <v>5.76358454632659</v>
      </c>
      <c r="AK9" s="48">
        <f>VLOOKUP($A9,'ADR Raw Data'!$B$6:$BE$43,'ADR Raw Data'!AV$1,FALSE)</f>
        <v>9.2016592378481299</v>
      </c>
      <c r="AL9" s="48">
        <f>VLOOKUP($A9,'ADR Raw Data'!$B$6:$BE$43,'ADR Raw Data'!AW$1,FALSE)</f>
        <v>10.9444903634895</v>
      </c>
      <c r="AM9" s="48">
        <f>VLOOKUP($A9,'ADR Raw Data'!$B$6:$BE$43,'ADR Raw Data'!AX$1,FALSE)</f>
        <v>9.8952566053572895</v>
      </c>
      <c r="AN9" s="49">
        <f>VLOOKUP($A9,'ADR Raw Data'!$B$6:$BE$43,'ADR Raw Data'!AY$1,FALSE)</f>
        <v>8.4298426660791801</v>
      </c>
      <c r="AO9" s="48">
        <f>VLOOKUP($A9,'ADR Raw Data'!$B$6:$BE$43,'ADR Raw Data'!BA$1,FALSE)</f>
        <v>7.2597615712478296</v>
      </c>
      <c r="AP9" s="48">
        <f>VLOOKUP($A9,'ADR Raw Data'!$B$6:$BE$43,'ADR Raw Data'!BB$1,FALSE)</f>
        <v>6.1799639422913497</v>
      </c>
      <c r="AQ9" s="49">
        <f>VLOOKUP($A9,'ADR Raw Data'!$B$6:$BE$43,'ADR Raw Data'!BC$1,FALSE)</f>
        <v>6.6958292455881097</v>
      </c>
      <c r="AR9" s="50">
        <f>VLOOKUP($A9,'ADR Raw Data'!$B$6:$BE$43,'ADR Raw Data'!BE$1,FALSE)</f>
        <v>8.0808431845086108</v>
      </c>
      <c r="AT9" s="51">
        <f>VLOOKUP($A9,'RevPAR Raw Data'!$B$6:$BE$43,'RevPAR Raw Data'!AG$1,FALSE)</f>
        <v>86.470029813592603</v>
      </c>
      <c r="AU9" s="52">
        <f>VLOOKUP($A9,'RevPAR Raw Data'!$B$6:$BE$43,'RevPAR Raw Data'!AH$1,FALSE)</f>
        <v>116.29917766585601</v>
      </c>
      <c r="AV9" s="52">
        <f>VLOOKUP($A9,'RevPAR Raw Data'!$B$6:$BE$43,'RevPAR Raw Data'!AI$1,FALSE)</f>
        <v>150.36775240245399</v>
      </c>
      <c r="AW9" s="52">
        <f>VLOOKUP($A9,'RevPAR Raw Data'!$B$6:$BE$43,'RevPAR Raw Data'!AJ$1,FALSE)</f>
        <v>148.11766209331901</v>
      </c>
      <c r="AX9" s="52">
        <f>VLOOKUP($A9,'RevPAR Raw Data'!$B$6:$BE$43,'RevPAR Raw Data'!AK$1,FALSE)</f>
        <v>122.731323086719</v>
      </c>
      <c r="AY9" s="53">
        <f>VLOOKUP($A9,'RevPAR Raw Data'!$B$6:$BE$43,'RevPAR Raw Data'!AL$1,FALSE)</f>
        <v>124.797189012388</v>
      </c>
      <c r="AZ9" s="52">
        <f>VLOOKUP($A9,'RevPAR Raw Data'!$B$6:$BE$43,'RevPAR Raw Data'!AN$1,FALSE)</f>
        <v>110.78244963529001</v>
      </c>
      <c r="BA9" s="52">
        <f>VLOOKUP($A9,'RevPAR Raw Data'!$B$6:$BE$43,'RevPAR Raw Data'!AO$1,FALSE)</f>
        <v>118.551097603334</v>
      </c>
      <c r="BB9" s="53">
        <f>VLOOKUP($A9,'RevPAR Raw Data'!$B$6:$BE$43,'RevPAR Raw Data'!AP$1,FALSE)</f>
        <v>114.666773619312</v>
      </c>
      <c r="BC9" s="54">
        <f>VLOOKUP($A9,'RevPAR Raw Data'!$B$6:$BE$43,'RevPAR Raw Data'!AR$1,FALSE)</f>
        <v>121.902784614366</v>
      </c>
      <c r="BE9" s="47">
        <f>VLOOKUP($A9,'RevPAR Raw Data'!$B$6:$BE$43,'RevPAR Raw Data'!AT$1,FALSE)</f>
        <v>-9.3314352020915994</v>
      </c>
      <c r="BF9" s="48">
        <f>VLOOKUP($A9,'RevPAR Raw Data'!$B$6:$BE$43,'RevPAR Raw Data'!AU$1,FALSE)</f>
        <v>1.6207345676000999</v>
      </c>
      <c r="BG9" s="48">
        <f>VLOOKUP($A9,'RevPAR Raw Data'!$B$6:$BE$43,'RevPAR Raw Data'!AV$1,FALSE)</f>
        <v>12.2541364442912</v>
      </c>
      <c r="BH9" s="48">
        <f>VLOOKUP($A9,'RevPAR Raw Data'!$B$6:$BE$43,'RevPAR Raw Data'!AW$1,FALSE)</f>
        <v>12.8774534313151</v>
      </c>
      <c r="BI9" s="48">
        <f>VLOOKUP($A9,'RevPAR Raw Data'!$B$6:$BE$43,'RevPAR Raw Data'!AX$1,FALSE)</f>
        <v>14.1984079232073</v>
      </c>
      <c r="BJ9" s="49">
        <f>VLOOKUP($A9,'RevPAR Raw Data'!$B$6:$BE$43,'RevPAR Raw Data'!AY$1,FALSE)</f>
        <v>7.1296715577662804</v>
      </c>
      <c r="BK9" s="48">
        <f>VLOOKUP($A9,'RevPAR Raw Data'!$B$6:$BE$43,'RevPAR Raw Data'!BA$1,FALSE)</f>
        <v>1.38710291123743</v>
      </c>
      <c r="BL9" s="48">
        <f>VLOOKUP($A9,'RevPAR Raw Data'!$B$6:$BE$43,'RevPAR Raw Data'!BB$1,FALSE)</f>
        <v>-0.16157732877901501</v>
      </c>
      <c r="BM9" s="49">
        <f>VLOOKUP($A9,'RevPAR Raw Data'!$B$6:$BE$43,'RevPAR Raw Data'!BC$1,FALSE)</f>
        <v>0.58058098879754705</v>
      </c>
      <c r="BN9" s="50">
        <f>VLOOKUP($A9,'RevPAR Raw Data'!$B$6:$BE$43,'RevPAR Raw Data'!BE$1,FALSE)</f>
        <v>5.2872101623867103</v>
      </c>
    </row>
    <row r="10" spans="1:66" x14ac:dyDescent="0.45">
      <c r="A10" s="63" t="s">
        <v>26</v>
      </c>
      <c r="B10" s="47">
        <f>VLOOKUP($A10,'Occupancy Raw Data'!$B$8:$BE$45,'Occupancy Raw Data'!AG$3,FALSE)</f>
        <v>53.298671288272601</v>
      </c>
      <c r="C10" s="48">
        <f>VLOOKUP($A10,'Occupancy Raw Data'!$B$8:$BE$45,'Occupancy Raw Data'!AH$3,FALSE)</f>
        <v>69.433853264009201</v>
      </c>
      <c r="D10" s="48">
        <f>VLOOKUP($A10,'Occupancy Raw Data'!$B$8:$BE$45,'Occupancy Raw Data'!AI$3,FALSE)</f>
        <v>82.276140958983206</v>
      </c>
      <c r="E10" s="48">
        <f>VLOOKUP($A10,'Occupancy Raw Data'!$B$8:$BE$45,'Occupancy Raw Data'!AJ$3,FALSE)</f>
        <v>81.744656268053106</v>
      </c>
      <c r="F10" s="48">
        <f>VLOOKUP($A10,'Occupancy Raw Data'!$B$8:$BE$45,'Occupancy Raw Data'!AK$3,FALSE)</f>
        <v>68.200462160600793</v>
      </c>
      <c r="G10" s="49">
        <f>VLOOKUP($A10,'Occupancy Raw Data'!$B$8:$BE$45,'Occupancy Raw Data'!AL$3,FALSE)</f>
        <v>70.990756787983798</v>
      </c>
      <c r="H10" s="48">
        <f>VLOOKUP($A10,'Occupancy Raw Data'!$B$8:$BE$45,'Occupancy Raw Data'!AN$3,FALSE)</f>
        <v>69.165222414789099</v>
      </c>
      <c r="I10" s="48">
        <f>VLOOKUP($A10,'Occupancy Raw Data'!$B$8:$BE$45,'Occupancy Raw Data'!AO$3,FALSE)</f>
        <v>74.217215482380098</v>
      </c>
      <c r="J10" s="49">
        <f>VLOOKUP($A10,'Occupancy Raw Data'!$B$8:$BE$45,'Occupancy Raw Data'!AP$3,FALSE)</f>
        <v>71.691218948584606</v>
      </c>
      <c r="K10" s="50">
        <f>VLOOKUP($A10,'Occupancy Raw Data'!$B$8:$BE$45,'Occupancy Raw Data'!AR$3,FALSE)</f>
        <v>71.190888833869707</v>
      </c>
      <c r="M10" s="47">
        <f>VLOOKUP($A10,'Occupancy Raw Data'!$B$8:$BE$45,'Occupancy Raw Data'!AT$3,FALSE)</f>
        <v>2.3400712954762999</v>
      </c>
      <c r="N10" s="48">
        <f>VLOOKUP($A10,'Occupancy Raw Data'!$B$8:$BE$45,'Occupancy Raw Data'!AU$3,FALSE)</f>
        <v>8.0623264358845397</v>
      </c>
      <c r="O10" s="48">
        <f>VLOOKUP($A10,'Occupancy Raw Data'!$B$8:$BE$45,'Occupancy Raw Data'!AV$3,FALSE)</f>
        <v>8.5641112844462892</v>
      </c>
      <c r="P10" s="48">
        <f>VLOOKUP($A10,'Occupancy Raw Data'!$B$8:$BE$45,'Occupancy Raw Data'!AW$3,FALSE)</f>
        <v>9.26222184627877</v>
      </c>
      <c r="Q10" s="48">
        <f>VLOOKUP($A10,'Occupancy Raw Data'!$B$8:$BE$45,'Occupancy Raw Data'!AX$3,FALSE)</f>
        <v>7.1641941966117804</v>
      </c>
      <c r="R10" s="49">
        <f>VLOOKUP($A10,'Occupancy Raw Data'!$B$8:$BE$45,'Occupancy Raw Data'!AY$3,FALSE)</f>
        <v>7.3745122418924796</v>
      </c>
      <c r="S10" s="48">
        <f>VLOOKUP($A10,'Occupancy Raw Data'!$B$8:$BE$45,'Occupancy Raw Data'!BA$3,FALSE)</f>
        <v>-2.2167310961674098</v>
      </c>
      <c r="T10" s="48">
        <f>VLOOKUP($A10,'Occupancy Raw Data'!$B$8:$BE$45,'Occupancy Raw Data'!BB$3,FALSE)</f>
        <v>-3.1696392605883199</v>
      </c>
      <c r="U10" s="49">
        <f>VLOOKUP($A10,'Occupancy Raw Data'!$B$8:$BE$45,'Occupancy Raw Data'!BC$3,FALSE)</f>
        <v>-2.7123023649291098</v>
      </c>
      <c r="V10" s="50">
        <f>VLOOKUP($A10,'Occupancy Raw Data'!$B$8:$BE$45,'Occupancy Raw Data'!BE$3,FALSE)</f>
        <v>4.2641941330116904</v>
      </c>
      <c r="X10" s="51">
        <f>VLOOKUP($A10,'ADR Raw Data'!$B$6:$BE$43,'ADR Raw Data'!AG$1,FALSE)</f>
        <v>149.12410416214999</v>
      </c>
      <c r="Y10" s="52">
        <f>VLOOKUP($A10,'ADR Raw Data'!$B$6:$BE$43,'ADR Raw Data'!AH$1,FALSE)</f>
        <v>183.58407729428399</v>
      </c>
      <c r="Z10" s="52">
        <f>VLOOKUP($A10,'ADR Raw Data'!$B$6:$BE$43,'ADR Raw Data'!AI$1,FALSE)</f>
        <v>205.95611290548999</v>
      </c>
      <c r="AA10" s="52">
        <f>VLOOKUP($A10,'ADR Raw Data'!$B$6:$BE$43,'ADR Raw Data'!AJ$1,FALSE)</f>
        <v>203.202749469964</v>
      </c>
      <c r="AB10" s="52">
        <f>VLOOKUP($A10,'ADR Raw Data'!$B$6:$BE$43,'ADR Raw Data'!AK$1,FALSE)</f>
        <v>171.324303926136</v>
      </c>
      <c r="AC10" s="53">
        <f>VLOOKUP($A10,'ADR Raw Data'!$B$6:$BE$43,'ADR Raw Data'!AL$1,FALSE)</f>
        <v>185.757919111364</v>
      </c>
      <c r="AD10" s="52">
        <f>VLOOKUP($A10,'ADR Raw Data'!$B$6:$BE$43,'ADR Raw Data'!AN$1,FALSE)</f>
        <v>144.82303695969901</v>
      </c>
      <c r="AE10" s="52">
        <f>VLOOKUP($A10,'ADR Raw Data'!$B$6:$BE$43,'ADR Raw Data'!AO$1,FALSE)</f>
        <v>142.86312641083501</v>
      </c>
      <c r="AF10" s="53">
        <f>VLOOKUP($A10,'ADR Raw Data'!$B$6:$BE$43,'ADR Raw Data'!AP$1,FALSE)</f>
        <v>143.80855355667899</v>
      </c>
      <c r="AG10" s="54">
        <f>VLOOKUP($A10,'ADR Raw Data'!$B$6:$BE$43,'ADR Raw Data'!AR$1,FALSE)</f>
        <v>173.688151677447</v>
      </c>
      <c r="AI10" s="47">
        <f>VLOOKUP($A10,'ADR Raw Data'!$B$6:$BE$43,'ADR Raw Data'!AT$1,FALSE)</f>
        <v>5.3587299962102897</v>
      </c>
      <c r="AJ10" s="48">
        <f>VLOOKUP($A10,'ADR Raw Data'!$B$6:$BE$43,'ADR Raw Data'!AU$1,FALSE)</f>
        <v>9.62100589800907</v>
      </c>
      <c r="AK10" s="48">
        <f>VLOOKUP($A10,'ADR Raw Data'!$B$6:$BE$43,'ADR Raw Data'!AV$1,FALSE)</f>
        <v>12.810330321517799</v>
      </c>
      <c r="AL10" s="48">
        <f>VLOOKUP($A10,'ADR Raw Data'!$B$6:$BE$43,'ADR Raw Data'!AW$1,FALSE)</f>
        <v>12.099405497620801</v>
      </c>
      <c r="AM10" s="48">
        <f>VLOOKUP($A10,'ADR Raw Data'!$B$6:$BE$43,'ADR Raw Data'!AX$1,FALSE)</f>
        <v>8.8819043159249507</v>
      </c>
      <c r="AN10" s="49">
        <f>VLOOKUP($A10,'ADR Raw Data'!$B$6:$BE$43,'ADR Raw Data'!AY$1,FALSE)</f>
        <v>10.556224418494899</v>
      </c>
      <c r="AO10" s="48">
        <f>VLOOKUP($A10,'ADR Raw Data'!$B$6:$BE$43,'ADR Raw Data'!BA$1,FALSE)</f>
        <v>6.4025475851048297</v>
      </c>
      <c r="AP10" s="48">
        <f>VLOOKUP($A10,'ADR Raw Data'!$B$6:$BE$43,'ADR Raw Data'!BB$1,FALSE)</f>
        <v>4.0354848275239403</v>
      </c>
      <c r="AQ10" s="49">
        <f>VLOOKUP($A10,'ADR Raw Data'!$B$6:$BE$43,'ADR Raw Data'!BC$1,FALSE)</f>
        <v>5.1697917458284497</v>
      </c>
      <c r="AR10" s="50">
        <f>VLOOKUP($A10,'ADR Raw Data'!$B$6:$BE$43,'ADR Raw Data'!BE$1,FALSE)</f>
        <v>9.6686954090164701</v>
      </c>
      <c r="AT10" s="51">
        <f>VLOOKUP($A10,'RevPAR Raw Data'!$B$6:$BE$43,'RevPAR Raw Data'!AG$1,FALSE)</f>
        <v>79.481166088965907</v>
      </c>
      <c r="AU10" s="52">
        <f>VLOOKUP($A10,'RevPAR Raw Data'!$B$6:$BE$43,'RevPAR Raw Data'!AH$1,FALSE)</f>
        <v>127.46949884459799</v>
      </c>
      <c r="AV10" s="52">
        <f>VLOOKUP($A10,'RevPAR Raw Data'!$B$6:$BE$43,'RevPAR Raw Data'!AI$1,FALSE)</f>
        <v>169.452741767764</v>
      </c>
      <c r="AW10" s="52">
        <f>VLOOKUP($A10,'RevPAR Raw Data'!$B$6:$BE$43,'RevPAR Raw Data'!AJ$1,FALSE)</f>
        <v>166.10738908145501</v>
      </c>
      <c r="AX10" s="52">
        <f>VLOOKUP($A10,'RevPAR Raw Data'!$B$6:$BE$43,'RevPAR Raw Data'!AK$1,FALSE)</f>
        <v>116.84396707105699</v>
      </c>
      <c r="AY10" s="53">
        <f>VLOOKUP($A10,'RevPAR Raw Data'!$B$6:$BE$43,'RevPAR Raw Data'!AL$1,FALSE)</f>
        <v>131.870952570768</v>
      </c>
      <c r="AZ10" s="52">
        <f>VLOOKUP($A10,'RevPAR Raw Data'!$B$6:$BE$43,'RevPAR Raw Data'!AN$1,FALSE)</f>
        <v>100.16717562102799</v>
      </c>
      <c r="BA10" s="52">
        <f>VLOOKUP($A10,'RevPAR Raw Data'!$B$6:$BE$43,'RevPAR Raw Data'!AO$1,FALSE)</f>
        <v>106.02903437319399</v>
      </c>
      <c r="BB10" s="53">
        <f>VLOOKUP($A10,'RevPAR Raw Data'!$B$6:$BE$43,'RevPAR Raw Data'!AP$1,FALSE)</f>
        <v>103.09810499711099</v>
      </c>
      <c r="BC10" s="54">
        <f>VLOOKUP($A10,'RevPAR Raw Data'!$B$6:$BE$43,'RevPAR Raw Data'!AR$1,FALSE)</f>
        <v>123.650138978294</v>
      </c>
      <c r="BE10" s="47">
        <f>VLOOKUP($A10,'RevPAR Raw Data'!$B$6:$BE$43,'RevPAR Raw Data'!AT$1,FALSE)</f>
        <v>7.8241993941299999</v>
      </c>
      <c r="BF10" s="48">
        <f>VLOOKUP($A10,'RevPAR Raw Data'!$B$6:$BE$43,'RevPAR Raw Data'!AU$1,FALSE)</f>
        <v>18.4590092358068</v>
      </c>
      <c r="BG10" s="48">
        <f>VLOOKUP($A10,'RevPAR Raw Data'!$B$6:$BE$43,'RevPAR Raw Data'!AV$1,FALSE)</f>
        <v>22.471532550604</v>
      </c>
      <c r="BH10" s="48">
        <f>VLOOKUP($A10,'RevPAR Raw Data'!$B$6:$BE$43,'RevPAR Raw Data'!AW$1,FALSE)</f>
        <v>22.4823011231701</v>
      </c>
      <c r="BI10" s="48">
        <f>VLOOKUP($A10,'RevPAR Raw Data'!$B$6:$BE$43,'RevPAR Raw Data'!AX$1,FALSE)</f>
        <v>16.682415386086799</v>
      </c>
      <c r="BJ10" s="49">
        <f>VLOOKUP($A10,'RevPAR Raw Data'!$B$6:$BE$43,'RevPAR Raw Data'!AY$1,FALSE)</f>
        <v>18.709206722411</v>
      </c>
      <c r="BK10" s="48">
        <f>VLOOKUP($A10,'RevPAR Raw Data'!$B$6:$BE$43,'RevPAR Raw Data'!BA$1,FALSE)</f>
        <v>4.0438892256714798</v>
      </c>
      <c r="BL10" s="48">
        <f>VLOOKUP($A10,'RevPAR Raw Data'!$B$6:$BE$43,'RevPAR Raw Data'!BB$1,FALSE)</f>
        <v>0.73793525548732897</v>
      </c>
      <c r="BM10" s="49">
        <f>VLOOKUP($A10,'RevPAR Raw Data'!$B$6:$BE$43,'RevPAR Raw Data'!BC$1,FALSE)</f>
        <v>2.31726899711532</v>
      </c>
      <c r="BN10" s="50">
        <f>VLOOKUP($A10,'RevPAR Raw Data'!$B$6:$BE$43,'RevPAR Raw Data'!BE$1,FALSE)</f>
        <v>14.3451814843982</v>
      </c>
    </row>
    <row r="11" spans="1:66" x14ac:dyDescent="0.45">
      <c r="A11" s="63" t="s">
        <v>24</v>
      </c>
      <c r="B11" s="47">
        <f>VLOOKUP($A11,'Occupancy Raw Data'!$B$8:$BE$45,'Occupancy Raw Data'!AG$3,FALSE)</f>
        <v>52.899185973700597</v>
      </c>
      <c r="C11" s="48">
        <f>VLOOKUP($A11,'Occupancy Raw Data'!$B$8:$BE$45,'Occupancy Raw Data'!AH$3,FALSE)</f>
        <v>63.979336255478998</v>
      </c>
      <c r="D11" s="48">
        <f>VLOOKUP($A11,'Occupancy Raw Data'!$B$8:$BE$45,'Occupancy Raw Data'!AI$3,FALSE)</f>
        <v>69.470882905447695</v>
      </c>
      <c r="E11" s="48">
        <f>VLOOKUP($A11,'Occupancy Raw Data'!$B$8:$BE$45,'Occupancy Raw Data'!AJ$3,FALSE)</f>
        <v>70.535378835316195</v>
      </c>
      <c r="F11" s="48">
        <f>VLOOKUP($A11,'Occupancy Raw Data'!$B$8:$BE$45,'Occupancy Raw Data'!AK$3,FALSE)</f>
        <v>67.545397620538495</v>
      </c>
      <c r="G11" s="49">
        <f>VLOOKUP($A11,'Occupancy Raw Data'!$B$8:$BE$45,'Occupancy Raw Data'!AL$3,FALSE)</f>
        <v>64.886036318096401</v>
      </c>
      <c r="H11" s="48">
        <f>VLOOKUP($A11,'Occupancy Raw Data'!$B$8:$BE$45,'Occupancy Raw Data'!AN$3,FALSE)</f>
        <v>74.536631183468998</v>
      </c>
      <c r="I11" s="48">
        <f>VLOOKUP($A11,'Occupancy Raw Data'!$B$8:$BE$45,'Occupancy Raw Data'!AO$3,FALSE)</f>
        <v>80.619912335629294</v>
      </c>
      <c r="J11" s="49">
        <f>VLOOKUP($A11,'Occupancy Raw Data'!$B$8:$BE$45,'Occupancy Raw Data'!AP$3,FALSE)</f>
        <v>77.578271759549096</v>
      </c>
      <c r="K11" s="50">
        <f>VLOOKUP($A11,'Occupancy Raw Data'!$B$8:$BE$45,'Occupancy Raw Data'!AR$3,FALSE)</f>
        <v>68.5123893013686</v>
      </c>
      <c r="M11" s="47">
        <f>VLOOKUP($A11,'Occupancy Raw Data'!$B$8:$BE$45,'Occupancy Raw Data'!AT$3,FALSE)</f>
        <v>-7.8256699368437204</v>
      </c>
      <c r="N11" s="48">
        <f>VLOOKUP($A11,'Occupancy Raw Data'!$B$8:$BE$45,'Occupancy Raw Data'!AU$3,FALSE)</f>
        <v>0.20295753124058</v>
      </c>
      <c r="O11" s="48">
        <f>VLOOKUP($A11,'Occupancy Raw Data'!$B$8:$BE$45,'Occupancy Raw Data'!AV$3,FALSE)</f>
        <v>1.25104581043354</v>
      </c>
      <c r="P11" s="48">
        <f>VLOOKUP($A11,'Occupancy Raw Data'!$B$8:$BE$45,'Occupancy Raw Data'!AW$3,FALSE)</f>
        <v>1.21701342128731</v>
      </c>
      <c r="Q11" s="48">
        <f>VLOOKUP($A11,'Occupancy Raw Data'!$B$8:$BE$45,'Occupancy Raw Data'!AX$3,FALSE)</f>
        <v>-3.4917075751948299</v>
      </c>
      <c r="R11" s="49">
        <f>VLOOKUP($A11,'Occupancy Raw Data'!$B$8:$BE$45,'Occupancy Raw Data'!AY$3,FALSE)</f>
        <v>-1.5473394944399901</v>
      </c>
      <c r="S11" s="48">
        <f>VLOOKUP($A11,'Occupancy Raw Data'!$B$8:$BE$45,'Occupancy Raw Data'!BA$3,FALSE)</f>
        <v>-8.1457772082344295</v>
      </c>
      <c r="T11" s="48">
        <f>VLOOKUP($A11,'Occupancy Raw Data'!$B$8:$BE$45,'Occupancy Raw Data'!BB$3,FALSE)</f>
        <v>-6.3295204987801803</v>
      </c>
      <c r="U11" s="49">
        <f>VLOOKUP($A11,'Occupancy Raw Data'!$B$8:$BE$45,'Occupancy Raw Data'!BC$3,FALSE)</f>
        <v>-7.2109236935162997</v>
      </c>
      <c r="V11" s="50">
        <f>VLOOKUP($A11,'Occupancy Raw Data'!$B$8:$BE$45,'Occupancy Raw Data'!BE$3,FALSE)</f>
        <v>-3.45382076972568</v>
      </c>
      <c r="X11" s="51">
        <f>VLOOKUP($A11,'ADR Raw Data'!$B$6:$BE$43,'ADR Raw Data'!AG$1,FALSE)</f>
        <v>136.77024621212101</v>
      </c>
      <c r="Y11" s="52">
        <f>VLOOKUP($A11,'ADR Raw Data'!$B$6:$BE$43,'ADR Raw Data'!AH$1,FALSE)</f>
        <v>143.52545192072401</v>
      </c>
      <c r="Z11" s="52">
        <f>VLOOKUP($A11,'ADR Raw Data'!$B$6:$BE$43,'ADR Raw Data'!AI$1,FALSE)</f>
        <v>151.317586642029</v>
      </c>
      <c r="AA11" s="52">
        <f>VLOOKUP($A11,'ADR Raw Data'!$B$6:$BE$43,'ADR Raw Data'!AJ$1,FALSE)</f>
        <v>155.09376670069599</v>
      </c>
      <c r="AB11" s="52">
        <f>VLOOKUP($A11,'ADR Raw Data'!$B$6:$BE$43,'ADR Raw Data'!AK$1,FALSE)</f>
        <v>152.49025076480899</v>
      </c>
      <c r="AC11" s="53">
        <f>VLOOKUP($A11,'ADR Raw Data'!$B$6:$BE$43,'ADR Raw Data'!AL$1,FALSE)</f>
        <v>148.47409127317201</v>
      </c>
      <c r="AD11" s="52">
        <f>VLOOKUP($A11,'ADR Raw Data'!$B$6:$BE$43,'ADR Raw Data'!AN$1,FALSE)</f>
        <v>162.367918259335</v>
      </c>
      <c r="AE11" s="52">
        <f>VLOOKUP($A11,'ADR Raw Data'!$B$6:$BE$43,'ADR Raw Data'!AO$1,FALSE)</f>
        <v>170.81925708737799</v>
      </c>
      <c r="AF11" s="53">
        <f>VLOOKUP($A11,'ADR Raw Data'!$B$6:$BE$43,'ADR Raw Data'!AP$1,FALSE)</f>
        <v>166.759265088685</v>
      </c>
      <c r="AG11" s="54">
        <f>VLOOKUP($A11,'ADR Raw Data'!$B$6:$BE$43,'ADR Raw Data'!AR$1,FALSE)</f>
        <v>154.389735344039</v>
      </c>
      <c r="AI11" s="47">
        <f>VLOOKUP($A11,'ADR Raw Data'!$B$6:$BE$43,'ADR Raw Data'!AT$1,FALSE)</f>
        <v>11.793943659768701</v>
      </c>
      <c r="AJ11" s="48">
        <f>VLOOKUP($A11,'ADR Raw Data'!$B$6:$BE$43,'ADR Raw Data'!AU$1,FALSE)</f>
        <v>20.968206171541802</v>
      </c>
      <c r="AK11" s="48">
        <f>VLOOKUP($A11,'ADR Raw Data'!$B$6:$BE$43,'ADR Raw Data'!AV$1,FALSE)</f>
        <v>20.338296520696801</v>
      </c>
      <c r="AL11" s="48">
        <f>VLOOKUP($A11,'ADR Raw Data'!$B$6:$BE$43,'ADR Raw Data'!AW$1,FALSE)</f>
        <v>21.887803835411201</v>
      </c>
      <c r="AM11" s="48">
        <f>VLOOKUP($A11,'ADR Raw Data'!$B$6:$BE$43,'ADR Raw Data'!AX$1,FALSE)</f>
        <v>14.623327056363699</v>
      </c>
      <c r="AN11" s="49">
        <f>VLOOKUP($A11,'ADR Raw Data'!$B$6:$BE$43,'ADR Raw Data'!AY$1,FALSE)</f>
        <v>18.172344805514101</v>
      </c>
      <c r="AO11" s="48">
        <f>VLOOKUP($A11,'ADR Raw Data'!$B$6:$BE$43,'ADR Raw Data'!BA$1,FALSE)</f>
        <v>3.73048223827728</v>
      </c>
      <c r="AP11" s="48">
        <f>VLOOKUP($A11,'ADR Raw Data'!$B$6:$BE$43,'ADR Raw Data'!BB$1,FALSE)</f>
        <v>5.1849651733885702</v>
      </c>
      <c r="AQ11" s="49">
        <f>VLOOKUP($A11,'ADR Raw Data'!$B$6:$BE$43,'ADR Raw Data'!BC$1,FALSE)</f>
        <v>4.5183909495125398</v>
      </c>
      <c r="AR11" s="50">
        <f>VLOOKUP($A11,'ADR Raw Data'!$B$6:$BE$43,'ADR Raw Data'!BE$1,FALSE)</f>
        <v>12.6470305787419</v>
      </c>
      <c r="AT11" s="51">
        <f>VLOOKUP($A11,'RevPAR Raw Data'!$B$6:$BE$43,'RevPAR Raw Data'!AG$1,FALSE)</f>
        <v>72.350346900438296</v>
      </c>
      <c r="AU11" s="52">
        <f>VLOOKUP($A11,'RevPAR Raw Data'!$B$6:$BE$43,'RevPAR Raw Data'!AH$1,FALSE)</f>
        <v>91.826631496556004</v>
      </c>
      <c r="AV11" s="52">
        <f>VLOOKUP($A11,'RevPAR Raw Data'!$B$6:$BE$43,'RevPAR Raw Data'!AI$1,FALSE)</f>
        <v>105.12166343143301</v>
      </c>
      <c r="AW11" s="52">
        <f>VLOOKUP($A11,'RevPAR Raw Data'!$B$6:$BE$43,'RevPAR Raw Data'!AJ$1,FALSE)</f>
        <v>109.395975892298</v>
      </c>
      <c r="AX11" s="52">
        <f>VLOOKUP($A11,'RevPAR Raw Data'!$B$6:$BE$43,'RevPAR Raw Data'!AK$1,FALSE)</f>
        <v>103.000146211646</v>
      </c>
      <c r="AY11" s="53">
        <f>VLOOKUP($A11,'RevPAR Raw Data'!$B$6:$BE$43,'RevPAR Raw Data'!AL$1,FALSE)</f>
        <v>96.338952786474593</v>
      </c>
      <c r="AZ11" s="52">
        <f>VLOOKUP($A11,'RevPAR Raw Data'!$B$6:$BE$43,'RevPAR Raw Data'!AN$1,FALSE)</f>
        <v>121.02357639323699</v>
      </c>
      <c r="BA11" s="52">
        <f>VLOOKUP($A11,'RevPAR Raw Data'!$B$6:$BE$43,'RevPAR Raw Data'!AO$1,FALSE)</f>
        <v>137.71433531621699</v>
      </c>
      <c r="BB11" s="53">
        <f>VLOOKUP($A11,'RevPAR Raw Data'!$B$6:$BE$43,'RevPAR Raw Data'!AP$1,FALSE)</f>
        <v>129.36895585472701</v>
      </c>
      <c r="BC11" s="54">
        <f>VLOOKUP($A11,'RevPAR Raw Data'!$B$6:$BE$43,'RevPAR Raw Data'!AR$1,FALSE)</f>
        <v>105.77609652026101</v>
      </c>
      <c r="BE11" s="47">
        <f>VLOOKUP($A11,'RevPAR Raw Data'!$B$6:$BE$43,'RevPAR Raw Data'!AT$1,FALSE)</f>
        <v>3.0453186195741901</v>
      </c>
      <c r="BF11" s="48">
        <f>VLOOKUP($A11,'RevPAR Raw Data'!$B$6:$BE$43,'RevPAR Raw Data'!AU$1,FALSE)</f>
        <v>21.213720256373499</v>
      </c>
      <c r="BG11" s="48">
        <f>VLOOKUP($A11,'RevPAR Raw Data'!$B$6:$BE$43,'RevPAR Raw Data'!AV$1,FALSE)</f>
        <v>21.843783737666001</v>
      </c>
      <c r="BH11" s="48">
        <f>VLOOKUP($A11,'RevPAR Raw Data'!$B$6:$BE$43,'RevPAR Raw Data'!AW$1,FALSE)</f>
        <v>23.371194767000599</v>
      </c>
      <c r="BI11" s="48">
        <f>VLOOKUP($A11,'RevPAR Raw Data'!$B$6:$BE$43,'RevPAR Raw Data'!AX$1,FALSE)</f>
        <v>10.621015662596299</v>
      </c>
      <c r="BJ11" s="49">
        <f>VLOOKUP($A11,'RevPAR Raw Data'!$B$6:$BE$43,'RevPAR Raw Data'!AY$1,FALSE)</f>
        <v>16.343817442832599</v>
      </c>
      <c r="BK11" s="48">
        <f>VLOOKUP($A11,'RevPAR Raw Data'!$B$6:$BE$43,'RevPAR Raw Data'!BA$1,FALSE)</f>
        <v>-4.7191717418799701</v>
      </c>
      <c r="BL11" s="48">
        <f>VLOOKUP($A11,'RevPAR Raw Data'!$B$6:$BE$43,'RevPAR Raw Data'!BB$1,FALSE)</f>
        <v>-1.47273875889584</v>
      </c>
      <c r="BM11" s="49">
        <f>VLOOKUP($A11,'RevPAR Raw Data'!$B$6:$BE$43,'RevPAR Raw Data'!BC$1,FALSE)</f>
        <v>-3.0183504675478501</v>
      </c>
      <c r="BN11" s="50">
        <f>VLOOKUP($A11,'RevPAR Raw Data'!$B$6:$BE$43,'RevPAR Raw Data'!BE$1,FALSE)</f>
        <v>8.7564040401341501</v>
      </c>
    </row>
    <row r="12" spans="1:66" x14ac:dyDescent="0.45">
      <c r="A12" s="63" t="s">
        <v>27</v>
      </c>
      <c r="B12" s="47">
        <f>VLOOKUP($A12,'Occupancy Raw Data'!$B$8:$BE$45,'Occupancy Raw Data'!AG$3,FALSE)</f>
        <v>55.794662888180397</v>
      </c>
      <c r="C12" s="48">
        <f>VLOOKUP($A12,'Occupancy Raw Data'!$B$8:$BE$45,'Occupancy Raw Data'!AH$3,FALSE)</f>
        <v>57.7724642814972</v>
      </c>
      <c r="D12" s="48">
        <f>VLOOKUP($A12,'Occupancy Raw Data'!$B$8:$BE$45,'Occupancy Raw Data'!AI$3,FALSE)</f>
        <v>62.244656984295602</v>
      </c>
      <c r="E12" s="48">
        <f>VLOOKUP($A12,'Occupancy Raw Data'!$B$8:$BE$45,'Occupancy Raw Data'!AJ$3,FALSE)</f>
        <v>64.739048293777302</v>
      </c>
      <c r="F12" s="48">
        <f>VLOOKUP($A12,'Occupancy Raw Data'!$B$8:$BE$45,'Occupancy Raw Data'!AK$3,FALSE)</f>
        <v>65.063761955366601</v>
      </c>
      <c r="G12" s="49">
        <f>VLOOKUP($A12,'Occupancy Raw Data'!$B$8:$BE$45,'Occupancy Raw Data'!AL$3,FALSE)</f>
        <v>61.122918880623402</v>
      </c>
      <c r="H12" s="48">
        <f>VLOOKUP($A12,'Occupancy Raw Data'!$B$8:$BE$45,'Occupancy Raw Data'!AN$3,FALSE)</f>
        <v>72.721100484118494</v>
      </c>
      <c r="I12" s="48">
        <f>VLOOKUP($A12,'Occupancy Raw Data'!$B$8:$BE$45,'Occupancy Raw Data'!AO$3,FALSE)</f>
        <v>74.982288345731405</v>
      </c>
      <c r="J12" s="49">
        <f>VLOOKUP($A12,'Occupancy Raw Data'!$B$8:$BE$45,'Occupancy Raw Data'!AP$3,FALSE)</f>
        <v>73.851694414925007</v>
      </c>
      <c r="K12" s="50">
        <f>VLOOKUP($A12,'Occupancy Raw Data'!$B$8:$BE$45,'Occupancy Raw Data'!AR$3,FALSE)</f>
        <v>64.759711890423802</v>
      </c>
      <c r="M12" s="47">
        <f>VLOOKUP($A12,'Occupancy Raw Data'!$B$8:$BE$45,'Occupancy Raw Data'!AT$3,FALSE)</f>
        <v>-5.67578107486987</v>
      </c>
      <c r="N12" s="48">
        <f>VLOOKUP($A12,'Occupancy Raw Data'!$B$8:$BE$45,'Occupancy Raw Data'!AU$3,FALSE)</f>
        <v>-5.7786673850098804</v>
      </c>
      <c r="O12" s="48">
        <f>VLOOKUP($A12,'Occupancy Raw Data'!$B$8:$BE$45,'Occupancy Raw Data'!AV$3,FALSE)</f>
        <v>-2.9631355178583298</v>
      </c>
      <c r="P12" s="48">
        <f>VLOOKUP($A12,'Occupancy Raw Data'!$B$8:$BE$45,'Occupancy Raw Data'!AW$3,FALSE)</f>
        <v>-4.9466581752707297</v>
      </c>
      <c r="Q12" s="48">
        <f>VLOOKUP($A12,'Occupancy Raw Data'!$B$8:$BE$45,'Occupancy Raw Data'!AX$3,FALSE)</f>
        <v>-4.3090069260787001</v>
      </c>
      <c r="R12" s="49">
        <f>VLOOKUP($A12,'Occupancy Raw Data'!$B$8:$BE$45,'Occupancy Raw Data'!AY$3,FALSE)</f>
        <v>-4.7082977780519499</v>
      </c>
      <c r="S12" s="48">
        <f>VLOOKUP($A12,'Occupancy Raw Data'!$B$8:$BE$45,'Occupancy Raw Data'!BA$3,FALSE)</f>
        <v>-6.0362511305587496</v>
      </c>
      <c r="T12" s="48">
        <f>VLOOKUP($A12,'Occupancy Raw Data'!$B$8:$BE$45,'Occupancy Raw Data'!BB$3,FALSE)</f>
        <v>-6.9792419729801498</v>
      </c>
      <c r="U12" s="49">
        <f>VLOOKUP($A12,'Occupancy Raw Data'!$B$8:$BE$45,'Occupancy Raw Data'!BC$3,FALSE)</f>
        <v>-6.5173417457278298</v>
      </c>
      <c r="V12" s="50">
        <f>VLOOKUP($A12,'Occupancy Raw Data'!$B$8:$BE$45,'Occupancy Raw Data'!BE$3,FALSE)</f>
        <v>-5.3053755540971599</v>
      </c>
      <c r="X12" s="51">
        <f>VLOOKUP($A12,'ADR Raw Data'!$B$6:$BE$43,'ADR Raw Data'!AG$1,FALSE)</f>
        <v>96.582609385746693</v>
      </c>
      <c r="Y12" s="52">
        <f>VLOOKUP($A12,'ADR Raw Data'!$B$6:$BE$43,'ADR Raw Data'!AH$1,FALSE)</f>
        <v>96.876803433651801</v>
      </c>
      <c r="Z12" s="52">
        <f>VLOOKUP($A12,'ADR Raw Data'!$B$6:$BE$43,'ADR Raw Data'!AI$1,FALSE)</f>
        <v>99.390415915773403</v>
      </c>
      <c r="AA12" s="52">
        <f>VLOOKUP($A12,'ADR Raw Data'!$B$6:$BE$43,'ADR Raw Data'!AJ$1,FALSE)</f>
        <v>100.11428799416301</v>
      </c>
      <c r="AB12" s="52">
        <f>VLOOKUP($A12,'ADR Raw Data'!$B$6:$BE$43,'ADR Raw Data'!AK$1,FALSE)</f>
        <v>99.2183508007803</v>
      </c>
      <c r="AC12" s="53">
        <f>VLOOKUP($A12,'ADR Raw Data'!$B$6:$BE$43,'ADR Raw Data'!AL$1,FALSE)</f>
        <v>98.519349463923504</v>
      </c>
      <c r="AD12" s="52">
        <f>VLOOKUP($A12,'ADR Raw Data'!$B$6:$BE$43,'ADR Raw Data'!AN$1,FALSE)</f>
        <v>113.120245585549</v>
      </c>
      <c r="AE12" s="52">
        <f>VLOOKUP($A12,'ADR Raw Data'!$B$6:$BE$43,'ADR Raw Data'!AO$1,FALSE)</f>
        <v>114.367816621392</v>
      </c>
      <c r="AF12" s="53">
        <f>VLOOKUP($A12,'ADR Raw Data'!$B$6:$BE$43,'ADR Raw Data'!AP$1,FALSE)</f>
        <v>113.753580621952</v>
      </c>
      <c r="AG12" s="54">
        <f>VLOOKUP($A12,'ADR Raw Data'!$B$6:$BE$43,'ADR Raw Data'!AR$1,FALSE)</f>
        <v>103.483078350676</v>
      </c>
      <c r="AI12" s="47">
        <f>VLOOKUP($A12,'ADR Raw Data'!$B$6:$BE$43,'ADR Raw Data'!AT$1,FALSE)</f>
        <v>3.1741744912644498</v>
      </c>
      <c r="AJ12" s="48">
        <f>VLOOKUP($A12,'ADR Raw Data'!$B$6:$BE$43,'ADR Raw Data'!AU$1,FALSE)</f>
        <v>3.75889585949637</v>
      </c>
      <c r="AK12" s="48">
        <f>VLOOKUP($A12,'ADR Raw Data'!$B$6:$BE$43,'ADR Raw Data'!AV$1,FALSE)</f>
        <v>4.3794490632979803</v>
      </c>
      <c r="AL12" s="48">
        <f>VLOOKUP($A12,'ADR Raw Data'!$B$6:$BE$43,'ADR Raw Data'!AW$1,FALSE)</f>
        <v>3.34304459946441</v>
      </c>
      <c r="AM12" s="48">
        <f>VLOOKUP($A12,'ADR Raw Data'!$B$6:$BE$43,'ADR Raw Data'!AX$1,FALSE)</f>
        <v>2.6981861916744601</v>
      </c>
      <c r="AN12" s="49">
        <f>VLOOKUP($A12,'ADR Raw Data'!$B$6:$BE$43,'ADR Raw Data'!AY$1,FALSE)</f>
        <v>3.4695912390294801</v>
      </c>
      <c r="AO12" s="48">
        <f>VLOOKUP($A12,'ADR Raw Data'!$B$6:$BE$43,'ADR Raw Data'!BA$1,FALSE)</f>
        <v>4.0314408490680096</v>
      </c>
      <c r="AP12" s="48">
        <f>VLOOKUP($A12,'ADR Raw Data'!$B$6:$BE$43,'ADR Raw Data'!BB$1,FALSE)</f>
        <v>3.9096902885045699</v>
      </c>
      <c r="AQ12" s="49">
        <f>VLOOKUP($A12,'ADR Raw Data'!$B$6:$BE$43,'ADR Raw Data'!BC$1,FALSE)</f>
        <v>3.9660831572091899</v>
      </c>
      <c r="AR12" s="50">
        <f>VLOOKUP($A12,'ADR Raw Data'!$B$6:$BE$43,'ADR Raw Data'!BE$1,FALSE)</f>
        <v>3.5846459073549402</v>
      </c>
      <c r="AT12" s="51">
        <f>VLOOKUP($A12,'RevPAR Raw Data'!$B$6:$BE$43,'RevPAR Raw Data'!AG$1,FALSE)</f>
        <v>53.887941315385497</v>
      </c>
      <c r="AU12" s="52">
        <f>VLOOKUP($A12,'RevPAR Raw Data'!$B$6:$BE$43,'RevPAR Raw Data'!AH$1,FALSE)</f>
        <v>55.968116660762703</v>
      </c>
      <c r="AV12" s="52">
        <f>VLOOKUP($A12,'RevPAR Raw Data'!$B$6:$BE$43,'RevPAR Raw Data'!AI$1,FALSE)</f>
        <v>61.865223462038003</v>
      </c>
      <c r="AW12" s="52">
        <f>VLOOKUP($A12,'RevPAR Raw Data'!$B$6:$BE$43,'RevPAR Raw Data'!AJ$1,FALSE)</f>
        <v>64.813037253512803</v>
      </c>
      <c r="AX12" s="52">
        <f>VLOOKUP($A12,'RevPAR Raw Data'!$B$6:$BE$43,'RevPAR Raw Data'!AK$1,FALSE)</f>
        <v>64.555191581060299</v>
      </c>
      <c r="AY12" s="53">
        <f>VLOOKUP($A12,'RevPAR Raw Data'!$B$6:$BE$43,'RevPAR Raw Data'!AL$1,FALSE)</f>
        <v>60.2179020545518</v>
      </c>
      <c r="AZ12" s="52">
        <f>VLOOKUP($A12,'RevPAR Raw Data'!$B$6:$BE$43,'RevPAR Raw Data'!AN$1,FALSE)</f>
        <v>82.262287460148698</v>
      </c>
      <c r="BA12" s="52">
        <f>VLOOKUP($A12,'RevPAR Raw Data'!$B$6:$BE$43,'RevPAR Raw Data'!AO$1,FALSE)</f>
        <v>85.755606033770206</v>
      </c>
      <c r="BB12" s="53">
        <f>VLOOKUP($A12,'RevPAR Raw Data'!$B$6:$BE$43,'RevPAR Raw Data'!AP$1,FALSE)</f>
        <v>84.008946746959396</v>
      </c>
      <c r="BC12" s="54">
        <f>VLOOKUP($A12,'RevPAR Raw Data'!$B$6:$BE$43,'RevPAR Raw Data'!AR$1,FALSE)</f>
        <v>67.015343395239697</v>
      </c>
      <c r="BE12" s="47">
        <f>VLOOKUP($A12,'RevPAR Raw Data'!$B$6:$BE$43,'RevPAR Raw Data'!AT$1,FALSE)</f>
        <v>-2.6817657786639502</v>
      </c>
      <c r="BF12" s="48">
        <f>VLOOKUP($A12,'RevPAR Raw Data'!$B$6:$BE$43,'RevPAR Raw Data'!AU$1,FALSE)</f>
        <v>-2.2369856145827098</v>
      </c>
      <c r="BG12" s="48">
        <f>VLOOKUP($A12,'RevPAR Raw Data'!$B$6:$BE$43,'RevPAR Raw Data'!AV$1,FALSE)</f>
        <v>1.28654453475854</v>
      </c>
      <c r="BH12" s="48">
        <f>VLOOKUP($A12,'RevPAR Raw Data'!$B$6:$BE$43,'RevPAR Raw Data'!AW$1,FALSE)</f>
        <v>-1.7689825647886701</v>
      </c>
      <c r="BI12" s="48">
        <f>VLOOKUP($A12,'RevPAR Raw Data'!$B$6:$BE$43,'RevPAR Raw Data'!AX$1,FALSE)</f>
        <v>-1.7270857642819799</v>
      </c>
      <c r="BJ12" s="49">
        <f>VLOOKUP($A12,'RevPAR Raw Data'!$B$6:$BE$43,'RevPAR Raw Data'!AY$1,FALSE)</f>
        <v>-1.40206522623718</v>
      </c>
      <c r="BK12" s="48">
        <f>VLOOKUP($A12,'RevPAR Raw Data'!$B$6:$BE$43,'RevPAR Raw Data'!BA$1,FALSE)</f>
        <v>-2.2481581753204201</v>
      </c>
      <c r="BL12" s="48">
        <f>VLOOKUP($A12,'RevPAR Raw Data'!$B$6:$BE$43,'RevPAR Raw Data'!BB$1,FALSE)</f>
        <v>-3.3424184301044102</v>
      </c>
      <c r="BM12" s="49">
        <f>VLOOKUP($A12,'RevPAR Raw Data'!$B$6:$BE$43,'RevPAR Raw Data'!BC$1,FALSE)</f>
        <v>-2.80974178179371</v>
      </c>
      <c r="BN12" s="50">
        <f>VLOOKUP($A12,'RevPAR Raw Data'!$B$6:$BE$43,'RevPAR Raw Data'!BE$1,FALSE)</f>
        <v>-1.91090857441197</v>
      </c>
    </row>
    <row r="13" spans="1:66" x14ac:dyDescent="0.45">
      <c r="A13" s="63" t="s">
        <v>90</v>
      </c>
      <c r="B13" s="47">
        <f>VLOOKUP($A13,'Occupancy Raw Data'!$B$8:$BE$45,'Occupancy Raw Data'!AG$3,FALSE)</f>
        <v>58.791026370707598</v>
      </c>
      <c r="C13" s="48">
        <f>VLOOKUP($A13,'Occupancy Raw Data'!$B$8:$BE$45,'Occupancy Raw Data'!AH$3,FALSE)</f>
        <v>72.142382849554096</v>
      </c>
      <c r="D13" s="48">
        <f>VLOOKUP($A13,'Occupancy Raw Data'!$B$8:$BE$45,'Occupancy Raw Data'!AI$3,FALSE)</f>
        <v>83.326218933788596</v>
      </c>
      <c r="E13" s="48">
        <f>VLOOKUP($A13,'Occupancy Raw Data'!$B$8:$BE$45,'Occupancy Raw Data'!AJ$3,FALSE)</f>
        <v>83.378391197116201</v>
      </c>
      <c r="F13" s="48">
        <f>VLOOKUP($A13,'Occupancy Raw Data'!$B$8:$BE$45,'Occupancy Raw Data'!AK$3,FALSE)</f>
        <v>72.659362549800704</v>
      </c>
      <c r="G13" s="49">
        <f>VLOOKUP($A13,'Occupancy Raw Data'!$B$8:$BE$45,'Occupancy Raw Data'!AL$3,FALSE)</f>
        <v>74.059476380193502</v>
      </c>
      <c r="H13" s="48">
        <f>VLOOKUP($A13,'Occupancy Raw Data'!$B$8:$BE$45,'Occupancy Raw Data'!AN$3,FALSE)</f>
        <v>74.452191235059701</v>
      </c>
      <c r="I13" s="48">
        <f>VLOOKUP($A13,'Occupancy Raw Data'!$B$8:$BE$45,'Occupancy Raw Data'!AO$3,FALSE)</f>
        <v>75.967558338076202</v>
      </c>
      <c r="J13" s="49">
        <f>VLOOKUP($A13,'Occupancy Raw Data'!$B$8:$BE$45,'Occupancy Raw Data'!AP$3,FALSE)</f>
        <v>75.209874786567994</v>
      </c>
      <c r="K13" s="50">
        <f>VLOOKUP($A13,'Occupancy Raw Data'!$B$8:$BE$45,'Occupancy Raw Data'!AR$3,FALSE)</f>
        <v>74.388161639157602</v>
      </c>
      <c r="M13" s="47">
        <f>VLOOKUP($A13,'Occupancy Raw Data'!$B$8:$BE$45,'Occupancy Raw Data'!AT$3,FALSE)</f>
        <v>-0.95881107426790702</v>
      </c>
      <c r="N13" s="48">
        <f>VLOOKUP($A13,'Occupancy Raw Data'!$B$8:$BE$45,'Occupancy Raw Data'!AU$3,FALSE)</f>
        <v>0.220728734268959</v>
      </c>
      <c r="O13" s="48">
        <f>VLOOKUP($A13,'Occupancy Raw Data'!$B$8:$BE$45,'Occupancy Raw Data'!AV$3,FALSE)</f>
        <v>3.0440775389307602</v>
      </c>
      <c r="P13" s="48">
        <f>VLOOKUP($A13,'Occupancy Raw Data'!$B$8:$BE$45,'Occupancy Raw Data'!AW$3,FALSE)</f>
        <v>1.74793806974388</v>
      </c>
      <c r="Q13" s="48">
        <f>VLOOKUP($A13,'Occupancy Raw Data'!$B$8:$BE$45,'Occupancy Raw Data'!AX$3,FALSE)</f>
        <v>-3.1024667931688801</v>
      </c>
      <c r="R13" s="49">
        <f>VLOOKUP($A13,'Occupancy Raw Data'!$B$8:$BE$45,'Occupancy Raw Data'!AY$3,FALSE)</f>
        <v>0.31350580435439002</v>
      </c>
      <c r="S13" s="48">
        <f>VLOOKUP($A13,'Occupancy Raw Data'!$B$8:$BE$45,'Occupancy Raw Data'!BA$3,FALSE)</f>
        <v>-2.1200311769290701</v>
      </c>
      <c r="T13" s="48">
        <f>VLOOKUP($A13,'Occupancy Raw Data'!$B$8:$BE$45,'Occupancy Raw Data'!BB$3,FALSE)</f>
        <v>-1.9407371127709001</v>
      </c>
      <c r="U13" s="49">
        <f>VLOOKUP($A13,'Occupancy Raw Data'!$B$8:$BE$45,'Occupancy Raw Data'!BC$3,FALSE)</f>
        <v>-2.0295630415643302</v>
      </c>
      <c r="V13" s="50">
        <f>VLOOKUP($A13,'Occupancy Raw Data'!$B$8:$BE$45,'Occupancy Raw Data'!BE$3,FALSE)</f>
        <v>-0.37476973893158799</v>
      </c>
      <c r="X13" s="51">
        <f>VLOOKUP($A13,'ADR Raw Data'!$B$6:$BE$43,'ADR Raw Data'!AG$1,FALSE)</f>
        <v>123.41006453955001</v>
      </c>
      <c r="Y13" s="52">
        <f>VLOOKUP($A13,'ADR Raw Data'!$B$6:$BE$43,'ADR Raw Data'!AH$1,FALSE)</f>
        <v>143.241557476743</v>
      </c>
      <c r="Z13" s="52">
        <f>VLOOKUP($A13,'ADR Raw Data'!$B$6:$BE$43,'ADR Raw Data'!AI$1,FALSE)</f>
        <v>154.06299541793501</v>
      </c>
      <c r="AA13" s="52">
        <f>VLOOKUP($A13,'ADR Raw Data'!$B$6:$BE$43,'ADR Raw Data'!AJ$1,FALSE)</f>
        <v>153.17583236155701</v>
      </c>
      <c r="AB13" s="52">
        <f>VLOOKUP($A13,'ADR Raw Data'!$B$6:$BE$43,'ADR Raw Data'!AK$1,FALSE)</f>
        <v>136.48757694441699</v>
      </c>
      <c r="AC13" s="53">
        <f>VLOOKUP($A13,'ADR Raw Data'!$B$6:$BE$43,'ADR Raw Data'!AL$1,FALSE)</f>
        <v>143.439667492811</v>
      </c>
      <c r="AD13" s="52">
        <f>VLOOKUP($A13,'ADR Raw Data'!$B$6:$BE$43,'ADR Raw Data'!AN$1,FALSE)</f>
        <v>124.306101608536</v>
      </c>
      <c r="AE13" s="52">
        <f>VLOOKUP($A13,'ADR Raw Data'!$B$6:$BE$43,'ADR Raw Data'!AO$1,FALSE)</f>
        <v>124.82036492476701</v>
      </c>
      <c r="AF13" s="53">
        <f>VLOOKUP($A13,'ADR Raw Data'!$B$6:$BE$43,'ADR Raw Data'!AP$1,FALSE)</f>
        <v>124.565823676867</v>
      </c>
      <c r="AG13" s="54">
        <f>VLOOKUP($A13,'ADR Raw Data'!$B$6:$BE$43,'ADR Raw Data'!AR$1,FALSE)</f>
        <v>137.98757327758901</v>
      </c>
      <c r="AI13" s="47">
        <f>VLOOKUP($A13,'ADR Raw Data'!$B$6:$BE$43,'ADR Raw Data'!AT$1,FALSE)</f>
        <v>5.1156035460282103</v>
      </c>
      <c r="AJ13" s="48">
        <f>VLOOKUP($A13,'ADR Raw Data'!$B$6:$BE$43,'ADR Raw Data'!AU$1,FALSE)</f>
        <v>6.1670156894978598</v>
      </c>
      <c r="AK13" s="48">
        <f>VLOOKUP($A13,'ADR Raw Data'!$B$6:$BE$43,'ADR Raw Data'!AV$1,FALSE)</f>
        <v>7.4338240979681203</v>
      </c>
      <c r="AL13" s="48">
        <f>VLOOKUP($A13,'ADR Raw Data'!$B$6:$BE$43,'ADR Raw Data'!AW$1,FALSE)</f>
        <v>7.6927209321574699</v>
      </c>
      <c r="AM13" s="48">
        <f>VLOOKUP($A13,'ADR Raw Data'!$B$6:$BE$43,'ADR Raw Data'!AX$1,FALSE)</f>
        <v>6.0753346691349801</v>
      </c>
      <c r="AN13" s="49">
        <f>VLOOKUP($A13,'ADR Raw Data'!$B$6:$BE$43,'ADR Raw Data'!AY$1,FALSE)</f>
        <v>6.7927510971564304</v>
      </c>
      <c r="AO13" s="48">
        <f>VLOOKUP($A13,'ADR Raw Data'!$B$6:$BE$43,'ADR Raw Data'!BA$1,FALSE)</f>
        <v>6.9493575577007203</v>
      </c>
      <c r="AP13" s="48">
        <f>VLOOKUP($A13,'ADR Raw Data'!$B$6:$BE$43,'ADR Raw Data'!BB$1,FALSE)</f>
        <v>7.9225741943155104</v>
      </c>
      <c r="AQ13" s="49">
        <f>VLOOKUP($A13,'ADR Raw Data'!$B$6:$BE$43,'ADR Raw Data'!BC$1,FALSE)</f>
        <v>7.4394263460041001</v>
      </c>
      <c r="AR13" s="50">
        <f>VLOOKUP($A13,'ADR Raw Data'!$B$6:$BE$43,'ADR Raw Data'!BE$1,FALSE)</f>
        <v>7.0350220265193801</v>
      </c>
      <c r="AT13" s="51">
        <f>VLOOKUP($A13,'RevPAR Raw Data'!$B$6:$BE$43,'RevPAR Raw Data'!AG$1,FALSE)</f>
        <v>72.554043587554503</v>
      </c>
      <c r="AU13" s="52">
        <f>VLOOKUP($A13,'RevPAR Raw Data'!$B$6:$BE$43,'RevPAR Raw Data'!AH$1,FALSE)</f>
        <v>103.337872794536</v>
      </c>
      <c r="AV13" s="52">
        <f>VLOOKUP($A13,'RevPAR Raw Data'!$B$6:$BE$43,'RevPAR Raw Data'!AI$1,FALSE)</f>
        <v>128.37486885790099</v>
      </c>
      <c r="AW13" s="52">
        <f>VLOOKUP($A13,'RevPAR Raw Data'!$B$6:$BE$43,'RevPAR Raw Data'!AJ$1,FALSE)</f>
        <v>127.715544725858</v>
      </c>
      <c r="AX13" s="52">
        <f>VLOOKUP($A13,'RevPAR Raw Data'!$B$6:$BE$43,'RevPAR Raw Data'!AK$1,FALSE)</f>
        <v>99.171003367482399</v>
      </c>
      <c r="AY13" s="53">
        <f>VLOOKUP($A13,'RevPAR Raw Data'!$B$6:$BE$43,'RevPAR Raw Data'!AL$1,FALSE)</f>
        <v>106.230666666666</v>
      </c>
      <c r="AZ13" s="52">
        <f>VLOOKUP($A13,'RevPAR Raw Data'!$B$6:$BE$43,'RevPAR Raw Data'!AN$1,FALSE)</f>
        <v>92.548616486435193</v>
      </c>
      <c r="BA13" s="52">
        <f>VLOOKUP($A13,'RevPAR Raw Data'!$B$6:$BE$43,'RevPAR Raw Data'!AO$1,FALSE)</f>
        <v>94.8229835420223</v>
      </c>
      <c r="BB13" s="53">
        <f>VLOOKUP($A13,'RevPAR Raw Data'!$B$6:$BE$43,'RevPAR Raw Data'!AP$1,FALSE)</f>
        <v>93.685800014228704</v>
      </c>
      <c r="BC13" s="54">
        <f>VLOOKUP($A13,'RevPAR Raw Data'!$B$6:$BE$43,'RevPAR Raw Data'!AR$1,FALSE)</f>
        <v>102.64641905168401</v>
      </c>
      <c r="BE13" s="47">
        <f>VLOOKUP($A13,'RevPAR Raw Data'!$B$6:$BE$43,'RevPAR Raw Data'!AT$1,FALSE)</f>
        <v>4.10774349844535</v>
      </c>
      <c r="BF13" s="48">
        <f>VLOOKUP($A13,'RevPAR Raw Data'!$B$6:$BE$43,'RevPAR Raw Data'!AU$1,FALSE)</f>
        <v>6.4013567994404097</v>
      </c>
      <c r="BG13" s="48">
        <f>VLOOKUP($A13,'RevPAR Raw Data'!$B$6:$BE$43,'RevPAR Raw Data'!AV$1,FALSE)</f>
        <v>10.704193006548699</v>
      </c>
      <c r="BH13" s="48">
        <f>VLOOKUP($A13,'RevPAR Raw Data'!$B$6:$BE$43,'RevPAR Raw Data'!AW$1,FALSE)</f>
        <v>9.57512299967369</v>
      </c>
      <c r="BI13" s="48">
        <f>VLOOKUP($A13,'RevPAR Raw Data'!$B$6:$BE$43,'RevPAR Raw Data'!AX$1,FALSE)</f>
        <v>2.7843826352823098</v>
      </c>
      <c r="BJ13" s="49">
        <f>VLOOKUP($A13,'RevPAR Raw Data'!$B$6:$BE$43,'RevPAR Raw Data'!AY$1,FALSE)</f>
        <v>7.1275525704757499</v>
      </c>
      <c r="BK13" s="48">
        <f>VLOOKUP($A13,'RevPAR Raw Data'!$B$6:$BE$43,'RevPAR Raw Data'!BA$1,FALSE)</f>
        <v>4.68199783395211</v>
      </c>
      <c r="BL13" s="48">
        <f>VLOOKUP($A13,'RevPAR Raw Data'!$B$6:$BE$43,'RevPAR Raw Data'!BB$1,FALSE)</f>
        <v>5.8280807438687097</v>
      </c>
      <c r="BM13" s="49">
        <f>VLOOKUP($A13,'RevPAR Raw Data'!$B$6:$BE$43,'RevPAR Raw Data'!BC$1,FALSE)</f>
        <v>5.2588754568168596</v>
      </c>
      <c r="BN13" s="50">
        <f>VLOOKUP($A13,'RevPAR Raw Data'!$B$6:$BE$43,'RevPAR Raw Data'!BE$1,FALSE)</f>
        <v>6.6338871539052304</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51.5873937329876</v>
      </c>
      <c r="C15" s="48">
        <f>VLOOKUP($A15,'Occupancy Raw Data'!$B$8:$BE$45,'Occupancy Raw Data'!AH$3,FALSE)</f>
        <v>56.5366306745617</v>
      </c>
      <c r="D15" s="48">
        <f>VLOOKUP($A15,'Occupancy Raw Data'!$B$8:$BE$45,'Occupancy Raw Data'!AI$3,FALSE)</f>
        <v>61.2981668537224</v>
      </c>
      <c r="E15" s="48">
        <f>VLOOKUP($A15,'Occupancy Raw Data'!$B$8:$BE$45,'Occupancy Raw Data'!AJ$3,FALSE)</f>
        <v>61.185933408155599</v>
      </c>
      <c r="F15" s="48">
        <f>VLOOKUP($A15,'Occupancy Raw Data'!$B$8:$BE$45,'Occupancy Raw Data'!AK$3,FALSE)</f>
        <v>60.233239160442203</v>
      </c>
      <c r="G15" s="49">
        <f>VLOOKUP($A15,'Occupancy Raw Data'!$B$8:$BE$45,'Occupancy Raw Data'!AL$3,FALSE)</f>
        <v>58.168272765973903</v>
      </c>
      <c r="H15" s="48">
        <f>VLOOKUP($A15,'Occupancy Raw Data'!$B$8:$BE$45,'Occupancy Raw Data'!AN$3,FALSE)</f>
        <v>69.517654191983596</v>
      </c>
      <c r="I15" s="48">
        <f>VLOOKUP($A15,'Occupancy Raw Data'!$B$8:$BE$45,'Occupancy Raw Data'!AO$3,FALSE)</f>
        <v>72.026136202381394</v>
      </c>
      <c r="J15" s="49">
        <f>VLOOKUP($A15,'Occupancy Raw Data'!$B$8:$BE$45,'Occupancy Raw Data'!AP$3,FALSE)</f>
        <v>70.771895197182502</v>
      </c>
      <c r="K15" s="50">
        <f>VLOOKUP($A15,'Occupancy Raw Data'!$B$8:$BE$45,'Occupancy Raw Data'!AR$3,FALSE)</f>
        <v>61.7693077463192</v>
      </c>
      <c r="M15" s="47">
        <f>VLOOKUP($A15,'Occupancy Raw Data'!$B$8:$BE$45,'Occupancy Raw Data'!AT$3,FALSE)</f>
        <v>-1.57799567261213</v>
      </c>
      <c r="N15" s="48">
        <f>VLOOKUP($A15,'Occupancy Raw Data'!$B$8:$BE$45,'Occupancy Raw Data'!AU$3,FALSE)</f>
        <v>0.57113672689781603</v>
      </c>
      <c r="O15" s="48">
        <f>VLOOKUP($A15,'Occupancy Raw Data'!$B$8:$BE$45,'Occupancy Raw Data'!AV$3,FALSE)</f>
        <v>1.5405176821858999</v>
      </c>
      <c r="P15" s="48">
        <f>VLOOKUP($A15,'Occupancy Raw Data'!$B$8:$BE$45,'Occupancy Raw Data'!AW$3,FALSE)</f>
        <v>-0.53050627956810203</v>
      </c>
      <c r="Q15" s="48">
        <f>VLOOKUP($A15,'Occupancy Raw Data'!$B$8:$BE$45,'Occupancy Raw Data'!AX$3,FALSE)</f>
        <v>-1.56542185091688</v>
      </c>
      <c r="R15" s="49">
        <f>VLOOKUP($A15,'Occupancy Raw Data'!$B$8:$BE$45,'Occupancy Raw Data'!AY$3,FALSE)</f>
        <v>-0.293699575710338</v>
      </c>
      <c r="S15" s="48">
        <f>VLOOKUP($A15,'Occupancy Raw Data'!$B$8:$BE$45,'Occupancy Raw Data'!BA$3,FALSE)</f>
        <v>-2.9866653562568399</v>
      </c>
      <c r="T15" s="48">
        <f>VLOOKUP($A15,'Occupancy Raw Data'!$B$8:$BE$45,'Occupancy Raw Data'!BB$3,FALSE)</f>
        <v>-4.9047483848990598</v>
      </c>
      <c r="U15" s="49">
        <f>VLOOKUP($A15,'Occupancy Raw Data'!$B$8:$BE$45,'Occupancy Raw Data'!BC$3,FALSE)</f>
        <v>-3.9722740188444901</v>
      </c>
      <c r="V15" s="50">
        <f>VLOOKUP($A15,'Occupancy Raw Data'!$B$8:$BE$45,'Occupancy Raw Data'!BE$3,FALSE)</f>
        <v>-1.53202579165385</v>
      </c>
      <c r="X15" s="51">
        <f>VLOOKUP($A15,'ADR Raw Data'!$B$6:$BE$43,'ADR Raw Data'!AG$1,FALSE)</f>
        <v>107.871860262822</v>
      </c>
      <c r="Y15" s="52">
        <f>VLOOKUP($A15,'ADR Raw Data'!$B$6:$BE$43,'ADR Raw Data'!AH$1,FALSE)</f>
        <v>108.18856299414701</v>
      </c>
      <c r="Z15" s="52">
        <f>VLOOKUP($A15,'ADR Raw Data'!$B$6:$BE$43,'ADR Raw Data'!AI$1,FALSE)</f>
        <v>112.92862433680899</v>
      </c>
      <c r="AA15" s="52">
        <f>VLOOKUP($A15,'ADR Raw Data'!$B$6:$BE$43,'ADR Raw Data'!AJ$1,FALSE)</f>
        <v>111.420946501649</v>
      </c>
      <c r="AB15" s="52">
        <f>VLOOKUP($A15,'ADR Raw Data'!$B$6:$BE$43,'ADR Raw Data'!AK$1,FALSE)</f>
        <v>110.40581711250501</v>
      </c>
      <c r="AC15" s="53">
        <f>VLOOKUP($A15,'ADR Raw Data'!$B$6:$BE$43,'ADR Raw Data'!AL$1,FALSE)</f>
        <v>110.270618979026</v>
      </c>
      <c r="AD15" s="52">
        <f>VLOOKUP($A15,'ADR Raw Data'!$B$6:$BE$43,'ADR Raw Data'!AN$1,FALSE)</f>
        <v>135.06373065060799</v>
      </c>
      <c r="AE15" s="52">
        <f>VLOOKUP($A15,'ADR Raw Data'!$B$6:$BE$43,'ADR Raw Data'!AO$1,FALSE)</f>
        <v>142.39186650069399</v>
      </c>
      <c r="AF15" s="53">
        <f>VLOOKUP($A15,'ADR Raw Data'!$B$6:$BE$43,'ADR Raw Data'!AP$1,FALSE)</f>
        <v>138.79273429942401</v>
      </c>
      <c r="AG15" s="54">
        <f>VLOOKUP($A15,'ADR Raw Data'!$B$6:$BE$43,'ADR Raw Data'!AR$1,FALSE)</f>
        <v>119.60749901080599</v>
      </c>
      <c r="AI15" s="47">
        <f>VLOOKUP($A15,'ADR Raw Data'!$B$6:$BE$43,'ADR Raw Data'!AT$1,FALSE)</f>
        <v>3.2348714622246</v>
      </c>
      <c r="AJ15" s="48">
        <f>VLOOKUP($A15,'ADR Raw Data'!$B$6:$BE$43,'ADR Raw Data'!AU$1,FALSE)</f>
        <v>4.6078533549443197</v>
      </c>
      <c r="AK15" s="48">
        <f>VLOOKUP($A15,'ADR Raw Data'!$B$6:$BE$43,'ADR Raw Data'!AV$1,FALSE)</f>
        <v>6.1677971075091698</v>
      </c>
      <c r="AL15" s="48">
        <f>VLOOKUP($A15,'ADR Raw Data'!$B$6:$BE$43,'ADR Raw Data'!AW$1,FALSE)</f>
        <v>3.74097306761302</v>
      </c>
      <c r="AM15" s="48">
        <f>VLOOKUP($A15,'ADR Raw Data'!$B$6:$BE$43,'ADR Raw Data'!AX$1,FALSE)</f>
        <v>2.7461397941774099</v>
      </c>
      <c r="AN15" s="49">
        <f>VLOOKUP($A15,'ADR Raw Data'!$B$6:$BE$43,'ADR Raw Data'!AY$1,FALSE)</f>
        <v>4.1180104098416201</v>
      </c>
      <c r="AO15" s="48">
        <f>VLOOKUP($A15,'ADR Raw Data'!$B$6:$BE$43,'ADR Raw Data'!BA$1,FALSE)</f>
        <v>1.17364433710395</v>
      </c>
      <c r="AP15" s="48">
        <f>VLOOKUP($A15,'ADR Raw Data'!$B$6:$BE$43,'ADR Raw Data'!BB$1,FALSE)</f>
        <v>1.50896202500891</v>
      </c>
      <c r="AQ15" s="49">
        <f>VLOOKUP($A15,'ADR Raw Data'!$B$6:$BE$43,'ADR Raw Data'!BC$1,FALSE)</f>
        <v>1.3233985843672</v>
      </c>
      <c r="AR15" s="50">
        <f>VLOOKUP($A15,'ADR Raw Data'!$B$6:$BE$43,'ADR Raw Data'!BE$1,FALSE)</f>
        <v>2.8048949914011398</v>
      </c>
      <c r="AT15" s="51">
        <f>VLOOKUP($A15,'RevPAR Raw Data'!$B$6:$BE$43,'RevPAR Raw Data'!AG$1,FALSE)</f>
        <v>55.648281280880298</v>
      </c>
      <c r="AU15" s="52">
        <f>VLOOKUP($A15,'RevPAR Raw Data'!$B$6:$BE$43,'RevPAR Raw Data'!AH$1,FALSE)</f>
        <v>61.166168292116502</v>
      </c>
      <c r="AV15" s="52">
        <f>VLOOKUP($A15,'RevPAR Raw Data'!$B$6:$BE$43,'RevPAR Raw Data'!AI$1,FALSE)</f>
        <v>69.223176571590699</v>
      </c>
      <c r="AW15" s="52">
        <f>VLOOKUP($A15,'RevPAR Raw Data'!$B$6:$BE$43,'RevPAR Raw Data'!AJ$1,FALSE)</f>
        <v>68.1739461292361</v>
      </c>
      <c r="AX15" s="52">
        <f>VLOOKUP($A15,'RevPAR Raw Data'!$B$6:$BE$43,'RevPAR Raw Data'!AK$1,FALSE)</f>
        <v>66.500999868415903</v>
      </c>
      <c r="AY15" s="53">
        <f>VLOOKUP($A15,'RevPAR Raw Data'!$B$6:$BE$43,'RevPAR Raw Data'!AL$1,FALSE)</f>
        <v>64.142514428447896</v>
      </c>
      <c r="AZ15" s="52">
        <f>VLOOKUP($A15,'RevPAR Raw Data'!$B$6:$BE$43,'RevPAR Raw Data'!AN$1,FALSE)</f>
        <v>93.893137212482401</v>
      </c>
      <c r="BA15" s="52">
        <f>VLOOKUP($A15,'RevPAR Raw Data'!$B$6:$BE$43,'RevPAR Raw Data'!AO$1,FALSE)</f>
        <v>102.559359706903</v>
      </c>
      <c r="BB15" s="53">
        <f>VLOOKUP($A15,'RevPAR Raw Data'!$B$6:$BE$43,'RevPAR Raw Data'!AP$1,FALSE)</f>
        <v>98.226248459692698</v>
      </c>
      <c r="BC15" s="54">
        <f>VLOOKUP($A15,'RevPAR Raw Data'!$B$6:$BE$43,'RevPAR Raw Data'!AR$1,FALSE)</f>
        <v>73.880724151660701</v>
      </c>
      <c r="BE15" s="47">
        <f>VLOOKUP($A15,'RevPAR Raw Data'!$B$6:$BE$43,'RevPAR Raw Data'!AT$1,FALSE)</f>
        <v>1.6058296579239899</v>
      </c>
      <c r="BF15" s="48">
        <f>VLOOKUP($A15,'RevPAR Raw Data'!$B$6:$BE$43,'RevPAR Raw Data'!AU$1,FALSE)</f>
        <v>5.2053072246738203</v>
      </c>
      <c r="BG15" s="48">
        <f>VLOOKUP($A15,'RevPAR Raw Data'!$B$6:$BE$43,'RevPAR Raw Data'!AV$1,FALSE)</f>
        <v>7.8033307947376098</v>
      </c>
      <c r="BH15" s="48">
        <f>VLOOKUP($A15,'RevPAR Raw Data'!$B$6:$BE$43,'RevPAR Raw Data'!AW$1,FALSE)</f>
        <v>3.19062069100428</v>
      </c>
      <c r="BI15" s="48">
        <f>VLOOKUP($A15,'RevPAR Raw Data'!$B$6:$BE$43,'RevPAR Raw Data'!AX$1,FALSE)</f>
        <v>1.13772927086575</v>
      </c>
      <c r="BJ15" s="49">
        <f>VLOOKUP($A15,'RevPAR Raw Data'!$B$6:$BE$43,'RevPAR Raw Data'!AY$1,FALSE)</f>
        <v>3.8122162550298699</v>
      </c>
      <c r="BK15" s="48">
        <f>VLOOKUP($A15,'RevPAR Raw Data'!$B$6:$BE$43,'RevPAR Raw Data'!BA$1,FALSE)</f>
        <v>-1.84807384797484</v>
      </c>
      <c r="BL15" s="48">
        <f>VLOOKUP($A15,'RevPAR Raw Data'!$B$6:$BE$43,'RevPAR Raw Data'!BB$1,FALSE)</f>
        <v>-3.4697971504405101</v>
      </c>
      <c r="BM15" s="49">
        <f>VLOOKUP($A15,'RevPAR Raw Data'!$B$6:$BE$43,'RevPAR Raw Data'!BC$1,FALSE)</f>
        <v>-2.7014444526098602</v>
      </c>
      <c r="BN15" s="50">
        <f>VLOOKUP($A15,'RevPAR Raw Data'!$B$6:$BE$43,'RevPAR Raw Data'!BE$1,FALSE)</f>
        <v>1.22989748505021</v>
      </c>
    </row>
    <row r="16" spans="1:66" x14ac:dyDescent="0.45">
      <c r="A16" s="63" t="s">
        <v>91</v>
      </c>
      <c r="B16" s="47">
        <f>VLOOKUP($A16,'Occupancy Raw Data'!$B$8:$BE$45,'Occupancy Raw Data'!AG$3,FALSE)</f>
        <v>58.689248895434403</v>
      </c>
      <c r="C16" s="48">
        <f>VLOOKUP($A16,'Occupancy Raw Data'!$B$8:$BE$45,'Occupancy Raw Data'!AH$3,FALSE)</f>
        <v>71.575846833578694</v>
      </c>
      <c r="D16" s="48">
        <f>VLOOKUP($A16,'Occupancy Raw Data'!$B$8:$BE$45,'Occupancy Raw Data'!AI$3,FALSE)</f>
        <v>76.210690461751696</v>
      </c>
      <c r="E16" s="48">
        <f>VLOOKUP($A16,'Occupancy Raw Data'!$B$8:$BE$45,'Occupancy Raw Data'!AJ$3,FALSE)</f>
        <v>76.041756908949097</v>
      </c>
      <c r="F16" s="48">
        <f>VLOOKUP($A16,'Occupancy Raw Data'!$B$8:$BE$45,'Occupancy Raw Data'!AK$3,FALSE)</f>
        <v>70.311011002339001</v>
      </c>
      <c r="G16" s="49">
        <f>VLOOKUP($A16,'Occupancy Raw Data'!$B$8:$BE$45,'Occupancy Raw Data'!AL$3,FALSE)</f>
        <v>70.565710820410601</v>
      </c>
      <c r="H16" s="48">
        <f>VLOOKUP($A16,'Occupancy Raw Data'!$B$8:$BE$45,'Occupancy Raw Data'!AN$3,FALSE)</f>
        <v>73.845620722515804</v>
      </c>
      <c r="I16" s="48">
        <f>VLOOKUP($A16,'Occupancy Raw Data'!$B$8:$BE$45,'Occupancy Raw Data'!AO$3,FALSE)</f>
        <v>75.335701290825597</v>
      </c>
      <c r="J16" s="49">
        <f>VLOOKUP($A16,'Occupancy Raw Data'!$B$8:$BE$45,'Occupancy Raw Data'!AP$3,FALSE)</f>
        <v>74.5906610066707</v>
      </c>
      <c r="K16" s="50">
        <f>VLOOKUP($A16,'Occupancy Raw Data'!$B$8:$BE$45,'Occupancy Raw Data'!AR$3,FALSE)</f>
        <v>71.715696587913499</v>
      </c>
      <c r="M16" s="47">
        <f>VLOOKUP($A16,'Occupancy Raw Data'!$B$8:$BE$45,'Occupancy Raw Data'!AT$3,FALSE)</f>
        <v>-3.84014903061514</v>
      </c>
      <c r="N16" s="48">
        <f>VLOOKUP($A16,'Occupancy Raw Data'!$B$8:$BE$45,'Occupancy Raw Data'!AU$3,FALSE)</f>
        <v>3.4957825679475101</v>
      </c>
      <c r="O16" s="48">
        <f>VLOOKUP($A16,'Occupancy Raw Data'!$B$8:$BE$45,'Occupancy Raw Data'!AV$3,FALSE)</f>
        <v>3.2369088204377299</v>
      </c>
      <c r="P16" s="48">
        <f>VLOOKUP($A16,'Occupancy Raw Data'!$B$8:$BE$45,'Occupancy Raw Data'!AW$3,FALSE)</f>
        <v>2.2821470661599199</v>
      </c>
      <c r="Q16" s="48">
        <f>VLOOKUP($A16,'Occupancy Raw Data'!$B$8:$BE$45,'Occupancy Raw Data'!AX$3,FALSE)</f>
        <v>-1.42600257099992</v>
      </c>
      <c r="R16" s="49">
        <f>VLOOKUP($A16,'Occupancy Raw Data'!$B$8:$BE$45,'Occupancy Raw Data'!AY$3,FALSE)</f>
        <v>0.89878144076095301</v>
      </c>
      <c r="S16" s="48">
        <f>VLOOKUP($A16,'Occupancy Raw Data'!$B$8:$BE$45,'Occupancy Raw Data'!BA$3,FALSE)</f>
        <v>-4.39431931329477</v>
      </c>
      <c r="T16" s="48">
        <f>VLOOKUP($A16,'Occupancy Raw Data'!$B$8:$BE$45,'Occupancy Raw Data'!BB$3,FALSE)</f>
        <v>-4.88981907369255</v>
      </c>
      <c r="U16" s="49">
        <f>VLOOKUP($A16,'Occupancy Raw Data'!$B$8:$BE$45,'Occupancy Raw Data'!BC$3,FALSE)</f>
        <v>-4.6451874140157896</v>
      </c>
      <c r="V16" s="50">
        <f>VLOOKUP($A16,'Occupancy Raw Data'!$B$8:$BE$45,'Occupancy Raw Data'!BE$3,FALSE)</f>
        <v>-0.81488718958811102</v>
      </c>
      <c r="X16" s="51">
        <f>VLOOKUP($A16,'ADR Raw Data'!$B$6:$BE$43,'ADR Raw Data'!AG$1,FALSE)</f>
        <v>88.401925618126697</v>
      </c>
      <c r="Y16" s="52">
        <f>VLOOKUP($A16,'ADR Raw Data'!$B$6:$BE$43,'ADR Raw Data'!AH$1,FALSE)</f>
        <v>94.586940401839698</v>
      </c>
      <c r="Z16" s="52">
        <f>VLOOKUP($A16,'ADR Raw Data'!$B$6:$BE$43,'ADR Raw Data'!AI$1,FALSE)</f>
        <v>96.791543190860494</v>
      </c>
      <c r="AA16" s="52">
        <f>VLOOKUP($A16,'ADR Raw Data'!$B$6:$BE$43,'ADR Raw Data'!AJ$1,FALSE)</f>
        <v>96.795977288521698</v>
      </c>
      <c r="AB16" s="52">
        <f>VLOOKUP($A16,'ADR Raw Data'!$B$6:$BE$43,'ADR Raw Data'!AK$1,FALSE)</f>
        <v>93.157846266633797</v>
      </c>
      <c r="AC16" s="53">
        <f>VLOOKUP($A16,'ADR Raw Data'!$B$6:$BE$43,'ADR Raw Data'!AL$1,FALSE)</f>
        <v>94.2256273012988</v>
      </c>
      <c r="AD16" s="52">
        <f>VLOOKUP($A16,'ADR Raw Data'!$B$6:$BE$43,'ADR Raw Data'!AN$1,FALSE)</f>
        <v>102.864886098076</v>
      </c>
      <c r="AE16" s="52">
        <f>VLOOKUP($A16,'ADR Raw Data'!$B$6:$BE$43,'ADR Raw Data'!AO$1,FALSE)</f>
        <v>107.713385596826</v>
      </c>
      <c r="AF16" s="53">
        <f>VLOOKUP($A16,'ADR Raw Data'!$B$6:$BE$43,'ADR Raw Data'!AP$1,FALSE)</f>
        <v>105.31335018873401</v>
      </c>
      <c r="AG16" s="54">
        <f>VLOOKUP($A16,'ADR Raw Data'!$B$6:$BE$43,'ADR Raw Data'!AR$1,FALSE)</f>
        <v>97.520544865998204</v>
      </c>
      <c r="AI16" s="47">
        <f>VLOOKUP($A16,'ADR Raw Data'!$B$6:$BE$43,'ADR Raw Data'!AT$1,FALSE)</f>
        <v>0.45637744019878801</v>
      </c>
      <c r="AJ16" s="48">
        <f>VLOOKUP($A16,'ADR Raw Data'!$B$6:$BE$43,'ADR Raw Data'!AU$1,FALSE)</f>
        <v>4.5857822110039299</v>
      </c>
      <c r="AK16" s="48">
        <f>VLOOKUP($A16,'ADR Raw Data'!$B$6:$BE$43,'ADR Raw Data'!AV$1,FALSE)</f>
        <v>3.92424213197806</v>
      </c>
      <c r="AL16" s="48">
        <f>VLOOKUP($A16,'ADR Raw Data'!$B$6:$BE$43,'ADR Raw Data'!AW$1,FALSE)</f>
        <v>4.1052284514560498</v>
      </c>
      <c r="AM16" s="48">
        <f>VLOOKUP($A16,'ADR Raw Data'!$B$6:$BE$43,'ADR Raw Data'!AX$1,FALSE)</f>
        <v>1.8507894779290099</v>
      </c>
      <c r="AN16" s="49">
        <f>VLOOKUP($A16,'ADR Raw Data'!$B$6:$BE$43,'ADR Raw Data'!AY$1,FALSE)</f>
        <v>3.1679541826947699</v>
      </c>
      <c r="AO16" s="48">
        <f>VLOOKUP($A16,'ADR Raw Data'!$B$6:$BE$43,'ADR Raw Data'!BA$1,FALSE)</f>
        <v>0.485752339401129</v>
      </c>
      <c r="AP16" s="48">
        <f>VLOOKUP($A16,'ADR Raw Data'!$B$6:$BE$43,'ADR Raw Data'!BB$1,FALSE)</f>
        <v>3.6110922602769202</v>
      </c>
      <c r="AQ16" s="49">
        <f>VLOOKUP($A16,'ADR Raw Data'!$B$6:$BE$43,'ADR Raw Data'!BC$1,FALSE)</f>
        <v>2.0740383249967702</v>
      </c>
      <c r="AR16" s="50">
        <f>VLOOKUP($A16,'ADR Raw Data'!$B$6:$BE$43,'ADR Raw Data'!BE$1,FALSE)</f>
        <v>2.6613677284652599</v>
      </c>
      <c r="AT16" s="51">
        <f>VLOOKUP($A16,'RevPAR Raw Data'!$B$6:$BE$43,'RevPAR Raw Data'!AG$1,FALSE)</f>
        <v>51.882426154379203</v>
      </c>
      <c r="AU16" s="52">
        <f>VLOOKUP($A16,'RevPAR Raw Data'!$B$6:$BE$43,'RevPAR Raw Data'!AH$1,FALSE)</f>
        <v>67.701403586589194</v>
      </c>
      <c r="AV16" s="52">
        <f>VLOOKUP($A16,'RevPAR Raw Data'!$B$6:$BE$43,'RevPAR Raw Data'!AI$1,FALSE)</f>
        <v>73.765503374339403</v>
      </c>
      <c r="AW16" s="52">
        <f>VLOOKUP($A16,'RevPAR Raw Data'!$B$6:$BE$43,'RevPAR Raw Data'!AJ$1,FALSE)</f>
        <v>73.605361747379305</v>
      </c>
      <c r="AX16" s="52">
        <f>VLOOKUP($A16,'RevPAR Raw Data'!$B$6:$BE$43,'RevPAR Raw Data'!AK$1,FALSE)</f>
        <v>65.500223538075005</v>
      </c>
      <c r="AY16" s="53">
        <f>VLOOKUP($A16,'RevPAR Raw Data'!$B$6:$BE$43,'RevPAR Raw Data'!AL$1,FALSE)</f>
        <v>66.490983680152397</v>
      </c>
      <c r="AZ16" s="52">
        <f>VLOOKUP($A16,'RevPAR Raw Data'!$B$6:$BE$43,'RevPAR Raw Data'!AN$1,FALSE)</f>
        <v>75.961213644633105</v>
      </c>
      <c r="BA16" s="52">
        <f>VLOOKUP($A16,'RevPAR Raw Data'!$B$6:$BE$43,'RevPAR Raw Data'!AO$1,FALSE)</f>
        <v>81.1466344234601</v>
      </c>
      <c r="BB16" s="53">
        <f>VLOOKUP($A16,'RevPAR Raw Data'!$B$6:$BE$43,'RevPAR Raw Data'!AP$1,FALSE)</f>
        <v>78.553924034046602</v>
      </c>
      <c r="BC16" s="54">
        <f>VLOOKUP($A16,'RevPAR Raw Data'!$B$6:$BE$43,'RevPAR Raw Data'!AR$1,FALSE)</f>
        <v>69.9375380669793</v>
      </c>
      <c r="BE16" s="47">
        <f>VLOOKUP($A16,'RevPAR Raw Data'!$B$6:$BE$43,'RevPAR Raw Data'!AT$1,FALSE)</f>
        <v>-3.4012971642620902</v>
      </c>
      <c r="BF16" s="48">
        <f>VLOOKUP($A16,'RevPAR Raw Data'!$B$6:$BE$43,'RevPAR Raw Data'!AU$1,FALSE)</f>
        <v>8.2418737540877594</v>
      </c>
      <c r="BG16" s="48">
        <f>VLOOKUP($A16,'RevPAR Raw Data'!$B$6:$BE$43,'RevPAR Raw Data'!AV$1,FALSE)</f>
        <v>7.2881750921211204</v>
      </c>
      <c r="BH16" s="48">
        <f>VLOOKUP($A16,'RevPAR Raw Data'!$B$6:$BE$43,'RevPAR Raw Data'!AW$1,FALSE)</f>
        <v>6.4810628682800502</v>
      </c>
      <c r="BI16" s="48">
        <f>VLOOKUP($A16,'RevPAR Raw Data'!$B$6:$BE$43,'RevPAR Raw Data'!AX$1,FALSE)</f>
        <v>0.39839460139003402</v>
      </c>
      <c r="BJ16" s="49">
        <f>VLOOKUP($A16,'RevPAR Raw Data'!$B$6:$BE$43,'RevPAR Raw Data'!AY$1,FALSE)</f>
        <v>4.0952086077015899</v>
      </c>
      <c r="BK16" s="48">
        <f>VLOOKUP($A16,'RevPAR Raw Data'!$B$6:$BE$43,'RevPAR Raw Data'!BA$1,FALSE)</f>
        <v>-3.9299124827587302</v>
      </c>
      <c r="BL16" s="48">
        <f>VLOOKUP($A16,'RevPAR Raw Data'!$B$6:$BE$43,'RevPAR Raw Data'!BB$1,FALSE)</f>
        <v>-1.45530269152728</v>
      </c>
      <c r="BM16" s="49">
        <f>VLOOKUP($A16,'RevPAR Raw Data'!$B$6:$BE$43,'RevPAR Raw Data'!BC$1,FALSE)</f>
        <v>-2.66749205625363</v>
      </c>
      <c r="BN16" s="50">
        <f>VLOOKUP($A16,'RevPAR Raw Data'!$B$6:$BE$43,'RevPAR Raw Data'!BE$1,FALSE)</f>
        <v>1.82479339419005</v>
      </c>
    </row>
    <row r="17" spans="1:66" x14ac:dyDescent="0.45">
      <c r="A17" s="63" t="s">
        <v>32</v>
      </c>
      <c r="B17" s="47">
        <f>VLOOKUP($A17,'Occupancy Raw Data'!$B$8:$BE$45,'Occupancy Raw Data'!AG$3,FALSE)</f>
        <v>53.440333957103697</v>
      </c>
      <c r="C17" s="48">
        <f>VLOOKUP($A17,'Occupancy Raw Data'!$B$8:$BE$45,'Occupancy Raw Data'!AH$3,FALSE)</f>
        <v>58.467683892327599</v>
      </c>
      <c r="D17" s="48">
        <f>VLOOKUP($A17,'Occupancy Raw Data'!$B$8:$BE$45,'Occupancy Raw Data'!AI$3,FALSE)</f>
        <v>63.883690801784901</v>
      </c>
      <c r="E17" s="48">
        <f>VLOOKUP($A17,'Occupancy Raw Data'!$B$8:$BE$45,'Occupancy Raw Data'!AJ$3,FALSE)</f>
        <v>64.178782208147396</v>
      </c>
      <c r="F17" s="48">
        <f>VLOOKUP($A17,'Occupancy Raw Data'!$B$8:$BE$45,'Occupancy Raw Data'!AK$3,FALSE)</f>
        <v>61.688498632503197</v>
      </c>
      <c r="G17" s="49">
        <f>VLOOKUP($A17,'Occupancy Raw Data'!$B$8:$BE$45,'Occupancy Raw Data'!AL$3,FALSE)</f>
        <v>60.331797898373303</v>
      </c>
      <c r="H17" s="48">
        <f>VLOOKUP($A17,'Occupancy Raw Data'!$B$8:$BE$45,'Occupancy Raw Data'!AN$3,FALSE)</f>
        <v>69.342881819490401</v>
      </c>
      <c r="I17" s="48">
        <f>VLOOKUP($A17,'Occupancy Raw Data'!$B$8:$BE$45,'Occupancy Raw Data'!AO$3,FALSE)</f>
        <v>71.905138908881497</v>
      </c>
      <c r="J17" s="49">
        <f>VLOOKUP($A17,'Occupancy Raw Data'!$B$8:$BE$45,'Occupancy Raw Data'!AP$3,FALSE)</f>
        <v>70.624010364185906</v>
      </c>
      <c r="K17" s="50">
        <f>VLOOKUP($A17,'Occupancy Raw Data'!$B$8:$BE$45,'Occupancy Raw Data'!AR$3,FALSE)</f>
        <v>63.272430031462697</v>
      </c>
      <c r="M17" s="47">
        <f>VLOOKUP($A17,'Occupancy Raw Data'!$B$8:$BE$45,'Occupancy Raw Data'!AT$3,FALSE)</f>
        <v>-0.58144712927047204</v>
      </c>
      <c r="N17" s="48">
        <f>VLOOKUP($A17,'Occupancy Raw Data'!$B$8:$BE$45,'Occupancy Raw Data'!AU$3,FALSE)</f>
        <v>-3.9523660754480798</v>
      </c>
      <c r="O17" s="48">
        <f>VLOOKUP($A17,'Occupancy Raw Data'!$B$8:$BE$45,'Occupancy Raw Data'!AV$3,FALSE)</f>
        <v>-2.3562924290157201</v>
      </c>
      <c r="P17" s="48">
        <f>VLOOKUP($A17,'Occupancy Raw Data'!$B$8:$BE$45,'Occupancy Raw Data'!AW$3,FALSE)</f>
        <v>-1.6347700254324899</v>
      </c>
      <c r="Q17" s="48">
        <f>VLOOKUP($A17,'Occupancy Raw Data'!$B$8:$BE$45,'Occupancy Raw Data'!AX$3,FALSE)</f>
        <v>-0.92766518378907703</v>
      </c>
      <c r="R17" s="49">
        <f>VLOOKUP($A17,'Occupancy Raw Data'!$B$8:$BE$45,'Occupancy Raw Data'!AY$3,FALSE)</f>
        <v>-1.9197145937204001</v>
      </c>
      <c r="S17" s="48">
        <f>VLOOKUP($A17,'Occupancy Raw Data'!$B$8:$BE$45,'Occupancy Raw Data'!BA$3,FALSE)</f>
        <v>-4.6848325076770303</v>
      </c>
      <c r="T17" s="48">
        <f>VLOOKUP($A17,'Occupancy Raw Data'!$B$8:$BE$45,'Occupancy Raw Data'!BB$3,FALSE)</f>
        <v>-7.4777711673857299</v>
      </c>
      <c r="U17" s="49">
        <f>VLOOKUP($A17,'Occupancy Raw Data'!$B$8:$BE$45,'Occupancy Raw Data'!BC$3,FALSE)</f>
        <v>-6.1273855257804399</v>
      </c>
      <c r="V17" s="50">
        <f>VLOOKUP($A17,'Occupancy Raw Data'!$B$8:$BE$45,'Occupancy Raw Data'!BE$3,FALSE)</f>
        <v>-3.3019762754455599</v>
      </c>
      <c r="X17" s="51">
        <f>VLOOKUP($A17,'ADR Raw Data'!$B$6:$BE$43,'ADR Raw Data'!AG$1,FALSE)</f>
        <v>82.815643279461199</v>
      </c>
      <c r="Y17" s="52">
        <f>VLOOKUP($A17,'ADR Raw Data'!$B$6:$BE$43,'ADR Raw Data'!AH$1,FALSE)</f>
        <v>85.135545399150601</v>
      </c>
      <c r="Z17" s="52">
        <f>VLOOKUP($A17,'ADR Raw Data'!$B$6:$BE$43,'ADR Raw Data'!AI$1,FALSE)</f>
        <v>88.618071873591703</v>
      </c>
      <c r="AA17" s="52">
        <f>VLOOKUP($A17,'ADR Raw Data'!$B$6:$BE$43,'ADR Raw Data'!AJ$1,FALSE)</f>
        <v>88.380832875406497</v>
      </c>
      <c r="AB17" s="52">
        <f>VLOOKUP($A17,'ADR Raw Data'!$B$6:$BE$43,'ADR Raw Data'!AK$1,FALSE)</f>
        <v>86.514601435071697</v>
      </c>
      <c r="AC17" s="53">
        <f>VLOOKUP($A17,'ADR Raw Data'!$B$6:$BE$43,'ADR Raw Data'!AL$1,FALSE)</f>
        <v>86.434531368923302</v>
      </c>
      <c r="AD17" s="52">
        <f>VLOOKUP($A17,'ADR Raw Data'!$B$6:$BE$43,'ADR Raw Data'!AN$1,FALSE)</f>
        <v>102.214035611604</v>
      </c>
      <c r="AE17" s="52">
        <f>VLOOKUP($A17,'ADR Raw Data'!$B$6:$BE$43,'ADR Raw Data'!AO$1,FALSE)</f>
        <v>106.56081371803199</v>
      </c>
      <c r="AF17" s="53">
        <f>VLOOKUP($A17,'ADR Raw Data'!$B$6:$BE$43,'ADR Raw Data'!AP$1,FALSE)</f>
        <v>104.426850219108</v>
      </c>
      <c r="AG17" s="54">
        <f>VLOOKUP($A17,'ADR Raw Data'!$B$6:$BE$43,'ADR Raw Data'!AR$1,FALSE)</f>
        <v>92.172483957749293</v>
      </c>
      <c r="AI17" s="47">
        <f>VLOOKUP($A17,'ADR Raw Data'!$B$6:$BE$43,'ADR Raw Data'!AT$1,FALSE)</f>
        <v>6.0050308143458997</v>
      </c>
      <c r="AJ17" s="48">
        <f>VLOOKUP($A17,'ADR Raw Data'!$B$6:$BE$43,'ADR Raw Data'!AU$1,FALSE)</f>
        <v>4.25522247091412</v>
      </c>
      <c r="AK17" s="48">
        <f>VLOOKUP($A17,'ADR Raw Data'!$B$6:$BE$43,'ADR Raw Data'!AV$1,FALSE)</f>
        <v>6.2229756288626197</v>
      </c>
      <c r="AL17" s="48">
        <f>VLOOKUP($A17,'ADR Raw Data'!$B$6:$BE$43,'ADR Raw Data'!AW$1,FALSE)</f>
        <v>6.6025874743468798</v>
      </c>
      <c r="AM17" s="48">
        <f>VLOOKUP($A17,'ADR Raw Data'!$B$6:$BE$43,'ADR Raw Data'!AX$1,FALSE)</f>
        <v>6.9820884676056503</v>
      </c>
      <c r="AN17" s="49">
        <f>VLOOKUP($A17,'ADR Raw Data'!$B$6:$BE$43,'ADR Raw Data'!AY$1,FALSE)</f>
        <v>6.0257822881903298</v>
      </c>
      <c r="AO17" s="48">
        <f>VLOOKUP($A17,'ADR Raw Data'!$B$6:$BE$43,'ADR Raw Data'!BA$1,FALSE)</f>
        <v>5.0500757433125099</v>
      </c>
      <c r="AP17" s="48">
        <f>VLOOKUP($A17,'ADR Raw Data'!$B$6:$BE$43,'ADR Raw Data'!BB$1,FALSE)</f>
        <v>5.8799399136252797</v>
      </c>
      <c r="AQ17" s="49">
        <f>VLOOKUP($A17,'ADR Raw Data'!$B$6:$BE$43,'ADR Raw Data'!BC$1,FALSE)</f>
        <v>5.4530822920694098</v>
      </c>
      <c r="AR17" s="50">
        <f>VLOOKUP($A17,'ADR Raw Data'!$B$6:$BE$43,'ADR Raw Data'!BE$1,FALSE)</f>
        <v>5.6144167340602102</v>
      </c>
      <c r="AT17" s="51">
        <f>VLOOKUP($A17,'RevPAR Raw Data'!$B$6:$BE$43,'RevPAR Raw Data'!AG$1,FALSE)</f>
        <v>44.256956337267802</v>
      </c>
      <c r="AU17" s="52">
        <f>VLOOKUP($A17,'RevPAR Raw Data'!$B$6:$BE$43,'RevPAR Raw Data'!AH$1,FALSE)</f>
        <v>49.7767815639844</v>
      </c>
      <c r="AV17" s="52">
        <f>VLOOKUP($A17,'RevPAR Raw Data'!$B$6:$BE$43,'RevPAR Raw Data'!AI$1,FALSE)</f>
        <v>56.6124950302288</v>
      </c>
      <c r="AW17" s="52">
        <f>VLOOKUP($A17,'RevPAR Raw Data'!$B$6:$BE$43,'RevPAR Raw Data'!AJ$1,FALSE)</f>
        <v>56.7217422448538</v>
      </c>
      <c r="AX17" s="52">
        <f>VLOOKUP($A17,'RevPAR Raw Data'!$B$6:$BE$43,'RevPAR Raw Data'!AK$1,FALSE)</f>
        <v>53.369558723189797</v>
      </c>
      <c r="AY17" s="53">
        <f>VLOOKUP($A17,'RevPAR Raw Data'!$B$6:$BE$43,'RevPAR Raw Data'!AL$1,FALSE)</f>
        <v>52.147506779904901</v>
      </c>
      <c r="AZ17" s="52">
        <f>VLOOKUP($A17,'RevPAR Raw Data'!$B$6:$BE$43,'RevPAR Raw Data'!AN$1,FALSE)</f>
        <v>70.878157917086497</v>
      </c>
      <c r="BA17" s="52">
        <f>VLOOKUP($A17,'RevPAR Raw Data'!$B$6:$BE$43,'RevPAR Raw Data'!AO$1,FALSE)</f>
        <v>76.622701126385394</v>
      </c>
      <c r="BB17" s="53">
        <f>VLOOKUP($A17,'RevPAR Raw Data'!$B$6:$BE$43,'RevPAR Raw Data'!AP$1,FALSE)</f>
        <v>73.750429521735995</v>
      </c>
      <c r="BC17" s="54">
        <f>VLOOKUP($A17,'RevPAR Raw Data'!$B$6:$BE$43,'RevPAR Raw Data'!AR$1,FALSE)</f>
        <v>58.3197704204281</v>
      </c>
      <c r="BE17" s="47">
        <f>VLOOKUP($A17,'RevPAR Raw Data'!$B$6:$BE$43,'RevPAR Raw Data'!AT$1,FALSE)</f>
        <v>5.3886676057936</v>
      </c>
      <c r="BF17" s="48">
        <f>VLOOKUP($A17,'RevPAR Raw Data'!$B$6:$BE$43,'RevPAR Raw Data'!AU$1,FALSE)</f>
        <v>0.134674426090786</v>
      </c>
      <c r="BG17" s="48">
        <f>VLOOKUP($A17,'RevPAR Raw Data'!$B$6:$BE$43,'RevPAR Raw Data'!AV$1,FALSE)</f>
        <v>3.7200516962445098</v>
      </c>
      <c r="BH17" s="48">
        <f>VLOOKUP($A17,'RevPAR Raw Data'!$B$6:$BE$43,'RevPAR Raw Data'!AW$1,FALSE)</f>
        <v>4.8598803279808003</v>
      </c>
      <c r="BI17" s="48">
        <f>VLOOKUP($A17,'RevPAR Raw Data'!$B$6:$BE$43,'RevPAR Raw Data'!AX$1,FALSE)</f>
        <v>5.9896528800012403</v>
      </c>
      <c r="BJ17" s="49">
        <f>VLOOKUP($A17,'RevPAR Raw Data'!$B$6:$BE$43,'RevPAR Raw Data'!AY$1,FALSE)</f>
        <v>3.9903898724977198</v>
      </c>
      <c r="BK17" s="48">
        <f>VLOOKUP($A17,'RevPAR Raw Data'!$B$6:$BE$43,'RevPAR Raw Data'!BA$1,FALSE)</f>
        <v>0.128655645550457</v>
      </c>
      <c r="BL17" s="48">
        <f>VLOOKUP($A17,'RevPAR Raw Data'!$B$6:$BE$43,'RevPAR Raw Data'!BB$1,FALSE)</f>
        <v>-2.0375197052811198</v>
      </c>
      <c r="BM17" s="49">
        <f>VLOOKUP($A17,'RevPAR Raw Data'!$B$6:$BE$43,'RevPAR Raw Data'!BC$1,FALSE)</f>
        <v>-1.00843460878417</v>
      </c>
      <c r="BN17" s="50">
        <f>VLOOKUP($A17,'RevPAR Raw Data'!$B$6:$BE$43,'RevPAR Raw Data'!BE$1,FALSE)</f>
        <v>2.12705375005133</v>
      </c>
    </row>
    <row r="18" spans="1:66" x14ac:dyDescent="0.45">
      <c r="A18" s="63" t="s">
        <v>92</v>
      </c>
      <c r="B18" s="47">
        <f>VLOOKUP($A18,'Occupancy Raw Data'!$B$8:$BE$45,'Occupancy Raw Data'!AG$3,FALSE)</f>
        <v>55.159845424205102</v>
      </c>
      <c r="C18" s="48">
        <f>VLOOKUP($A18,'Occupancy Raw Data'!$B$8:$BE$45,'Occupancy Raw Data'!AH$3,FALSE)</f>
        <v>63.318988231161001</v>
      </c>
      <c r="D18" s="48">
        <f>VLOOKUP($A18,'Occupancy Raw Data'!$B$8:$BE$45,'Occupancy Raw Data'!AI$3,FALSE)</f>
        <v>67.178991744247298</v>
      </c>
      <c r="E18" s="48">
        <f>VLOOKUP($A18,'Occupancy Raw Data'!$B$8:$BE$45,'Occupancy Raw Data'!AJ$3,FALSE)</f>
        <v>67.565431231336703</v>
      </c>
      <c r="F18" s="48">
        <f>VLOOKUP($A18,'Occupancy Raw Data'!$B$8:$BE$45,'Occupancy Raw Data'!AK$3,FALSE)</f>
        <v>67.279992973827504</v>
      </c>
      <c r="G18" s="49">
        <f>VLOOKUP($A18,'Occupancy Raw Data'!$B$8:$BE$45,'Occupancy Raw Data'!AL$3,FALSE)</f>
        <v>64.100649920955505</v>
      </c>
      <c r="H18" s="48">
        <f>VLOOKUP($A18,'Occupancy Raw Data'!$B$8:$BE$45,'Occupancy Raw Data'!AN$3,FALSE)</f>
        <v>73.111716142631295</v>
      </c>
      <c r="I18" s="48">
        <f>VLOOKUP($A18,'Occupancy Raw Data'!$B$8:$BE$45,'Occupancy Raw Data'!AO$3,FALSE)</f>
        <v>73.827507465308202</v>
      </c>
      <c r="J18" s="49">
        <f>VLOOKUP($A18,'Occupancy Raw Data'!$B$8:$BE$45,'Occupancy Raw Data'!AP$3,FALSE)</f>
        <v>73.469611803969698</v>
      </c>
      <c r="K18" s="50">
        <f>VLOOKUP($A18,'Occupancy Raw Data'!$B$8:$BE$45,'Occupancy Raw Data'!AR$3,FALSE)</f>
        <v>66.777496173245297</v>
      </c>
      <c r="M18" s="47">
        <f>VLOOKUP($A18,'Occupancy Raw Data'!$B$8:$BE$45,'Occupancy Raw Data'!AT$3,FALSE)</f>
        <v>-7.1987467214732002</v>
      </c>
      <c r="N18" s="48">
        <f>VLOOKUP($A18,'Occupancy Raw Data'!$B$8:$BE$45,'Occupancy Raw Data'!AU$3,FALSE)</f>
        <v>-4.2604114725012998</v>
      </c>
      <c r="O18" s="48">
        <f>VLOOKUP($A18,'Occupancy Raw Data'!$B$8:$BE$45,'Occupancy Raw Data'!AV$3,FALSE)</f>
        <v>-5.8692052413672799</v>
      </c>
      <c r="P18" s="48">
        <f>VLOOKUP($A18,'Occupancy Raw Data'!$B$8:$BE$45,'Occupancy Raw Data'!AW$3,FALSE)</f>
        <v>-4.0941559678881099</v>
      </c>
      <c r="Q18" s="48">
        <f>VLOOKUP($A18,'Occupancy Raw Data'!$B$8:$BE$45,'Occupancy Raw Data'!AX$3,FALSE)</f>
        <v>-4.8552248429748603</v>
      </c>
      <c r="R18" s="49">
        <f>VLOOKUP($A18,'Occupancy Raw Data'!$B$8:$BE$45,'Occupancy Raw Data'!AY$3,FALSE)</f>
        <v>-5.2063134969916698</v>
      </c>
      <c r="S18" s="48">
        <f>VLOOKUP($A18,'Occupancy Raw Data'!$B$8:$BE$45,'Occupancy Raw Data'!BA$3,FALSE)</f>
        <v>-4.8795683922611701</v>
      </c>
      <c r="T18" s="48">
        <f>VLOOKUP($A18,'Occupancy Raw Data'!$B$8:$BE$45,'Occupancy Raw Data'!BB$3,FALSE)</f>
        <v>-5.0336333350203999</v>
      </c>
      <c r="U18" s="49">
        <f>VLOOKUP($A18,'Occupancy Raw Data'!$B$8:$BE$45,'Occupancy Raw Data'!BC$3,FALSE)</f>
        <v>-4.9570385481372599</v>
      </c>
      <c r="V18" s="50">
        <f>VLOOKUP($A18,'Occupancy Raw Data'!$B$8:$BE$45,'Occupancy Raw Data'!BE$3,FALSE)</f>
        <v>-5.1280956488933001</v>
      </c>
      <c r="X18" s="51">
        <f>VLOOKUP($A18,'ADR Raw Data'!$B$6:$BE$43,'ADR Raw Data'!AG$1,FALSE)</f>
        <v>106.78096992277599</v>
      </c>
      <c r="Y18" s="52">
        <f>VLOOKUP($A18,'ADR Raw Data'!$B$6:$BE$43,'ADR Raw Data'!AH$1,FALSE)</f>
        <v>111.798602871211</v>
      </c>
      <c r="Z18" s="52">
        <f>VLOOKUP($A18,'ADR Raw Data'!$B$6:$BE$43,'ADR Raw Data'!AI$1,FALSE)</f>
        <v>116.70108765198</v>
      </c>
      <c r="AA18" s="52">
        <f>VLOOKUP($A18,'ADR Raw Data'!$B$6:$BE$43,'ADR Raw Data'!AJ$1,FALSE)</f>
        <v>115.755883192512</v>
      </c>
      <c r="AB18" s="52">
        <f>VLOOKUP($A18,'ADR Raw Data'!$B$6:$BE$43,'ADR Raw Data'!AK$1,FALSE)</f>
        <v>115.793892761569</v>
      </c>
      <c r="AC18" s="53">
        <f>VLOOKUP($A18,'ADR Raw Data'!$B$6:$BE$43,'ADR Raw Data'!AL$1,FALSE)</f>
        <v>113.635559453312</v>
      </c>
      <c r="AD18" s="52">
        <f>VLOOKUP($A18,'ADR Raw Data'!$B$6:$BE$43,'ADR Raw Data'!AN$1,FALSE)</f>
        <v>129.22402681242099</v>
      </c>
      <c r="AE18" s="52">
        <f>VLOOKUP($A18,'ADR Raw Data'!$B$6:$BE$43,'ADR Raw Data'!AO$1,FALSE)</f>
        <v>134.037898423744</v>
      </c>
      <c r="AF18" s="53">
        <f>VLOOKUP($A18,'ADR Raw Data'!$B$6:$BE$43,'ADR Raw Data'!AP$1,FALSE)</f>
        <v>131.64268762738701</v>
      </c>
      <c r="AG18" s="54">
        <f>VLOOKUP($A18,'ADR Raw Data'!$B$6:$BE$43,'ADR Raw Data'!AR$1,FALSE)</f>
        <v>119.296049427878</v>
      </c>
      <c r="AI18" s="47">
        <f>VLOOKUP($A18,'ADR Raw Data'!$B$6:$BE$43,'ADR Raw Data'!AT$1,FALSE)</f>
        <v>7.7867467016928904</v>
      </c>
      <c r="AJ18" s="48">
        <f>VLOOKUP($A18,'ADR Raw Data'!$B$6:$BE$43,'ADR Raw Data'!AU$1,FALSE)</f>
        <v>6.4521480389815098</v>
      </c>
      <c r="AK18" s="48">
        <f>VLOOKUP($A18,'ADR Raw Data'!$B$6:$BE$43,'ADR Raw Data'!AV$1,FALSE)</f>
        <v>7.0233080835221999</v>
      </c>
      <c r="AL18" s="48">
        <f>VLOOKUP($A18,'ADR Raw Data'!$B$6:$BE$43,'ADR Raw Data'!AW$1,FALSE)</f>
        <v>3.6495146314800899</v>
      </c>
      <c r="AM18" s="48">
        <f>VLOOKUP($A18,'ADR Raw Data'!$B$6:$BE$43,'ADR Raw Data'!AX$1,FALSE)</f>
        <v>5.9211734899975097</v>
      </c>
      <c r="AN18" s="49">
        <f>VLOOKUP($A18,'ADR Raw Data'!$B$6:$BE$43,'ADR Raw Data'!AY$1,FALSE)</f>
        <v>6.0921303688947699</v>
      </c>
      <c r="AO18" s="48">
        <f>VLOOKUP($A18,'ADR Raw Data'!$B$6:$BE$43,'ADR Raw Data'!BA$1,FALSE)</f>
        <v>4.3463057448572098</v>
      </c>
      <c r="AP18" s="48">
        <f>VLOOKUP($A18,'ADR Raw Data'!$B$6:$BE$43,'ADR Raw Data'!BB$1,FALSE)</f>
        <v>5.8805374343027399</v>
      </c>
      <c r="AQ18" s="49">
        <f>VLOOKUP($A18,'ADR Raw Data'!$B$6:$BE$43,'ADR Raw Data'!BC$1,FALSE)</f>
        <v>5.1246514137546502</v>
      </c>
      <c r="AR18" s="50">
        <f>VLOOKUP($A18,'ADR Raw Data'!$B$6:$BE$43,'ADR Raw Data'!BE$1,FALSE)</f>
        <v>5.76412879563778</v>
      </c>
      <c r="AT18" s="51">
        <f>VLOOKUP($A18,'RevPAR Raw Data'!$B$6:$BE$43,'RevPAR Raw Data'!AG$1,FALSE)</f>
        <v>58.900217951870701</v>
      </c>
      <c r="AU18" s="52">
        <f>VLOOKUP($A18,'RevPAR Raw Data'!$B$6:$BE$43,'RevPAR Raw Data'!AH$1,FALSE)</f>
        <v>70.789744194624902</v>
      </c>
      <c r="AV18" s="52">
        <f>VLOOKUP($A18,'RevPAR Raw Data'!$B$6:$BE$43,'RevPAR Raw Data'!AI$1,FALSE)</f>
        <v>78.398614039170894</v>
      </c>
      <c r="AW18" s="52">
        <f>VLOOKUP($A18,'RevPAR Raw Data'!$B$6:$BE$43,'RevPAR Raw Data'!AJ$1,FALSE)</f>
        <v>78.210961654663606</v>
      </c>
      <c r="AX18" s="52">
        <f>VLOOKUP($A18,'RevPAR Raw Data'!$B$6:$BE$43,'RevPAR Raw Data'!AK$1,FALSE)</f>
        <v>77.906122914104998</v>
      </c>
      <c r="AY18" s="53">
        <f>VLOOKUP($A18,'RevPAR Raw Data'!$B$6:$BE$43,'RevPAR Raw Data'!AL$1,FALSE)</f>
        <v>72.841132150887006</v>
      </c>
      <c r="AZ18" s="52">
        <f>VLOOKUP($A18,'RevPAR Raw Data'!$B$6:$BE$43,'RevPAR Raw Data'!AN$1,FALSE)</f>
        <v>94.477903671175099</v>
      </c>
      <c r="BA18" s="52">
        <f>VLOOKUP($A18,'RevPAR Raw Data'!$B$6:$BE$43,'RevPAR Raw Data'!AO$1,FALSE)</f>
        <v>98.956839465132603</v>
      </c>
      <c r="BB18" s="53">
        <f>VLOOKUP($A18,'RevPAR Raw Data'!$B$6:$BE$43,'RevPAR Raw Data'!AP$1,FALSE)</f>
        <v>96.717371568153794</v>
      </c>
      <c r="BC18" s="54">
        <f>VLOOKUP($A18,'RevPAR Raw Data'!$B$6:$BE$43,'RevPAR Raw Data'!AR$1,FALSE)</f>
        <v>79.6629148415347</v>
      </c>
      <c r="BE18" s="47">
        <f>VLOOKUP($A18,'RevPAR Raw Data'!$B$6:$BE$43,'RevPAR Raw Data'!AT$1,FALSE)</f>
        <v>2.7451807322155099E-2</v>
      </c>
      <c r="BF18" s="48">
        <f>VLOOKUP($A18,'RevPAR Raw Data'!$B$6:$BE$43,'RevPAR Raw Data'!AU$1,FALSE)</f>
        <v>1.91684851120467</v>
      </c>
      <c r="BG18" s="48">
        <f>VLOOKUP($A18,'RevPAR Raw Data'!$B$6:$BE$43,'RevPAR Raw Data'!AV$1,FALSE)</f>
        <v>0.74189047599946301</v>
      </c>
      <c r="BH18" s="48">
        <f>VLOOKUP($A18,'RevPAR Raw Data'!$B$6:$BE$43,'RevPAR Raw Data'!AW$1,FALSE)</f>
        <v>-0.59405815749171198</v>
      </c>
      <c r="BI18" s="48">
        <f>VLOOKUP($A18,'RevPAR Raw Data'!$B$6:$BE$43,'RevPAR Raw Data'!AX$1,FALSE)</f>
        <v>0.778462360740651</v>
      </c>
      <c r="BJ18" s="49">
        <f>VLOOKUP($A18,'RevPAR Raw Data'!$B$6:$BE$43,'RevPAR Raw Data'!AY$1,FALSE)</f>
        <v>0.56864146625299905</v>
      </c>
      <c r="BK18" s="48">
        <f>VLOOKUP($A18,'RevPAR Raw Data'!$B$6:$BE$43,'RevPAR Raw Data'!BA$1,FALSE)</f>
        <v>-0.745343608761041</v>
      </c>
      <c r="BL18" s="48">
        <f>VLOOKUP($A18,'RevPAR Raw Data'!$B$6:$BE$43,'RevPAR Raw Data'!BB$1,FALSE)</f>
        <v>0.55089940671092197</v>
      </c>
      <c r="BM18" s="49">
        <f>VLOOKUP($A18,'RevPAR Raw Data'!$B$6:$BE$43,'RevPAR Raw Data'!BC$1,FALSE)</f>
        <v>-8.6418080420092094E-2</v>
      </c>
      <c r="BN18" s="50">
        <f>VLOOKUP($A18,'RevPAR Raw Data'!$B$6:$BE$43,'RevPAR Raw Data'!BE$1,FALSE)</f>
        <v>0.34044310877877298</v>
      </c>
    </row>
    <row r="19" spans="1:66" x14ac:dyDescent="0.45">
      <c r="A19" s="63" t="s">
        <v>93</v>
      </c>
      <c r="B19" s="47">
        <f>VLOOKUP($A19,'Occupancy Raw Data'!$B$8:$BE$45,'Occupancy Raw Data'!AG$3,FALSE)</f>
        <v>49.911263606246997</v>
      </c>
      <c r="C19" s="48">
        <f>VLOOKUP($A19,'Occupancy Raw Data'!$B$8:$BE$45,'Occupancy Raw Data'!AH$3,FALSE)</f>
        <v>54.326392175421901</v>
      </c>
      <c r="D19" s="48">
        <f>VLOOKUP($A19,'Occupancy Raw Data'!$B$8:$BE$45,'Occupancy Raw Data'!AI$3,FALSE)</f>
        <v>62.352106010411703</v>
      </c>
      <c r="E19" s="48">
        <f>VLOOKUP($A19,'Occupancy Raw Data'!$B$8:$BE$45,'Occupancy Raw Data'!AJ$3,FALSE)</f>
        <v>61.297128884682103</v>
      </c>
      <c r="F19" s="48">
        <f>VLOOKUP($A19,'Occupancy Raw Data'!$B$8:$BE$45,'Occupancy Raw Data'!AK$3,FALSE)</f>
        <v>59.634800441709999</v>
      </c>
      <c r="G19" s="49">
        <f>VLOOKUP($A19,'Occupancy Raw Data'!$B$8:$BE$45,'Occupancy Raw Data'!AL$3,FALSE)</f>
        <v>57.504338223694504</v>
      </c>
      <c r="H19" s="48">
        <f>VLOOKUP($A19,'Occupancy Raw Data'!$B$8:$BE$45,'Occupancy Raw Data'!AN$3,FALSE)</f>
        <v>67.930667297680998</v>
      </c>
      <c r="I19" s="48">
        <f>VLOOKUP($A19,'Occupancy Raw Data'!$B$8:$BE$45,'Occupancy Raw Data'!AO$3,FALSE)</f>
        <v>70.959536204448597</v>
      </c>
      <c r="J19" s="49">
        <f>VLOOKUP($A19,'Occupancy Raw Data'!$B$8:$BE$45,'Occupancy Raw Data'!AP$3,FALSE)</f>
        <v>69.445101751064797</v>
      </c>
      <c r="K19" s="50">
        <f>VLOOKUP($A19,'Occupancy Raw Data'!$B$8:$BE$45,'Occupancy Raw Data'!AR$3,FALSE)</f>
        <v>60.915984945800297</v>
      </c>
      <c r="M19" s="47">
        <f>VLOOKUP($A19,'Occupancy Raw Data'!$B$8:$BE$45,'Occupancy Raw Data'!AT$3,FALSE)</f>
        <v>-1.24106729509743</v>
      </c>
      <c r="N19" s="48">
        <f>VLOOKUP($A19,'Occupancy Raw Data'!$B$8:$BE$45,'Occupancy Raw Data'!AU$3,FALSE)</f>
        <v>1.5654863745616401</v>
      </c>
      <c r="O19" s="48">
        <f>VLOOKUP($A19,'Occupancy Raw Data'!$B$8:$BE$45,'Occupancy Raw Data'!AV$3,FALSE)</f>
        <v>5.5097697085485402</v>
      </c>
      <c r="P19" s="48">
        <f>VLOOKUP($A19,'Occupancy Raw Data'!$B$8:$BE$45,'Occupancy Raw Data'!AW$3,FALSE)</f>
        <v>1.9785852855532</v>
      </c>
      <c r="Q19" s="48">
        <f>VLOOKUP($A19,'Occupancy Raw Data'!$B$8:$BE$45,'Occupancy Raw Data'!AX$3,FALSE)</f>
        <v>3.0744477335840101</v>
      </c>
      <c r="R19" s="49">
        <f>VLOOKUP($A19,'Occupancy Raw Data'!$B$8:$BE$45,'Occupancy Raw Data'!AY$3,FALSE)</f>
        <v>2.29325295805311</v>
      </c>
      <c r="S19" s="48">
        <f>VLOOKUP($A19,'Occupancy Raw Data'!$B$8:$BE$45,'Occupancy Raw Data'!BA$3,FALSE)</f>
        <v>-0.87013981882562397</v>
      </c>
      <c r="T19" s="48">
        <f>VLOOKUP($A19,'Occupancy Raw Data'!$B$8:$BE$45,'Occupancy Raw Data'!BB$3,FALSE)</f>
        <v>-3.3074567313440699</v>
      </c>
      <c r="U19" s="49">
        <f>VLOOKUP($A19,'Occupancy Raw Data'!$B$8:$BE$45,'Occupancy Raw Data'!BC$3,FALSE)</f>
        <v>-2.1305311399210498</v>
      </c>
      <c r="V19" s="50">
        <f>VLOOKUP($A19,'Occupancy Raw Data'!$B$8:$BE$45,'Occupancy Raw Data'!BE$3,FALSE)</f>
        <v>0.79805211733739101</v>
      </c>
      <c r="X19" s="51">
        <f>VLOOKUP($A19,'ADR Raw Data'!$B$6:$BE$43,'ADR Raw Data'!AG$1,FALSE)</f>
        <v>125.658455375133</v>
      </c>
      <c r="Y19" s="52">
        <f>VLOOKUP($A19,'ADR Raw Data'!$B$6:$BE$43,'ADR Raw Data'!AH$1,FALSE)</f>
        <v>126.997688598911</v>
      </c>
      <c r="Z19" s="52">
        <f>VLOOKUP($A19,'ADR Raw Data'!$B$6:$BE$43,'ADR Raw Data'!AI$1,FALSE)</f>
        <v>134.16985499367399</v>
      </c>
      <c r="AA19" s="52">
        <f>VLOOKUP($A19,'ADR Raw Data'!$B$6:$BE$43,'ADR Raw Data'!AJ$1,FALSE)</f>
        <v>130.65453339552801</v>
      </c>
      <c r="AB19" s="52">
        <f>VLOOKUP($A19,'ADR Raw Data'!$B$6:$BE$43,'ADR Raw Data'!AK$1,FALSE)</f>
        <v>127.848363342371</v>
      </c>
      <c r="AC19" s="53">
        <f>VLOOKUP($A19,'ADR Raw Data'!$B$6:$BE$43,'ADR Raw Data'!AL$1,FALSE)</f>
        <v>129.276614963513</v>
      </c>
      <c r="AD19" s="52">
        <f>VLOOKUP($A19,'ADR Raw Data'!$B$6:$BE$43,'ADR Raw Data'!AN$1,FALSE)</f>
        <v>160.092951952161</v>
      </c>
      <c r="AE19" s="52">
        <f>VLOOKUP($A19,'ADR Raw Data'!$B$6:$BE$43,'ADR Raw Data'!AO$1,FALSE)</f>
        <v>163.48936982909501</v>
      </c>
      <c r="AF19" s="53">
        <f>VLOOKUP($A19,'ADR Raw Data'!$B$6:$BE$43,'ADR Raw Data'!AP$1,FALSE)</f>
        <v>161.82819483630001</v>
      </c>
      <c r="AG19" s="54">
        <f>VLOOKUP($A19,'ADR Raw Data'!$B$6:$BE$43,'ADR Raw Data'!AR$1,FALSE)</f>
        <v>139.87926374016101</v>
      </c>
      <c r="AI19" s="47">
        <f>VLOOKUP($A19,'ADR Raw Data'!$B$6:$BE$43,'ADR Raw Data'!AT$1,FALSE)</f>
        <v>2.5805840487229301</v>
      </c>
      <c r="AJ19" s="48">
        <f>VLOOKUP($A19,'ADR Raw Data'!$B$6:$BE$43,'ADR Raw Data'!AU$1,FALSE)</f>
        <v>4.0926103018140596</v>
      </c>
      <c r="AK19" s="48">
        <f>VLOOKUP($A19,'ADR Raw Data'!$B$6:$BE$43,'ADR Raw Data'!AV$1,FALSE)</f>
        <v>6.8646089425826</v>
      </c>
      <c r="AL19" s="48">
        <f>VLOOKUP($A19,'ADR Raw Data'!$B$6:$BE$43,'ADR Raw Data'!AW$1,FALSE)</f>
        <v>3.8443205790486599</v>
      </c>
      <c r="AM19" s="48">
        <f>VLOOKUP($A19,'ADR Raw Data'!$B$6:$BE$43,'ADR Raw Data'!AX$1,FALSE)</f>
        <v>3.0859789016771302</v>
      </c>
      <c r="AN19" s="49">
        <f>VLOOKUP($A19,'ADR Raw Data'!$B$6:$BE$43,'ADR Raw Data'!AY$1,FALSE)</f>
        <v>4.1979043716103099</v>
      </c>
      <c r="AO19" s="48">
        <f>VLOOKUP($A19,'ADR Raw Data'!$B$6:$BE$43,'ADR Raw Data'!BA$1,FALSE)</f>
        <v>4.4336199976928299</v>
      </c>
      <c r="AP19" s="48">
        <f>VLOOKUP($A19,'ADR Raw Data'!$B$6:$BE$43,'ADR Raw Data'!BB$1,FALSE)</f>
        <v>2.2395572316735701</v>
      </c>
      <c r="AQ19" s="49">
        <f>VLOOKUP($A19,'ADR Raw Data'!$B$6:$BE$43,'ADR Raw Data'!BC$1,FALSE)</f>
        <v>3.2624289940214002</v>
      </c>
      <c r="AR19" s="50">
        <f>VLOOKUP($A19,'ADR Raw Data'!$B$6:$BE$43,'ADR Raw Data'!BE$1,FALSE)</f>
        <v>3.5855117640534799</v>
      </c>
      <c r="AT19" s="51">
        <f>VLOOKUP($A19,'RevPAR Raw Data'!$B$6:$BE$43,'RevPAR Raw Data'!AG$1,FALSE)</f>
        <v>62.717722905821098</v>
      </c>
      <c r="AU19" s="52">
        <f>VLOOKUP($A19,'RevPAR Raw Data'!$B$6:$BE$43,'RevPAR Raw Data'!AH$1,FALSE)</f>
        <v>68.993262361965606</v>
      </c>
      <c r="AV19" s="52">
        <f>VLOOKUP($A19,'RevPAR Raw Data'!$B$6:$BE$43,'RevPAR Raw Data'!AI$1,FALSE)</f>
        <v>83.657730219671805</v>
      </c>
      <c r="AW19" s="52">
        <f>VLOOKUP($A19,'RevPAR Raw Data'!$B$6:$BE$43,'RevPAR Raw Data'!AJ$1,FALSE)</f>
        <v>80.087477729137007</v>
      </c>
      <c r="AX19" s="52">
        <f>VLOOKUP($A19,'RevPAR Raw Data'!$B$6:$BE$43,'RevPAR Raw Data'!AK$1,FALSE)</f>
        <v>76.2421163472156</v>
      </c>
      <c r="AY19" s="53">
        <f>VLOOKUP($A19,'RevPAR Raw Data'!$B$6:$BE$43,'RevPAR Raw Data'!AL$1,FALSE)</f>
        <v>74.339661912762196</v>
      </c>
      <c r="AZ19" s="52">
        <f>VLOOKUP($A19,'RevPAR Raw Data'!$B$6:$BE$43,'RevPAR Raw Data'!AN$1,FALSE)</f>
        <v>108.752210557658</v>
      </c>
      <c r="BA19" s="52">
        <f>VLOOKUP($A19,'RevPAR Raw Data'!$B$6:$BE$43,'RevPAR Raw Data'!AO$1,FALSE)</f>
        <v>116.01129857430099</v>
      </c>
      <c r="BB19" s="53">
        <f>VLOOKUP($A19,'RevPAR Raw Data'!$B$6:$BE$43,'RevPAR Raw Data'!AP$1,FALSE)</f>
        <v>112.38175456598</v>
      </c>
      <c r="BC19" s="54">
        <f>VLOOKUP($A19,'RevPAR Raw Data'!$B$6:$BE$43,'RevPAR Raw Data'!AR$1,FALSE)</f>
        <v>85.208831242253098</v>
      </c>
      <c r="BE19" s="47">
        <f>VLOOKUP($A19,'RevPAR Raw Data'!$B$6:$BE$43,'RevPAR Raw Data'!AT$1,FALSE)</f>
        <v>1.30748996897429</v>
      </c>
      <c r="BF19" s="48">
        <f>VLOOKUP($A19,'RevPAR Raw Data'!$B$6:$BE$43,'RevPAR Raw Data'!AU$1,FALSE)</f>
        <v>5.7221659330145203</v>
      </c>
      <c r="BG19" s="48">
        <f>VLOOKUP($A19,'RevPAR Raw Data'!$B$6:$BE$43,'RevPAR Raw Data'!AV$1,FALSE)</f>
        <v>12.752602795259801</v>
      </c>
      <c r="BH19" s="48">
        <f>VLOOKUP($A19,'RevPAR Raw Data'!$B$6:$BE$43,'RevPAR Raw Data'!AW$1,FALSE)</f>
        <v>5.8989690259084204</v>
      </c>
      <c r="BI19" s="48">
        <f>VLOOKUP($A19,'RevPAR Raw Data'!$B$6:$BE$43,'RevPAR Raw Data'!AX$1,FALSE)</f>
        <v>6.2553034436626396</v>
      </c>
      <c r="BJ19" s="49">
        <f>VLOOKUP($A19,'RevPAR Raw Data'!$B$6:$BE$43,'RevPAR Raw Data'!AY$1,FALSE)</f>
        <v>6.5874258958416201</v>
      </c>
      <c r="BK19" s="48">
        <f>VLOOKUP($A19,'RevPAR Raw Data'!$B$6:$BE$43,'RevPAR Raw Data'!BA$1,FALSE)</f>
        <v>3.5249014858518599</v>
      </c>
      <c r="BL19" s="48">
        <f>VLOOKUP($A19,'RevPAR Raw Data'!$B$6:$BE$43,'RevPAR Raw Data'!BB$1,FALSE)</f>
        <v>-1.14197188608179</v>
      </c>
      <c r="BM19" s="49">
        <f>VLOOKUP($A19,'RevPAR Raw Data'!$B$6:$BE$43,'RevPAR Raw Data'!BC$1,FALSE)</f>
        <v>1.06239078846491</v>
      </c>
      <c r="BN19" s="50">
        <f>VLOOKUP($A19,'RevPAR Raw Data'!$B$6:$BE$43,'RevPAR Raw Data'!BE$1,FALSE)</f>
        <v>4.4121781339412802</v>
      </c>
    </row>
    <row r="20" spans="1:66" x14ac:dyDescent="0.45">
      <c r="A20" s="63" t="s">
        <v>29</v>
      </c>
      <c r="B20" s="47">
        <f>VLOOKUP($A20,'Occupancy Raw Data'!$B$8:$BE$45,'Occupancy Raw Data'!AG$3,FALSE)</f>
        <v>44.6831399139392</v>
      </c>
      <c r="C20" s="48">
        <f>VLOOKUP($A20,'Occupancy Raw Data'!$B$8:$BE$45,'Occupancy Raw Data'!AH$3,FALSE)</f>
        <v>42.088277480766699</v>
      </c>
      <c r="D20" s="48">
        <f>VLOOKUP($A20,'Occupancy Raw Data'!$B$8:$BE$45,'Occupancy Raw Data'!AI$3,FALSE)</f>
        <v>41.625374885904201</v>
      </c>
      <c r="E20" s="48">
        <f>VLOOKUP($A20,'Occupancy Raw Data'!$B$8:$BE$45,'Occupancy Raw Data'!AJ$3,FALSE)</f>
        <v>42.375146694484201</v>
      </c>
      <c r="F20" s="48">
        <f>VLOOKUP($A20,'Occupancy Raw Data'!$B$8:$BE$45,'Occupancy Raw Data'!AK$3,FALSE)</f>
        <v>47.088929456252401</v>
      </c>
      <c r="G20" s="49">
        <f>VLOOKUP($A20,'Occupancy Raw Data'!$B$8:$BE$45,'Occupancy Raw Data'!AL$3,FALSE)</f>
        <v>43.572173686269302</v>
      </c>
      <c r="H20" s="48">
        <f>VLOOKUP($A20,'Occupancy Raw Data'!$B$8:$BE$45,'Occupancy Raw Data'!AN$3,FALSE)</f>
        <v>66.374364323901403</v>
      </c>
      <c r="I20" s="48">
        <f>VLOOKUP($A20,'Occupancy Raw Data'!$B$8:$BE$45,'Occupancy Raw Data'!AO$3,FALSE)</f>
        <v>70.0710653279436</v>
      </c>
      <c r="J20" s="49">
        <f>VLOOKUP($A20,'Occupancy Raw Data'!$B$8:$BE$45,'Occupancy Raw Data'!AP$3,FALSE)</f>
        <v>68.222714825922495</v>
      </c>
      <c r="K20" s="50">
        <f>VLOOKUP($A20,'Occupancy Raw Data'!$B$8:$BE$45,'Occupancy Raw Data'!AR$3,FALSE)</f>
        <v>50.615185440456003</v>
      </c>
      <c r="M20" s="47">
        <f>VLOOKUP($A20,'Occupancy Raw Data'!$B$8:$BE$45,'Occupancy Raw Data'!AT$3,FALSE)</f>
        <v>4.7836270850059996</v>
      </c>
      <c r="N20" s="48">
        <f>VLOOKUP($A20,'Occupancy Raw Data'!$B$8:$BE$45,'Occupancy Raw Data'!AU$3,FALSE)</f>
        <v>6.62363628460903</v>
      </c>
      <c r="O20" s="48">
        <f>VLOOKUP($A20,'Occupancy Raw Data'!$B$8:$BE$45,'Occupancy Raw Data'!AV$3,FALSE)</f>
        <v>4.7116066753189898</v>
      </c>
      <c r="P20" s="48">
        <f>VLOOKUP($A20,'Occupancy Raw Data'!$B$8:$BE$45,'Occupancy Raw Data'!AW$3,FALSE)</f>
        <v>-4.30858266942277</v>
      </c>
      <c r="Q20" s="48">
        <f>VLOOKUP($A20,'Occupancy Raw Data'!$B$8:$BE$45,'Occupancy Raw Data'!AX$3,FALSE)</f>
        <v>-7.71239791018004</v>
      </c>
      <c r="R20" s="49">
        <f>VLOOKUP($A20,'Occupancy Raw Data'!$B$8:$BE$45,'Occupancy Raw Data'!AY$3,FALSE)</f>
        <v>0.31509216733782602</v>
      </c>
      <c r="S20" s="48">
        <f>VLOOKUP($A20,'Occupancy Raw Data'!$B$8:$BE$45,'Occupancy Raw Data'!BA$3,FALSE)</f>
        <v>-1.9979239363430801</v>
      </c>
      <c r="T20" s="48">
        <f>VLOOKUP($A20,'Occupancy Raw Data'!$B$8:$BE$45,'Occupancy Raw Data'!BB$3,FALSE)</f>
        <v>-4.9244627870792899</v>
      </c>
      <c r="U20" s="49">
        <f>VLOOKUP($A20,'Occupancy Raw Data'!$B$8:$BE$45,'Occupancy Raw Data'!BC$3,FALSE)</f>
        <v>-3.5229914219543899</v>
      </c>
      <c r="V20" s="50">
        <f>VLOOKUP($A20,'Occupancy Raw Data'!$B$8:$BE$45,'Occupancy Raw Data'!BE$3,FALSE)</f>
        <v>-1.1985871464787901</v>
      </c>
      <c r="X20" s="51">
        <f>VLOOKUP($A20,'ADR Raw Data'!$B$6:$BE$43,'ADR Raw Data'!AG$1,FALSE)</f>
        <v>122.418378930473</v>
      </c>
      <c r="Y20" s="52">
        <f>VLOOKUP($A20,'ADR Raw Data'!$B$6:$BE$43,'ADR Raw Data'!AH$1,FALSE)</f>
        <v>110.438660831848</v>
      </c>
      <c r="Z20" s="52">
        <f>VLOOKUP($A20,'ADR Raw Data'!$B$6:$BE$43,'ADR Raw Data'!AI$1,FALSE)</f>
        <v>111.84145038765701</v>
      </c>
      <c r="AA20" s="52">
        <f>VLOOKUP($A20,'ADR Raw Data'!$B$6:$BE$43,'ADR Raw Data'!AJ$1,FALSE)</f>
        <v>111.65675975075</v>
      </c>
      <c r="AB20" s="52">
        <f>VLOOKUP($A20,'ADR Raw Data'!$B$6:$BE$43,'ADR Raw Data'!AK$1,FALSE)</f>
        <v>115.906965732087</v>
      </c>
      <c r="AC20" s="53">
        <f>VLOOKUP($A20,'ADR Raw Data'!$B$6:$BE$43,'ADR Raw Data'!AL$1,FALSE)</f>
        <v>114.58257530188</v>
      </c>
      <c r="AD20" s="52">
        <f>VLOOKUP($A20,'ADR Raw Data'!$B$6:$BE$43,'ADR Raw Data'!AN$1,FALSE)</f>
        <v>155.53916212366701</v>
      </c>
      <c r="AE20" s="52">
        <f>VLOOKUP($A20,'ADR Raw Data'!$B$6:$BE$43,'ADR Raw Data'!AO$1,FALSE)</f>
        <v>174.972543847406</v>
      </c>
      <c r="AF20" s="53">
        <f>VLOOKUP($A20,'ADR Raw Data'!$B$6:$BE$43,'ADR Raw Data'!AP$1,FALSE)</f>
        <v>165.51910622132999</v>
      </c>
      <c r="AG20" s="54">
        <f>VLOOKUP($A20,'ADR Raw Data'!$B$6:$BE$43,'ADR Raw Data'!AR$1,FALSE)</f>
        <v>134.198531563112</v>
      </c>
      <c r="AI20" s="47">
        <f>VLOOKUP($A20,'ADR Raw Data'!$B$6:$BE$43,'ADR Raw Data'!AT$1,FALSE)</f>
        <v>-0.66403495409277102</v>
      </c>
      <c r="AJ20" s="48">
        <f>VLOOKUP($A20,'ADR Raw Data'!$B$6:$BE$43,'ADR Raw Data'!AU$1,FALSE)</f>
        <v>2.16638378434887</v>
      </c>
      <c r="AK20" s="48">
        <f>VLOOKUP($A20,'ADR Raw Data'!$B$6:$BE$43,'ADR Raw Data'!AV$1,FALSE)</f>
        <v>2.31741491525539</v>
      </c>
      <c r="AL20" s="48">
        <f>VLOOKUP($A20,'ADR Raw Data'!$B$6:$BE$43,'ADR Raw Data'!AW$1,FALSE)</f>
        <v>-0.97354046220712298</v>
      </c>
      <c r="AM20" s="48">
        <f>VLOOKUP($A20,'ADR Raw Data'!$B$6:$BE$43,'ADR Raw Data'!AX$1,FALSE)</f>
        <v>-4.3812293427392399</v>
      </c>
      <c r="AN20" s="49">
        <f>VLOOKUP($A20,'ADR Raw Data'!$B$6:$BE$43,'ADR Raw Data'!AY$1,FALSE)</f>
        <v>-0.64268187454926995</v>
      </c>
      <c r="AO20" s="48">
        <f>VLOOKUP($A20,'ADR Raw Data'!$B$6:$BE$43,'ADR Raw Data'!BA$1,FALSE)</f>
        <v>-8.8916501437247906</v>
      </c>
      <c r="AP20" s="48">
        <f>VLOOKUP($A20,'ADR Raw Data'!$B$6:$BE$43,'ADR Raw Data'!BB$1,FALSE)</f>
        <v>-5.9689023564704202</v>
      </c>
      <c r="AQ20" s="49">
        <f>VLOOKUP($A20,'ADR Raw Data'!$B$6:$BE$43,'ADR Raw Data'!BC$1,FALSE)</f>
        <v>-7.3881824486124499</v>
      </c>
      <c r="AR20" s="50">
        <f>VLOOKUP($A20,'ADR Raw Data'!$B$6:$BE$43,'ADR Raw Data'!BE$1,FALSE)</f>
        <v>-4.3676928626910101</v>
      </c>
      <c r="AT20" s="51">
        <f>VLOOKUP($A20,'RevPAR Raw Data'!$B$6:$BE$43,'RevPAR Raw Data'!AG$1,FALSE)</f>
        <v>54.700375537879701</v>
      </c>
      <c r="AU20" s="52">
        <f>VLOOKUP($A20,'RevPAR Raw Data'!$B$6:$BE$43,'RevPAR Raw Data'!AH$1,FALSE)</f>
        <v>46.481730016951303</v>
      </c>
      <c r="AV20" s="52">
        <f>VLOOKUP($A20,'RevPAR Raw Data'!$B$6:$BE$43,'RevPAR Raw Data'!AI$1,FALSE)</f>
        <v>46.554423001695099</v>
      </c>
      <c r="AW20" s="52">
        <f>VLOOKUP($A20,'RevPAR Raw Data'!$B$6:$BE$43,'RevPAR Raw Data'!AJ$1,FALSE)</f>
        <v>47.3147157386882</v>
      </c>
      <c r="AX20" s="52">
        <f>VLOOKUP($A20,'RevPAR Raw Data'!$B$6:$BE$43,'RevPAR Raw Data'!AK$1,FALSE)</f>
        <v>54.579349328465199</v>
      </c>
      <c r="AY20" s="53">
        <f>VLOOKUP($A20,'RevPAR Raw Data'!$B$6:$BE$43,'RevPAR Raw Data'!AL$1,FALSE)</f>
        <v>49.9261187247359</v>
      </c>
      <c r="AZ20" s="52">
        <f>VLOOKUP($A20,'RevPAR Raw Data'!$B$6:$BE$43,'RevPAR Raw Data'!AN$1,FALSE)</f>
        <v>103.238130134306</v>
      </c>
      <c r="BA20" s="52">
        <f>VLOOKUP($A20,'RevPAR Raw Data'!$B$6:$BE$43,'RevPAR Raw Data'!AO$1,FALSE)</f>
        <v>122.60512550528099</v>
      </c>
      <c r="BB20" s="53">
        <f>VLOOKUP($A20,'RevPAR Raw Data'!$B$6:$BE$43,'RevPAR Raw Data'!AP$1,FALSE)</f>
        <v>112.921627819793</v>
      </c>
      <c r="BC20" s="54">
        <f>VLOOKUP($A20,'RevPAR Raw Data'!$B$6:$BE$43,'RevPAR Raw Data'!AR$1,FALSE)</f>
        <v>67.924835609038198</v>
      </c>
      <c r="BE20" s="47">
        <f>VLOOKUP($A20,'RevPAR Raw Data'!$B$6:$BE$43,'RevPAR Raw Data'!AT$1,FALSE)</f>
        <v>4.0878271749953399</v>
      </c>
      <c r="BF20" s="48">
        <f>VLOOKUP($A20,'RevPAR Raw Data'!$B$6:$BE$43,'RevPAR Raw Data'!AU$1,FALSE)</f>
        <v>8.9335134513619199</v>
      </c>
      <c r="BG20" s="48">
        <f>VLOOKUP($A20,'RevPAR Raw Data'!$B$6:$BE$43,'RevPAR Raw Data'!AV$1,FALSE)</f>
        <v>7.1382090664163904</v>
      </c>
      <c r="BH20" s="48">
        <f>VLOOKUP($A20,'RevPAR Raw Data'!$B$6:$BE$43,'RevPAR Raw Data'!AW$1,FALSE)</f>
        <v>-5.24017733599542</v>
      </c>
      <c r="BI20" s="48">
        <f>VLOOKUP($A20,'RevPAR Raw Data'!$B$6:$BE$43,'RevPAR Raw Data'!AX$1,FALSE)</f>
        <v>-11.7557294126496</v>
      </c>
      <c r="BJ20" s="49">
        <f>VLOOKUP($A20,'RevPAR Raw Data'!$B$6:$BE$43,'RevPAR Raw Data'!AY$1,FALSE)</f>
        <v>-0.32961474745904701</v>
      </c>
      <c r="BK20" s="48">
        <f>VLOOKUP($A20,'RevPAR Raw Data'!$B$6:$BE$43,'RevPAR Raw Data'!BA$1,FALSE)</f>
        <v>-10.7119256735105</v>
      </c>
      <c r="BL20" s="48">
        <f>VLOOKUP($A20,'RevPAR Raw Data'!$B$6:$BE$43,'RevPAR Raw Data'!BB$1,FALSE)</f>
        <v>-10.599428768208201</v>
      </c>
      <c r="BM20" s="49">
        <f>VLOOKUP($A20,'RevPAR Raw Data'!$B$6:$BE$43,'RevPAR Raw Data'!BC$1,FALSE)</f>
        <v>-10.6508888366638</v>
      </c>
      <c r="BN20" s="50">
        <f>VLOOKUP($A20,'RevPAR Raw Data'!$B$6:$BE$43,'RevPAR Raw Data'!BE$1,FALSE)</f>
        <v>-5.5139294039199198</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49.564746793174102</v>
      </c>
      <c r="C22" s="48">
        <f>VLOOKUP($A22,'Occupancy Raw Data'!$B$8:$BE$45,'Occupancy Raw Data'!AH$3,FALSE)</f>
        <v>59.036109895677399</v>
      </c>
      <c r="D22" s="48">
        <f>VLOOKUP($A22,'Occupancy Raw Data'!$B$8:$BE$45,'Occupancy Raw Data'!AI$3,FALSE)</f>
        <v>62.797365451488801</v>
      </c>
      <c r="E22" s="48">
        <f>VLOOKUP($A22,'Occupancy Raw Data'!$B$8:$BE$45,'Occupancy Raw Data'!AJ$3,FALSE)</f>
        <v>65.143472353361105</v>
      </c>
      <c r="F22" s="48">
        <f>VLOOKUP($A22,'Occupancy Raw Data'!$B$8:$BE$45,'Occupancy Raw Data'!AK$3,FALSE)</f>
        <v>66.889666766460095</v>
      </c>
      <c r="G22" s="49">
        <f>VLOOKUP($A22,'Occupancy Raw Data'!$B$8:$BE$45,'Occupancy Raw Data'!AL$3,FALSE)</f>
        <v>60.686272252032303</v>
      </c>
      <c r="H22" s="48">
        <f>VLOOKUP($A22,'Occupancy Raw Data'!$B$8:$BE$45,'Occupancy Raw Data'!AN$3,FALSE)</f>
        <v>78.730741772793195</v>
      </c>
      <c r="I22" s="48">
        <f>VLOOKUP($A22,'Occupancy Raw Data'!$B$8:$BE$45,'Occupancy Raw Data'!AO$3,FALSE)</f>
        <v>80.159707988853796</v>
      </c>
      <c r="J22" s="49">
        <f>VLOOKUP($A22,'Occupancy Raw Data'!$B$8:$BE$45,'Occupancy Raw Data'!AP$3,FALSE)</f>
        <v>79.445224880823503</v>
      </c>
      <c r="K22" s="50">
        <f>VLOOKUP($A22,'Occupancy Raw Data'!$B$8:$BE$45,'Occupancy Raw Data'!AR$3,FALSE)</f>
        <v>66.045973003115506</v>
      </c>
      <c r="M22" s="47">
        <f>VLOOKUP($A22,'Occupancy Raw Data'!$B$8:$BE$45,'Occupancy Raw Data'!AT$3,FALSE)</f>
        <v>2.2461433407212401</v>
      </c>
      <c r="N22" s="48">
        <f>VLOOKUP($A22,'Occupancy Raw Data'!$B$8:$BE$45,'Occupancy Raw Data'!AU$3,FALSE)</f>
        <v>3.5711593669235002</v>
      </c>
      <c r="O22" s="48">
        <f>VLOOKUP($A22,'Occupancy Raw Data'!$B$8:$BE$45,'Occupancy Raw Data'!AV$3,FALSE)</f>
        <v>2.7842004537737699</v>
      </c>
      <c r="P22" s="48">
        <f>VLOOKUP($A22,'Occupancy Raw Data'!$B$8:$BE$45,'Occupancy Raw Data'!AW$3,FALSE)</f>
        <v>1.9483710826002101</v>
      </c>
      <c r="Q22" s="48">
        <f>VLOOKUP($A22,'Occupancy Raw Data'!$B$8:$BE$45,'Occupancy Raw Data'!AX$3,FALSE)</f>
        <v>0.14320875556272</v>
      </c>
      <c r="R22" s="49">
        <f>VLOOKUP($A22,'Occupancy Raw Data'!$B$8:$BE$45,'Occupancy Raw Data'!AY$3,FALSE)</f>
        <v>2.0743176918162298</v>
      </c>
      <c r="S22" s="48">
        <f>VLOOKUP($A22,'Occupancy Raw Data'!$B$8:$BE$45,'Occupancy Raw Data'!BA$3,FALSE)</f>
        <v>1.9584491240644299</v>
      </c>
      <c r="T22" s="48">
        <f>VLOOKUP($A22,'Occupancy Raw Data'!$B$8:$BE$45,'Occupancy Raw Data'!BB$3,FALSE)</f>
        <v>1.6602659370687201</v>
      </c>
      <c r="U22" s="49">
        <f>VLOOKUP($A22,'Occupancy Raw Data'!$B$8:$BE$45,'Occupancy Raw Data'!BC$3,FALSE)</f>
        <v>1.8082126455310401</v>
      </c>
      <c r="V22" s="50">
        <f>VLOOKUP($A22,'Occupancy Raw Data'!$B$8:$BE$45,'Occupancy Raw Data'!BE$3,FALSE)</f>
        <v>1.98504283157544</v>
      </c>
      <c r="X22" s="51">
        <f>VLOOKUP($A22,'ADR Raw Data'!$B$6:$BE$43,'ADR Raw Data'!AG$1,FALSE)</f>
        <v>107.83016122662301</v>
      </c>
      <c r="Y22" s="52">
        <f>VLOOKUP($A22,'ADR Raw Data'!$B$6:$BE$43,'ADR Raw Data'!AH$1,FALSE)</f>
        <v>109.600542417179</v>
      </c>
      <c r="Z22" s="52">
        <f>VLOOKUP($A22,'ADR Raw Data'!$B$6:$BE$43,'ADR Raw Data'!AI$1,FALSE)</f>
        <v>112.382733373672</v>
      </c>
      <c r="AA22" s="52">
        <f>VLOOKUP($A22,'ADR Raw Data'!$B$6:$BE$43,'ADR Raw Data'!AJ$1,FALSE)</f>
        <v>114.23236670231201</v>
      </c>
      <c r="AB22" s="52">
        <f>VLOOKUP($A22,'ADR Raw Data'!$B$6:$BE$43,'ADR Raw Data'!AK$1,FALSE)</f>
        <v>123.89638799469699</v>
      </c>
      <c r="AC22" s="53">
        <f>VLOOKUP($A22,'ADR Raw Data'!$B$6:$BE$43,'ADR Raw Data'!AL$1,FALSE)</f>
        <v>114.03298877116499</v>
      </c>
      <c r="AD22" s="52">
        <f>VLOOKUP($A22,'ADR Raw Data'!$B$6:$BE$43,'ADR Raw Data'!AN$1,FALSE)</f>
        <v>175.25377267841</v>
      </c>
      <c r="AE22" s="52">
        <f>VLOOKUP($A22,'ADR Raw Data'!$B$6:$BE$43,'ADR Raw Data'!AO$1,FALSE)</f>
        <v>177.37226357635799</v>
      </c>
      <c r="AF22" s="53">
        <f>VLOOKUP($A22,'ADR Raw Data'!$B$6:$BE$43,'ADR Raw Data'!AP$1,FALSE)</f>
        <v>176.322544351039</v>
      </c>
      <c r="AG22" s="54">
        <f>VLOOKUP($A22,'ADR Raw Data'!$B$6:$BE$43,'ADR Raw Data'!AR$1,FALSE)</f>
        <v>135.4406214322</v>
      </c>
      <c r="AH22" s="65"/>
      <c r="AI22" s="47">
        <f>VLOOKUP($A22,'ADR Raw Data'!$B$6:$BE$43,'ADR Raw Data'!AT$1,FALSE)</f>
        <v>0.10145980493211799</v>
      </c>
      <c r="AJ22" s="48">
        <f>VLOOKUP($A22,'ADR Raw Data'!$B$6:$BE$43,'ADR Raw Data'!AU$1,FALSE)</f>
        <v>3.8453496007627401</v>
      </c>
      <c r="AK22" s="48">
        <f>VLOOKUP($A22,'ADR Raw Data'!$B$6:$BE$43,'ADR Raw Data'!AV$1,FALSE)</f>
        <v>5.0610435286125997</v>
      </c>
      <c r="AL22" s="48">
        <f>VLOOKUP($A22,'ADR Raw Data'!$B$6:$BE$43,'ADR Raw Data'!AW$1,FALSE)</f>
        <v>3.7932620310840202</v>
      </c>
      <c r="AM22" s="48">
        <f>VLOOKUP($A22,'ADR Raw Data'!$B$6:$BE$43,'ADR Raw Data'!AX$1,FALSE)</f>
        <v>1.99375649836063</v>
      </c>
      <c r="AN22" s="49">
        <f>VLOOKUP($A22,'ADR Raw Data'!$B$6:$BE$43,'ADR Raw Data'!AY$1,FALSE)</f>
        <v>2.97250088598325</v>
      </c>
      <c r="AO22" s="48">
        <f>VLOOKUP($A22,'ADR Raw Data'!$B$6:$BE$43,'ADR Raw Data'!BA$1,FALSE)</f>
        <v>7.6207246426054898</v>
      </c>
      <c r="AP22" s="48">
        <f>VLOOKUP($A22,'ADR Raw Data'!$B$6:$BE$43,'ADR Raw Data'!BB$1,FALSE)</f>
        <v>7.3551763446124898</v>
      </c>
      <c r="AQ22" s="49">
        <f>VLOOKUP($A22,'ADR Raw Data'!$B$6:$BE$43,'ADR Raw Data'!BC$1,FALSE)</f>
        <v>7.48495785245745</v>
      </c>
      <c r="AR22" s="50">
        <f>VLOOKUP($A22,'ADR Raw Data'!$B$6:$BE$43,'ADR Raw Data'!BE$1,FALSE)</f>
        <v>4.9220190362095497</v>
      </c>
      <c r="AT22" s="51">
        <f>VLOOKUP($A22,'RevPAR Raw Data'!$B$6:$BE$43,'RevPAR Raw Data'!AG$1,FALSE)</f>
        <v>53.4457463786472</v>
      </c>
      <c r="AU22" s="52">
        <f>VLOOKUP($A22,'RevPAR Raw Data'!$B$6:$BE$43,'RevPAR Raw Data'!AH$1,FALSE)</f>
        <v>64.703896667664594</v>
      </c>
      <c r="AV22" s="52">
        <f>VLOOKUP($A22,'RevPAR Raw Data'!$B$6:$BE$43,'RevPAR Raw Data'!AI$1,FALSE)</f>
        <v>70.573395781037604</v>
      </c>
      <c r="AW22" s="52">
        <f>VLOOKUP($A22,'RevPAR Raw Data'!$B$6:$BE$43,'RevPAR Raw Data'!AJ$1,FALSE)</f>
        <v>74.414930221311195</v>
      </c>
      <c r="AX22" s="52">
        <f>VLOOKUP($A22,'RevPAR Raw Data'!$B$6:$BE$43,'RevPAR Raw Data'!AK$1,FALSE)</f>
        <v>82.873881065334004</v>
      </c>
      <c r="AY22" s="53">
        <f>VLOOKUP($A22,'RevPAR Raw Data'!$B$6:$BE$43,'RevPAR Raw Data'!AL$1,FALSE)</f>
        <v>69.202370022798902</v>
      </c>
      <c r="AZ22" s="52">
        <f>VLOOKUP($A22,'RevPAR Raw Data'!$B$6:$BE$43,'RevPAR Raw Data'!AN$1,FALSE)</f>
        <v>137.97859521451699</v>
      </c>
      <c r="BA22" s="52">
        <f>VLOOKUP($A22,'RevPAR Raw Data'!$B$6:$BE$43,'RevPAR Raw Data'!AO$1,FALSE)</f>
        <v>142.18108853602899</v>
      </c>
      <c r="BB22" s="53">
        <f>VLOOKUP($A22,'RevPAR Raw Data'!$B$6:$BE$43,'RevPAR Raw Data'!AP$1,FALSE)</f>
        <v>140.07984187527299</v>
      </c>
      <c r="BC22" s="54">
        <f>VLOOKUP($A22,'RevPAR Raw Data'!$B$6:$BE$43,'RevPAR Raw Data'!AR$1,FALSE)</f>
        <v>89.453076266363098</v>
      </c>
      <c r="BE22" s="47">
        <f>VLOOKUP($A22,'RevPAR Raw Data'!$B$6:$BE$43,'RevPAR Raw Data'!AT$1,FALSE)</f>
        <v>2.3498820783053498</v>
      </c>
      <c r="BF22" s="48">
        <f>VLOOKUP($A22,'RevPAR Raw Data'!$B$6:$BE$43,'RevPAR Raw Data'!AU$1,FALSE)</f>
        <v>7.5538325301448301</v>
      </c>
      <c r="BG22" s="48">
        <f>VLOOKUP($A22,'RevPAR Raw Data'!$B$6:$BE$43,'RevPAR Raw Data'!AV$1,FALSE)</f>
        <v>7.9861535792757001</v>
      </c>
      <c r="BH22" s="48">
        <f>VLOOKUP($A22,'RevPAR Raw Data'!$B$6:$BE$43,'RevPAR Raw Data'!AW$1,FALSE)</f>
        <v>5.8155399341851304</v>
      </c>
      <c r="BI22" s="48">
        <f>VLOOKUP($A22,'RevPAR Raw Data'!$B$6:$BE$43,'RevPAR Raw Data'!AX$1,FALSE)</f>
        <v>2.1398204877936</v>
      </c>
      <c r="BJ22" s="49">
        <f>VLOOKUP($A22,'RevPAR Raw Data'!$B$6:$BE$43,'RevPAR Raw Data'!AY$1,FALSE)</f>
        <v>5.10847768956683</v>
      </c>
      <c r="BK22" s="48">
        <f>VLOOKUP($A22,'RevPAR Raw Data'!$B$6:$BE$43,'RevPAR Raw Data'!BA$1,FALSE)</f>
        <v>9.7284217816803906</v>
      </c>
      <c r="BL22" s="48">
        <f>VLOOKUP($A22,'RevPAR Raw Data'!$B$6:$BE$43,'RevPAR Raw Data'!BB$1,FALSE)</f>
        <v>9.1375577691421501</v>
      </c>
      <c r="BM22" s="49">
        <f>VLOOKUP($A22,'RevPAR Raw Data'!$B$6:$BE$43,'RevPAR Raw Data'!BC$1,FALSE)</f>
        <v>9.4285144523892903</v>
      </c>
      <c r="BN22" s="50">
        <f>VLOOKUP($A22,'RevPAR Raw Data'!$B$6:$BE$43,'RevPAR Raw Data'!BE$1,FALSE)</f>
        <v>7.00476605383205</v>
      </c>
    </row>
    <row r="23" spans="1:66" x14ac:dyDescent="0.45">
      <c r="A23" s="63" t="s">
        <v>70</v>
      </c>
      <c r="B23" s="47">
        <f>VLOOKUP($A23,'Occupancy Raw Data'!$B$8:$BE$45,'Occupancy Raw Data'!AG$3,FALSE)</f>
        <v>48.046736543622401</v>
      </c>
      <c r="C23" s="48">
        <f>VLOOKUP($A23,'Occupancy Raw Data'!$B$8:$BE$45,'Occupancy Raw Data'!AH$3,FALSE)</f>
        <v>57.739632386449898</v>
      </c>
      <c r="D23" s="48">
        <f>VLOOKUP($A23,'Occupancy Raw Data'!$B$8:$BE$45,'Occupancy Raw Data'!AI$3,FALSE)</f>
        <v>60.828396374499903</v>
      </c>
      <c r="E23" s="48">
        <f>VLOOKUP($A23,'Occupancy Raw Data'!$B$8:$BE$45,'Occupancy Raw Data'!AJ$3,FALSE)</f>
        <v>63.641197022634003</v>
      </c>
      <c r="F23" s="48">
        <f>VLOOKUP($A23,'Occupancy Raw Data'!$B$8:$BE$45,'Occupancy Raw Data'!AK$3,FALSE)</f>
        <v>63.7449997468226</v>
      </c>
      <c r="G23" s="49">
        <f>VLOOKUP($A23,'Occupancy Raw Data'!$B$8:$BE$45,'Occupancy Raw Data'!AL$3,FALSE)</f>
        <v>58.8001924148058</v>
      </c>
      <c r="H23" s="48">
        <f>VLOOKUP($A23,'Occupancy Raw Data'!$B$8:$BE$45,'Occupancy Raw Data'!AN$3,FALSE)</f>
        <v>74.530355967390705</v>
      </c>
      <c r="I23" s="48">
        <f>VLOOKUP($A23,'Occupancy Raw Data'!$B$8:$BE$45,'Occupancy Raw Data'!AO$3,FALSE)</f>
        <v>76.515266595777007</v>
      </c>
      <c r="J23" s="49">
        <f>VLOOKUP($A23,'Occupancy Raw Data'!$B$8:$BE$45,'Occupancy Raw Data'!AP$3,FALSE)</f>
        <v>75.522811281583799</v>
      </c>
      <c r="K23" s="50">
        <f>VLOOKUP($A23,'Occupancy Raw Data'!$B$8:$BE$45,'Occupancy Raw Data'!AR$3,FALSE)</f>
        <v>63.578083519599502</v>
      </c>
      <c r="M23" s="47">
        <f>VLOOKUP($A23,'Occupancy Raw Data'!$B$8:$BE$45,'Occupancy Raw Data'!AT$3,FALSE)</f>
        <v>1.83193729824413</v>
      </c>
      <c r="N23" s="48">
        <f>VLOOKUP($A23,'Occupancy Raw Data'!$B$8:$BE$45,'Occupancy Raw Data'!AU$3,FALSE)</f>
        <v>2.8523851108664902</v>
      </c>
      <c r="O23" s="48">
        <f>VLOOKUP($A23,'Occupancy Raw Data'!$B$8:$BE$45,'Occupancy Raw Data'!AV$3,FALSE)</f>
        <v>1.2758733064586001</v>
      </c>
      <c r="P23" s="48">
        <f>VLOOKUP($A23,'Occupancy Raw Data'!$B$8:$BE$45,'Occupancy Raw Data'!AW$3,FALSE)</f>
        <v>2.1723147220833501</v>
      </c>
      <c r="Q23" s="48">
        <f>VLOOKUP($A23,'Occupancy Raw Data'!$B$8:$BE$45,'Occupancy Raw Data'!AX$3,FALSE)</f>
        <v>0.28488230285841798</v>
      </c>
      <c r="R23" s="49">
        <f>VLOOKUP($A23,'Occupancy Raw Data'!$B$8:$BE$45,'Occupancy Raw Data'!AY$3,FALSE)</f>
        <v>1.64793440426793</v>
      </c>
      <c r="S23" s="48">
        <f>VLOOKUP($A23,'Occupancy Raw Data'!$B$8:$BE$45,'Occupancy Raw Data'!BA$3,FALSE)</f>
        <v>0.59820094235600596</v>
      </c>
      <c r="T23" s="48">
        <f>VLOOKUP($A23,'Occupancy Raw Data'!$B$8:$BE$45,'Occupancy Raw Data'!BB$3,FALSE)</f>
        <v>0.88450475084656399</v>
      </c>
      <c r="U23" s="49">
        <f>VLOOKUP($A23,'Occupancy Raw Data'!$B$8:$BE$45,'Occupancy Raw Data'!BC$3,FALSE)</f>
        <v>0.74303063951488402</v>
      </c>
      <c r="V23" s="50">
        <f>VLOOKUP($A23,'Occupancy Raw Data'!$B$8:$BE$45,'Occupancy Raw Data'!BE$3,FALSE)</f>
        <v>1.33902831964742</v>
      </c>
      <c r="X23" s="51">
        <f>VLOOKUP($A23,'ADR Raw Data'!$B$6:$BE$43,'ADR Raw Data'!AG$1,FALSE)</f>
        <v>107.012798050322</v>
      </c>
      <c r="Y23" s="52">
        <f>VLOOKUP($A23,'ADR Raw Data'!$B$6:$BE$43,'ADR Raw Data'!AH$1,FALSE)</f>
        <v>109.31255787950499</v>
      </c>
      <c r="Z23" s="52">
        <f>VLOOKUP($A23,'ADR Raw Data'!$B$6:$BE$43,'ADR Raw Data'!AI$1,FALSE)</f>
        <v>111.98860921501699</v>
      </c>
      <c r="AA23" s="52">
        <f>VLOOKUP($A23,'ADR Raw Data'!$B$6:$BE$43,'ADR Raw Data'!AJ$1,FALSE)</f>
        <v>113.884976528623</v>
      </c>
      <c r="AB23" s="52">
        <f>VLOOKUP($A23,'ADR Raw Data'!$B$6:$BE$43,'ADR Raw Data'!AK$1,FALSE)</f>
        <v>120.795938120581</v>
      </c>
      <c r="AC23" s="53">
        <f>VLOOKUP($A23,'ADR Raw Data'!$B$6:$BE$43,'ADR Raw Data'!AL$1,FALSE)</f>
        <v>112.969982045132</v>
      </c>
      <c r="AD23" s="52">
        <f>VLOOKUP($A23,'ADR Raw Data'!$B$6:$BE$43,'ADR Raw Data'!AN$1,FALSE)</f>
        <v>150.374912358176</v>
      </c>
      <c r="AE23" s="52">
        <f>VLOOKUP($A23,'ADR Raw Data'!$B$6:$BE$43,'ADR Raw Data'!AO$1,FALSE)</f>
        <v>152.541927403877</v>
      </c>
      <c r="AF23" s="53">
        <f>VLOOKUP($A23,'ADR Raw Data'!$B$6:$BE$43,'ADR Raw Data'!AP$1,FALSE)</f>
        <v>151.472658397586</v>
      </c>
      <c r="AG23" s="54">
        <f>VLOOKUP($A23,'ADR Raw Data'!$B$6:$BE$43,'ADR Raw Data'!AR$1,FALSE)</f>
        <v>126.03751457039699</v>
      </c>
      <c r="AH23" s="65"/>
      <c r="AI23" s="47">
        <f>VLOOKUP($A23,'ADR Raw Data'!$B$6:$BE$43,'ADR Raw Data'!AT$1,FALSE)</f>
        <v>0.66860432694501504</v>
      </c>
      <c r="AJ23" s="48">
        <f>VLOOKUP($A23,'ADR Raw Data'!$B$6:$BE$43,'ADR Raw Data'!AU$1,FALSE)</f>
        <v>3.9113103472717898</v>
      </c>
      <c r="AK23" s="48">
        <f>VLOOKUP($A23,'ADR Raw Data'!$B$6:$BE$43,'ADR Raw Data'!AV$1,FALSE)</f>
        <v>5.2115234596143196</v>
      </c>
      <c r="AL23" s="48">
        <f>VLOOKUP($A23,'ADR Raw Data'!$B$6:$BE$43,'ADR Raw Data'!AW$1,FALSE)</f>
        <v>5.8099500010586196</v>
      </c>
      <c r="AM23" s="48">
        <f>VLOOKUP($A23,'ADR Raw Data'!$B$6:$BE$43,'ADR Raw Data'!AX$1,FALSE)</f>
        <v>5.1036468897927003</v>
      </c>
      <c r="AN23" s="49">
        <f>VLOOKUP($A23,'ADR Raw Data'!$B$6:$BE$43,'ADR Raw Data'!AY$1,FALSE)</f>
        <v>4.3128451242066097</v>
      </c>
      <c r="AO23" s="48">
        <f>VLOOKUP($A23,'ADR Raw Data'!$B$6:$BE$43,'ADR Raw Data'!BA$1,FALSE)</f>
        <v>3.9328057054271301</v>
      </c>
      <c r="AP23" s="48">
        <f>VLOOKUP($A23,'ADR Raw Data'!$B$6:$BE$43,'ADR Raw Data'!BB$1,FALSE)</f>
        <v>4.09630501969019</v>
      </c>
      <c r="AQ23" s="49">
        <f>VLOOKUP($A23,'ADR Raw Data'!$B$6:$BE$43,'ADR Raw Data'!BC$1,FALSE)</f>
        <v>4.0170910848196097</v>
      </c>
      <c r="AR23" s="50">
        <f>VLOOKUP($A23,'ADR Raw Data'!$B$6:$BE$43,'ADR Raw Data'!BE$1,FALSE)</f>
        <v>4.1275400723294604</v>
      </c>
      <c r="AT23" s="51">
        <f>VLOOKUP($A23,'RevPAR Raw Data'!$B$6:$BE$43,'RevPAR Raw Data'!AG$1,FALSE)</f>
        <v>51.416157147197303</v>
      </c>
      <c r="AU23" s="52">
        <f>VLOOKUP($A23,'RevPAR Raw Data'!$B$6:$BE$43,'RevPAR Raw Data'!AH$1,FALSE)</f>
        <v>63.116669071851703</v>
      </c>
      <c r="AV23" s="52">
        <f>VLOOKUP($A23,'RevPAR Raw Data'!$B$6:$BE$43,'RevPAR Raw Data'!AI$1,FALSE)</f>
        <v>68.120875107600298</v>
      </c>
      <c r="AW23" s="52">
        <f>VLOOKUP($A23,'RevPAR Raw Data'!$B$6:$BE$43,'RevPAR Raw Data'!AJ$1,FALSE)</f>
        <v>72.477762291761593</v>
      </c>
      <c r="AX23" s="52">
        <f>VLOOKUP($A23,'RevPAR Raw Data'!$B$6:$BE$43,'RevPAR Raw Data'!AK$1,FALSE)</f>
        <v>77.001370449136601</v>
      </c>
      <c r="AY23" s="53">
        <f>VLOOKUP($A23,'RevPAR Raw Data'!$B$6:$BE$43,'RevPAR Raw Data'!AL$1,FALSE)</f>
        <v>66.426566813509496</v>
      </c>
      <c r="AZ23" s="52">
        <f>VLOOKUP($A23,'RevPAR Raw Data'!$B$6:$BE$43,'RevPAR Raw Data'!AN$1,FALSE)</f>
        <v>112.0749574662</v>
      </c>
      <c r="BA23" s="52">
        <f>VLOOKUP($A23,'RevPAR Raw Data'!$B$6:$BE$43,'RevPAR Raw Data'!AO$1,FALSE)</f>
        <v>116.717862423413</v>
      </c>
      <c r="BB23" s="53">
        <f>VLOOKUP($A23,'RevPAR Raw Data'!$B$6:$BE$43,'RevPAR Raw Data'!AP$1,FALSE)</f>
        <v>114.396409944807</v>
      </c>
      <c r="BC23" s="54">
        <f>VLOOKUP($A23,'RevPAR Raw Data'!$B$6:$BE$43,'RevPAR Raw Data'!AR$1,FALSE)</f>
        <v>80.132236279594593</v>
      </c>
      <c r="BE23" s="47">
        <f>VLOOKUP($A23,'RevPAR Raw Data'!$B$6:$BE$43,'RevPAR Raw Data'!AT$1,FALSE)</f>
        <v>2.5127900372321301</v>
      </c>
      <c r="BF23" s="48">
        <f>VLOOKUP($A23,'RevPAR Raw Data'!$B$6:$BE$43,'RevPAR Raw Data'!AU$1,FALSE)</f>
        <v>6.8752610921236403</v>
      </c>
      <c r="BG23" s="48">
        <f>VLOOKUP($A23,'RevPAR Raw Data'!$B$6:$BE$43,'RevPAR Raw Data'!AV$1,FALSE)</f>
        <v>6.5538892027539699</v>
      </c>
      <c r="BH23" s="48">
        <f>VLOOKUP($A23,'RevPAR Raw Data'!$B$6:$BE$43,'RevPAR Raw Data'!AW$1,FALSE)</f>
        <v>8.1084751223606606</v>
      </c>
      <c r="BI23" s="48">
        <f>VLOOKUP($A23,'RevPAR Raw Data'!$B$6:$BE$43,'RevPAR Raw Data'!AX$1,FALSE)</f>
        <v>5.4030685794405198</v>
      </c>
      <c r="BJ23" s="49">
        <f>VLOOKUP($A23,'RevPAR Raw Data'!$B$6:$BE$43,'RevPAR Raw Data'!AY$1,FALSE)</f>
        <v>6.0318523870791401</v>
      </c>
      <c r="BK23" s="48">
        <f>VLOOKUP($A23,'RevPAR Raw Data'!$B$6:$BE$43,'RevPAR Raw Data'!BA$1,FALSE)</f>
        <v>4.5545327285740296</v>
      </c>
      <c r="BL23" s="48">
        <f>VLOOKUP($A23,'RevPAR Raw Data'!$B$6:$BE$43,'RevPAR Raw Data'!BB$1,FALSE)</f>
        <v>5.0170417830450802</v>
      </c>
      <c r="BM23" s="49">
        <f>VLOOKUP($A23,'RevPAR Raw Data'!$B$6:$BE$43,'RevPAR Raw Data'!BC$1,FALSE)</f>
        <v>4.7899699419119299</v>
      </c>
      <c r="BN23" s="50">
        <f>VLOOKUP($A23,'RevPAR Raw Data'!$B$6:$BE$43,'RevPAR Raw Data'!BE$1,FALSE)</f>
        <v>5.5218373224501702</v>
      </c>
    </row>
    <row r="24" spans="1:66" x14ac:dyDescent="0.45">
      <c r="A24" s="63" t="s">
        <v>52</v>
      </c>
      <c r="B24" s="47">
        <f>VLOOKUP($A24,'Occupancy Raw Data'!$B$8:$BE$45,'Occupancy Raw Data'!AG$3,FALSE)</f>
        <v>48.5605559232296</v>
      </c>
      <c r="C24" s="48">
        <f>VLOOKUP($A24,'Occupancy Raw Data'!$B$8:$BE$45,'Occupancy Raw Data'!AH$3,FALSE)</f>
        <v>62.326273990734599</v>
      </c>
      <c r="D24" s="48">
        <f>VLOOKUP($A24,'Occupancy Raw Data'!$B$8:$BE$45,'Occupancy Raw Data'!AI$3,FALSE)</f>
        <v>68.704500330906598</v>
      </c>
      <c r="E24" s="48">
        <f>VLOOKUP($A24,'Occupancy Raw Data'!$B$8:$BE$45,'Occupancy Raw Data'!AJ$3,FALSE)</f>
        <v>71.459298477829194</v>
      </c>
      <c r="F24" s="48">
        <f>VLOOKUP($A24,'Occupancy Raw Data'!$B$8:$BE$45,'Occupancy Raw Data'!AK$3,FALSE)</f>
        <v>70.499669093315603</v>
      </c>
      <c r="G24" s="49">
        <f>VLOOKUP($A24,'Occupancy Raw Data'!$B$8:$BE$45,'Occupancy Raw Data'!AL$3,FALSE)</f>
        <v>64.310059563203097</v>
      </c>
      <c r="H24" s="48">
        <f>VLOOKUP($A24,'Occupancy Raw Data'!$B$8:$BE$45,'Occupancy Raw Data'!AN$3,FALSE)</f>
        <v>79.185969556584993</v>
      </c>
      <c r="I24" s="48">
        <f>VLOOKUP($A24,'Occupancy Raw Data'!$B$8:$BE$45,'Occupancy Raw Data'!AO$3,FALSE)</f>
        <v>77.638980807412295</v>
      </c>
      <c r="J24" s="49">
        <f>VLOOKUP($A24,'Occupancy Raw Data'!$B$8:$BE$45,'Occupancy Raw Data'!AP$3,FALSE)</f>
        <v>78.412475181998602</v>
      </c>
      <c r="K24" s="50">
        <f>VLOOKUP($A24,'Occupancy Raw Data'!$B$8:$BE$45,'Occupancy Raw Data'!AR$3,FALSE)</f>
        <v>68.339321168573306</v>
      </c>
      <c r="M24" s="47">
        <f>VLOOKUP($A24,'Occupancy Raw Data'!$B$8:$BE$45,'Occupancy Raw Data'!AT$3,FALSE)</f>
        <v>5.7407180528500996</v>
      </c>
      <c r="N24" s="48">
        <f>VLOOKUP($A24,'Occupancy Raw Data'!$B$8:$BE$45,'Occupancy Raw Data'!AU$3,FALSE)</f>
        <v>11.5159475828398</v>
      </c>
      <c r="O24" s="48">
        <f>VLOOKUP($A24,'Occupancy Raw Data'!$B$8:$BE$45,'Occupancy Raw Data'!AV$3,FALSE)</f>
        <v>9.9200466051678902</v>
      </c>
      <c r="P24" s="48">
        <f>VLOOKUP($A24,'Occupancy Raw Data'!$B$8:$BE$45,'Occupancy Raw Data'!AW$3,FALSE)</f>
        <v>10.6687283469166</v>
      </c>
      <c r="Q24" s="48">
        <f>VLOOKUP($A24,'Occupancy Raw Data'!$B$8:$BE$45,'Occupancy Raw Data'!AX$3,FALSE)</f>
        <v>3.4477656076204299</v>
      </c>
      <c r="R24" s="49">
        <f>VLOOKUP($A24,'Occupancy Raw Data'!$B$8:$BE$45,'Occupancy Raw Data'!AY$3,FALSE)</f>
        <v>8.2519790960360204</v>
      </c>
      <c r="S24" s="48">
        <f>VLOOKUP($A24,'Occupancy Raw Data'!$B$8:$BE$45,'Occupancy Raw Data'!BA$3,FALSE)</f>
        <v>-3.3124130535866301</v>
      </c>
      <c r="T24" s="48">
        <f>VLOOKUP($A24,'Occupancy Raw Data'!$B$8:$BE$45,'Occupancy Raw Data'!BB$3,FALSE)</f>
        <v>-5.5204086640221597</v>
      </c>
      <c r="U24" s="49">
        <f>VLOOKUP($A24,'Occupancy Raw Data'!$B$8:$BE$45,'Occupancy Raw Data'!BC$3,FALSE)</f>
        <v>-4.4182720213082298</v>
      </c>
      <c r="V24" s="50">
        <f>VLOOKUP($A24,'Occupancy Raw Data'!$B$8:$BE$45,'Occupancy Raw Data'!BE$3,FALSE)</f>
        <v>3.7436229821581199</v>
      </c>
      <c r="X24" s="51">
        <f>VLOOKUP($A24,'ADR Raw Data'!$B$6:$BE$43,'ADR Raw Data'!AG$1,FALSE)</f>
        <v>105.57355025553601</v>
      </c>
      <c r="Y24" s="52">
        <f>VLOOKUP($A24,'ADR Raw Data'!$B$6:$BE$43,'ADR Raw Data'!AH$1,FALSE)</f>
        <v>108.469170427395</v>
      </c>
      <c r="Z24" s="52">
        <f>VLOOKUP($A24,'ADR Raw Data'!$B$6:$BE$43,'ADR Raw Data'!AI$1,FALSE)</f>
        <v>115.80080192654999</v>
      </c>
      <c r="AA24" s="52">
        <f>VLOOKUP($A24,'ADR Raw Data'!$B$6:$BE$43,'ADR Raw Data'!AJ$1,FALSE)</f>
        <v>116.93403334105101</v>
      </c>
      <c r="AB24" s="52">
        <f>VLOOKUP($A24,'ADR Raw Data'!$B$6:$BE$43,'ADR Raw Data'!AK$1,FALSE)</f>
        <v>127.92381131189801</v>
      </c>
      <c r="AC24" s="53">
        <f>VLOOKUP($A24,'ADR Raw Data'!$B$6:$BE$43,'ADR Raw Data'!AL$1,FALSE)</f>
        <v>115.74499035220801</v>
      </c>
      <c r="AD24" s="52">
        <f>VLOOKUP($A24,'ADR Raw Data'!$B$6:$BE$43,'ADR Raw Data'!AN$1,FALSE)</f>
        <v>159.26142081069699</v>
      </c>
      <c r="AE24" s="52">
        <f>VLOOKUP($A24,'ADR Raw Data'!$B$6:$BE$43,'ADR Raw Data'!AO$1,FALSE)</f>
        <v>152.336969632392</v>
      </c>
      <c r="AF24" s="53">
        <f>VLOOKUP($A24,'ADR Raw Data'!$B$6:$BE$43,'ADR Raw Data'!AP$1,FALSE)</f>
        <v>155.83334810360199</v>
      </c>
      <c r="AG24" s="54">
        <f>VLOOKUP($A24,'ADR Raw Data'!$B$6:$BE$43,'ADR Raw Data'!AR$1,FALSE)</f>
        <v>128.88708902569701</v>
      </c>
      <c r="AH24" s="65"/>
      <c r="AI24" s="47">
        <f>VLOOKUP($A24,'ADR Raw Data'!$B$6:$BE$43,'ADR Raw Data'!AT$1,FALSE)</f>
        <v>-2.0496117901742599</v>
      </c>
      <c r="AJ24" s="48">
        <f>VLOOKUP($A24,'ADR Raw Data'!$B$6:$BE$43,'ADR Raw Data'!AU$1,FALSE)</f>
        <v>-0.76285536042423896</v>
      </c>
      <c r="AK24" s="48">
        <f>VLOOKUP($A24,'ADR Raw Data'!$B$6:$BE$43,'ADR Raw Data'!AV$1,FALSE)</f>
        <v>3.9350513144287</v>
      </c>
      <c r="AL24" s="48">
        <f>VLOOKUP($A24,'ADR Raw Data'!$B$6:$BE$43,'ADR Raw Data'!AW$1,FALSE)</f>
        <v>2.69636439045594</v>
      </c>
      <c r="AM24" s="48">
        <f>VLOOKUP($A24,'ADR Raw Data'!$B$6:$BE$43,'ADR Raw Data'!AX$1,FALSE)</f>
        <v>7.2393644161325401</v>
      </c>
      <c r="AN24" s="49">
        <f>VLOOKUP($A24,'ADR Raw Data'!$B$6:$BE$43,'ADR Raw Data'!AY$1,FALSE)</f>
        <v>2.6153401546047901</v>
      </c>
      <c r="AO24" s="48">
        <f>VLOOKUP($A24,'ADR Raw Data'!$B$6:$BE$43,'ADR Raw Data'!BA$1,FALSE)</f>
        <v>0.671745785659004</v>
      </c>
      <c r="AP24" s="48">
        <f>VLOOKUP($A24,'ADR Raw Data'!$B$6:$BE$43,'ADR Raw Data'!BB$1,FALSE)</f>
        <v>-3.5662590456522101</v>
      </c>
      <c r="AQ24" s="49">
        <f>VLOOKUP($A24,'ADR Raw Data'!$B$6:$BE$43,'ADR Raw Data'!BC$1,FALSE)</f>
        <v>-1.4240036939205101</v>
      </c>
      <c r="AR24" s="50">
        <f>VLOOKUP($A24,'ADR Raw Data'!$B$6:$BE$43,'ADR Raw Data'!BE$1,FALSE)</f>
        <v>-1.7780918289349301E-2</v>
      </c>
      <c r="AT24" s="51">
        <f>VLOOKUP($A24,'RevPAR Raw Data'!$B$6:$BE$43,'RevPAR Raw Data'!AG$1,FALSE)</f>
        <v>51.267102911978803</v>
      </c>
      <c r="AU24" s="52">
        <f>VLOOKUP($A24,'RevPAR Raw Data'!$B$6:$BE$43,'RevPAR Raw Data'!AH$1,FALSE)</f>
        <v>67.604792356055498</v>
      </c>
      <c r="AV24" s="52">
        <f>VLOOKUP($A24,'RevPAR Raw Data'!$B$6:$BE$43,'RevPAR Raw Data'!AI$1,FALSE)</f>
        <v>79.560362342819303</v>
      </c>
      <c r="AW24" s="52">
        <f>VLOOKUP($A24,'RevPAR Raw Data'!$B$6:$BE$43,'RevPAR Raw Data'!AJ$1,FALSE)</f>
        <v>83.560239907346102</v>
      </c>
      <c r="AX24" s="52">
        <f>VLOOKUP($A24,'RevPAR Raw Data'!$B$6:$BE$43,'RevPAR Raw Data'!AK$1,FALSE)</f>
        <v>90.185863666445997</v>
      </c>
      <c r="AY24" s="53">
        <f>VLOOKUP($A24,'RevPAR Raw Data'!$B$6:$BE$43,'RevPAR Raw Data'!AL$1,FALSE)</f>
        <v>74.435672236929094</v>
      </c>
      <c r="AZ24" s="52">
        <f>VLOOKUP($A24,'RevPAR Raw Data'!$B$6:$BE$43,'RevPAR Raw Data'!AN$1,FALSE)</f>
        <v>126.112700198544</v>
      </c>
      <c r="BA24" s="52">
        <f>VLOOKUP($A24,'RevPAR Raw Data'!$B$6:$BE$43,'RevPAR Raw Data'!AO$1,FALSE)</f>
        <v>118.272870615486</v>
      </c>
      <c r="BB24" s="53">
        <f>VLOOKUP($A24,'RevPAR Raw Data'!$B$6:$BE$43,'RevPAR Raw Data'!AP$1,FALSE)</f>
        <v>122.19278540701499</v>
      </c>
      <c r="BC24" s="54">
        <f>VLOOKUP($A24,'RevPAR Raw Data'!$B$6:$BE$43,'RevPAR Raw Data'!AR$1,FALSE)</f>
        <v>88.080561714096604</v>
      </c>
      <c r="BE24" s="47">
        <f>VLOOKUP($A24,'RevPAR Raw Data'!$B$6:$BE$43,'RevPAR Raw Data'!AT$1,FALSE)</f>
        <v>3.5734438286239598</v>
      </c>
      <c r="BF24" s="48">
        <f>VLOOKUP($A24,'RevPAR Raw Data'!$B$6:$BE$43,'RevPAR Raw Data'!AU$1,FALSE)</f>
        <v>10.6652421989762</v>
      </c>
      <c r="BG24" s="48">
        <f>VLOOKUP($A24,'RevPAR Raw Data'!$B$6:$BE$43,'RevPAR Raw Data'!AV$1,FALSE)</f>
        <v>14.245456843925201</v>
      </c>
      <c r="BH24" s="48">
        <f>VLOOKUP($A24,'RevPAR Raw Data'!$B$6:$BE$43,'RevPAR Raw Data'!AW$1,FALSE)</f>
        <v>13.6527605294333</v>
      </c>
      <c r="BI24" s="48">
        <f>VLOOKUP($A24,'RevPAR Raw Data'!$B$6:$BE$43,'RevPAR Raw Data'!AX$1,FALSE)</f>
        <v>10.9367263403027</v>
      </c>
      <c r="BJ24" s="49">
        <f>VLOOKUP($A24,'RevPAR Raw Data'!$B$6:$BE$43,'RevPAR Raw Data'!AY$1,FALSE)</f>
        <v>11.083136573489</v>
      </c>
      <c r="BK24" s="48">
        <f>VLOOKUP($A24,'RevPAR Raw Data'!$B$6:$BE$43,'RevPAR Raw Data'!BA$1,FALSE)</f>
        <v>-2.6629182630187098</v>
      </c>
      <c r="BL24" s="48">
        <f>VLOOKUP($A24,'RevPAR Raw Data'!$B$6:$BE$43,'RevPAR Raw Data'!BB$1,FALSE)</f>
        <v>-8.8897956363367197</v>
      </c>
      <c r="BM24" s="49">
        <f>VLOOKUP($A24,'RevPAR Raw Data'!$B$6:$BE$43,'RevPAR Raw Data'!BC$1,FALSE)</f>
        <v>-5.7793593584378602</v>
      </c>
      <c r="BN24" s="50">
        <f>VLOOKUP($A24,'RevPAR Raw Data'!$B$6:$BE$43,'RevPAR Raw Data'!BE$1,FALSE)</f>
        <v>3.7251764133252498</v>
      </c>
    </row>
    <row r="25" spans="1:66" x14ac:dyDescent="0.45">
      <c r="A25" s="63" t="s">
        <v>51</v>
      </c>
      <c r="B25" s="47">
        <f>VLOOKUP($A25,'Occupancy Raw Data'!$B$8:$BE$45,'Occupancy Raw Data'!AG$3,FALSE)</f>
        <v>45.878805284319299</v>
      </c>
      <c r="C25" s="48">
        <f>VLOOKUP($A25,'Occupancy Raw Data'!$B$8:$BE$45,'Occupancy Raw Data'!AH$3,FALSE)</f>
        <v>53.857936052077299</v>
      </c>
      <c r="D25" s="48">
        <f>VLOOKUP($A25,'Occupancy Raw Data'!$B$8:$BE$45,'Occupancy Raw Data'!AI$3,FALSE)</f>
        <v>55.418341949071397</v>
      </c>
      <c r="E25" s="48">
        <f>VLOOKUP($A25,'Occupancy Raw Data'!$B$8:$BE$45,'Occupancy Raw Data'!AJ$3,FALSE)</f>
        <v>58.022209458165797</v>
      </c>
      <c r="F25" s="48">
        <f>VLOOKUP($A25,'Occupancy Raw Data'!$B$8:$BE$45,'Occupancy Raw Data'!AK$3,FALSE)</f>
        <v>59.0273789010147</v>
      </c>
      <c r="G25" s="49">
        <f>VLOOKUP($A25,'Occupancy Raw Data'!$B$8:$BE$45,'Occupancy Raw Data'!AL$3,FALSE)</f>
        <v>54.4409343289297</v>
      </c>
      <c r="H25" s="48">
        <f>VLOOKUP($A25,'Occupancy Raw Data'!$B$8:$BE$45,'Occupancy Raw Data'!AN$3,FALSE)</f>
        <v>74.779820026804501</v>
      </c>
      <c r="I25" s="48">
        <f>VLOOKUP($A25,'Occupancy Raw Data'!$B$8:$BE$45,'Occupancy Raw Data'!AO$3,FALSE)</f>
        <v>77.512923607122303</v>
      </c>
      <c r="J25" s="49">
        <f>VLOOKUP($A25,'Occupancy Raw Data'!$B$8:$BE$45,'Occupancy Raw Data'!AP$3,FALSE)</f>
        <v>76.146371816963395</v>
      </c>
      <c r="K25" s="50">
        <f>VLOOKUP($A25,'Occupancy Raw Data'!$B$8:$BE$45,'Occupancy Raw Data'!AR$3,FALSE)</f>
        <v>60.642487896939301</v>
      </c>
      <c r="M25" s="47">
        <f>VLOOKUP($A25,'Occupancy Raw Data'!$B$8:$BE$45,'Occupancy Raw Data'!AT$3,FALSE)</f>
        <v>5.4887066665692199</v>
      </c>
      <c r="N25" s="48">
        <f>VLOOKUP($A25,'Occupancy Raw Data'!$B$8:$BE$45,'Occupancy Raw Data'!AU$3,FALSE)</f>
        <v>2.63920244362291</v>
      </c>
      <c r="O25" s="48">
        <f>VLOOKUP($A25,'Occupancy Raw Data'!$B$8:$BE$45,'Occupancy Raw Data'!AV$3,FALSE)</f>
        <v>-3.2949459408615298</v>
      </c>
      <c r="P25" s="48">
        <f>VLOOKUP($A25,'Occupancy Raw Data'!$B$8:$BE$45,'Occupancy Raw Data'!AW$3,FALSE)</f>
        <v>-3.52467086265403</v>
      </c>
      <c r="Q25" s="48">
        <f>VLOOKUP($A25,'Occupancy Raw Data'!$B$8:$BE$45,'Occupancy Raw Data'!AX$3,FALSE)</f>
        <v>-10.4170139607044</v>
      </c>
      <c r="R25" s="49">
        <f>VLOOKUP($A25,'Occupancy Raw Data'!$B$8:$BE$45,'Occupancy Raw Data'!AY$3,FALSE)</f>
        <v>-2.5420031036973398</v>
      </c>
      <c r="S25" s="48">
        <f>VLOOKUP($A25,'Occupancy Raw Data'!$B$8:$BE$45,'Occupancy Raw Data'!BA$3,FALSE)</f>
        <v>0.925573360697175</v>
      </c>
      <c r="T25" s="48">
        <f>VLOOKUP($A25,'Occupancy Raw Data'!$B$8:$BE$45,'Occupancy Raw Data'!BB$3,FALSE)</f>
        <v>2.9539417235227101</v>
      </c>
      <c r="U25" s="49">
        <f>VLOOKUP($A25,'Occupancy Raw Data'!$B$8:$BE$45,'Occupancy Raw Data'!BC$3,FALSE)</f>
        <v>1.9478699516386799</v>
      </c>
      <c r="V25" s="50">
        <f>VLOOKUP($A25,'Occupancy Raw Data'!$B$8:$BE$45,'Occupancy Raw Data'!BE$3,FALSE)</f>
        <v>-0.97743585655929499</v>
      </c>
      <c r="X25" s="51">
        <f>VLOOKUP($A25,'ADR Raw Data'!$B$6:$BE$43,'ADR Raw Data'!AG$1,FALSE)</f>
        <v>96.728209702660394</v>
      </c>
      <c r="Y25" s="52">
        <f>VLOOKUP($A25,'ADR Raw Data'!$B$6:$BE$43,'ADR Raw Data'!AH$1,FALSE)</f>
        <v>97.979017952364003</v>
      </c>
      <c r="Z25" s="52">
        <f>VLOOKUP($A25,'ADR Raw Data'!$B$6:$BE$43,'ADR Raw Data'!AI$1,FALSE)</f>
        <v>99.915629642425202</v>
      </c>
      <c r="AA25" s="52">
        <f>VLOOKUP($A25,'ADR Raw Data'!$B$6:$BE$43,'ADR Raw Data'!AJ$1,FALSE)</f>
        <v>99.124773964692196</v>
      </c>
      <c r="AB25" s="52">
        <f>VLOOKUP($A25,'ADR Raw Data'!$B$6:$BE$43,'ADR Raw Data'!AK$1,FALSE)</f>
        <v>104.808198994485</v>
      </c>
      <c r="AC25" s="53">
        <f>VLOOKUP($A25,'ADR Raw Data'!$B$6:$BE$43,'ADR Raw Data'!AL$1,FALSE)</f>
        <v>99.88760449454</v>
      </c>
      <c r="AD25" s="52">
        <f>VLOOKUP($A25,'ADR Raw Data'!$B$6:$BE$43,'ADR Raw Data'!AN$1,FALSE)</f>
        <v>208.04047750111999</v>
      </c>
      <c r="AE25" s="52">
        <f>VLOOKUP($A25,'ADR Raw Data'!$B$6:$BE$43,'ADR Raw Data'!AO$1,FALSE)</f>
        <v>212.91768679757899</v>
      </c>
      <c r="AF25" s="53">
        <f>VLOOKUP($A25,'ADR Raw Data'!$B$6:$BE$43,'ADR Raw Data'!AP$1,FALSE)</f>
        <v>210.52284627714701</v>
      </c>
      <c r="AG25" s="54">
        <f>VLOOKUP($A25,'ADR Raw Data'!$B$6:$BE$43,'ADR Raw Data'!AR$1,FALSE)</f>
        <v>139.57911710980301</v>
      </c>
      <c r="AI25" s="47">
        <f>VLOOKUP($A25,'ADR Raw Data'!$B$6:$BE$43,'ADR Raw Data'!AT$1,FALSE)</f>
        <v>-0.54924497182176601</v>
      </c>
      <c r="AJ25" s="48">
        <f>VLOOKUP($A25,'ADR Raw Data'!$B$6:$BE$43,'ADR Raw Data'!AU$1,FALSE)</f>
        <v>3.7147843033846502</v>
      </c>
      <c r="AK25" s="48">
        <f>VLOOKUP($A25,'ADR Raw Data'!$B$6:$BE$43,'ADR Raw Data'!AV$1,FALSE)</f>
        <v>1.4273935894159799</v>
      </c>
      <c r="AL25" s="48">
        <f>VLOOKUP($A25,'ADR Raw Data'!$B$6:$BE$43,'ADR Raw Data'!AW$1,FALSE)</f>
        <v>-7.5041879649898302</v>
      </c>
      <c r="AM25" s="48">
        <f>VLOOKUP($A25,'ADR Raw Data'!$B$6:$BE$43,'ADR Raw Data'!AX$1,FALSE)</f>
        <v>-22.6610121336976</v>
      </c>
      <c r="AN25" s="49">
        <f>VLOOKUP($A25,'ADR Raw Data'!$B$6:$BE$43,'ADR Raw Data'!AY$1,FALSE)</f>
        <v>-7.6408065684253001</v>
      </c>
      <c r="AO25" s="48">
        <f>VLOOKUP($A25,'ADR Raw Data'!$B$6:$BE$43,'ADR Raw Data'!BA$1,FALSE)</f>
        <v>21.742271231791701</v>
      </c>
      <c r="AP25" s="48">
        <f>VLOOKUP($A25,'ADR Raw Data'!$B$6:$BE$43,'ADR Raw Data'!BB$1,FALSE)</f>
        <v>26.2816387392105</v>
      </c>
      <c r="AQ25" s="49">
        <f>VLOOKUP($A25,'ADR Raw Data'!$B$6:$BE$43,'ADR Raw Data'!BC$1,FALSE)</f>
        <v>24.029154894554299</v>
      </c>
      <c r="AR25" s="50">
        <f>VLOOKUP($A25,'ADR Raw Data'!$B$6:$BE$43,'ADR Raw Data'!BE$1,FALSE)</f>
        <v>7.69028087225447</v>
      </c>
      <c r="AT25" s="51">
        <f>VLOOKUP($A25,'RevPAR Raw Data'!$B$6:$BE$43,'RevPAR Raw Data'!AG$1,FALSE)</f>
        <v>44.377746984491601</v>
      </c>
      <c r="AU25" s="52">
        <f>VLOOKUP($A25,'RevPAR Raw Data'!$B$6:$BE$43,'RevPAR Raw Data'!AH$1,FALSE)</f>
        <v>52.769476833237597</v>
      </c>
      <c r="AV25" s="52">
        <f>VLOOKUP($A25,'RevPAR Raw Data'!$B$6:$BE$43,'RevPAR Raw Data'!AI$1,FALSE)</f>
        <v>55.371585295807002</v>
      </c>
      <c r="AW25" s="52">
        <f>VLOOKUP($A25,'RevPAR Raw Data'!$B$6:$BE$43,'RevPAR Raw Data'!AJ$1,FALSE)</f>
        <v>57.514383974727103</v>
      </c>
      <c r="AX25" s="52">
        <f>VLOOKUP($A25,'RevPAR Raw Data'!$B$6:$BE$43,'RevPAR Raw Data'!AK$1,FALSE)</f>
        <v>61.865532739804699</v>
      </c>
      <c r="AY25" s="53">
        <f>VLOOKUP($A25,'RevPAR Raw Data'!$B$6:$BE$43,'RevPAR Raw Data'!AL$1,FALSE)</f>
        <v>54.379745165613599</v>
      </c>
      <c r="AZ25" s="52">
        <f>VLOOKUP($A25,'RevPAR Raw Data'!$B$6:$BE$43,'RevPAR Raw Data'!AN$1,FALSE)</f>
        <v>155.57229465824199</v>
      </c>
      <c r="BA25" s="52">
        <f>VLOOKUP($A25,'RevPAR Raw Data'!$B$6:$BE$43,'RevPAR Raw Data'!AO$1,FALSE)</f>
        <v>165.03872391345899</v>
      </c>
      <c r="BB25" s="53">
        <f>VLOOKUP($A25,'RevPAR Raw Data'!$B$6:$BE$43,'RevPAR Raw Data'!AP$1,FALSE)</f>
        <v>160.305509285851</v>
      </c>
      <c r="BC25" s="54">
        <f>VLOOKUP($A25,'RevPAR Raw Data'!$B$6:$BE$43,'RevPAR Raw Data'!AR$1,FALSE)</f>
        <v>84.644249199967106</v>
      </c>
      <c r="BE25" s="47">
        <f>VLOOKUP($A25,'RevPAR Raw Data'!$B$6:$BE$43,'RevPAR Raw Data'!AT$1,FALSE)</f>
        <v>4.9093152493632699</v>
      </c>
      <c r="BF25" s="48">
        <f>VLOOKUP($A25,'RevPAR Raw Data'!$B$6:$BE$43,'RevPAR Raw Data'!AU$1,FALSE)</f>
        <v>6.4520274251177998</v>
      </c>
      <c r="BG25" s="48">
        <f>VLOOKUP($A25,'RevPAR Raw Data'!$B$6:$BE$43,'RevPAR Raw Data'!AV$1,FALSE)</f>
        <v>-1.91458419858012</v>
      </c>
      <c r="BH25" s="48">
        <f>VLOOKUP($A25,'RevPAR Raw Data'!$B$6:$BE$43,'RevPAR Raw Data'!AW$1,FALSE)</f>
        <v>-10.764360900963</v>
      </c>
      <c r="BI25" s="48">
        <f>VLOOKUP($A25,'RevPAR Raw Data'!$B$6:$BE$43,'RevPAR Raw Data'!AX$1,FALSE)</f>
        <v>-30.717425296797899</v>
      </c>
      <c r="BJ25" s="49">
        <f>VLOOKUP($A25,'RevPAR Raw Data'!$B$6:$BE$43,'RevPAR Raw Data'!AY$1,FALSE)</f>
        <v>-9.9885801320057599</v>
      </c>
      <c r="BK25" s="48">
        <f>VLOOKUP($A25,'RevPAR Raw Data'!$B$6:$BE$43,'RevPAR Raw Data'!BA$1,FALSE)</f>
        <v>22.869085263020899</v>
      </c>
      <c r="BL25" s="48">
        <f>VLOOKUP($A25,'RevPAR Raw Data'!$B$6:$BE$43,'RevPAR Raw Data'!BB$1,FALSE)</f>
        <v>30.011924755076301</v>
      </c>
      <c r="BM25" s="49">
        <f>VLOOKUP($A25,'RevPAR Raw Data'!$B$6:$BE$43,'RevPAR Raw Data'!BC$1,FALSE)</f>
        <v>26.445081534016701</v>
      </c>
      <c r="BN25" s="50">
        <f>VLOOKUP($A25,'RevPAR Raw Data'!$B$6:$BE$43,'RevPAR Raw Data'!BE$1,FALSE)</f>
        <v>6.6376774529796299</v>
      </c>
    </row>
    <row r="26" spans="1:66" x14ac:dyDescent="0.45">
      <c r="A26" s="63" t="s">
        <v>50</v>
      </c>
      <c r="B26" s="47">
        <f>VLOOKUP($A26,'Occupancy Raw Data'!$B$8:$BE$45,'Occupancy Raw Data'!AG$3,FALSE)</f>
        <v>49.508753126116403</v>
      </c>
      <c r="C26" s="48">
        <f>VLOOKUP($A26,'Occupancy Raw Data'!$B$8:$BE$45,'Occupancy Raw Data'!AH$3,FALSE)</f>
        <v>56.283494105037498</v>
      </c>
      <c r="D26" s="48">
        <f>VLOOKUP($A26,'Occupancy Raw Data'!$B$8:$BE$45,'Occupancy Raw Data'!AI$3,FALSE)</f>
        <v>59.1148624508753</v>
      </c>
      <c r="E26" s="48">
        <f>VLOOKUP($A26,'Occupancy Raw Data'!$B$8:$BE$45,'Occupancy Raw Data'!AJ$3,FALSE)</f>
        <v>60.249196141478997</v>
      </c>
      <c r="F26" s="48">
        <f>VLOOKUP($A26,'Occupancy Raw Data'!$B$8:$BE$45,'Occupancy Raw Data'!AK$3,FALSE)</f>
        <v>64.759735619864202</v>
      </c>
      <c r="G26" s="49">
        <f>VLOOKUP($A26,'Occupancy Raw Data'!$B$8:$BE$45,'Occupancy Raw Data'!AL$3,FALSE)</f>
        <v>57.983208288674497</v>
      </c>
      <c r="H26" s="48">
        <f>VLOOKUP($A26,'Occupancy Raw Data'!$B$8:$BE$45,'Occupancy Raw Data'!AN$3,FALSE)</f>
        <v>84.445337620578698</v>
      </c>
      <c r="I26" s="48">
        <f>VLOOKUP($A26,'Occupancy Raw Data'!$B$8:$BE$45,'Occupancy Raw Data'!AO$3,FALSE)</f>
        <v>86.379063951411197</v>
      </c>
      <c r="J26" s="49">
        <f>VLOOKUP($A26,'Occupancy Raw Data'!$B$8:$BE$45,'Occupancy Raw Data'!AP$3,FALSE)</f>
        <v>85.412200785994898</v>
      </c>
      <c r="K26" s="50">
        <f>VLOOKUP($A26,'Occupancy Raw Data'!$B$8:$BE$45,'Occupancy Raw Data'!AR$3,FALSE)</f>
        <v>65.820063287908894</v>
      </c>
      <c r="M26" s="47">
        <f>VLOOKUP($A26,'Occupancy Raw Data'!$B$8:$BE$45,'Occupancy Raw Data'!AT$3,FALSE)</f>
        <v>-5.0240246152051302</v>
      </c>
      <c r="N26" s="48">
        <f>VLOOKUP($A26,'Occupancy Raw Data'!$B$8:$BE$45,'Occupancy Raw Data'!AU$3,FALSE)</f>
        <v>-4.2341858904066401</v>
      </c>
      <c r="O26" s="48">
        <f>VLOOKUP($A26,'Occupancy Raw Data'!$B$8:$BE$45,'Occupancy Raw Data'!AV$3,FALSE)</f>
        <v>-4.1717891675693997</v>
      </c>
      <c r="P26" s="48">
        <f>VLOOKUP($A26,'Occupancy Raw Data'!$B$8:$BE$45,'Occupancy Raw Data'!AW$3,FALSE)</f>
        <v>-7.1700954180177803</v>
      </c>
      <c r="Q26" s="48">
        <f>VLOOKUP($A26,'Occupancy Raw Data'!$B$8:$BE$45,'Occupancy Raw Data'!AX$3,FALSE)</f>
        <v>-6.0983833511968504</v>
      </c>
      <c r="R26" s="49">
        <f>VLOOKUP($A26,'Occupancy Raw Data'!$B$8:$BE$45,'Occupancy Raw Data'!AY$3,FALSE)</f>
        <v>-5.39727927045322</v>
      </c>
      <c r="S26" s="48">
        <f>VLOOKUP($A26,'Occupancy Raw Data'!$B$8:$BE$45,'Occupancy Raw Data'!BA$3,FALSE)</f>
        <v>1.8293570820891301</v>
      </c>
      <c r="T26" s="48">
        <f>VLOOKUP($A26,'Occupancy Raw Data'!$B$8:$BE$45,'Occupancy Raw Data'!BB$3,FALSE)</f>
        <v>1.12286901312952</v>
      </c>
      <c r="U26" s="49">
        <f>VLOOKUP($A26,'Occupancy Raw Data'!$B$8:$BE$45,'Occupancy Raw Data'!BC$3,FALSE)</f>
        <v>1.46985262270442</v>
      </c>
      <c r="V26" s="50">
        <f>VLOOKUP($A26,'Occupancy Raw Data'!$B$8:$BE$45,'Occupancy Raw Data'!BE$3,FALSE)</f>
        <v>-2.9670256811494902</v>
      </c>
      <c r="X26" s="51">
        <f>VLOOKUP($A26,'ADR Raw Data'!$B$6:$BE$43,'ADR Raw Data'!AG$1,FALSE)</f>
        <v>102.688596427927</v>
      </c>
      <c r="Y26" s="52">
        <f>VLOOKUP($A26,'ADR Raw Data'!$B$6:$BE$43,'ADR Raw Data'!AH$1,FALSE)</f>
        <v>101.530116638895</v>
      </c>
      <c r="Z26" s="52">
        <f>VLOOKUP($A26,'ADR Raw Data'!$B$6:$BE$43,'ADR Raw Data'!AI$1,FALSE)</f>
        <v>102.594464002417</v>
      </c>
      <c r="AA26" s="52">
        <f>VLOOKUP($A26,'ADR Raw Data'!$B$6:$BE$43,'ADR Raw Data'!AJ$1,FALSE)</f>
        <v>102.935937291527</v>
      </c>
      <c r="AB26" s="52">
        <f>VLOOKUP($A26,'ADR Raw Data'!$B$6:$BE$43,'ADR Raw Data'!AK$1,FALSE)</f>
        <v>106.72244121095</v>
      </c>
      <c r="AC26" s="53">
        <f>VLOOKUP($A26,'ADR Raw Data'!$B$6:$BE$43,'ADR Raw Data'!AL$1,FALSE)</f>
        <v>103.396956314119</v>
      </c>
      <c r="AD26" s="52">
        <f>VLOOKUP($A26,'ADR Raw Data'!$B$6:$BE$43,'ADR Raw Data'!AN$1,FALSE)</f>
        <v>179.19511343804501</v>
      </c>
      <c r="AE26" s="52">
        <f>VLOOKUP($A26,'ADR Raw Data'!$B$6:$BE$43,'ADR Raw Data'!AO$1,FALSE)</f>
        <v>187.302634681005</v>
      </c>
      <c r="AF26" s="53">
        <f>VLOOKUP($A26,'ADR Raw Data'!$B$6:$BE$43,'ADR Raw Data'!AP$1,FALSE)</f>
        <v>183.29476248986899</v>
      </c>
      <c r="AG26" s="54">
        <f>VLOOKUP($A26,'ADR Raw Data'!$B$6:$BE$43,'ADR Raw Data'!AR$1,FALSE)</f>
        <v>133.01991460613101</v>
      </c>
      <c r="AI26" s="47">
        <f>VLOOKUP($A26,'ADR Raw Data'!$B$6:$BE$43,'ADR Raw Data'!AT$1,FALSE)</f>
        <v>4.7393708277290498</v>
      </c>
      <c r="AJ26" s="48">
        <f>VLOOKUP($A26,'ADR Raw Data'!$B$6:$BE$43,'ADR Raw Data'!AU$1,FALSE)</f>
        <v>3.47552184330217</v>
      </c>
      <c r="AK26" s="48">
        <f>VLOOKUP($A26,'ADR Raw Data'!$B$6:$BE$43,'ADR Raw Data'!AV$1,FALSE)</f>
        <v>4.1634648081481496</v>
      </c>
      <c r="AL26" s="48">
        <f>VLOOKUP($A26,'ADR Raw Data'!$B$6:$BE$43,'ADR Raw Data'!AW$1,FALSE)</f>
        <v>2.83770163879506</v>
      </c>
      <c r="AM26" s="48">
        <f>VLOOKUP($A26,'ADR Raw Data'!$B$6:$BE$43,'ADR Raw Data'!AX$1,FALSE)</f>
        <v>-0.17228286629072101</v>
      </c>
      <c r="AN26" s="49">
        <f>VLOOKUP($A26,'ADR Raw Data'!$B$6:$BE$43,'ADR Raw Data'!AY$1,FALSE)</f>
        <v>2.8030680110064199</v>
      </c>
      <c r="AO26" s="48">
        <f>VLOOKUP($A26,'ADR Raw Data'!$B$6:$BE$43,'ADR Raw Data'!BA$1,FALSE)</f>
        <v>6.8913822382640202</v>
      </c>
      <c r="AP26" s="48">
        <f>VLOOKUP($A26,'ADR Raw Data'!$B$6:$BE$43,'ADR Raw Data'!BB$1,FALSE)</f>
        <v>6.8241941834196798</v>
      </c>
      <c r="AQ26" s="49">
        <f>VLOOKUP($A26,'ADR Raw Data'!$B$6:$BE$43,'ADR Raw Data'!BC$1,FALSE)</f>
        <v>6.8466663424908196</v>
      </c>
      <c r="AR26" s="50">
        <f>VLOOKUP($A26,'ADR Raw Data'!$B$6:$BE$43,'ADR Raw Data'!BE$1,FALSE)</f>
        <v>5.7787518829114202</v>
      </c>
      <c r="AT26" s="51">
        <f>VLOOKUP($A26,'RevPAR Raw Data'!$B$6:$BE$43,'RevPAR Raw Data'!AG$1,FALSE)</f>
        <v>50.839843694176402</v>
      </c>
      <c r="AU26" s="52">
        <f>VLOOKUP($A26,'RevPAR Raw Data'!$B$6:$BE$43,'RevPAR Raw Data'!AH$1,FALSE)</f>
        <v>57.144697213290399</v>
      </c>
      <c r="AV26" s="52">
        <f>VLOOKUP($A26,'RevPAR Raw Data'!$B$6:$BE$43,'RevPAR Raw Data'!AI$1,FALSE)</f>
        <v>60.648576277241801</v>
      </c>
      <c r="AW26" s="52">
        <f>VLOOKUP($A26,'RevPAR Raw Data'!$B$6:$BE$43,'RevPAR Raw Data'!AJ$1,FALSE)</f>
        <v>62.018074758842403</v>
      </c>
      <c r="AX26" s="52">
        <f>VLOOKUP($A26,'RevPAR Raw Data'!$B$6:$BE$43,'RevPAR Raw Data'!AK$1,FALSE)</f>
        <v>69.113170775276799</v>
      </c>
      <c r="AY26" s="53">
        <f>VLOOKUP($A26,'RevPAR Raw Data'!$B$6:$BE$43,'RevPAR Raw Data'!AL$1,FALSE)</f>
        <v>59.952872543765601</v>
      </c>
      <c r="AZ26" s="52">
        <f>VLOOKUP($A26,'RevPAR Raw Data'!$B$6:$BE$43,'RevPAR Raw Data'!AN$1,FALSE)</f>
        <v>151.32191854233599</v>
      </c>
      <c r="BA26" s="52">
        <f>VLOOKUP($A26,'RevPAR Raw Data'!$B$6:$BE$43,'RevPAR Raw Data'!AO$1,FALSE)</f>
        <v>161.79026259378301</v>
      </c>
      <c r="BB26" s="53">
        <f>VLOOKUP($A26,'RevPAR Raw Data'!$B$6:$BE$43,'RevPAR Raw Data'!AP$1,FALSE)</f>
        <v>156.55609056806</v>
      </c>
      <c r="BC26" s="54">
        <f>VLOOKUP($A26,'RevPAR Raw Data'!$B$6:$BE$43,'RevPAR Raw Data'!AR$1,FALSE)</f>
        <v>87.553791979278301</v>
      </c>
      <c r="BE26" s="47">
        <f>VLOOKUP($A26,'RevPAR Raw Data'!$B$6:$BE$43,'RevPAR Raw Data'!AT$1,FALSE)</f>
        <v>-0.52276094446704602</v>
      </c>
      <c r="BF26" s="48">
        <f>VLOOKUP($A26,'RevPAR Raw Data'!$B$6:$BE$43,'RevPAR Raw Data'!AU$1,FALSE)</f>
        <v>-0.90582410261156998</v>
      </c>
      <c r="BG26" s="48">
        <f>VLOOKUP($A26,'RevPAR Raw Data'!$B$6:$BE$43,'RevPAR Raw Data'!AV$1,FALSE)</f>
        <v>-0.18201533328313399</v>
      </c>
      <c r="BH26" s="48">
        <f>VLOOKUP($A26,'RevPAR Raw Data'!$B$6:$BE$43,'RevPAR Raw Data'!AW$1,FALSE)</f>
        <v>-4.5358596944029799</v>
      </c>
      <c r="BI26" s="48">
        <f>VLOOKUP($A26,'RevPAR Raw Data'!$B$6:$BE$43,'RevPAR Raw Data'!AX$1,FALSE)</f>
        <v>-6.2601597478527298</v>
      </c>
      <c r="BJ26" s="49">
        <f>VLOOKUP($A26,'RevPAR Raw Data'!$B$6:$BE$43,'RevPAR Raw Data'!AY$1,FALSE)</f>
        <v>-2.7455006681415499</v>
      </c>
      <c r="BK26" s="48">
        <f>VLOOKUP($A26,'RevPAR Raw Data'!$B$6:$BE$43,'RevPAR Raw Data'!BA$1,FALSE)</f>
        <v>8.84680730938266</v>
      </c>
      <c r="BL26" s="48">
        <f>VLOOKUP($A26,'RevPAR Raw Data'!$B$6:$BE$43,'RevPAR Raw Data'!BB$1,FALSE)</f>
        <v>8.0236899584306105</v>
      </c>
      <c r="BM26" s="49">
        <f>VLOOKUP($A26,'RevPAR Raw Data'!$B$6:$BE$43,'RevPAR Raw Data'!BC$1,FALSE)</f>
        <v>8.4171548699981695</v>
      </c>
      <c r="BN26" s="50">
        <f>VLOOKUP($A26,'RevPAR Raw Data'!$B$6:$BE$43,'RevPAR Raw Data'!BE$1,FALSE)</f>
        <v>2.6402691493460302</v>
      </c>
    </row>
    <row r="27" spans="1:66" x14ac:dyDescent="0.45">
      <c r="A27" s="63" t="s">
        <v>47</v>
      </c>
      <c r="B27" s="47">
        <f>VLOOKUP($A27,'Occupancy Raw Data'!$B$8:$BE$45,'Occupancy Raw Data'!AG$3,FALSE)</f>
        <v>54.8486496284212</v>
      </c>
      <c r="C27" s="48">
        <f>VLOOKUP($A27,'Occupancy Raw Data'!$B$8:$BE$45,'Occupancy Raw Data'!AH$3,FALSE)</f>
        <v>64.654703643284293</v>
      </c>
      <c r="D27" s="48">
        <f>VLOOKUP($A27,'Occupancy Raw Data'!$B$8:$BE$45,'Occupancy Raw Data'!AI$3,FALSE)</f>
        <v>70.944353815479403</v>
      </c>
      <c r="E27" s="48">
        <f>VLOOKUP($A27,'Occupancy Raw Data'!$B$8:$BE$45,'Occupancy Raw Data'!AJ$3,FALSE)</f>
        <v>73.056008700380602</v>
      </c>
      <c r="F27" s="48">
        <f>VLOOKUP($A27,'Occupancy Raw Data'!$B$8:$BE$45,'Occupancy Raw Data'!AK$3,FALSE)</f>
        <v>72.285662497734194</v>
      </c>
      <c r="G27" s="49">
        <f>VLOOKUP($A27,'Occupancy Raw Data'!$B$8:$BE$45,'Occupancy Raw Data'!AL$3,FALSE)</f>
        <v>67.157875657059904</v>
      </c>
      <c r="H27" s="48">
        <f>VLOOKUP($A27,'Occupancy Raw Data'!$B$8:$BE$45,'Occupancy Raw Data'!AN$3,FALSE)</f>
        <v>84.062896501721895</v>
      </c>
      <c r="I27" s="48">
        <f>VLOOKUP($A27,'Occupancy Raw Data'!$B$8:$BE$45,'Occupancy Raw Data'!AO$3,FALSE)</f>
        <v>87.053652347290097</v>
      </c>
      <c r="J27" s="49">
        <f>VLOOKUP($A27,'Occupancy Raw Data'!$B$8:$BE$45,'Occupancy Raw Data'!AP$3,FALSE)</f>
        <v>85.558274424505996</v>
      </c>
      <c r="K27" s="50">
        <f>VLOOKUP($A27,'Occupancy Raw Data'!$B$8:$BE$45,'Occupancy Raw Data'!AR$3,FALSE)</f>
        <v>72.415132447758793</v>
      </c>
      <c r="M27" s="47">
        <f>VLOOKUP($A27,'Occupancy Raw Data'!$B$8:$BE$45,'Occupancy Raw Data'!AT$3,FALSE)</f>
        <v>10.219125191726199</v>
      </c>
      <c r="N27" s="48">
        <f>VLOOKUP($A27,'Occupancy Raw Data'!$B$8:$BE$45,'Occupancy Raw Data'!AU$3,FALSE)</f>
        <v>11.231942572978101</v>
      </c>
      <c r="O27" s="48">
        <f>VLOOKUP($A27,'Occupancy Raw Data'!$B$8:$BE$45,'Occupancy Raw Data'!AV$3,FALSE)</f>
        <v>11.9099135412349</v>
      </c>
      <c r="P27" s="48">
        <f>VLOOKUP($A27,'Occupancy Raw Data'!$B$8:$BE$45,'Occupancy Raw Data'!AW$3,FALSE)</f>
        <v>9.5439371503480999</v>
      </c>
      <c r="Q27" s="48">
        <f>VLOOKUP($A27,'Occupancy Raw Data'!$B$8:$BE$45,'Occupancy Raw Data'!AX$3,FALSE)</f>
        <v>5.7876721134012401</v>
      </c>
      <c r="R27" s="49">
        <f>VLOOKUP($A27,'Occupancy Raw Data'!$B$8:$BE$45,'Occupancy Raw Data'!AY$3,FALSE)</f>
        <v>9.6256750331004497</v>
      </c>
      <c r="S27" s="48">
        <f>VLOOKUP($A27,'Occupancy Raw Data'!$B$8:$BE$45,'Occupancy Raw Data'!BA$3,FALSE)</f>
        <v>10.9978027575021</v>
      </c>
      <c r="T27" s="48">
        <f>VLOOKUP($A27,'Occupancy Raw Data'!$B$8:$BE$45,'Occupancy Raw Data'!BB$3,FALSE)</f>
        <v>11.247546310638</v>
      </c>
      <c r="U27" s="49">
        <f>VLOOKUP($A27,'Occupancy Raw Data'!$B$8:$BE$45,'Occupancy Raw Data'!BC$3,FALSE)</f>
        <v>11.131193353845999</v>
      </c>
      <c r="V27" s="50">
        <f>VLOOKUP($A27,'Occupancy Raw Data'!$B$8:$BE$45,'Occupancy Raw Data'!BE$3,FALSE)</f>
        <v>10.1484231070985</v>
      </c>
      <c r="X27" s="51">
        <f>VLOOKUP($A27,'ADR Raw Data'!$B$6:$BE$43,'ADR Raw Data'!AG$1,FALSE)</f>
        <v>94.107269497686701</v>
      </c>
      <c r="Y27" s="52">
        <f>VLOOKUP($A27,'ADR Raw Data'!$B$6:$BE$43,'ADR Raw Data'!AH$1,FALSE)</f>
        <v>99.956939304737801</v>
      </c>
      <c r="Z27" s="52">
        <f>VLOOKUP($A27,'ADR Raw Data'!$B$6:$BE$43,'ADR Raw Data'!AI$1,FALSE)</f>
        <v>105.283442769545</v>
      </c>
      <c r="AA27" s="52">
        <f>VLOOKUP($A27,'ADR Raw Data'!$B$6:$BE$43,'ADR Raw Data'!AJ$1,FALSE)</f>
        <v>106.92383885373999</v>
      </c>
      <c r="AB27" s="52">
        <f>VLOOKUP($A27,'ADR Raw Data'!$B$6:$BE$43,'ADR Raw Data'!AK$1,FALSE)</f>
        <v>106.01437374623799</v>
      </c>
      <c r="AC27" s="53">
        <f>VLOOKUP($A27,'ADR Raw Data'!$B$6:$BE$43,'ADR Raw Data'!AL$1,FALSE)</f>
        <v>102.946546651912</v>
      </c>
      <c r="AD27" s="52">
        <f>VLOOKUP($A27,'ADR Raw Data'!$B$6:$BE$43,'ADR Raw Data'!AN$1,FALSE)</f>
        <v>144.61022694194301</v>
      </c>
      <c r="AE27" s="52">
        <f>VLOOKUP($A27,'ADR Raw Data'!$B$6:$BE$43,'ADR Raw Data'!AO$1,FALSE)</f>
        <v>150.73587319764701</v>
      </c>
      <c r="AF27" s="53">
        <f>VLOOKUP($A27,'ADR Raw Data'!$B$6:$BE$43,'ADR Raw Data'!AP$1,FALSE)</f>
        <v>147.72658174884799</v>
      </c>
      <c r="AG27" s="54">
        <f>VLOOKUP($A27,'ADR Raw Data'!$B$6:$BE$43,'ADR Raw Data'!AR$1,FALSE)</f>
        <v>118.062970928985</v>
      </c>
      <c r="AI27" s="47">
        <f>VLOOKUP($A27,'ADR Raw Data'!$B$6:$BE$43,'ADR Raw Data'!AT$1,FALSE)</f>
        <v>-1.02163193626969</v>
      </c>
      <c r="AJ27" s="48">
        <f>VLOOKUP($A27,'ADR Raw Data'!$B$6:$BE$43,'ADR Raw Data'!AU$1,FALSE)</f>
        <v>2.8933760698316102</v>
      </c>
      <c r="AK27" s="48">
        <f>VLOOKUP($A27,'ADR Raw Data'!$B$6:$BE$43,'ADR Raw Data'!AV$1,FALSE)</f>
        <v>3.57646687219377</v>
      </c>
      <c r="AL27" s="48">
        <f>VLOOKUP($A27,'ADR Raw Data'!$B$6:$BE$43,'ADR Raw Data'!AW$1,FALSE)</f>
        <v>2.1842044018211899</v>
      </c>
      <c r="AM27" s="48">
        <f>VLOOKUP($A27,'ADR Raw Data'!$B$6:$BE$43,'ADR Raw Data'!AX$1,FALSE)</f>
        <v>-4.2328429561271204</v>
      </c>
      <c r="AN27" s="49">
        <f>VLOOKUP($A27,'ADR Raw Data'!$B$6:$BE$43,'ADR Raw Data'!AY$1,FALSE)</f>
        <v>0.53681466705949898</v>
      </c>
      <c r="AO27" s="48">
        <f>VLOOKUP($A27,'ADR Raw Data'!$B$6:$BE$43,'ADR Raw Data'!BA$1,FALSE)</f>
        <v>10.667770714053299</v>
      </c>
      <c r="AP27" s="48">
        <f>VLOOKUP($A27,'ADR Raw Data'!$B$6:$BE$43,'ADR Raw Data'!BB$1,FALSE)</f>
        <v>12.9146913743522</v>
      </c>
      <c r="AQ27" s="49">
        <f>VLOOKUP($A27,'ADR Raw Data'!$B$6:$BE$43,'ADR Raw Data'!BC$1,FALSE)</f>
        <v>11.828476846748</v>
      </c>
      <c r="AR27" s="50">
        <f>VLOOKUP($A27,'ADR Raw Data'!$B$6:$BE$43,'ADR Raw Data'!BE$1,FALSE)</f>
        <v>5.1222019122722999</v>
      </c>
      <c r="AT27" s="51">
        <f>VLOOKUP($A27,'RevPAR Raw Data'!$B$6:$BE$43,'RevPAR Raw Data'!AG$1,FALSE)</f>
        <v>51.616566521660303</v>
      </c>
      <c r="AU27" s="52">
        <f>VLOOKUP($A27,'RevPAR Raw Data'!$B$6:$BE$43,'RevPAR Raw Data'!AH$1,FALSE)</f>
        <v>64.626862878375903</v>
      </c>
      <c r="AV27" s="52">
        <f>VLOOKUP($A27,'RevPAR Raw Data'!$B$6:$BE$43,'RevPAR Raw Data'!AI$1,FALSE)</f>
        <v>74.692658147543895</v>
      </c>
      <c r="AW27" s="52">
        <f>VLOOKUP($A27,'RevPAR Raw Data'!$B$6:$BE$43,'RevPAR Raw Data'!AJ$1,FALSE)</f>
        <v>78.114289015769401</v>
      </c>
      <c r="AX27" s="52">
        <f>VLOOKUP($A27,'RevPAR Raw Data'!$B$6:$BE$43,'RevPAR Raw Data'!AK$1,FALSE)</f>
        <v>76.633192405292704</v>
      </c>
      <c r="AY27" s="53">
        <f>VLOOKUP($A27,'RevPAR Raw Data'!$B$6:$BE$43,'RevPAR Raw Data'!AL$1,FALSE)</f>
        <v>69.136713793728404</v>
      </c>
      <c r="AZ27" s="52">
        <f>VLOOKUP($A27,'RevPAR Raw Data'!$B$6:$BE$43,'RevPAR Raw Data'!AN$1,FALSE)</f>
        <v>121.563545405111</v>
      </c>
      <c r="BA27" s="52">
        <f>VLOOKUP($A27,'RevPAR Raw Data'!$B$6:$BE$43,'RevPAR Raw Data'!AO$1,FALSE)</f>
        <v>131.22108301613099</v>
      </c>
      <c r="BB27" s="53">
        <f>VLOOKUP($A27,'RevPAR Raw Data'!$B$6:$BE$43,'RevPAR Raw Data'!AP$1,FALSE)</f>
        <v>126.392314210621</v>
      </c>
      <c r="BC27" s="54">
        <f>VLOOKUP($A27,'RevPAR Raw Data'!$B$6:$BE$43,'RevPAR Raw Data'!AR$1,FALSE)</f>
        <v>85.495456769983605</v>
      </c>
      <c r="BE27" s="47">
        <f>VLOOKUP($A27,'RevPAR Raw Data'!$B$6:$BE$43,'RevPAR Raw Data'!AT$1,FALSE)</f>
        <v>9.0930914088905102</v>
      </c>
      <c r="BF27" s="48">
        <f>VLOOKUP($A27,'RevPAR Raw Data'!$B$6:$BE$43,'RevPAR Raw Data'!AU$1,FALSE)</f>
        <v>14.4503009813935</v>
      </c>
      <c r="BG27" s="48">
        <f>VLOOKUP($A27,'RevPAR Raw Data'!$B$6:$BE$43,'RevPAR Raw Data'!AV$1,FALSE)</f>
        <v>15.912334525737799</v>
      </c>
      <c r="BH27" s="48">
        <f>VLOOKUP($A27,'RevPAR Raw Data'!$B$6:$BE$43,'RevPAR Raw Data'!AW$1,FALSE)</f>
        <v>11.936600647514201</v>
      </c>
      <c r="BI27" s="48">
        <f>VLOOKUP($A27,'RevPAR Raw Data'!$B$6:$BE$43,'RevPAR Raw Data'!AX$1,FALSE)</f>
        <v>1.3098460858982801</v>
      </c>
      <c r="BJ27" s="49">
        <f>VLOOKUP($A27,'RevPAR Raw Data'!$B$6:$BE$43,'RevPAR Raw Data'!AY$1,FALSE)</f>
        <v>10.214161735541101</v>
      </c>
      <c r="BK27" s="48">
        <f>VLOOKUP($A27,'RevPAR Raw Data'!$B$6:$BE$43,'RevPAR Raw Data'!BA$1,FALSE)</f>
        <v>22.838793853309699</v>
      </c>
      <c r="BL27" s="48">
        <f>VLOOKUP($A27,'RevPAR Raw Data'!$B$6:$BE$43,'RevPAR Raw Data'!BB$1,FALSE)</f>
        <v>25.6148235781964</v>
      </c>
      <c r="BM27" s="49">
        <f>VLOOKUP($A27,'RevPAR Raw Data'!$B$6:$BE$43,'RevPAR Raw Data'!BC$1,FALSE)</f>
        <v>24.276320829220499</v>
      </c>
      <c r="BN27" s="50">
        <f>VLOOKUP($A27,'RevPAR Raw Data'!$B$6:$BE$43,'RevPAR Raw Data'!BE$1,FALSE)</f>
        <v>15.7904477418281</v>
      </c>
    </row>
    <row r="28" spans="1:66" x14ac:dyDescent="0.45">
      <c r="A28" s="63" t="s">
        <v>48</v>
      </c>
      <c r="B28" s="47">
        <f>VLOOKUP($A28,'Occupancy Raw Data'!$B$8:$BE$45,'Occupancy Raw Data'!AG$3,FALSE)</f>
        <v>54.995363931386102</v>
      </c>
      <c r="C28" s="48">
        <f>VLOOKUP($A28,'Occupancy Raw Data'!$B$8:$BE$45,'Occupancy Raw Data'!AH$3,FALSE)</f>
        <v>65.322206768660095</v>
      </c>
      <c r="D28" s="48">
        <f>VLOOKUP($A28,'Occupancy Raw Data'!$B$8:$BE$45,'Occupancy Raw Data'!AI$3,FALSE)</f>
        <v>70.966620305980499</v>
      </c>
      <c r="E28" s="48">
        <f>VLOOKUP($A28,'Occupancy Raw Data'!$B$8:$BE$45,'Occupancy Raw Data'!AJ$3,FALSE)</f>
        <v>72.450162262401406</v>
      </c>
      <c r="F28" s="48">
        <f>VLOOKUP($A28,'Occupancy Raw Data'!$B$8:$BE$45,'Occupancy Raw Data'!AK$3,FALSE)</f>
        <v>84.138850254983694</v>
      </c>
      <c r="G28" s="49">
        <f>VLOOKUP($A28,'Occupancy Raw Data'!$B$8:$BE$45,'Occupancy Raw Data'!AL$3,FALSE)</f>
        <v>69.574640704682395</v>
      </c>
      <c r="H28" s="48">
        <f>VLOOKUP($A28,'Occupancy Raw Data'!$B$8:$BE$45,'Occupancy Raw Data'!AN$3,FALSE)</f>
        <v>88.189615206305007</v>
      </c>
      <c r="I28" s="48">
        <f>VLOOKUP($A28,'Occupancy Raw Data'!$B$8:$BE$45,'Occupancy Raw Data'!AO$3,FALSE)</f>
        <v>84.926981919332405</v>
      </c>
      <c r="J28" s="49">
        <f>VLOOKUP($A28,'Occupancy Raw Data'!$B$8:$BE$45,'Occupancy Raw Data'!AP$3,FALSE)</f>
        <v>86.558298562818706</v>
      </c>
      <c r="K28" s="50">
        <f>VLOOKUP($A28,'Occupancy Raw Data'!$B$8:$BE$45,'Occupancy Raw Data'!AR$3,FALSE)</f>
        <v>74.427114378435604</v>
      </c>
      <c r="M28" s="47">
        <f>VLOOKUP($A28,'Occupancy Raw Data'!$B$8:$BE$45,'Occupancy Raw Data'!AT$3,FALSE)</f>
        <v>-1.6731881354007301</v>
      </c>
      <c r="N28" s="48">
        <f>VLOOKUP($A28,'Occupancy Raw Data'!$B$8:$BE$45,'Occupancy Raw Data'!AU$3,FALSE)</f>
        <v>2.8897987779905199</v>
      </c>
      <c r="O28" s="48">
        <f>VLOOKUP($A28,'Occupancy Raw Data'!$B$8:$BE$45,'Occupancy Raw Data'!AV$3,FALSE)</f>
        <v>8.2313178072213198</v>
      </c>
      <c r="P28" s="48">
        <f>VLOOKUP($A28,'Occupancy Raw Data'!$B$8:$BE$45,'Occupancy Raw Data'!AW$3,FALSE)</f>
        <v>2.9853921038773299</v>
      </c>
      <c r="Q28" s="48">
        <f>VLOOKUP($A28,'Occupancy Raw Data'!$B$8:$BE$45,'Occupancy Raw Data'!AX$3,FALSE)</f>
        <v>9.1384070856305897</v>
      </c>
      <c r="R28" s="49">
        <f>VLOOKUP($A28,'Occupancy Raw Data'!$B$8:$BE$45,'Occupancy Raw Data'!AY$3,FALSE)</f>
        <v>4.64498664367557</v>
      </c>
      <c r="S28" s="48">
        <f>VLOOKUP($A28,'Occupancy Raw Data'!$B$8:$BE$45,'Occupancy Raw Data'!BA$3,FALSE)</f>
        <v>1.47252524249663</v>
      </c>
      <c r="T28" s="48">
        <f>VLOOKUP($A28,'Occupancy Raw Data'!$B$8:$BE$45,'Occupancy Raw Data'!BB$3,FALSE)</f>
        <v>-2.5210078861771099</v>
      </c>
      <c r="U28" s="49">
        <f>VLOOKUP($A28,'Occupancy Raw Data'!$B$8:$BE$45,'Occupancy Raw Data'!BC$3,FALSE)</f>
        <v>-0.52669117516707897</v>
      </c>
      <c r="V28" s="50">
        <f>VLOOKUP($A28,'Occupancy Raw Data'!$B$8:$BE$45,'Occupancy Raw Data'!BE$3,FALSE)</f>
        <v>2.8678772566222701</v>
      </c>
      <c r="X28" s="51">
        <f>VLOOKUP($A28,'ADR Raw Data'!$B$6:$BE$43,'ADR Raw Data'!AG$1,FALSE)</f>
        <v>147.21717913593201</v>
      </c>
      <c r="Y28" s="52">
        <f>VLOOKUP($A28,'ADR Raw Data'!$B$6:$BE$43,'ADR Raw Data'!AH$1,FALSE)</f>
        <v>144.353133427963</v>
      </c>
      <c r="Z28" s="52">
        <f>VLOOKUP($A28,'ADR Raw Data'!$B$6:$BE$43,'ADR Raw Data'!AI$1,FALSE)</f>
        <v>143.054735423811</v>
      </c>
      <c r="AA28" s="52">
        <f>VLOOKUP($A28,'ADR Raw Data'!$B$6:$BE$43,'ADR Raw Data'!AJ$1,FALSE)</f>
        <v>150.02585186370101</v>
      </c>
      <c r="AB28" s="52">
        <f>VLOOKUP($A28,'ADR Raw Data'!$B$6:$BE$43,'ADR Raw Data'!AK$1,FALSE)</f>
        <v>185.298233349404</v>
      </c>
      <c r="AC28" s="53">
        <f>VLOOKUP($A28,'ADR Raw Data'!$B$6:$BE$43,'ADR Raw Data'!AL$1,FALSE)</f>
        <v>155.62571573739299</v>
      </c>
      <c r="AD28" s="52">
        <f>VLOOKUP($A28,'ADR Raw Data'!$B$6:$BE$43,'ADR Raw Data'!AN$1,FALSE)</f>
        <v>280.36360888421598</v>
      </c>
      <c r="AE28" s="52">
        <f>VLOOKUP($A28,'ADR Raw Data'!$B$6:$BE$43,'ADR Raw Data'!AO$1,FALSE)</f>
        <v>278.34919617877802</v>
      </c>
      <c r="AF28" s="53">
        <f>VLOOKUP($A28,'ADR Raw Data'!$B$6:$BE$43,'ADR Raw Data'!AP$1,FALSE)</f>
        <v>279.37538479563398</v>
      </c>
      <c r="AG28" s="54">
        <f>VLOOKUP($A28,'ADR Raw Data'!$B$6:$BE$43,'ADR Raw Data'!AR$1,FALSE)</f>
        <v>196.74575604547101</v>
      </c>
      <c r="AI28" s="47">
        <f>VLOOKUP($A28,'ADR Raw Data'!$B$6:$BE$43,'ADR Raw Data'!AT$1,FALSE)</f>
        <v>-2.05452827038599</v>
      </c>
      <c r="AJ28" s="48">
        <f>VLOOKUP($A28,'ADR Raw Data'!$B$6:$BE$43,'ADR Raw Data'!AU$1,FALSE)</f>
        <v>6.8357201997603401</v>
      </c>
      <c r="AK28" s="48">
        <f>VLOOKUP($A28,'ADR Raw Data'!$B$6:$BE$43,'ADR Raw Data'!AV$1,FALSE)</f>
        <v>7.9673859355904204</v>
      </c>
      <c r="AL28" s="48">
        <f>VLOOKUP($A28,'ADR Raw Data'!$B$6:$BE$43,'ADR Raw Data'!AW$1,FALSE)</f>
        <v>7.5246021140998298</v>
      </c>
      <c r="AM28" s="48">
        <f>VLOOKUP($A28,'ADR Raw Data'!$B$6:$BE$43,'ADR Raw Data'!AX$1,FALSE)</f>
        <v>13.247249153643301</v>
      </c>
      <c r="AN28" s="49">
        <f>VLOOKUP($A28,'ADR Raw Data'!$B$6:$BE$43,'ADR Raw Data'!AY$1,FALSE)</f>
        <v>7.5507474873019298</v>
      </c>
      <c r="AO28" s="48">
        <f>VLOOKUP($A28,'ADR Raw Data'!$B$6:$BE$43,'ADR Raw Data'!BA$1,FALSE)</f>
        <v>6.6371670253778499</v>
      </c>
      <c r="AP28" s="48">
        <f>VLOOKUP($A28,'ADR Raw Data'!$B$6:$BE$43,'ADR Raw Data'!BB$1,FALSE)</f>
        <v>3.5009357188608998</v>
      </c>
      <c r="AQ28" s="49">
        <f>VLOOKUP($A28,'ADR Raw Data'!$B$6:$BE$43,'ADR Raw Data'!BC$1,FALSE)</f>
        <v>5.0569798206137904</v>
      </c>
      <c r="AR28" s="50">
        <f>VLOOKUP($A28,'ADR Raw Data'!$B$6:$BE$43,'ADR Raw Data'!BE$1,FALSE)</f>
        <v>5.5749555086459104</v>
      </c>
      <c r="AT28" s="51">
        <f>VLOOKUP($A28,'RevPAR Raw Data'!$B$6:$BE$43,'RevPAR Raw Data'!AG$1,FALSE)</f>
        <v>80.962623435326805</v>
      </c>
      <c r="AU28" s="52">
        <f>VLOOKUP($A28,'RevPAR Raw Data'!$B$6:$BE$43,'RevPAR Raw Data'!AH$1,FALSE)</f>
        <v>94.294652294853904</v>
      </c>
      <c r="AV28" s="52">
        <f>VLOOKUP($A28,'RevPAR Raw Data'!$B$6:$BE$43,'RevPAR Raw Data'!AI$1,FALSE)</f>
        <v>101.521110917941</v>
      </c>
      <c r="AW28" s="52">
        <f>VLOOKUP($A28,'RevPAR Raw Data'!$B$6:$BE$43,'RevPAR Raw Data'!AJ$1,FALSE)</f>
        <v>108.69397311080201</v>
      </c>
      <c r="AX28" s="52">
        <f>VLOOKUP($A28,'RevPAR Raw Data'!$B$6:$BE$43,'RevPAR Raw Data'!AK$1,FALSE)</f>
        <v>155.907803082985</v>
      </c>
      <c r="AY28" s="53">
        <f>VLOOKUP($A28,'RevPAR Raw Data'!$B$6:$BE$43,'RevPAR Raw Data'!AL$1,FALSE)</f>
        <v>108.27603256838201</v>
      </c>
      <c r="AZ28" s="52">
        <f>VLOOKUP($A28,'RevPAR Raw Data'!$B$6:$BE$43,'RevPAR Raw Data'!AN$1,FALSE)</f>
        <v>247.25158785350001</v>
      </c>
      <c r="BA28" s="52">
        <f>VLOOKUP($A28,'RevPAR Raw Data'!$B$6:$BE$43,'RevPAR Raw Data'!AO$1,FALSE)</f>
        <v>236.393571511358</v>
      </c>
      <c r="BB28" s="53">
        <f>VLOOKUP($A28,'RevPAR Raw Data'!$B$6:$BE$43,'RevPAR Raw Data'!AP$1,FALSE)</f>
        <v>241.82257968242899</v>
      </c>
      <c r="BC28" s="54">
        <f>VLOOKUP($A28,'RevPAR Raw Data'!$B$6:$BE$43,'RevPAR Raw Data'!AR$1,FALSE)</f>
        <v>146.43218888668099</v>
      </c>
      <c r="BE28" s="47">
        <f>VLOOKUP($A28,'RevPAR Raw Data'!$B$6:$BE$43,'RevPAR Raw Data'!AT$1,FALSE)</f>
        <v>-3.6933402825281698</v>
      </c>
      <c r="BF28" s="48">
        <f>VLOOKUP($A28,'RevPAR Raw Data'!$B$6:$BE$43,'RevPAR Raw Data'!AU$1,FALSE)</f>
        <v>9.9230575365504006</v>
      </c>
      <c r="BG28" s="48">
        <f>VLOOKUP($A28,'RevPAR Raw Data'!$B$6:$BE$43,'RevPAR Raw Data'!AV$1,FALSE)</f>
        <v>16.854524600097999</v>
      </c>
      <c r="BH28" s="48">
        <f>VLOOKUP($A28,'RevPAR Raw Data'!$B$6:$BE$43,'RevPAR Raw Data'!AW$1,FALSE)</f>
        <v>10.7346330953396</v>
      </c>
      <c r="BI28" s="48">
        <f>VLOOKUP($A28,'RevPAR Raw Data'!$B$6:$BE$43,'RevPAR Raw Data'!AX$1,FALSE)</f>
        <v>23.5962437945816</v>
      </c>
      <c r="BJ28" s="49">
        <f>VLOOKUP($A28,'RevPAR Raw Data'!$B$6:$BE$43,'RevPAR Raw Data'!AY$1,FALSE)</f>
        <v>12.5464653432603</v>
      </c>
      <c r="BK28" s="48">
        <f>VLOOKUP($A28,'RevPAR Raw Data'!$B$6:$BE$43,'RevPAR Raw Data'!BA$1,FALSE)</f>
        <v>8.2074262277098402</v>
      </c>
      <c r="BL28" s="48">
        <f>VLOOKUP($A28,'RevPAR Raw Data'!$B$6:$BE$43,'RevPAR Raw Data'!BB$1,FALSE)</f>
        <v>0.89166896712131605</v>
      </c>
      <c r="BM28" s="49">
        <f>VLOOKUP($A28,'RevPAR Raw Data'!$B$6:$BE$43,'RevPAR Raw Data'!BC$1,FALSE)</f>
        <v>4.5036539790015597</v>
      </c>
      <c r="BN28" s="50">
        <f>VLOOKUP($A28,'RevPAR Raw Data'!$B$6:$BE$43,'RevPAR Raw Data'!BE$1,FALSE)</f>
        <v>8.6027156463674501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45.905910376656202</v>
      </c>
      <c r="C30" s="48">
        <f>VLOOKUP($A30,'Occupancy Raw Data'!$B$8:$BE$45,'Occupancy Raw Data'!AH$3,FALSE)</f>
        <v>58.132350751823701</v>
      </c>
      <c r="D30" s="48">
        <f>VLOOKUP($A30,'Occupancy Raw Data'!$B$8:$BE$45,'Occupancy Raw Data'!AI$3,FALSE)</f>
        <v>63.938514217656603</v>
      </c>
      <c r="E30" s="48">
        <f>VLOOKUP($A30,'Occupancy Raw Data'!$B$8:$BE$45,'Occupancy Raw Data'!AJ$3,FALSE)</f>
        <v>64.3032603841</v>
      </c>
      <c r="F30" s="48">
        <f>VLOOKUP($A30,'Occupancy Raw Data'!$B$8:$BE$45,'Occupancy Raw Data'!AK$3,FALSE)</f>
        <v>65.226291499181102</v>
      </c>
      <c r="G30" s="49">
        <f>VLOOKUP($A30,'Occupancy Raw Data'!$B$8:$BE$45,'Occupancy Raw Data'!AL$3,FALSE)</f>
        <v>59.501265445883497</v>
      </c>
      <c r="H30" s="48">
        <f>VLOOKUP($A30,'Occupancy Raw Data'!$B$8:$BE$45,'Occupancy Raw Data'!AN$3,FALSE)</f>
        <v>75.926753014738694</v>
      </c>
      <c r="I30" s="48">
        <f>VLOOKUP($A30,'Occupancy Raw Data'!$B$8:$BE$45,'Occupancy Raw Data'!AO$3,FALSE)</f>
        <v>77.992407324698505</v>
      </c>
      <c r="J30" s="49">
        <f>VLOOKUP($A30,'Occupancy Raw Data'!$B$8:$BE$45,'Occupancy Raw Data'!AP$3,FALSE)</f>
        <v>76.959580169718606</v>
      </c>
      <c r="K30" s="50">
        <f>VLOOKUP($A30,'Occupancy Raw Data'!$B$8:$BE$45,'Occupancy Raw Data'!AR$3,FALSE)</f>
        <v>64.489355366979296</v>
      </c>
      <c r="M30" s="47">
        <f>VLOOKUP($A30,'Occupancy Raw Data'!$B$8:$BE$45,'Occupancy Raw Data'!AT$3,FALSE)</f>
        <v>-3.33257400881604</v>
      </c>
      <c r="N30" s="48">
        <f>VLOOKUP($A30,'Occupancy Raw Data'!$B$8:$BE$45,'Occupancy Raw Data'!AU$3,FALSE)</f>
        <v>-3.40182179348042</v>
      </c>
      <c r="O30" s="48">
        <f>VLOOKUP($A30,'Occupancy Raw Data'!$B$8:$BE$45,'Occupancy Raw Data'!AV$3,FALSE)</f>
        <v>0.25166293922485899</v>
      </c>
      <c r="P30" s="48">
        <f>VLOOKUP($A30,'Occupancy Raw Data'!$B$8:$BE$45,'Occupancy Raw Data'!AW$3,FALSE)</f>
        <v>-2.8767475254215902</v>
      </c>
      <c r="Q30" s="48">
        <f>VLOOKUP($A30,'Occupancy Raw Data'!$B$8:$BE$45,'Occupancy Raw Data'!AX$3,FALSE)</f>
        <v>-5.3641254291443001</v>
      </c>
      <c r="R30" s="49">
        <f>VLOOKUP($A30,'Occupancy Raw Data'!$B$8:$BE$45,'Occupancy Raw Data'!AY$3,FALSE)</f>
        <v>-2.9588151547514001</v>
      </c>
      <c r="S30" s="48">
        <f>VLOOKUP($A30,'Occupancy Raw Data'!$B$8:$BE$45,'Occupancy Raw Data'!BA$3,FALSE)</f>
        <v>-10.5471348660272</v>
      </c>
      <c r="T30" s="48">
        <f>VLOOKUP($A30,'Occupancy Raw Data'!$B$8:$BE$45,'Occupancy Raw Data'!BB$3,FALSE)</f>
        <v>-9.7620683387168992</v>
      </c>
      <c r="U30" s="49">
        <f>VLOOKUP($A30,'Occupancy Raw Data'!$B$8:$BE$45,'Occupancy Raw Data'!BC$3,FALSE)</f>
        <v>-10.1510484189468</v>
      </c>
      <c r="V30" s="50">
        <f>VLOOKUP($A30,'Occupancy Raw Data'!$B$8:$BE$45,'Occupancy Raw Data'!BE$3,FALSE)</f>
        <v>-5.5370291423931297</v>
      </c>
      <c r="X30" s="51">
        <f>VLOOKUP($A30,'ADR Raw Data'!$B$6:$BE$43,'ADR Raw Data'!AG$1,FALSE)</f>
        <v>102.336319117885</v>
      </c>
      <c r="Y30" s="52">
        <f>VLOOKUP($A30,'ADR Raw Data'!$B$6:$BE$43,'ADR Raw Data'!AH$1,FALSE)</f>
        <v>103.163984890197</v>
      </c>
      <c r="Z30" s="52">
        <f>VLOOKUP($A30,'ADR Raw Data'!$B$6:$BE$43,'ADR Raw Data'!AI$1,FALSE)</f>
        <v>107.05786076023</v>
      </c>
      <c r="AA30" s="52">
        <f>VLOOKUP($A30,'ADR Raw Data'!$B$6:$BE$43,'ADR Raw Data'!AJ$1,FALSE)</f>
        <v>106.136261503733</v>
      </c>
      <c r="AB30" s="52">
        <f>VLOOKUP($A30,'ADR Raw Data'!$B$6:$BE$43,'ADR Raw Data'!AK$1,FALSE)</f>
        <v>108.92189044222501</v>
      </c>
      <c r="AC30" s="53">
        <f>VLOOKUP($A30,'ADR Raw Data'!$B$6:$BE$43,'ADR Raw Data'!AL$1,FALSE)</f>
        <v>105.777938674406</v>
      </c>
      <c r="AD30" s="52">
        <f>VLOOKUP($A30,'ADR Raw Data'!$B$6:$BE$43,'ADR Raw Data'!AN$1,FALSE)</f>
        <v>131.222237745098</v>
      </c>
      <c r="AE30" s="52">
        <f>VLOOKUP($A30,'ADR Raw Data'!$B$6:$BE$43,'ADR Raw Data'!AO$1,FALSE)</f>
        <v>132.730913385826</v>
      </c>
      <c r="AF30" s="53">
        <f>VLOOKUP($A30,'ADR Raw Data'!$B$6:$BE$43,'ADR Raw Data'!AP$1,FALSE)</f>
        <v>131.98669906903601</v>
      </c>
      <c r="AG30" s="54">
        <f>VLOOKUP($A30,'ADR Raw Data'!$B$6:$BE$43,'ADR Raw Data'!AR$1,FALSE)</f>
        <v>114.714142997303</v>
      </c>
      <c r="AI30" s="47">
        <f>VLOOKUP($A30,'ADR Raw Data'!$B$6:$BE$43,'ADR Raw Data'!AT$1,FALSE)</f>
        <v>2.7844467799703199</v>
      </c>
      <c r="AJ30" s="48">
        <f>VLOOKUP($A30,'ADR Raw Data'!$B$6:$BE$43,'ADR Raw Data'!AU$1,FALSE)</f>
        <v>1.7851759911037</v>
      </c>
      <c r="AK30" s="48">
        <f>VLOOKUP($A30,'ADR Raw Data'!$B$6:$BE$43,'ADR Raw Data'!AV$1,FALSE)</f>
        <v>3.89216285912772</v>
      </c>
      <c r="AL30" s="48">
        <f>VLOOKUP($A30,'ADR Raw Data'!$B$6:$BE$43,'ADR Raw Data'!AW$1,FALSE)</f>
        <v>2.7633642843700201</v>
      </c>
      <c r="AM30" s="48">
        <f>VLOOKUP($A30,'ADR Raw Data'!$B$6:$BE$43,'ADR Raw Data'!AX$1,FALSE)</f>
        <v>0.99420519333455903</v>
      </c>
      <c r="AN30" s="49">
        <f>VLOOKUP($A30,'ADR Raw Data'!$B$6:$BE$43,'ADR Raw Data'!AY$1,FALSE)</f>
        <v>2.3930213503767601</v>
      </c>
      <c r="AO30" s="48">
        <f>VLOOKUP($A30,'ADR Raw Data'!$B$6:$BE$43,'ADR Raw Data'!BA$1,FALSE)</f>
        <v>-2.5949927448950598</v>
      </c>
      <c r="AP30" s="48">
        <f>VLOOKUP($A30,'ADR Raw Data'!$B$6:$BE$43,'ADR Raw Data'!BB$1,FALSE)</f>
        <v>-3.2421467991156998</v>
      </c>
      <c r="AQ30" s="49">
        <f>VLOOKUP($A30,'ADR Raw Data'!$B$6:$BE$43,'ADR Raw Data'!BC$1,FALSE)</f>
        <v>-2.9220024672821698</v>
      </c>
      <c r="AR30" s="50">
        <f>VLOOKUP($A30,'ADR Raw Data'!$B$6:$BE$43,'ADR Raw Data'!BE$1,FALSE)</f>
        <v>-0.25830175741455003</v>
      </c>
      <c r="AT30" s="51">
        <f>VLOOKUP($A30,'RevPAR Raw Data'!$B$6:$BE$43,'RevPAR Raw Data'!AG$1,FALSE)</f>
        <v>46.978418937025403</v>
      </c>
      <c r="AU30" s="52">
        <f>VLOOKUP($A30,'RevPAR Raw Data'!$B$6:$BE$43,'RevPAR Raw Data'!AH$1,FALSE)</f>
        <v>59.971649545928202</v>
      </c>
      <c r="AV30" s="52">
        <f>VLOOKUP($A30,'RevPAR Raw Data'!$B$6:$BE$43,'RevPAR Raw Data'!AI$1,FALSE)</f>
        <v>68.451205523298995</v>
      </c>
      <c r="AW30" s="52">
        <f>VLOOKUP($A30,'RevPAR Raw Data'!$B$6:$BE$43,'RevPAR Raw Data'!AJ$1,FALSE)</f>
        <v>68.249076596694906</v>
      </c>
      <c r="AX30" s="52">
        <f>VLOOKUP($A30,'RevPAR Raw Data'!$B$6:$BE$43,'RevPAR Raw Data'!AK$1,FALSE)</f>
        <v>71.045709766264693</v>
      </c>
      <c r="AY30" s="53">
        <f>VLOOKUP($A30,'RevPAR Raw Data'!$B$6:$BE$43,'RevPAR Raw Data'!AL$1,FALSE)</f>
        <v>62.939212073842398</v>
      </c>
      <c r="AZ30" s="52">
        <f>VLOOKUP($A30,'RevPAR Raw Data'!$B$6:$BE$43,'RevPAR Raw Data'!AN$1,FALSE)</f>
        <v>99.6327843531338</v>
      </c>
      <c r="BA30" s="52">
        <f>VLOOKUP($A30,'RevPAR Raw Data'!$B$6:$BE$43,'RevPAR Raw Data'!AO$1,FALSE)</f>
        <v>103.520034613666</v>
      </c>
      <c r="BB30" s="53">
        <f>VLOOKUP($A30,'RevPAR Raw Data'!$B$6:$BE$43,'RevPAR Raw Data'!AP$1,FALSE)</f>
        <v>101.5764094834</v>
      </c>
      <c r="BC30" s="54">
        <f>VLOOKUP($A30,'RevPAR Raw Data'!$B$6:$BE$43,'RevPAR Raw Data'!AR$1,FALSE)</f>
        <v>73.978411333716096</v>
      </c>
      <c r="BE30" s="47">
        <f>VLOOKUP($A30,'RevPAR Raw Data'!$B$6:$BE$43,'RevPAR Raw Data'!AT$1,FALSE)</f>
        <v>-0.64092097852433205</v>
      </c>
      <c r="BF30" s="48">
        <f>VLOOKUP($A30,'RevPAR Raw Data'!$B$6:$BE$43,'RevPAR Raw Data'!AU$1,FALSE)</f>
        <v>-1.67737430829407</v>
      </c>
      <c r="BG30" s="48">
        <f>VLOOKUP($A30,'RevPAR Raw Data'!$B$6:$BE$43,'RevPAR Raw Data'!AV$1,FALSE)</f>
        <v>4.1536209298032798</v>
      </c>
      <c r="BH30" s="48">
        <f>VLOOKUP($A30,'RevPAR Raw Data'!$B$6:$BE$43,'RevPAR Raw Data'!AW$1,FALSE)</f>
        <v>-0.19287825472056799</v>
      </c>
      <c r="BI30" s="48">
        <f>VLOOKUP($A30,'RevPAR Raw Data'!$B$6:$BE$43,'RevPAR Raw Data'!AX$1,FALSE)</f>
        <v>-4.4232506494032702</v>
      </c>
      <c r="BJ30" s="49">
        <f>VLOOKUP($A30,'RevPAR Raw Data'!$B$6:$BE$43,'RevPAR Raw Data'!AY$1,FALSE)</f>
        <v>-0.63659888274603305</v>
      </c>
      <c r="BK30" s="48">
        <f>VLOOKUP($A30,'RevPAR Raw Data'!$B$6:$BE$43,'RevPAR Raw Data'!BA$1,FALSE)</f>
        <v>-12.8684302263545</v>
      </c>
      <c r="BL30" s="48">
        <f>VLOOKUP($A30,'RevPAR Raw Data'!$B$6:$BE$43,'RevPAR Raw Data'!BB$1,FALSE)</f>
        <v>-12.687714551661401</v>
      </c>
      <c r="BM30" s="49">
        <f>VLOOKUP($A30,'RevPAR Raw Data'!$B$6:$BE$43,'RevPAR Raw Data'!BC$1,FALSE)</f>
        <v>-12.7764370009724</v>
      </c>
      <c r="BN30" s="50">
        <f>VLOOKUP($A30,'RevPAR Raw Data'!$B$6:$BE$43,'RevPAR Raw Data'!BE$1,FALSE)</f>
        <v>-5.7810286562243203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49.274992228094298</v>
      </c>
      <c r="C32" s="48">
        <f>VLOOKUP($A32,'Occupancy Raw Data'!$B$8:$BE$45,'Occupancy Raw Data'!AH$3,FALSE)</f>
        <v>61.500199849002897</v>
      </c>
      <c r="D32" s="48">
        <f>VLOOKUP($A32,'Occupancy Raw Data'!$B$8:$BE$45,'Occupancy Raw Data'!AI$3,FALSE)</f>
        <v>68.780254918506003</v>
      </c>
      <c r="E32" s="48">
        <f>VLOOKUP($A32,'Occupancy Raw Data'!$B$8:$BE$45,'Occupancy Raw Data'!AJ$3,FALSE)</f>
        <v>69.468623706532796</v>
      </c>
      <c r="F32" s="48">
        <f>VLOOKUP($A32,'Occupancy Raw Data'!$B$8:$BE$45,'Occupancy Raw Data'!AK$3,FALSE)</f>
        <v>64.869876093618103</v>
      </c>
      <c r="G32" s="49">
        <f>VLOOKUP($A32,'Occupancy Raw Data'!$B$8:$BE$45,'Occupancy Raw Data'!AL$3,FALSE)</f>
        <v>62.778789359150799</v>
      </c>
      <c r="H32" s="48">
        <f>VLOOKUP($A32,'Occupancy Raw Data'!$B$8:$BE$45,'Occupancy Raw Data'!AN$3,FALSE)</f>
        <v>73.379002531420696</v>
      </c>
      <c r="I32" s="48">
        <f>VLOOKUP($A32,'Occupancy Raw Data'!$B$8:$BE$45,'Occupancy Raw Data'!AO$3,FALSE)</f>
        <v>76.158013945019306</v>
      </c>
      <c r="J32" s="49">
        <f>VLOOKUP($A32,'Occupancy Raw Data'!$B$8:$BE$45,'Occupancy Raw Data'!AP$3,FALSE)</f>
        <v>74.768508238219994</v>
      </c>
      <c r="K32" s="50">
        <f>VLOOKUP($A32,'Occupancy Raw Data'!$B$8:$BE$45,'Occupancy Raw Data'!AR$3,FALSE)</f>
        <v>66.204423324599105</v>
      </c>
      <c r="M32" s="47">
        <f>VLOOKUP($A32,'Occupancy Raw Data'!$B$8:$BE$45,'Occupancy Raw Data'!AT$3,FALSE)</f>
        <v>-7.04615680279354</v>
      </c>
      <c r="N32" s="48">
        <f>VLOOKUP($A32,'Occupancy Raw Data'!$B$8:$BE$45,'Occupancy Raw Data'!AU$3,FALSE)</f>
        <v>-3.0798022788495798</v>
      </c>
      <c r="O32" s="48">
        <f>VLOOKUP($A32,'Occupancy Raw Data'!$B$8:$BE$45,'Occupancy Raw Data'!AV$3,FALSE)</f>
        <v>0.56181801132657105</v>
      </c>
      <c r="P32" s="48">
        <f>VLOOKUP($A32,'Occupancy Raw Data'!$B$8:$BE$45,'Occupancy Raw Data'!AW$3,FALSE)</f>
        <v>1.3690227149223899</v>
      </c>
      <c r="Q32" s="48">
        <f>VLOOKUP($A32,'Occupancy Raw Data'!$B$8:$BE$45,'Occupancy Raw Data'!AX$3,FALSE)</f>
        <v>-0.91131421984443295</v>
      </c>
      <c r="R32" s="49">
        <f>VLOOKUP($A32,'Occupancy Raw Data'!$B$8:$BE$45,'Occupancy Raw Data'!AY$3,FALSE)</f>
        <v>-1.5566824180018799</v>
      </c>
      <c r="S32" s="48">
        <f>VLOOKUP($A32,'Occupancy Raw Data'!$B$8:$BE$45,'Occupancy Raw Data'!BA$3,FALSE)</f>
        <v>1.68465714572874E-2</v>
      </c>
      <c r="T32" s="48">
        <f>VLOOKUP($A32,'Occupancy Raw Data'!$B$8:$BE$45,'Occupancy Raw Data'!BB$3,FALSE)</f>
        <v>-1.0167595109463501</v>
      </c>
      <c r="U32" s="49">
        <f>VLOOKUP($A32,'Occupancy Raw Data'!$B$8:$BE$45,'Occupancy Raw Data'!BC$3,FALSE)</f>
        <v>-0.51224387901213198</v>
      </c>
      <c r="V32" s="50">
        <f>VLOOKUP($A32,'Occupancy Raw Data'!$B$8:$BE$45,'Occupancy Raw Data'!BE$3,FALSE)</f>
        <v>-1.2220740325716499</v>
      </c>
      <c r="X32" s="51">
        <f>VLOOKUP($A32,'ADR Raw Data'!$B$6:$BE$43,'ADR Raw Data'!AG$1,FALSE)</f>
        <v>100.448515101056</v>
      </c>
      <c r="Y32" s="52">
        <f>VLOOKUP($A32,'ADR Raw Data'!$B$6:$BE$43,'ADR Raw Data'!AH$1,FALSE)</f>
        <v>109.22315849220099</v>
      </c>
      <c r="Z32" s="52">
        <f>VLOOKUP($A32,'ADR Raw Data'!$B$6:$BE$43,'ADR Raw Data'!AI$1,FALSE)</f>
        <v>114.67300317034901</v>
      </c>
      <c r="AA32" s="52">
        <f>VLOOKUP($A32,'ADR Raw Data'!$B$6:$BE$43,'ADR Raw Data'!AJ$1,FALSE)</f>
        <v>113.541409878693</v>
      </c>
      <c r="AB32" s="52">
        <f>VLOOKUP($A32,'ADR Raw Data'!$B$6:$BE$43,'ADR Raw Data'!AK$1,FALSE)</f>
        <v>110.88188776593</v>
      </c>
      <c r="AC32" s="53">
        <f>VLOOKUP($A32,'ADR Raw Data'!$B$6:$BE$43,'ADR Raw Data'!AL$1,FALSE)</f>
        <v>110.338362426516</v>
      </c>
      <c r="AD32" s="52">
        <f>VLOOKUP($A32,'ADR Raw Data'!$B$6:$BE$43,'ADR Raw Data'!AN$1,FALSE)</f>
        <v>125.014282770725</v>
      </c>
      <c r="AE32" s="52">
        <f>VLOOKUP($A32,'ADR Raw Data'!$B$6:$BE$43,'ADR Raw Data'!AO$1,FALSE)</f>
        <v>126.38707403125601</v>
      </c>
      <c r="AF32" s="53">
        <f>VLOOKUP($A32,'ADR Raw Data'!$B$6:$BE$43,'ADR Raw Data'!AP$1,FALSE)</f>
        <v>125.71343444852801</v>
      </c>
      <c r="AG32" s="54">
        <f>VLOOKUP($A32,'ADR Raw Data'!$B$6:$BE$43,'ADR Raw Data'!AR$1,FALSE)</f>
        <v>115.299494893903</v>
      </c>
      <c r="AI32" s="47">
        <f>VLOOKUP($A32,'ADR Raw Data'!$B$6:$BE$43,'ADR Raw Data'!AT$1,FALSE)</f>
        <v>2.6482836023554701</v>
      </c>
      <c r="AJ32" s="48">
        <f>VLOOKUP($A32,'ADR Raw Data'!$B$6:$BE$43,'ADR Raw Data'!AU$1,FALSE)</f>
        <v>5.34756814907362</v>
      </c>
      <c r="AK32" s="48">
        <f>VLOOKUP($A32,'ADR Raw Data'!$B$6:$BE$43,'ADR Raw Data'!AV$1,FALSE)</f>
        <v>6.3620825837256803</v>
      </c>
      <c r="AL32" s="48">
        <f>VLOOKUP($A32,'ADR Raw Data'!$B$6:$BE$43,'ADR Raw Data'!AW$1,FALSE)</f>
        <v>5.1955383734440002</v>
      </c>
      <c r="AM32" s="48">
        <f>VLOOKUP($A32,'ADR Raw Data'!$B$6:$BE$43,'ADR Raw Data'!AX$1,FALSE)</f>
        <v>5.6623363214594002</v>
      </c>
      <c r="AN32" s="49">
        <f>VLOOKUP($A32,'ADR Raw Data'!$B$6:$BE$43,'ADR Raw Data'!AY$1,FALSE)</f>
        <v>5.3135430446132998</v>
      </c>
      <c r="AO32" s="48">
        <f>VLOOKUP($A32,'ADR Raw Data'!$B$6:$BE$43,'ADR Raw Data'!BA$1,FALSE)</f>
        <v>4.3602183852707403</v>
      </c>
      <c r="AP32" s="48">
        <f>VLOOKUP($A32,'ADR Raw Data'!$B$6:$BE$43,'ADR Raw Data'!BB$1,FALSE)</f>
        <v>2.7591035505536898</v>
      </c>
      <c r="AQ32" s="49">
        <f>VLOOKUP($A32,'ADR Raw Data'!$B$6:$BE$43,'ADR Raw Data'!BC$1,FALSE)</f>
        <v>3.5271420227463399</v>
      </c>
      <c r="AR32" s="50">
        <f>VLOOKUP($A32,'ADR Raw Data'!$B$6:$BE$43,'ADR Raw Data'!BE$1,FALSE)</f>
        <v>4.7145297676312596</v>
      </c>
      <c r="AT32" s="51">
        <f>VLOOKUP($A32,'RevPAR Raw Data'!$B$6:$BE$43,'RevPAR Raw Data'!AG$1,FALSE)</f>
        <v>49.495998009281799</v>
      </c>
      <c r="AU32" s="52">
        <f>VLOOKUP($A32,'RevPAR Raw Data'!$B$6:$BE$43,'RevPAR Raw Data'!AH$1,FALSE)</f>
        <v>67.172460754096903</v>
      </c>
      <c r="AV32" s="52">
        <f>VLOOKUP($A32,'RevPAR Raw Data'!$B$6:$BE$43,'RevPAR Raw Data'!AI$1,FALSE)</f>
        <v>78.872383903273004</v>
      </c>
      <c r="AW32" s="52">
        <f>VLOOKUP($A32,'RevPAR Raw Data'!$B$6:$BE$43,'RevPAR Raw Data'!AJ$1,FALSE)</f>
        <v>78.875654779721899</v>
      </c>
      <c r="AX32" s="52">
        <f>VLOOKUP($A32,'RevPAR Raw Data'!$B$6:$BE$43,'RevPAR Raw Data'!AK$1,FALSE)</f>
        <v>71.928943204023597</v>
      </c>
      <c r="AY32" s="53">
        <f>VLOOKUP($A32,'RevPAR Raw Data'!$B$6:$BE$43,'RevPAR Raw Data'!AL$1,FALSE)</f>
        <v>69.269088130079396</v>
      </c>
      <c r="AZ32" s="52">
        <f>VLOOKUP($A32,'RevPAR Raw Data'!$B$6:$BE$43,'RevPAR Raw Data'!AN$1,FALSE)</f>
        <v>91.734233718967801</v>
      </c>
      <c r="BA32" s="52">
        <f>VLOOKUP($A32,'RevPAR Raw Data'!$B$6:$BE$43,'RevPAR Raw Data'!AO$1,FALSE)</f>
        <v>96.253885465426094</v>
      </c>
      <c r="BB32" s="53">
        <f>VLOOKUP($A32,'RevPAR Raw Data'!$B$6:$BE$43,'RevPAR Raw Data'!AP$1,FALSE)</f>
        <v>93.994059592197004</v>
      </c>
      <c r="BC32" s="54">
        <f>VLOOKUP($A32,'RevPAR Raw Data'!$B$6:$BE$43,'RevPAR Raw Data'!AR$1,FALSE)</f>
        <v>76.333365690684403</v>
      </c>
      <c r="BE32" s="47">
        <f>VLOOKUP($A32,'RevPAR Raw Data'!$B$6:$BE$43,'RevPAR Raw Data'!AT$1,FALSE)</f>
        <v>-4.5844754156427099</v>
      </c>
      <c r="BF32" s="48">
        <f>VLOOKUP($A32,'RevPAR Raw Data'!$B$6:$BE$43,'RevPAR Raw Data'!AU$1,FALSE)</f>
        <v>2.10307134450583</v>
      </c>
      <c r="BG32" s="48">
        <f>VLOOKUP($A32,'RevPAR Raw Data'!$B$6:$BE$43,'RevPAR Raw Data'!AV$1,FALSE)</f>
        <v>6.9596439209031002</v>
      </c>
      <c r="BH32" s="48">
        <f>VLOOKUP($A32,'RevPAR Raw Data'!$B$6:$BE$43,'RevPAR Raw Data'!AW$1,FALSE)</f>
        <v>6.6356891888613498</v>
      </c>
      <c r="BI32" s="48">
        <f>VLOOKUP($A32,'RevPAR Raw Data'!$B$6:$BE$43,'RevPAR Raw Data'!AX$1,FALSE)</f>
        <v>4.6994204255420904</v>
      </c>
      <c r="BJ32" s="49">
        <f>VLOOKUP($A32,'RevPAR Raw Data'!$B$6:$BE$43,'RevPAR Raw Data'!AY$1,FALSE)</f>
        <v>3.6741456362629501</v>
      </c>
      <c r="BK32" s="48">
        <f>VLOOKUP($A32,'RevPAR Raw Data'!$B$6:$BE$43,'RevPAR Raw Data'!BA$1,FALSE)</f>
        <v>4.3777995040339901</v>
      </c>
      <c r="BL32" s="48">
        <f>VLOOKUP($A32,'RevPAR Raw Data'!$B$6:$BE$43,'RevPAR Raw Data'!BB$1,FALSE)</f>
        <v>1.71429059184023</v>
      </c>
      <c r="BM32" s="49">
        <f>VLOOKUP($A32,'RevPAR Raw Data'!$B$6:$BE$43,'RevPAR Raw Data'!BC$1,FALSE)</f>
        <v>2.9968305746186199</v>
      </c>
      <c r="BN32" s="50">
        <f>VLOOKUP($A32,'RevPAR Raw Data'!$B$6:$BE$43,'RevPAR Raw Data'!BE$1,FALSE)</f>
        <v>3.4348406910115199</v>
      </c>
    </row>
    <row r="33" spans="1:66" x14ac:dyDescent="0.45">
      <c r="A33" s="63" t="s">
        <v>45</v>
      </c>
      <c r="B33" s="47">
        <f>VLOOKUP($A33,'Occupancy Raw Data'!$B$8:$BE$45,'Occupancy Raw Data'!AG$3,FALSE)</f>
        <v>54.524361948955899</v>
      </c>
      <c r="C33" s="48">
        <f>VLOOKUP($A33,'Occupancy Raw Data'!$B$8:$BE$45,'Occupancy Raw Data'!AH$3,FALSE)</f>
        <v>64.317478731631795</v>
      </c>
      <c r="D33" s="48">
        <f>VLOOKUP($A33,'Occupancy Raw Data'!$B$8:$BE$45,'Occupancy Raw Data'!AI$3,FALSE)</f>
        <v>65.738592420726903</v>
      </c>
      <c r="E33" s="48">
        <f>VLOOKUP($A33,'Occupancy Raw Data'!$B$8:$BE$45,'Occupancy Raw Data'!AJ$3,FALSE)</f>
        <v>67.014694508893996</v>
      </c>
      <c r="F33" s="48">
        <f>VLOOKUP($A33,'Occupancy Raw Data'!$B$8:$BE$45,'Occupancy Raw Data'!AK$3,FALSE)</f>
        <v>64.273975251353406</v>
      </c>
      <c r="G33" s="49">
        <f>VLOOKUP($A33,'Occupancy Raw Data'!$B$8:$BE$45,'Occupancy Raw Data'!AL$3,FALSE)</f>
        <v>63.173820572312401</v>
      </c>
      <c r="H33" s="48">
        <f>VLOOKUP($A33,'Occupancy Raw Data'!$B$8:$BE$45,'Occupancy Raw Data'!AN$3,FALSE)</f>
        <v>70.586813611755602</v>
      </c>
      <c r="I33" s="48">
        <f>VLOOKUP($A33,'Occupancy Raw Data'!$B$8:$BE$45,'Occupancy Raw Data'!AO$3,FALSE)</f>
        <v>71.635730858468605</v>
      </c>
      <c r="J33" s="49">
        <f>VLOOKUP($A33,'Occupancy Raw Data'!$B$8:$BE$45,'Occupancy Raw Data'!AP$3,FALSE)</f>
        <v>71.111272235112096</v>
      </c>
      <c r="K33" s="50">
        <f>VLOOKUP($A33,'Occupancy Raw Data'!$B$8:$BE$45,'Occupancy Raw Data'!AR$3,FALSE)</f>
        <v>65.441663904540903</v>
      </c>
      <c r="M33" s="47">
        <f>VLOOKUP($A33,'Occupancy Raw Data'!$B$8:$BE$45,'Occupancy Raw Data'!AT$3,FALSE)</f>
        <v>-5.4815387040471304</v>
      </c>
      <c r="N33" s="48">
        <f>VLOOKUP($A33,'Occupancy Raw Data'!$B$8:$BE$45,'Occupancy Raw Data'!AU$3,FALSE)</f>
        <v>-2.04110552479598</v>
      </c>
      <c r="O33" s="48">
        <f>VLOOKUP($A33,'Occupancy Raw Data'!$B$8:$BE$45,'Occupancy Raw Data'!AV$3,FALSE)</f>
        <v>-2.4977780535367899</v>
      </c>
      <c r="P33" s="48">
        <f>VLOOKUP($A33,'Occupancy Raw Data'!$B$8:$BE$45,'Occupancy Raw Data'!AW$3,FALSE)</f>
        <v>-0.67498583196547801</v>
      </c>
      <c r="Q33" s="48">
        <f>VLOOKUP($A33,'Occupancy Raw Data'!$B$8:$BE$45,'Occupancy Raw Data'!AX$3,FALSE)</f>
        <v>-2.24158891552824</v>
      </c>
      <c r="R33" s="49">
        <f>VLOOKUP($A33,'Occupancy Raw Data'!$B$8:$BE$45,'Occupancy Raw Data'!AY$3,FALSE)</f>
        <v>-2.5049102718057701</v>
      </c>
      <c r="S33" s="48">
        <f>VLOOKUP($A33,'Occupancy Raw Data'!$B$8:$BE$45,'Occupancy Raw Data'!BA$3,FALSE)</f>
        <v>-0.64861201540261904</v>
      </c>
      <c r="T33" s="48">
        <f>VLOOKUP($A33,'Occupancy Raw Data'!$B$8:$BE$45,'Occupancy Raw Data'!BB$3,FALSE)</f>
        <v>-2.2533559773995901</v>
      </c>
      <c r="U33" s="49">
        <f>VLOOKUP($A33,'Occupancy Raw Data'!$B$8:$BE$45,'Occupancy Raw Data'!BC$3,FALSE)</f>
        <v>-1.4634336865730699</v>
      </c>
      <c r="V33" s="50">
        <f>VLOOKUP($A33,'Occupancy Raw Data'!$B$8:$BE$45,'Occupancy Raw Data'!BE$3,FALSE)</f>
        <v>-2.1839299801958001</v>
      </c>
      <c r="X33" s="51">
        <f>VLOOKUP($A33,'ADR Raw Data'!$B$6:$BE$43,'ADR Raw Data'!AG$1,FALSE)</f>
        <v>86.205519397163101</v>
      </c>
      <c r="Y33" s="52">
        <f>VLOOKUP($A33,'ADR Raw Data'!$B$6:$BE$43,'ADR Raw Data'!AH$1,FALSE)</f>
        <v>90.006971644370907</v>
      </c>
      <c r="Z33" s="52">
        <f>VLOOKUP($A33,'ADR Raw Data'!$B$6:$BE$43,'ADR Raw Data'!AI$1,FALSE)</f>
        <v>91.212538279411703</v>
      </c>
      <c r="AA33" s="52">
        <f>VLOOKUP($A33,'ADR Raw Data'!$B$6:$BE$43,'ADR Raw Data'!AJ$1,FALSE)</f>
        <v>91.226341640219204</v>
      </c>
      <c r="AB33" s="52">
        <f>VLOOKUP($A33,'ADR Raw Data'!$B$6:$BE$43,'ADR Raw Data'!AK$1,FALSE)</f>
        <v>90.537157930360195</v>
      </c>
      <c r="AC33" s="53">
        <f>VLOOKUP($A33,'ADR Raw Data'!$B$6:$BE$43,'ADR Raw Data'!AL$1,FALSE)</f>
        <v>89.968263785636594</v>
      </c>
      <c r="AD33" s="52">
        <f>VLOOKUP($A33,'ADR Raw Data'!$B$6:$BE$43,'ADR Raw Data'!AN$1,FALSE)</f>
        <v>101.145490823803</v>
      </c>
      <c r="AE33" s="52">
        <f>VLOOKUP($A33,'ADR Raw Data'!$B$6:$BE$43,'ADR Raw Data'!AO$1,FALSE)</f>
        <v>101.942937746288</v>
      </c>
      <c r="AF33" s="53">
        <f>VLOOKUP($A33,'ADR Raw Data'!$B$6:$BE$43,'ADR Raw Data'!AP$1,FALSE)</f>
        <v>101.547154943411</v>
      </c>
      <c r="AG33" s="54">
        <f>VLOOKUP($A33,'ADR Raw Data'!$B$6:$BE$43,'ADR Raw Data'!AR$1,FALSE)</f>
        <v>93.563132568323297</v>
      </c>
      <c r="AI33" s="47">
        <f>VLOOKUP($A33,'ADR Raw Data'!$B$6:$BE$43,'ADR Raw Data'!AT$1,FALSE)</f>
        <v>3.3304360016634198</v>
      </c>
      <c r="AJ33" s="48">
        <f>VLOOKUP($A33,'ADR Raw Data'!$B$6:$BE$43,'ADR Raw Data'!AU$1,FALSE)</f>
        <v>3.3390876913321201</v>
      </c>
      <c r="AK33" s="48">
        <f>VLOOKUP($A33,'ADR Raw Data'!$B$6:$BE$43,'ADR Raw Data'!AV$1,FALSE)</f>
        <v>2.7122697233738902</v>
      </c>
      <c r="AL33" s="48">
        <f>VLOOKUP($A33,'ADR Raw Data'!$B$6:$BE$43,'ADR Raw Data'!AW$1,FALSE)</f>
        <v>2.9033433090484002</v>
      </c>
      <c r="AM33" s="48">
        <f>VLOOKUP($A33,'ADR Raw Data'!$B$6:$BE$43,'ADR Raw Data'!AX$1,FALSE)</f>
        <v>2.9888571052330102</v>
      </c>
      <c r="AN33" s="49">
        <f>VLOOKUP($A33,'ADR Raw Data'!$B$6:$BE$43,'ADR Raw Data'!AY$1,FALSE)</f>
        <v>3.0706523892001498</v>
      </c>
      <c r="AO33" s="48">
        <f>VLOOKUP($A33,'ADR Raw Data'!$B$6:$BE$43,'ADR Raw Data'!BA$1,FALSE)</f>
        <v>3.7690810061876401</v>
      </c>
      <c r="AP33" s="48">
        <f>VLOOKUP($A33,'ADR Raw Data'!$B$6:$BE$43,'ADR Raw Data'!BB$1,FALSE)</f>
        <v>3.2936774208030202</v>
      </c>
      <c r="AQ33" s="49">
        <f>VLOOKUP($A33,'ADR Raw Data'!$B$6:$BE$43,'ADR Raw Data'!BC$1,FALSE)</f>
        <v>3.5229032772397502</v>
      </c>
      <c r="AR33" s="50">
        <f>VLOOKUP($A33,'ADR Raw Data'!$B$6:$BE$43,'ADR Raw Data'!BE$1,FALSE)</f>
        <v>3.2505379662988001</v>
      </c>
      <c r="AT33" s="51">
        <f>VLOOKUP($A33,'RevPAR Raw Data'!$B$6:$BE$43,'RevPAR Raw Data'!AG$1,FALSE)</f>
        <v>47.003009416086599</v>
      </c>
      <c r="AU33" s="52">
        <f>VLOOKUP($A33,'RevPAR Raw Data'!$B$6:$BE$43,'RevPAR Raw Data'!AH$1,FALSE)</f>
        <v>57.890214844354198</v>
      </c>
      <c r="AV33" s="52">
        <f>VLOOKUP($A33,'RevPAR Raw Data'!$B$6:$BE$43,'RevPAR Raw Data'!AI$1,FALSE)</f>
        <v>59.961838776101999</v>
      </c>
      <c r="AW33" s="52">
        <f>VLOOKUP($A33,'RevPAR Raw Data'!$B$6:$BE$43,'RevPAR Raw Data'!AJ$1,FALSE)</f>
        <v>61.135054161832898</v>
      </c>
      <c r="AX33" s="52">
        <f>VLOOKUP($A33,'RevPAR Raw Data'!$B$6:$BE$43,'RevPAR Raw Data'!AK$1,FALSE)</f>
        <v>58.191830481438501</v>
      </c>
      <c r="AY33" s="53">
        <f>VLOOKUP($A33,'RevPAR Raw Data'!$B$6:$BE$43,'RevPAR Raw Data'!AL$1,FALSE)</f>
        <v>56.836389535962802</v>
      </c>
      <c r="AZ33" s="52">
        <f>VLOOKUP($A33,'RevPAR Raw Data'!$B$6:$BE$43,'RevPAR Raw Data'!AN$1,FALSE)</f>
        <v>71.395379084493399</v>
      </c>
      <c r="BA33" s="52">
        <f>VLOOKUP($A33,'RevPAR Raw Data'!$B$6:$BE$43,'RevPAR Raw Data'!AO$1,FALSE)</f>
        <v>73.027568513147699</v>
      </c>
      <c r="BB33" s="53">
        <f>VLOOKUP($A33,'RevPAR Raw Data'!$B$6:$BE$43,'RevPAR Raw Data'!AP$1,FALSE)</f>
        <v>72.211473798820506</v>
      </c>
      <c r="BC33" s="54">
        <f>VLOOKUP($A33,'RevPAR Raw Data'!$B$6:$BE$43,'RevPAR Raw Data'!AR$1,FALSE)</f>
        <v>61.229270753922201</v>
      </c>
      <c r="BE33" s="47">
        <f>VLOOKUP($A33,'RevPAR Raw Data'!$B$6:$BE$43,'RevPAR Raw Data'!AT$1,FALSE)</f>
        <v>-2.3336618408284102</v>
      </c>
      <c r="BF33" s="48">
        <f>VLOOKUP($A33,'RevPAR Raw Data'!$B$6:$BE$43,'RevPAR Raw Data'!AU$1,FALSE)</f>
        <v>1.2298278631905699</v>
      </c>
      <c r="BG33" s="48">
        <f>VLOOKUP($A33,'RevPAR Raw Data'!$B$6:$BE$43,'RevPAR Raw Data'!AV$1,FALSE)</f>
        <v>0.14674519193393601</v>
      </c>
      <c r="BH33" s="48">
        <f>VLOOKUP($A33,'RevPAR Raw Data'!$B$6:$BE$43,'RevPAR Raw Data'!AW$1,FALSE)</f>
        <v>2.2087603210935201</v>
      </c>
      <c r="BI33" s="48">
        <f>VLOOKUP($A33,'RevPAR Raw Data'!$B$6:$BE$43,'RevPAR Raw Data'!AX$1,FALSE)</f>
        <v>0.68027030013288703</v>
      </c>
      <c r="BJ33" s="49">
        <f>VLOOKUP($A33,'RevPAR Raw Data'!$B$6:$BE$43,'RevPAR Raw Data'!AY$1,FALSE)</f>
        <v>0.48882503028585</v>
      </c>
      <c r="BK33" s="48">
        <f>VLOOKUP($A33,'RevPAR Raw Data'!$B$6:$BE$43,'RevPAR Raw Data'!BA$1,FALSE)</f>
        <v>3.09602227850863</v>
      </c>
      <c r="BL33" s="48">
        <f>VLOOKUP($A33,'RevPAR Raw Data'!$B$6:$BE$43,'RevPAR Raw Data'!BB$1,FALSE)</f>
        <v>0.96610316636550098</v>
      </c>
      <c r="BM33" s="49">
        <f>VLOOKUP($A33,'RevPAR Raw Data'!$B$6:$BE$43,'RevPAR Raw Data'!BC$1,FALSE)</f>
        <v>2.0079142373621601</v>
      </c>
      <c r="BN33" s="50">
        <f>VLOOKUP($A33,'RevPAR Raw Data'!$B$6:$BE$43,'RevPAR Raw Data'!BE$1,FALSE)</f>
        <v>0.995618512939351</v>
      </c>
    </row>
    <row r="34" spans="1:66" x14ac:dyDescent="0.45">
      <c r="A34" s="63" t="s">
        <v>111</v>
      </c>
      <c r="B34" s="47">
        <f>VLOOKUP($A34,'Occupancy Raw Data'!$B$8:$BE$45,'Occupancy Raw Data'!AG$3,FALSE)</f>
        <v>42.458777885548002</v>
      </c>
      <c r="C34" s="48">
        <f>VLOOKUP($A34,'Occupancy Raw Data'!$B$8:$BE$45,'Occupancy Raw Data'!AH$3,FALSE)</f>
        <v>61.897833818299297</v>
      </c>
      <c r="D34" s="48">
        <f>VLOOKUP($A34,'Occupancy Raw Data'!$B$8:$BE$45,'Occupancy Raw Data'!AI$3,FALSE)</f>
        <v>75.444552214678296</v>
      </c>
      <c r="E34" s="48">
        <f>VLOOKUP($A34,'Occupancy Raw Data'!$B$8:$BE$45,'Occupancy Raw Data'!AJ$3,FALSE)</f>
        <v>74.612027158098897</v>
      </c>
      <c r="F34" s="48">
        <f>VLOOKUP($A34,'Occupancy Raw Data'!$B$8:$BE$45,'Occupancy Raw Data'!AK$3,FALSE)</f>
        <v>66.715163271904302</v>
      </c>
      <c r="G34" s="49">
        <f>VLOOKUP($A34,'Occupancy Raw Data'!$B$8:$BE$45,'Occupancy Raw Data'!AL$3,FALSE)</f>
        <v>64.225670869705695</v>
      </c>
      <c r="H34" s="48">
        <f>VLOOKUP($A34,'Occupancy Raw Data'!$B$8:$BE$45,'Occupancy Raw Data'!AN$3,FALSE)</f>
        <v>80.674102812803099</v>
      </c>
      <c r="I34" s="48">
        <f>VLOOKUP($A34,'Occupancy Raw Data'!$B$8:$BE$45,'Occupancy Raw Data'!AO$3,FALSE)</f>
        <v>82.508891044293506</v>
      </c>
      <c r="J34" s="49">
        <f>VLOOKUP($A34,'Occupancy Raw Data'!$B$8:$BE$45,'Occupancy Raw Data'!AP$3,FALSE)</f>
        <v>81.591496928548295</v>
      </c>
      <c r="K34" s="50">
        <f>VLOOKUP($A34,'Occupancy Raw Data'!$B$8:$BE$45,'Occupancy Raw Data'!AR$3,FALSE)</f>
        <v>69.187335457946503</v>
      </c>
      <c r="M34" s="47">
        <f>VLOOKUP($A34,'Occupancy Raw Data'!$B$8:$BE$45,'Occupancy Raw Data'!AT$3,FALSE)</f>
        <v>-5.11172506145589</v>
      </c>
      <c r="N34" s="48">
        <f>VLOOKUP($A34,'Occupancy Raw Data'!$B$8:$BE$45,'Occupancy Raw Data'!AU$3,FALSE)</f>
        <v>8.0234499231312295</v>
      </c>
      <c r="O34" s="48">
        <f>VLOOKUP($A34,'Occupancy Raw Data'!$B$8:$BE$45,'Occupancy Raw Data'!AV$3,FALSE)</f>
        <v>11.6329476102</v>
      </c>
      <c r="P34" s="48">
        <f>VLOOKUP($A34,'Occupancy Raw Data'!$B$8:$BE$45,'Occupancy Raw Data'!AW$3,FALSE)</f>
        <v>3.25455891073406</v>
      </c>
      <c r="Q34" s="48">
        <f>VLOOKUP($A34,'Occupancy Raw Data'!$B$8:$BE$45,'Occupancy Raw Data'!AX$3,FALSE)</f>
        <v>0.64439701250482295</v>
      </c>
      <c r="R34" s="49">
        <f>VLOOKUP($A34,'Occupancy Raw Data'!$B$8:$BE$45,'Occupancy Raw Data'!AY$3,FALSE)</f>
        <v>4.2024300924403901</v>
      </c>
      <c r="S34" s="48">
        <f>VLOOKUP($A34,'Occupancy Raw Data'!$B$8:$BE$45,'Occupancy Raw Data'!BA$3,FALSE)</f>
        <v>9.7783995083972197</v>
      </c>
      <c r="T34" s="48">
        <f>VLOOKUP($A34,'Occupancy Raw Data'!$B$8:$BE$45,'Occupancy Raw Data'!BB$3,FALSE)</f>
        <v>9.37841253264118</v>
      </c>
      <c r="U34" s="49">
        <f>VLOOKUP($A34,'Occupancy Raw Data'!$B$8:$BE$45,'Occupancy Raw Data'!BC$3,FALSE)</f>
        <v>9.575792386402</v>
      </c>
      <c r="V34" s="50">
        <f>VLOOKUP($A34,'Occupancy Raw Data'!$B$8:$BE$45,'Occupancy Raw Data'!BE$3,FALSE)</f>
        <v>5.95306375114665</v>
      </c>
      <c r="X34" s="51">
        <f>VLOOKUP($A34,'ADR Raw Data'!$B$6:$BE$43,'ADR Raw Data'!AG$1,FALSE)</f>
        <v>154.92350847134901</v>
      </c>
      <c r="Y34" s="52">
        <f>VLOOKUP($A34,'ADR Raw Data'!$B$6:$BE$43,'ADR Raw Data'!AH$1,FALSE)</f>
        <v>168.10351136066799</v>
      </c>
      <c r="Z34" s="52">
        <f>VLOOKUP($A34,'ADR Raw Data'!$B$6:$BE$43,'ADR Raw Data'!AI$1,FALSE)</f>
        <v>181.335122134133</v>
      </c>
      <c r="AA34" s="52">
        <f>VLOOKUP($A34,'ADR Raw Data'!$B$6:$BE$43,'ADR Raw Data'!AJ$1,FALSE)</f>
        <v>178.44265518361999</v>
      </c>
      <c r="AB34" s="52">
        <f>VLOOKUP($A34,'ADR Raw Data'!$B$6:$BE$43,'ADR Raw Data'!AK$1,FALSE)</f>
        <v>171.47943300218</v>
      </c>
      <c r="AC34" s="53">
        <f>VLOOKUP($A34,'ADR Raw Data'!$B$6:$BE$43,'ADR Raw Data'!AL$1,FALSE)</f>
        <v>172.57305059149201</v>
      </c>
      <c r="AD34" s="52">
        <f>VLOOKUP($A34,'ADR Raw Data'!$B$6:$BE$43,'ADR Raw Data'!AN$1,FALSE)</f>
        <v>200.32121631099</v>
      </c>
      <c r="AE34" s="52">
        <f>VLOOKUP($A34,'ADR Raw Data'!$B$6:$BE$43,'ADR Raw Data'!AO$1,FALSE)</f>
        <v>199.62484326018799</v>
      </c>
      <c r="AF34" s="53">
        <f>VLOOKUP($A34,'ADR Raw Data'!$B$6:$BE$43,'ADR Raw Data'!AP$1,FALSE)</f>
        <v>199.96911486453001</v>
      </c>
      <c r="AG34" s="54">
        <f>VLOOKUP($A34,'ADR Raw Data'!$B$6:$BE$43,'ADR Raw Data'!AR$1,FALSE)</f>
        <v>181.803831172082</v>
      </c>
      <c r="AI34" s="47">
        <f>VLOOKUP($A34,'ADR Raw Data'!$B$6:$BE$43,'ADR Raw Data'!AT$1,FALSE)</f>
        <v>-4.9880376168362703</v>
      </c>
      <c r="AJ34" s="48">
        <f>VLOOKUP($A34,'ADR Raw Data'!$B$6:$BE$43,'ADR Raw Data'!AU$1,FALSE)</f>
        <v>-3.7928607503662</v>
      </c>
      <c r="AK34" s="48">
        <f>VLOOKUP($A34,'ADR Raw Data'!$B$6:$BE$43,'ADR Raw Data'!AV$1,FALSE)</f>
        <v>2.7077117868894999E-2</v>
      </c>
      <c r="AL34" s="48">
        <f>VLOOKUP($A34,'ADR Raw Data'!$B$6:$BE$43,'ADR Raw Data'!AW$1,FALSE)</f>
        <v>-1.54722478038907</v>
      </c>
      <c r="AM34" s="48">
        <f>VLOOKUP($A34,'ADR Raw Data'!$B$6:$BE$43,'ADR Raw Data'!AX$1,FALSE)</f>
        <v>-2.04276342749194</v>
      </c>
      <c r="AN34" s="49">
        <f>VLOOKUP($A34,'ADR Raw Data'!$B$6:$BE$43,'ADR Raw Data'!AY$1,FALSE)</f>
        <v>-1.9866950864544299</v>
      </c>
      <c r="AO34" s="48">
        <f>VLOOKUP($A34,'ADR Raw Data'!$B$6:$BE$43,'ADR Raw Data'!BA$1,FALSE)</f>
        <v>-1.4311780472796201</v>
      </c>
      <c r="AP34" s="48">
        <f>VLOOKUP($A34,'ADR Raw Data'!$B$6:$BE$43,'ADR Raw Data'!BB$1,FALSE)</f>
        <v>-3.8035646667010798</v>
      </c>
      <c r="AQ34" s="49">
        <f>VLOOKUP($A34,'ADR Raw Data'!$B$6:$BE$43,'ADR Raw Data'!BC$1,FALSE)</f>
        <v>-2.6449437192041598</v>
      </c>
      <c r="AR34" s="50">
        <f>VLOOKUP($A34,'ADR Raw Data'!$B$6:$BE$43,'ADR Raw Data'!BE$1,FALSE)</f>
        <v>-2.0595913248085198</v>
      </c>
      <c r="AT34" s="51">
        <f>VLOOKUP($A34,'RevPAR Raw Data'!$B$6:$BE$43,'RevPAR Raw Data'!AG$1,FALSE)</f>
        <v>65.778628354348498</v>
      </c>
      <c r="AU34" s="52">
        <f>VLOOKUP($A34,'RevPAR Raw Data'!$B$6:$BE$43,'RevPAR Raw Data'!AH$1,FALSE)</f>
        <v>104.052432104752</v>
      </c>
      <c r="AV34" s="52">
        <f>VLOOKUP($A34,'RevPAR Raw Data'!$B$6:$BE$43,'RevPAR Raw Data'!AI$1,FALSE)</f>
        <v>136.80747090203599</v>
      </c>
      <c r="AW34" s="52">
        <f>VLOOKUP($A34,'RevPAR Raw Data'!$B$6:$BE$43,'RevPAR Raw Data'!AJ$1,FALSE)</f>
        <v>133.13968234723501</v>
      </c>
      <c r="AX34" s="52">
        <f>VLOOKUP($A34,'RevPAR Raw Data'!$B$6:$BE$43,'RevPAR Raw Data'!AK$1,FALSE)</f>
        <v>114.40278370514</v>
      </c>
      <c r="AY34" s="53">
        <f>VLOOKUP($A34,'RevPAR Raw Data'!$B$6:$BE$43,'RevPAR Raw Data'!AL$1,FALSE)</f>
        <v>110.836199482702</v>
      </c>
      <c r="AZ34" s="52">
        <f>VLOOKUP($A34,'RevPAR Raw Data'!$B$6:$BE$43,'RevPAR Raw Data'!AN$1,FALSE)</f>
        <v>161.60734400258599</v>
      </c>
      <c r="BA34" s="52">
        <f>VLOOKUP($A34,'RevPAR Raw Data'!$B$6:$BE$43,'RevPAR Raw Data'!AO$1,FALSE)</f>
        <v>164.70824442289</v>
      </c>
      <c r="BB34" s="53">
        <f>VLOOKUP($A34,'RevPAR Raw Data'!$B$6:$BE$43,'RevPAR Raw Data'!AP$1,FALSE)</f>
        <v>163.157794212738</v>
      </c>
      <c r="BC34" s="54">
        <f>VLOOKUP($A34,'RevPAR Raw Data'!$B$6:$BE$43,'RevPAR Raw Data'!AR$1,FALSE)</f>
        <v>125.785226548427</v>
      </c>
      <c r="BE34" s="47">
        <f>VLOOKUP($A34,'RevPAR Raw Data'!$B$6:$BE$43,'RevPAR Raw Data'!AT$1,FALSE)</f>
        <v>-9.8447879093574908</v>
      </c>
      <c r="BF34" s="48">
        <f>VLOOKUP($A34,'RevPAR Raw Data'!$B$6:$BE$43,'RevPAR Raw Data'!AU$1,FALSE)</f>
        <v>3.92627088980529</v>
      </c>
      <c r="BG34" s="48">
        <f>VLOOKUP($A34,'RevPAR Raw Data'!$B$6:$BE$43,'RevPAR Raw Data'!AV$1,FALSE)</f>
        <v>11.6631745950049</v>
      </c>
      <c r="BH34" s="48">
        <f>VLOOKUP($A34,'RevPAR Raw Data'!$B$6:$BE$43,'RevPAR Raw Data'!AW$1,FALSE)</f>
        <v>1.6569787883857501</v>
      </c>
      <c r="BI34" s="48">
        <f>VLOOKUP($A34,'RevPAR Raw Data'!$B$6:$BE$43,'RevPAR Raw Data'!AX$1,FALSE)</f>
        <v>-1.4115299214864201</v>
      </c>
      <c r="BJ34" s="49">
        <f>VLOOKUP($A34,'RevPAR Raw Data'!$B$6:$BE$43,'RevPAR Raw Data'!AY$1,FALSE)</f>
        <v>2.1322455338277599</v>
      </c>
      <c r="BK34" s="48">
        <f>VLOOKUP($A34,'RevPAR Raw Data'!$B$6:$BE$43,'RevPAR Raw Data'!BA$1,FALSE)</f>
        <v>8.2072751539781095</v>
      </c>
      <c r="BL34" s="48">
        <f>VLOOKUP($A34,'RevPAR Raw Data'!$B$6:$BE$43,'RevPAR Raw Data'!BB$1,FALSE)</f>
        <v>5.2181338805510897</v>
      </c>
      <c r="BM34" s="49">
        <f>VLOOKUP($A34,'RevPAR Raw Data'!$B$6:$BE$43,'RevPAR Raw Data'!BC$1,FALSE)</f>
        <v>6.6775743479096699</v>
      </c>
      <c r="BN34" s="50">
        <f>VLOOKUP($A34,'RevPAR Raw Data'!$B$6:$BE$43,'RevPAR Raw Data'!BE$1,FALSE)</f>
        <v>3.7708636417591901</v>
      </c>
    </row>
    <row r="35" spans="1:66" x14ac:dyDescent="0.45">
      <c r="A35" s="63" t="s">
        <v>94</v>
      </c>
      <c r="B35" s="47">
        <f>VLOOKUP($A35,'Occupancy Raw Data'!$B$8:$BE$45,'Occupancy Raw Data'!AG$3,FALSE)</f>
        <v>48.875990939977299</v>
      </c>
      <c r="C35" s="48">
        <f>VLOOKUP($A35,'Occupancy Raw Data'!$B$8:$BE$45,'Occupancy Raw Data'!AH$3,FALSE)</f>
        <v>60.781426953567298</v>
      </c>
      <c r="D35" s="48">
        <f>VLOOKUP($A35,'Occupancy Raw Data'!$B$8:$BE$45,'Occupancy Raw Data'!AI$3,FALSE)</f>
        <v>70.370894677236606</v>
      </c>
      <c r="E35" s="48">
        <f>VLOOKUP($A35,'Occupancy Raw Data'!$B$8:$BE$45,'Occupancy Raw Data'!AJ$3,FALSE)</f>
        <v>71.2089467723669</v>
      </c>
      <c r="F35" s="48">
        <f>VLOOKUP($A35,'Occupancy Raw Data'!$B$8:$BE$45,'Occupancy Raw Data'!AK$3,FALSE)</f>
        <v>65.750283125707796</v>
      </c>
      <c r="G35" s="49">
        <f>VLOOKUP($A35,'Occupancy Raw Data'!$B$8:$BE$45,'Occupancy Raw Data'!AL$3,FALSE)</f>
        <v>63.397508493771198</v>
      </c>
      <c r="H35" s="48">
        <f>VLOOKUP($A35,'Occupancy Raw Data'!$B$8:$BE$45,'Occupancy Raw Data'!AN$3,FALSE)</f>
        <v>74.051528878822097</v>
      </c>
      <c r="I35" s="48">
        <f>VLOOKUP($A35,'Occupancy Raw Data'!$B$8:$BE$45,'Occupancy Raw Data'!AO$3,FALSE)</f>
        <v>78.173839184597895</v>
      </c>
      <c r="J35" s="49">
        <f>VLOOKUP($A35,'Occupancy Raw Data'!$B$8:$BE$45,'Occupancy Raw Data'!AP$3,FALSE)</f>
        <v>76.112684031710003</v>
      </c>
      <c r="K35" s="50">
        <f>VLOOKUP($A35,'Occupancy Raw Data'!$B$8:$BE$45,'Occupancy Raw Data'!AR$3,FALSE)</f>
        <v>67.030415790325094</v>
      </c>
      <c r="M35" s="47">
        <f>VLOOKUP($A35,'Occupancy Raw Data'!$B$8:$BE$45,'Occupancy Raw Data'!AT$3,FALSE)</f>
        <v>-5.1376181239149199</v>
      </c>
      <c r="N35" s="48">
        <f>VLOOKUP($A35,'Occupancy Raw Data'!$B$8:$BE$45,'Occupancy Raw Data'!AU$3,FALSE)</f>
        <v>-2.9071525777796801</v>
      </c>
      <c r="O35" s="48">
        <f>VLOOKUP($A35,'Occupancy Raw Data'!$B$8:$BE$45,'Occupancy Raw Data'!AV$3,FALSE)</f>
        <v>2.3253428728494101</v>
      </c>
      <c r="P35" s="48">
        <f>VLOOKUP($A35,'Occupancy Raw Data'!$B$8:$BE$45,'Occupancy Raw Data'!AW$3,FALSE)</f>
        <v>4.9625346022391899</v>
      </c>
      <c r="Q35" s="48">
        <f>VLOOKUP($A35,'Occupancy Raw Data'!$B$8:$BE$45,'Occupancy Raw Data'!AX$3,FALSE)</f>
        <v>2.4337684062362399</v>
      </c>
      <c r="R35" s="49">
        <f>VLOOKUP($A35,'Occupancy Raw Data'!$B$8:$BE$45,'Occupancy Raw Data'!AY$3,FALSE)</f>
        <v>0.65446674608475996</v>
      </c>
      <c r="S35" s="48">
        <f>VLOOKUP($A35,'Occupancy Raw Data'!$B$8:$BE$45,'Occupancy Raw Data'!BA$3,FALSE)</f>
        <v>-0.50793225602009695</v>
      </c>
      <c r="T35" s="48">
        <f>VLOOKUP($A35,'Occupancy Raw Data'!$B$8:$BE$45,'Occupancy Raw Data'!BB$3,FALSE)</f>
        <v>-2.04942458806098</v>
      </c>
      <c r="U35" s="49">
        <f>VLOOKUP($A35,'Occupancy Raw Data'!$B$8:$BE$45,'Occupancy Raw Data'!BC$3,FALSE)</f>
        <v>-1.30556222425699</v>
      </c>
      <c r="V35" s="50">
        <f>VLOOKUP($A35,'Occupancy Raw Data'!$B$8:$BE$45,'Occupancy Raw Data'!BE$3,FALSE)</f>
        <v>1.0103487250559101E-2</v>
      </c>
      <c r="X35" s="51">
        <f>VLOOKUP($A35,'ADR Raw Data'!$B$6:$BE$43,'ADR Raw Data'!AG$1,FALSE)</f>
        <v>98.053895035625303</v>
      </c>
      <c r="Y35" s="52">
        <f>VLOOKUP($A35,'ADR Raw Data'!$B$6:$BE$43,'ADR Raw Data'!AH$1,FALSE)</f>
        <v>105.726147754797</v>
      </c>
      <c r="Z35" s="52">
        <f>VLOOKUP($A35,'ADR Raw Data'!$B$6:$BE$43,'ADR Raw Data'!AI$1,FALSE)</f>
        <v>110.488429289881</v>
      </c>
      <c r="AA35" s="52">
        <f>VLOOKUP($A35,'ADR Raw Data'!$B$6:$BE$43,'ADR Raw Data'!AJ$1,FALSE)</f>
        <v>108.561164168422</v>
      </c>
      <c r="AB35" s="52">
        <f>VLOOKUP($A35,'ADR Raw Data'!$B$6:$BE$43,'ADR Raw Data'!AK$1,FALSE)</f>
        <v>107.98261421866199</v>
      </c>
      <c r="AC35" s="53">
        <f>VLOOKUP($A35,'ADR Raw Data'!$B$6:$BE$43,'ADR Raw Data'!AL$1,FALSE)</f>
        <v>106.705299481957</v>
      </c>
      <c r="AD35" s="52">
        <f>VLOOKUP($A35,'ADR Raw Data'!$B$6:$BE$43,'ADR Raw Data'!AN$1,FALSE)</f>
        <v>119.378495125215</v>
      </c>
      <c r="AE35" s="52">
        <f>VLOOKUP($A35,'ADR Raw Data'!$B$6:$BE$43,'ADR Raw Data'!AO$1,FALSE)</f>
        <v>121.882242584477</v>
      </c>
      <c r="AF35" s="53">
        <f>VLOOKUP($A35,'ADR Raw Data'!$B$6:$BE$43,'ADR Raw Data'!AP$1,FALSE)</f>
        <v>120.664269984748</v>
      </c>
      <c r="AG35" s="54">
        <f>VLOOKUP($A35,'ADR Raw Data'!$B$6:$BE$43,'ADR Raw Data'!AR$1,FALSE)</f>
        <v>111.233967331619</v>
      </c>
      <c r="AI35" s="47">
        <f>VLOOKUP($A35,'ADR Raw Data'!$B$6:$BE$43,'ADR Raw Data'!AT$1,FALSE)</f>
        <v>4.8713534007624002</v>
      </c>
      <c r="AJ35" s="48">
        <f>VLOOKUP($A35,'ADR Raw Data'!$B$6:$BE$43,'ADR Raw Data'!AU$1,FALSE)</f>
        <v>7.2392851397800202</v>
      </c>
      <c r="AK35" s="48">
        <f>VLOOKUP($A35,'ADR Raw Data'!$B$6:$BE$43,'ADR Raw Data'!AV$1,FALSE)</f>
        <v>7.7999012947655704</v>
      </c>
      <c r="AL35" s="48">
        <f>VLOOKUP($A35,'ADR Raw Data'!$B$6:$BE$43,'ADR Raw Data'!AW$1,FALSE)</f>
        <v>7.5620672728758498</v>
      </c>
      <c r="AM35" s="48">
        <f>VLOOKUP($A35,'ADR Raw Data'!$B$6:$BE$43,'ADR Raw Data'!AX$1,FALSE)</f>
        <v>9.7831761732774698</v>
      </c>
      <c r="AN35" s="49">
        <f>VLOOKUP($A35,'ADR Raw Data'!$B$6:$BE$43,'ADR Raw Data'!AY$1,FALSE)</f>
        <v>7.7108809699678096</v>
      </c>
      <c r="AO35" s="48">
        <f>VLOOKUP($A35,'ADR Raw Data'!$B$6:$BE$43,'ADR Raw Data'!BA$1,FALSE)</f>
        <v>4.1988043844774001</v>
      </c>
      <c r="AP35" s="48">
        <f>VLOOKUP($A35,'ADR Raw Data'!$B$6:$BE$43,'ADR Raw Data'!BB$1,FALSE)</f>
        <v>1.9434283795956599</v>
      </c>
      <c r="AQ35" s="49">
        <f>VLOOKUP($A35,'ADR Raw Data'!$B$6:$BE$43,'ADR Raw Data'!BC$1,FALSE)</f>
        <v>2.9994563837174901</v>
      </c>
      <c r="AR35" s="50">
        <f>VLOOKUP($A35,'ADR Raw Data'!$B$6:$BE$43,'ADR Raw Data'!BE$1,FALSE)</f>
        <v>5.9254575660257904</v>
      </c>
      <c r="AT35" s="51">
        <f>VLOOKUP($A35,'RevPAR Raw Data'!$B$6:$BE$43,'RevPAR Raw Data'!AG$1,FALSE)</f>
        <v>47.924812853907099</v>
      </c>
      <c r="AU35" s="52">
        <f>VLOOKUP($A35,'RevPAR Raw Data'!$B$6:$BE$43,'RevPAR Raw Data'!AH$1,FALSE)</f>
        <v>64.261861268403095</v>
      </c>
      <c r="AV35" s="52">
        <f>VLOOKUP($A35,'RevPAR Raw Data'!$B$6:$BE$43,'RevPAR Raw Data'!AI$1,FALSE)</f>
        <v>77.751696206115497</v>
      </c>
      <c r="AW35" s="52">
        <f>VLOOKUP($A35,'RevPAR Raw Data'!$B$6:$BE$43,'RevPAR Raw Data'!AJ$1,FALSE)</f>
        <v>77.305261608153998</v>
      </c>
      <c r="AX35" s="52">
        <f>VLOOKUP($A35,'RevPAR Raw Data'!$B$6:$BE$43,'RevPAR Raw Data'!AK$1,FALSE)</f>
        <v>70.998874575311405</v>
      </c>
      <c r="AY35" s="53">
        <f>VLOOKUP($A35,'RevPAR Raw Data'!$B$6:$BE$43,'RevPAR Raw Data'!AL$1,FALSE)</f>
        <v>67.648501302378193</v>
      </c>
      <c r="AZ35" s="52">
        <f>VLOOKUP($A35,'RevPAR Raw Data'!$B$6:$BE$43,'RevPAR Raw Data'!AN$1,FALSE)</f>
        <v>88.401600792751907</v>
      </c>
      <c r="BA35" s="52">
        <f>VLOOKUP($A35,'RevPAR Raw Data'!$B$6:$BE$43,'RevPAR Raw Data'!AO$1,FALSE)</f>
        <v>95.280028312570707</v>
      </c>
      <c r="BB35" s="53">
        <f>VLOOKUP($A35,'RevPAR Raw Data'!$B$6:$BE$43,'RevPAR Raw Data'!AP$1,FALSE)</f>
        <v>91.8408145526613</v>
      </c>
      <c r="BC35" s="54">
        <f>VLOOKUP($A35,'RevPAR Raw Data'!$B$6:$BE$43,'RevPAR Raw Data'!AR$1,FALSE)</f>
        <v>74.560590802459103</v>
      </c>
      <c r="BE35" s="47">
        <f>VLOOKUP($A35,'RevPAR Raw Data'!$B$6:$BE$43,'RevPAR Raw Data'!AT$1,FALSE)</f>
        <v>-0.51653625835003902</v>
      </c>
      <c r="BF35" s="48">
        <f>VLOOKUP($A35,'RevPAR Raw Data'!$B$6:$BE$43,'RevPAR Raw Data'!AU$1,FALSE)</f>
        <v>4.1216754974463896</v>
      </c>
      <c r="BG35" s="48">
        <f>VLOOKUP($A35,'RevPAR Raw Data'!$B$6:$BE$43,'RevPAR Raw Data'!AV$1,FALSE)</f>
        <v>10.306618616462099</v>
      </c>
      <c r="BH35" s="48">
        <f>VLOOKUP($A35,'RevPAR Raw Data'!$B$6:$BE$43,'RevPAR Raw Data'!AW$1,FALSE)</f>
        <v>12.899872080176101</v>
      </c>
      <c r="BI35" s="48">
        <f>VLOOKUP($A35,'RevPAR Raw Data'!$B$6:$BE$43,'RevPAR Raw Data'!AX$1,FALSE)</f>
        <v>12.4550444303453</v>
      </c>
      <c r="BJ35" s="49">
        <f>VLOOKUP($A35,'RevPAR Raw Data'!$B$6:$BE$43,'RevPAR Raw Data'!AY$1,FALSE)</f>
        <v>8.4158128678311908</v>
      </c>
      <c r="BK35" s="48">
        <f>VLOOKUP($A35,'RevPAR Raw Data'!$B$6:$BE$43,'RevPAR Raw Data'!BA$1,FALSE)</f>
        <v>3.6695450466213599</v>
      </c>
      <c r="BL35" s="48">
        <f>VLOOKUP($A35,'RevPAR Raw Data'!$B$6:$BE$43,'RevPAR Raw Data'!BB$1,FALSE)</f>
        <v>-0.1458253075281</v>
      </c>
      <c r="BM35" s="49">
        <f>VLOOKUP($A35,'RevPAR Raw Data'!$B$6:$BE$43,'RevPAR Raw Data'!BC$1,FALSE)</f>
        <v>1.65473438998162</v>
      </c>
      <c r="BN35" s="50">
        <f>VLOOKUP($A35,'RevPAR Raw Data'!$B$6:$BE$43,'RevPAR Raw Data'!BE$1,FALSE)</f>
        <v>5.9361597311260699</v>
      </c>
    </row>
    <row r="36" spans="1:66" x14ac:dyDescent="0.45">
      <c r="A36" s="63" t="s">
        <v>44</v>
      </c>
      <c r="B36" s="47">
        <f>VLOOKUP($A36,'Occupancy Raw Data'!$B$8:$BE$45,'Occupancy Raw Data'!AG$3,FALSE)</f>
        <v>47.010682288077099</v>
      </c>
      <c r="C36" s="48">
        <f>VLOOKUP($A36,'Occupancy Raw Data'!$B$8:$BE$45,'Occupancy Raw Data'!AH$3,FALSE)</f>
        <v>59.329772570640898</v>
      </c>
      <c r="D36" s="48">
        <f>VLOOKUP($A36,'Occupancy Raw Data'!$B$8:$BE$45,'Occupancy Raw Data'!AI$3,FALSE)</f>
        <v>64.352170916609197</v>
      </c>
      <c r="E36" s="48">
        <f>VLOOKUP($A36,'Occupancy Raw Data'!$B$8:$BE$45,'Occupancy Raw Data'!AJ$3,FALSE)</f>
        <v>65.136113025499597</v>
      </c>
      <c r="F36" s="48">
        <f>VLOOKUP($A36,'Occupancy Raw Data'!$B$8:$BE$45,'Occupancy Raw Data'!AK$3,FALSE)</f>
        <v>61.983115093039203</v>
      </c>
      <c r="G36" s="49">
        <f>VLOOKUP($A36,'Occupancy Raw Data'!$B$8:$BE$45,'Occupancy Raw Data'!AL$3,FALSE)</f>
        <v>59.5623707787732</v>
      </c>
      <c r="H36" s="48">
        <f>VLOOKUP($A36,'Occupancy Raw Data'!$B$8:$BE$45,'Occupancy Raw Data'!AN$3,FALSE)</f>
        <v>71.958993797381098</v>
      </c>
      <c r="I36" s="48">
        <f>VLOOKUP($A36,'Occupancy Raw Data'!$B$8:$BE$45,'Occupancy Raw Data'!AO$3,FALSE)</f>
        <v>77.506891798759398</v>
      </c>
      <c r="J36" s="49">
        <f>VLOOKUP($A36,'Occupancy Raw Data'!$B$8:$BE$45,'Occupancy Raw Data'!AP$3,FALSE)</f>
        <v>74.732942798070198</v>
      </c>
      <c r="K36" s="50">
        <f>VLOOKUP($A36,'Occupancy Raw Data'!$B$8:$BE$45,'Occupancy Raw Data'!AR$3,FALSE)</f>
        <v>63.896819927143802</v>
      </c>
      <c r="M36" s="47">
        <f>VLOOKUP($A36,'Occupancy Raw Data'!$B$8:$BE$45,'Occupancy Raw Data'!AT$3,FALSE)</f>
        <v>-14.4992294541085</v>
      </c>
      <c r="N36" s="48">
        <f>VLOOKUP($A36,'Occupancy Raw Data'!$B$8:$BE$45,'Occupancy Raw Data'!AU$3,FALSE)</f>
        <v>-11.162338735067101</v>
      </c>
      <c r="O36" s="48">
        <f>VLOOKUP($A36,'Occupancy Raw Data'!$B$8:$BE$45,'Occupancy Raw Data'!AV$3,FALSE)</f>
        <v>-5.3884432658216497</v>
      </c>
      <c r="P36" s="48">
        <f>VLOOKUP($A36,'Occupancy Raw Data'!$B$8:$BE$45,'Occupancy Raw Data'!AW$3,FALSE)</f>
        <v>-2.0509578563914901</v>
      </c>
      <c r="Q36" s="48">
        <f>VLOOKUP($A36,'Occupancy Raw Data'!$B$8:$BE$45,'Occupancy Raw Data'!AX$3,FALSE)</f>
        <v>-5.7908628040807502</v>
      </c>
      <c r="R36" s="49">
        <f>VLOOKUP($A36,'Occupancy Raw Data'!$B$8:$BE$45,'Occupancy Raw Data'!AY$3,FALSE)</f>
        <v>-7.5341263571946904</v>
      </c>
      <c r="S36" s="48">
        <f>VLOOKUP($A36,'Occupancy Raw Data'!$B$8:$BE$45,'Occupancy Raw Data'!BA$3,FALSE)</f>
        <v>-4.4719240043921999</v>
      </c>
      <c r="T36" s="48">
        <f>VLOOKUP($A36,'Occupancy Raw Data'!$B$8:$BE$45,'Occupancy Raw Data'!BB$3,FALSE)</f>
        <v>-0.68707115148459896</v>
      </c>
      <c r="U36" s="49">
        <f>VLOOKUP($A36,'Occupancy Raw Data'!$B$8:$BE$45,'Occupancy Raw Data'!BC$3,FALSE)</f>
        <v>-2.5459910676616802</v>
      </c>
      <c r="V36" s="50">
        <f>VLOOKUP($A36,'Occupancy Raw Data'!$B$8:$BE$45,'Occupancy Raw Data'!BE$3,FALSE)</f>
        <v>-5.9250475398157798</v>
      </c>
      <c r="X36" s="51">
        <f>VLOOKUP($A36,'ADR Raw Data'!$B$6:$BE$43,'ADR Raw Data'!AG$1,FALSE)</f>
        <v>88.800597379512496</v>
      </c>
      <c r="Y36" s="52">
        <f>VLOOKUP($A36,'ADR Raw Data'!$B$6:$BE$43,'ADR Raw Data'!AH$1,FALSE)</f>
        <v>94.585040002903995</v>
      </c>
      <c r="Z36" s="52">
        <f>VLOOKUP($A36,'ADR Raw Data'!$B$6:$BE$43,'ADR Raw Data'!AI$1,FALSE)</f>
        <v>94.851974939759003</v>
      </c>
      <c r="AA36" s="52">
        <f>VLOOKUP($A36,'ADR Raw Data'!$B$6:$BE$43,'ADR Raw Data'!AJ$1,FALSE)</f>
        <v>96.939865652691395</v>
      </c>
      <c r="AB36" s="52">
        <f>VLOOKUP($A36,'ADR Raw Data'!$B$6:$BE$43,'ADR Raw Data'!AK$1,FALSE)</f>
        <v>94.147745309242495</v>
      </c>
      <c r="AC36" s="53">
        <f>VLOOKUP($A36,'ADR Raw Data'!$B$6:$BE$43,'ADR Raw Data'!AL$1,FALSE)</f>
        <v>94.153648680937195</v>
      </c>
      <c r="AD36" s="52">
        <f>VLOOKUP($A36,'ADR Raw Data'!$B$6:$BE$43,'ADR Raw Data'!AN$1,FALSE)</f>
        <v>108.012505698551</v>
      </c>
      <c r="AE36" s="52">
        <f>VLOOKUP($A36,'ADR Raw Data'!$B$6:$BE$43,'ADR Raw Data'!AO$1,FALSE)</f>
        <v>110.217952506391</v>
      </c>
      <c r="AF36" s="53">
        <f>VLOOKUP($A36,'ADR Raw Data'!$B$6:$BE$43,'ADR Raw Data'!AP$1,FALSE)</f>
        <v>109.156160161383</v>
      </c>
      <c r="AG36" s="54">
        <f>VLOOKUP($A36,'ADR Raw Data'!$B$6:$BE$43,'ADR Raw Data'!AR$1,FALSE)</f>
        <v>99.167007197611696</v>
      </c>
      <c r="AI36" s="47">
        <f>VLOOKUP($A36,'ADR Raw Data'!$B$6:$BE$43,'ADR Raw Data'!AT$1,FALSE)</f>
        <v>2.0318394275860299</v>
      </c>
      <c r="AJ36" s="48">
        <f>VLOOKUP($A36,'ADR Raw Data'!$B$6:$BE$43,'ADR Raw Data'!AU$1,FALSE)</f>
        <v>5.8757970151303196</v>
      </c>
      <c r="AK36" s="48">
        <f>VLOOKUP($A36,'ADR Raw Data'!$B$6:$BE$43,'ADR Raw Data'!AV$1,FALSE)</f>
        <v>4.8074292896936202</v>
      </c>
      <c r="AL36" s="48">
        <f>VLOOKUP($A36,'ADR Raw Data'!$B$6:$BE$43,'ADR Raw Data'!AW$1,FALSE)</f>
        <v>8.5422335308473691</v>
      </c>
      <c r="AM36" s="48">
        <f>VLOOKUP($A36,'ADR Raw Data'!$B$6:$BE$43,'ADR Raw Data'!AX$1,FALSE)</f>
        <v>6.1146779061125702</v>
      </c>
      <c r="AN36" s="49">
        <f>VLOOKUP($A36,'ADR Raw Data'!$B$6:$BE$43,'ADR Raw Data'!AY$1,FALSE)</f>
        <v>5.7214290226056699</v>
      </c>
      <c r="AO36" s="48">
        <f>VLOOKUP($A36,'ADR Raw Data'!$B$6:$BE$43,'ADR Raw Data'!BA$1,FALSE)</f>
        <v>3.9437232802183901</v>
      </c>
      <c r="AP36" s="48">
        <f>VLOOKUP($A36,'ADR Raw Data'!$B$6:$BE$43,'ADR Raw Data'!BB$1,FALSE)</f>
        <v>4.6623864745732302</v>
      </c>
      <c r="AQ36" s="49">
        <f>VLOOKUP($A36,'ADR Raw Data'!$B$6:$BE$43,'ADR Raw Data'!BC$1,FALSE)</f>
        <v>4.3322702839036999</v>
      </c>
      <c r="AR36" s="50">
        <f>VLOOKUP($A36,'ADR Raw Data'!$B$6:$BE$43,'ADR Raw Data'!BE$1,FALSE)</f>
        <v>5.4078578415816603</v>
      </c>
      <c r="AT36" s="51">
        <f>VLOOKUP($A36,'RevPAR Raw Data'!$B$6:$BE$43,'RevPAR Raw Data'!AG$1,FALSE)</f>
        <v>41.745766703997198</v>
      </c>
      <c r="AU36" s="52">
        <f>VLOOKUP($A36,'RevPAR Raw Data'!$B$6:$BE$43,'RevPAR Raw Data'!AH$1,FALSE)</f>
        <v>56.117089119572697</v>
      </c>
      <c r="AV36" s="52">
        <f>VLOOKUP($A36,'RevPAR Raw Data'!$B$6:$BE$43,'RevPAR Raw Data'!AI$1,FALSE)</f>
        <v>61.039305031013001</v>
      </c>
      <c r="AW36" s="52">
        <f>VLOOKUP($A36,'RevPAR Raw Data'!$B$6:$BE$43,'RevPAR Raw Data'!AJ$1,FALSE)</f>
        <v>63.142860458304597</v>
      </c>
      <c r="AX36" s="52">
        <f>VLOOKUP($A36,'RevPAR Raw Data'!$B$6:$BE$43,'RevPAR Raw Data'!AK$1,FALSE)</f>
        <v>58.355705332529197</v>
      </c>
      <c r="AY36" s="53">
        <f>VLOOKUP($A36,'RevPAR Raw Data'!$B$6:$BE$43,'RevPAR Raw Data'!AL$1,FALSE)</f>
        <v>56.080145329083301</v>
      </c>
      <c r="AZ36" s="52">
        <f>VLOOKUP($A36,'RevPAR Raw Data'!$B$6:$BE$43,'RevPAR Raw Data'!AN$1,FALSE)</f>
        <v>77.724712276016504</v>
      </c>
      <c r="BA36" s="52">
        <f>VLOOKUP($A36,'RevPAR Raw Data'!$B$6:$BE$43,'RevPAR Raw Data'!AO$1,FALSE)</f>
        <v>85.426509191936503</v>
      </c>
      <c r="BB36" s="53">
        <f>VLOOKUP($A36,'RevPAR Raw Data'!$B$6:$BE$43,'RevPAR Raw Data'!AP$1,FALSE)</f>
        <v>81.575610733976504</v>
      </c>
      <c r="BC36" s="54">
        <f>VLOOKUP($A36,'RevPAR Raw Data'!$B$6:$BE$43,'RevPAR Raw Data'!AR$1,FALSE)</f>
        <v>63.3645640161957</v>
      </c>
      <c r="BE36" s="47">
        <f>VLOOKUP($A36,'RevPAR Raw Data'!$B$6:$BE$43,'RevPAR Raw Data'!AT$1,FALSE)</f>
        <v>-12.761991087267299</v>
      </c>
      <c r="BF36" s="48">
        <f>VLOOKUP($A36,'RevPAR Raw Data'!$B$6:$BE$43,'RevPAR Raw Data'!AU$1,FALSE)</f>
        <v>-5.9424180861506199</v>
      </c>
      <c r="BG36" s="48">
        <f>VLOOKUP($A36,'RevPAR Raw Data'!$B$6:$BE$43,'RevPAR Raw Data'!AV$1,FALSE)</f>
        <v>-0.840059575947666</v>
      </c>
      <c r="BH36" s="48">
        <f>VLOOKUP($A36,'RevPAR Raw Data'!$B$6:$BE$43,'RevPAR Raw Data'!AW$1,FALSE)</f>
        <v>6.3160780647436496</v>
      </c>
      <c r="BI36" s="48">
        <f>VLOOKUP($A36,'RevPAR Raw Data'!$B$6:$BE$43,'RevPAR Raw Data'!AX$1,FALSE)</f>
        <v>-3.0277506422595999E-2</v>
      </c>
      <c r="BJ36" s="49">
        <f>VLOOKUP($A36,'RevPAR Raw Data'!$B$6:$BE$43,'RevPAR Raw Data'!AY$1,FALSE)</f>
        <v>-2.2437570265893299</v>
      </c>
      <c r="BK36" s="48">
        <f>VLOOKUP($A36,'RevPAR Raw Data'!$B$6:$BE$43,'RevPAR Raw Data'!BA$1,FALSE)</f>
        <v>-0.70456103220869504</v>
      </c>
      <c r="BL36" s="48">
        <f>VLOOKUP($A36,'RevPAR Raw Data'!$B$6:$BE$43,'RevPAR Raw Data'!BB$1,FALSE)</f>
        <v>3.94328141065112</v>
      </c>
      <c r="BM36" s="49">
        <f>VLOOKUP($A36,'RevPAR Raw Data'!$B$6:$BE$43,'RevPAR Raw Data'!BC$1,FALSE)</f>
        <v>1.67598000178686</v>
      </c>
      <c r="BN36" s="50">
        <f>VLOOKUP($A36,'RevPAR Raw Data'!$B$6:$BE$43,'RevPAR Raw Data'!BE$1,FALSE)</f>
        <v>-0.83760784623348705</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49.445617740232301</v>
      </c>
      <c r="C39" s="48">
        <f>VLOOKUP($A39,'Occupancy Raw Data'!$B$8:$BE$45,'Occupancy Raw Data'!AH$3,FALSE)</f>
        <v>61.374629560241097</v>
      </c>
      <c r="D39" s="48">
        <f>VLOOKUP($A39,'Occupancy Raw Data'!$B$8:$BE$45,'Occupancy Raw Data'!AI$3,FALSE)</f>
        <v>68.103007800524495</v>
      </c>
      <c r="E39" s="48">
        <f>VLOOKUP($A39,'Occupancy Raw Data'!$B$8:$BE$45,'Occupancy Raw Data'!AJ$3,FALSE)</f>
        <v>69.333549068365201</v>
      </c>
      <c r="F39" s="48">
        <f>VLOOKUP($A39,'Occupancy Raw Data'!$B$8:$BE$45,'Occupancy Raw Data'!AK$3,FALSE)</f>
        <v>67.654222161665004</v>
      </c>
      <c r="G39" s="49">
        <f>VLOOKUP($A39,'Occupancy Raw Data'!$B$8:$BE$45,'Occupancy Raw Data'!AL$3,FALSE)</f>
        <v>63.1822052662056</v>
      </c>
      <c r="H39" s="48">
        <f>VLOOKUP($A39,'Occupancy Raw Data'!$B$8:$BE$45,'Occupancy Raw Data'!AN$3,FALSE)</f>
        <v>75.902680791633998</v>
      </c>
      <c r="I39" s="48">
        <f>VLOOKUP($A39,'Occupancy Raw Data'!$B$8:$BE$45,'Occupancy Raw Data'!AO$3,FALSE)</f>
        <v>77.378478727390402</v>
      </c>
      <c r="J39" s="49">
        <f>VLOOKUP($A39,'Occupancy Raw Data'!$B$8:$BE$45,'Occupancy Raw Data'!AP$3,FALSE)</f>
        <v>76.640579759512207</v>
      </c>
      <c r="K39" s="50">
        <f>VLOOKUP($A39,'Occupancy Raw Data'!$B$8:$BE$45,'Occupancy Raw Data'!AR$3,FALSE)</f>
        <v>67.027455121436105</v>
      </c>
      <c r="M39" s="47">
        <f>VLOOKUP($A39,'Occupancy Raw Data'!$B$8:$BE$45,'Occupancy Raw Data'!AT$3,FALSE)</f>
        <v>-5.2995446421677803</v>
      </c>
      <c r="N39" s="48">
        <f>VLOOKUP($A39,'Occupancy Raw Data'!$B$8:$BE$45,'Occupancy Raw Data'!AU$3,FALSE)</f>
        <v>-1.1788581519147201</v>
      </c>
      <c r="O39" s="48">
        <f>VLOOKUP($A39,'Occupancy Raw Data'!$B$8:$BE$45,'Occupancy Raw Data'!AV$3,FALSE)</f>
        <v>1.8540219028671401</v>
      </c>
      <c r="P39" s="48">
        <f>VLOOKUP($A39,'Occupancy Raw Data'!$B$8:$BE$45,'Occupancy Raw Data'!AW$3,FALSE)</f>
        <v>2.01481988434311</v>
      </c>
      <c r="Q39" s="48">
        <f>VLOOKUP($A39,'Occupancy Raw Data'!$B$8:$BE$45,'Occupancy Raw Data'!AX$3,FALSE)</f>
        <v>0.81679018704832596</v>
      </c>
      <c r="R39" s="49">
        <f>VLOOKUP($A39,'Occupancy Raw Data'!$B$8:$BE$45,'Occupancy Raw Data'!AY$3,FALSE)</f>
        <v>-0.108157147557551</v>
      </c>
      <c r="S39" s="48">
        <f>VLOOKUP($A39,'Occupancy Raw Data'!$B$8:$BE$45,'Occupancy Raw Data'!BA$3,FALSE)</f>
        <v>-0.42913841394694702</v>
      </c>
      <c r="T39" s="48">
        <f>VLOOKUP($A39,'Occupancy Raw Data'!$B$8:$BE$45,'Occupancy Raw Data'!BB$3,FALSE)</f>
        <v>-1.9956313543292501</v>
      </c>
      <c r="U39" s="49">
        <f>VLOOKUP($A39,'Occupancy Raw Data'!$B$8:$BE$45,'Occupancy Raw Data'!BC$3,FALSE)</f>
        <v>-1.2261350068494801</v>
      </c>
      <c r="V39" s="50">
        <f>VLOOKUP($A39,'Occupancy Raw Data'!$B$8:$BE$45,'Occupancy Raw Data'!BE$3,FALSE)</f>
        <v>-0.47616430623810702</v>
      </c>
      <c r="X39" s="51">
        <f>VLOOKUP($A39,'ADR Raw Data'!$B$6:$BE$43,'ADR Raw Data'!AG$1,FALSE)</f>
        <v>108.65730000172201</v>
      </c>
      <c r="Y39" s="52">
        <f>VLOOKUP($A39,'ADR Raw Data'!$B$6:$BE$43,'ADR Raw Data'!AH$1,FALSE)</f>
        <v>113.93307377447201</v>
      </c>
      <c r="Z39" s="52">
        <f>VLOOKUP($A39,'ADR Raw Data'!$B$6:$BE$43,'ADR Raw Data'!AI$1,FALSE)</f>
        <v>118.18092920022001</v>
      </c>
      <c r="AA39" s="52">
        <f>VLOOKUP($A39,'ADR Raw Data'!$B$6:$BE$43,'ADR Raw Data'!AJ$1,FALSE)</f>
        <v>118.960964294926</v>
      </c>
      <c r="AB39" s="52">
        <f>VLOOKUP($A39,'ADR Raw Data'!$B$6:$BE$43,'ADR Raw Data'!AK$1,FALSE)</f>
        <v>126.00105355906599</v>
      </c>
      <c r="AC39" s="53">
        <f>VLOOKUP($A39,'ADR Raw Data'!$B$6:$BE$43,'ADR Raw Data'!AL$1,FALSE)</f>
        <v>117.71097013758499</v>
      </c>
      <c r="AD39" s="52">
        <f>VLOOKUP($A39,'ADR Raw Data'!$B$6:$BE$43,'ADR Raw Data'!AN$1,FALSE)</f>
        <v>155.563877102242</v>
      </c>
      <c r="AE39" s="52">
        <f>VLOOKUP($A39,'ADR Raw Data'!$B$6:$BE$43,'ADR Raw Data'!AO$1,FALSE)</f>
        <v>154.20629016992399</v>
      </c>
      <c r="AF39" s="53">
        <f>VLOOKUP($A39,'ADR Raw Data'!$B$6:$BE$43,'ADR Raw Data'!AP$1,FALSE)</f>
        <v>154.878548181893</v>
      </c>
      <c r="AG39" s="54">
        <f>VLOOKUP($A39,'ADR Raw Data'!$B$6:$BE$43,'ADR Raw Data'!AR$1,FALSE)</f>
        <v>129.85330675562599</v>
      </c>
      <c r="AI39" s="47">
        <f>VLOOKUP($A39,'ADR Raw Data'!$B$6:$BE$43,'ADR Raw Data'!AT$1,FALSE)</f>
        <v>1.5050031250037399</v>
      </c>
      <c r="AJ39" s="48">
        <f>VLOOKUP($A39,'ADR Raw Data'!$B$6:$BE$43,'ADR Raw Data'!AU$1,FALSE)</f>
        <v>4.6353104017017799</v>
      </c>
      <c r="AK39" s="48">
        <f>VLOOKUP($A39,'ADR Raw Data'!$B$6:$BE$43,'ADR Raw Data'!AV$1,FALSE)</f>
        <v>5.9798285546320296</v>
      </c>
      <c r="AL39" s="48">
        <f>VLOOKUP($A39,'ADR Raw Data'!$B$6:$BE$43,'ADR Raw Data'!AW$1,FALSE)</f>
        <v>5.0363204027915698</v>
      </c>
      <c r="AM39" s="48">
        <f>VLOOKUP($A39,'ADR Raw Data'!$B$6:$BE$43,'ADR Raw Data'!AX$1,FALSE)</f>
        <v>8.0916341617608492</v>
      </c>
      <c r="AN39" s="49">
        <f>VLOOKUP($A39,'ADR Raw Data'!$B$6:$BE$43,'ADR Raw Data'!AY$1,FALSE)</f>
        <v>5.3746279421244401</v>
      </c>
      <c r="AO39" s="48">
        <f>VLOOKUP($A39,'ADR Raw Data'!$B$6:$BE$43,'ADR Raw Data'!BA$1,FALSE)</f>
        <v>4.4366181799841797</v>
      </c>
      <c r="AP39" s="48">
        <f>VLOOKUP($A39,'ADR Raw Data'!$B$6:$BE$43,'ADR Raw Data'!BB$1,FALSE)</f>
        <v>1.9461577925395199</v>
      </c>
      <c r="AQ39" s="49">
        <f>VLOOKUP($A39,'ADR Raw Data'!$B$6:$BE$43,'ADR Raw Data'!BC$1,FALSE)</f>
        <v>3.1635464287915398</v>
      </c>
      <c r="AR39" s="50">
        <f>VLOOKUP($A39,'ADR Raw Data'!$B$6:$BE$43,'ADR Raw Data'!BE$1,FALSE)</f>
        <v>4.4218090572590203</v>
      </c>
      <c r="AT39" s="51">
        <f>VLOOKUP($A39,'RevPAR Raw Data'!$B$6:$BE$43,'RevPAR Raw Data'!AG$1,FALSE)</f>
        <v>53.726273205708999</v>
      </c>
      <c r="AU39" s="52">
        <f>VLOOKUP($A39,'RevPAR Raw Data'!$B$6:$BE$43,'RevPAR Raw Data'!AH$1,FALSE)</f>
        <v>69.926001975678702</v>
      </c>
      <c r="AV39" s="52">
        <f>VLOOKUP($A39,'RevPAR Raw Data'!$B$6:$BE$43,'RevPAR Raw Data'!AI$1,FALSE)</f>
        <v>80.484767431958304</v>
      </c>
      <c r="AW39" s="52">
        <f>VLOOKUP($A39,'RevPAR Raw Data'!$B$6:$BE$43,'RevPAR Raw Data'!AJ$1,FALSE)</f>
        <v>82.479858551623096</v>
      </c>
      <c r="AX39" s="52">
        <f>VLOOKUP($A39,'RevPAR Raw Data'!$B$6:$BE$43,'RevPAR Raw Data'!AK$1,FALSE)</f>
        <v>85.245032700888999</v>
      </c>
      <c r="AY39" s="53">
        <f>VLOOKUP($A39,'RevPAR Raw Data'!$B$6:$BE$43,'RevPAR Raw Data'!AL$1,FALSE)</f>
        <v>74.372386773171598</v>
      </c>
      <c r="AZ39" s="52">
        <f>VLOOKUP($A39,'RevPAR Raw Data'!$B$6:$BE$43,'RevPAR Raw Data'!AN$1,FALSE)</f>
        <v>118.077153064005</v>
      </c>
      <c r="BA39" s="52">
        <f>VLOOKUP($A39,'RevPAR Raw Data'!$B$6:$BE$43,'RevPAR Raw Data'!AO$1,FALSE)</f>
        <v>119.322481435432</v>
      </c>
      <c r="BB39" s="53">
        <f>VLOOKUP($A39,'RevPAR Raw Data'!$B$6:$BE$43,'RevPAR Raw Data'!AP$1,FALSE)</f>
        <v>118.699817249718</v>
      </c>
      <c r="BC39" s="54">
        <f>VLOOKUP($A39,'RevPAR Raw Data'!$B$6:$BE$43,'RevPAR Raw Data'!AR$1,FALSE)</f>
        <v>87.037366909328</v>
      </c>
      <c r="BE39" s="47">
        <f>VLOOKUP($A39,'RevPAR Raw Data'!$B$6:$BE$43,'RevPAR Raw Data'!AT$1,FALSE)</f>
        <v>-3.8742998296396398</v>
      </c>
      <c r="BF39" s="48">
        <f>VLOOKUP($A39,'RevPAR Raw Data'!$B$6:$BE$43,'RevPAR Raw Data'!AU$1,FALSE)</f>
        <v>3.4018085152500399</v>
      </c>
      <c r="BG39" s="48">
        <f>VLOOKUP($A39,'RevPAR Raw Data'!$B$6:$BE$43,'RevPAR Raw Data'!AV$1,FALSE)</f>
        <v>7.9447177886559599</v>
      </c>
      <c r="BH39" s="48">
        <f>VLOOKUP($A39,'RevPAR Raw Data'!$B$6:$BE$43,'RevPAR Raw Data'!AW$1,FALSE)</f>
        <v>7.1526130720493599</v>
      </c>
      <c r="BI39" s="48">
        <f>VLOOKUP($A39,'RevPAR Raw Data'!$B$6:$BE$43,'RevPAR Raw Data'!AX$1,FALSE)</f>
        <v>8.9745160226142904</v>
      </c>
      <c r="BJ39" s="49">
        <f>VLOOKUP($A39,'RevPAR Raw Data'!$B$6:$BE$43,'RevPAR Raw Data'!AY$1,FALSE)</f>
        <v>5.26065775029286</v>
      </c>
      <c r="BK39" s="48">
        <f>VLOOKUP($A39,'RevPAR Raw Data'!$B$6:$BE$43,'RevPAR Raw Data'!BA$1,FALSE)</f>
        <v>3.9884405331467598</v>
      </c>
      <c r="BL39" s="48">
        <f>VLOOKUP($A39,'RevPAR Raw Data'!$B$6:$BE$43,'RevPAR Raw Data'!BB$1,FALSE)</f>
        <v>-8.8311696902364498E-2</v>
      </c>
      <c r="BM39" s="49">
        <f>VLOOKUP($A39,'RevPAR Raw Data'!$B$6:$BE$43,'RevPAR Raw Data'!BC$1,FALSE)</f>
        <v>1.8986220717207001</v>
      </c>
      <c r="BN39" s="50">
        <f>VLOOKUP($A39,'RevPAR Raw Data'!$B$6:$BE$43,'RevPAR Raw Data'!BE$1,FALSE)</f>
        <v>3.9245896746002402</v>
      </c>
    </row>
    <row r="40" spans="1:66" x14ac:dyDescent="0.45">
      <c r="A40" s="63" t="s">
        <v>78</v>
      </c>
      <c r="B40" s="47">
        <f>VLOOKUP($A40,'Occupancy Raw Data'!$B$8:$BE$45,'Occupancy Raw Data'!AG$3,FALSE)</f>
        <v>50</v>
      </c>
      <c r="C40" s="48">
        <f>VLOOKUP($A40,'Occupancy Raw Data'!$B$8:$BE$45,'Occupancy Raw Data'!AH$3,FALSE)</f>
        <v>62.534818941504099</v>
      </c>
      <c r="D40" s="48">
        <f>VLOOKUP($A40,'Occupancy Raw Data'!$B$8:$BE$45,'Occupancy Raw Data'!AI$3,FALSE)</f>
        <v>65.831012070566302</v>
      </c>
      <c r="E40" s="48">
        <f>VLOOKUP($A40,'Occupancy Raw Data'!$B$8:$BE$45,'Occupancy Raw Data'!AJ$3,FALSE)</f>
        <v>64.972144846796596</v>
      </c>
      <c r="F40" s="48">
        <f>VLOOKUP($A40,'Occupancy Raw Data'!$B$8:$BE$45,'Occupancy Raw Data'!AK$3,FALSE)</f>
        <v>61.072423398328603</v>
      </c>
      <c r="G40" s="49">
        <f>VLOOKUP($A40,'Occupancy Raw Data'!$B$8:$BE$45,'Occupancy Raw Data'!AL$3,FALSE)</f>
        <v>60.882079851439102</v>
      </c>
      <c r="H40" s="48">
        <f>VLOOKUP($A40,'Occupancy Raw Data'!$B$8:$BE$45,'Occupancy Raw Data'!AN$3,FALSE)</f>
        <v>69.707520891364894</v>
      </c>
      <c r="I40" s="48">
        <f>VLOOKUP($A40,'Occupancy Raw Data'!$B$8:$BE$45,'Occupancy Raw Data'!AO$3,FALSE)</f>
        <v>74.210770659238605</v>
      </c>
      <c r="J40" s="49">
        <f>VLOOKUP($A40,'Occupancy Raw Data'!$B$8:$BE$45,'Occupancy Raw Data'!AP$3,FALSE)</f>
        <v>71.959145775301707</v>
      </c>
      <c r="K40" s="50">
        <f>VLOOKUP($A40,'Occupancy Raw Data'!$B$8:$BE$45,'Occupancy Raw Data'!AR$3,FALSE)</f>
        <v>64.046955829685601</v>
      </c>
      <c r="M40" s="47">
        <f>VLOOKUP($A40,'Occupancy Raw Data'!$B$8:$BE$45,'Occupancy Raw Data'!AT$3,FALSE)</f>
        <v>8.0782739588559895</v>
      </c>
      <c r="N40" s="48">
        <f>VLOOKUP($A40,'Occupancy Raw Data'!$B$8:$BE$45,'Occupancy Raw Data'!AU$3,FALSE)</f>
        <v>4.8249027237354003</v>
      </c>
      <c r="O40" s="48">
        <f>VLOOKUP($A40,'Occupancy Raw Data'!$B$8:$BE$45,'Occupancy Raw Data'!AV$3,FALSE)</f>
        <v>0.78180525941719903</v>
      </c>
      <c r="P40" s="48">
        <f>VLOOKUP($A40,'Occupancy Raw Data'!$B$8:$BE$45,'Occupancy Raw Data'!AW$3,FALSE)</f>
        <v>-2.84623394654633</v>
      </c>
      <c r="Q40" s="48">
        <f>VLOOKUP($A40,'Occupancy Raw Data'!$B$8:$BE$45,'Occupancy Raw Data'!AX$3,FALSE)</f>
        <v>0.49656226126814301</v>
      </c>
      <c r="R40" s="49">
        <f>VLOOKUP($A40,'Occupancy Raw Data'!$B$8:$BE$45,'Occupancy Raw Data'!AY$3,FALSE)</f>
        <v>1.8484001242621899</v>
      </c>
      <c r="S40" s="48">
        <f>VLOOKUP($A40,'Occupancy Raw Data'!$B$8:$BE$45,'Occupancy Raw Data'!BA$3,FALSE)</f>
        <v>-3.7191407502404599</v>
      </c>
      <c r="T40" s="48">
        <f>VLOOKUP($A40,'Occupancy Raw Data'!$B$8:$BE$45,'Occupancy Raw Data'!BB$3,FALSE)</f>
        <v>-2.6492082825822099</v>
      </c>
      <c r="U40" s="49">
        <f>VLOOKUP($A40,'Occupancy Raw Data'!$B$8:$BE$45,'Occupancy Raw Data'!BC$3,FALSE)</f>
        <v>-3.1703888802123998</v>
      </c>
      <c r="V40" s="50">
        <f>VLOOKUP($A40,'Occupancy Raw Data'!$B$8:$BE$45,'Occupancy Raw Data'!BE$3,FALSE)</f>
        <v>0.18154468592769299</v>
      </c>
      <c r="X40" s="51">
        <f>VLOOKUP($A40,'ADR Raw Data'!$B$6:$BE$43,'ADR Raw Data'!AG$1,FALSE)</f>
        <v>108.416759517177</v>
      </c>
      <c r="Y40" s="52">
        <f>VLOOKUP($A40,'ADR Raw Data'!$B$6:$BE$43,'ADR Raw Data'!AH$1,FALSE)</f>
        <v>108.87819227913801</v>
      </c>
      <c r="Z40" s="52">
        <f>VLOOKUP($A40,'ADR Raw Data'!$B$6:$BE$43,'ADR Raw Data'!AI$1,FALSE)</f>
        <v>111.746230606488</v>
      </c>
      <c r="AA40" s="52">
        <f>VLOOKUP($A40,'ADR Raw Data'!$B$6:$BE$43,'ADR Raw Data'!AJ$1,FALSE)</f>
        <v>106.049174705251</v>
      </c>
      <c r="AB40" s="52">
        <f>VLOOKUP($A40,'ADR Raw Data'!$B$6:$BE$43,'ADR Raw Data'!AK$1,FALSE)</f>
        <v>113.07936526035699</v>
      </c>
      <c r="AC40" s="53">
        <f>VLOOKUP($A40,'ADR Raw Data'!$B$6:$BE$43,'ADR Raw Data'!AL$1,FALSE)</f>
        <v>109.661682934268</v>
      </c>
      <c r="AD40" s="52">
        <f>VLOOKUP($A40,'ADR Raw Data'!$B$6:$BE$43,'ADR Raw Data'!AN$1,FALSE)</f>
        <v>147.305591075591</v>
      </c>
      <c r="AE40" s="52">
        <f>VLOOKUP($A40,'ADR Raw Data'!$B$6:$BE$43,'ADR Raw Data'!AO$1,FALSE)</f>
        <v>150.959965592743</v>
      </c>
      <c r="AF40" s="53">
        <f>VLOOKUP($A40,'ADR Raw Data'!$B$6:$BE$43,'ADR Raw Data'!AP$1,FALSE)</f>
        <v>149.189951612903</v>
      </c>
      <c r="AG40" s="54">
        <f>VLOOKUP($A40,'ADR Raw Data'!$B$6:$BE$43,'ADR Raw Data'!AR$1,FALSE)</f>
        <v>122.35067878223001</v>
      </c>
      <c r="AI40" s="47">
        <f>VLOOKUP($A40,'ADR Raw Data'!$B$6:$BE$43,'ADR Raw Data'!AT$1,FALSE)</f>
        <v>-3.1799896081077899</v>
      </c>
      <c r="AJ40" s="48">
        <f>VLOOKUP($A40,'ADR Raw Data'!$B$6:$BE$43,'ADR Raw Data'!AU$1,FALSE)</f>
        <v>-8.1595981814243407E-2</v>
      </c>
      <c r="AK40" s="48">
        <f>VLOOKUP($A40,'ADR Raw Data'!$B$6:$BE$43,'ADR Raw Data'!AV$1,FALSE)</f>
        <v>2.0333351471616701</v>
      </c>
      <c r="AL40" s="48">
        <f>VLOOKUP($A40,'ADR Raw Data'!$B$6:$BE$43,'ADR Raw Data'!AW$1,FALSE)</f>
        <v>-4.4535372347334397</v>
      </c>
      <c r="AM40" s="48">
        <f>VLOOKUP($A40,'ADR Raw Data'!$B$6:$BE$43,'ADR Raw Data'!AX$1,FALSE)</f>
        <v>0.949159272399547</v>
      </c>
      <c r="AN40" s="49">
        <f>VLOOKUP($A40,'ADR Raw Data'!$B$6:$BE$43,'ADR Raw Data'!AY$1,FALSE)</f>
        <v>-0.87244998848634903</v>
      </c>
      <c r="AO40" s="48">
        <f>VLOOKUP($A40,'ADR Raw Data'!$B$6:$BE$43,'ADR Raw Data'!BA$1,FALSE)</f>
        <v>3.4711766031176801</v>
      </c>
      <c r="AP40" s="48">
        <f>VLOOKUP($A40,'ADR Raw Data'!$B$6:$BE$43,'ADR Raw Data'!BB$1,FALSE)</f>
        <v>1.3164153064828199</v>
      </c>
      <c r="AQ40" s="49">
        <f>VLOOKUP($A40,'ADR Raw Data'!$B$6:$BE$43,'ADR Raw Data'!BC$1,FALSE)</f>
        <v>2.3484510667484799</v>
      </c>
      <c r="AR40" s="50">
        <f>VLOOKUP($A40,'ADR Raw Data'!$B$6:$BE$43,'ADR Raw Data'!BE$1,FALSE)</f>
        <v>4.3402193367600303E-2</v>
      </c>
      <c r="AT40" s="51">
        <f>VLOOKUP($A40,'RevPAR Raw Data'!$B$6:$BE$43,'RevPAR Raw Data'!AG$1,FALSE)</f>
        <v>54.208379758588599</v>
      </c>
      <c r="AU40" s="52">
        <f>VLOOKUP($A40,'RevPAR Raw Data'!$B$6:$BE$43,'RevPAR Raw Data'!AH$1,FALSE)</f>
        <v>68.086780408542197</v>
      </c>
      <c r="AV40" s="52">
        <f>VLOOKUP($A40,'RevPAR Raw Data'!$B$6:$BE$43,'RevPAR Raw Data'!AI$1,FALSE)</f>
        <v>73.563674558960003</v>
      </c>
      <c r="AW40" s="52">
        <f>VLOOKUP($A40,'RevPAR Raw Data'!$B$6:$BE$43,'RevPAR Raw Data'!AJ$1,FALSE)</f>
        <v>68.902423398328594</v>
      </c>
      <c r="AX40" s="52">
        <f>VLOOKUP($A40,'RevPAR Raw Data'!$B$6:$BE$43,'RevPAR Raw Data'!AK$1,FALSE)</f>
        <v>69.060308727947998</v>
      </c>
      <c r="AY40" s="53">
        <f>VLOOKUP($A40,'RevPAR Raw Data'!$B$6:$BE$43,'RevPAR Raw Data'!AL$1,FALSE)</f>
        <v>66.764313370473502</v>
      </c>
      <c r="AZ40" s="52">
        <f>VLOOKUP($A40,'RevPAR Raw Data'!$B$6:$BE$43,'RevPAR Raw Data'!AN$1,FALSE)</f>
        <v>102.683075673166</v>
      </c>
      <c r="BA40" s="52">
        <f>VLOOKUP($A40,'RevPAR Raw Data'!$B$6:$BE$43,'RevPAR Raw Data'!AO$1,FALSE)</f>
        <v>112.028553853296</v>
      </c>
      <c r="BB40" s="53">
        <f>VLOOKUP($A40,'RevPAR Raw Data'!$B$6:$BE$43,'RevPAR Raw Data'!AP$1,FALSE)</f>
        <v>107.355814763231</v>
      </c>
      <c r="BC40" s="54">
        <f>VLOOKUP($A40,'RevPAR Raw Data'!$B$6:$BE$43,'RevPAR Raw Data'!AR$1,FALSE)</f>
        <v>78.361885196975706</v>
      </c>
      <c r="BE40" s="47">
        <f>VLOOKUP($A40,'RevPAR Raw Data'!$B$6:$BE$43,'RevPAR Raw Data'!AT$1,FALSE)</f>
        <v>4.6413960783421002</v>
      </c>
      <c r="BF40" s="48">
        <f>VLOOKUP($A40,'RevPAR Raw Data'!$B$6:$BE$43,'RevPAR Raw Data'!AU$1,FALSE)</f>
        <v>4.7393698151721502</v>
      </c>
      <c r="BG40" s="48">
        <f>VLOOKUP($A40,'RevPAR Raw Data'!$B$6:$BE$43,'RevPAR Raw Data'!AV$1,FALSE)</f>
        <v>2.8310371277009598</v>
      </c>
      <c r="BH40" s="48">
        <f>VLOOKUP($A40,'RevPAR Raw Data'!$B$6:$BE$43,'RevPAR Raw Data'!AW$1,FALSE)</f>
        <v>-7.1730130926827096</v>
      </c>
      <c r="BI40" s="48">
        <f>VLOOKUP($A40,'RevPAR Raw Data'!$B$6:$BE$43,'RevPAR Raw Data'!AX$1,FALSE)</f>
        <v>1.4504347004137501</v>
      </c>
      <c r="BJ40" s="49">
        <f>VLOOKUP($A40,'RevPAR Raw Data'!$B$6:$BE$43,'RevPAR Raw Data'!AY$1,FALSE)</f>
        <v>0.95982376910453604</v>
      </c>
      <c r="BK40" s="48">
        <f>VLOOKUP($A40,'RevPAR Raw Data'!$B$6:$BE$43,'RevPAR Raw Data'!BA$1,FALSE)</f>
        <v>-0.37706209068214003</v>
      </c>
      <c r="BL40" s="48">
        <f>VLOOKUP($A40,'RevPAR Raw Data'!$B$6:$BE$43,'RevPAR Raw Data'!BB$1,FALSE)</f>
        <v>-1.3676675594319101</v>
      </c>
      <c r="BM40" s="49">
        <f>VLOOKUP($A40,'RevPAR Raw Data'!$B$6:$BE$43,'RevPAR Raw Data'!BC$1,FALSE)</f>
        <v>-0.89639284494133997</v>
      </c>
      <c r="BN40" s="50">
        <f>VLOOKUP($A40,'RevPAR Raw Data'!$B$6:$BE$43,'RevPAR Raw Data'!BE$1,FALSE)</f>
        <v>0.22502567367092799</v>
      </c>
    </row>
    <row r="41" spans="1:66" x14ac:dyDescent="0.45">
      <c r="A41" s="63" t="s">
        <v>79</v>
      </c>
      <c r="B41" s="47">
        <f>VLOOKUP($A41,'Occupancy Raw Data'!$B$8:$BE$45,'Occupancy Raw Data'!AG$3,FALSE)</f>
        <v>47.591822591822499</v>
      </c>
      <c r="C41" s="48">
        <f>VLOOKUP($A41,'Occupancy Raw Data'!$B$8:$BE$45,'Occupancy Raw Data'!AH$3,FALSE)</f>
        <v>55.994455994455897</v>
      </c>
      <c r="D41" s="48">
        <f>VLOOKUP($A41,'Occupancy Raw Data'!$B$8:$BE$45,'Occupancy Raw Data'!AI$3,FALSE)</f>
        <v>58.246708246708202</v>
      </c>
      <c r="E41" s="48">
        <f>VLOOKUP($A41,'Occupancy Raw Data'!$B$8:$BE$45,'Occupancy Raw Data'!AJ$3,FALSE)</f>
        <v>60.602910602910598</v>
      </c>
      <c r="F41" s="48">
        <f>VLOOKUP($A41,'Occupancy Raw Data'!$B$8:$BE$45,'Occupancy Raw Data'!AK$3,FALSE)</f>
        <v>59.060984060983998</v>
      </c>
      <c r="G41" s="49">
        <f>VLOOKUP($A41,'Occupancy Raw Data'!$B$8:$BE$45,'Occupancy Raw Data'!AL$3,FALSE)</f>
        <v>56.299376299376199</v>
      </c>
      <c r="H41" s="48">
        <f>VLOOKUP($A41,'Occupancy Raw Data'!$B$8:$BE$45,'Occupancy Raw Data'!AN$3,FALSE)</f>
        <v>69.871794871794805</v>
      </c>
      <c r="I41" s="48">
        <f>VLOOKUP($A41,'Occupancy Raw Data'!$B$8:$BE$45,'Occupancy Raw Data'!AO$3,FALSE)</f>
        <v>71.483021483021403</v>
      </c>
      <c r="J41" s="49">
        <f>VLOOKUP($A41,'Occupancy Raw Data'!$B$8:$BE$45,'Occupancy Raw Data'!AP$3,FALSE)</f>
        <v>70.677408177408097</v>
      </c>
      <c r="K41" s="50">
        <f>VLOOKUP($A41,'Occupancy Raw Data'!$B$8:$BE$45,'Occupancy Raw Data'!AR$3,FALSE)</f>
        <v>60.407385407385398</v>
      </c>
      <c r="M41" s="47">
        <f>VLOOKUP($A41,'Occupancy Raw Data'!$B$8:$BE$45,'Occupancy Raw Data'!AT$3,FALSE)</f>
        <v>0.95553105475927902</v>
      </c>
      <c r="N41" s="48">
        <f>VLOOKUP($A41,'Occupancy Raw Data'!$B$8:$BE$45,'Occupancy Raw Data'!AU$3,FALSE)</f>
        <v>0.77954474586841205</v>
      </c>
      <c r="O41" s="48">
        <f>VLOOKUP($A41,'Occupancy Raw Data'!$B$8:$BE$45,'Occupancy Raw Data'!AV$3,FALSE)</f>
        <v>-3.2239493379389699</v>
      </c>
      <c r="P41" s="48">
        <f>VLOOKUP($A41,'Occupancy Raw Data'!$B$8:$BE$45,'Occupancy Raw Data'!AW$3,FALSE)</f>
        <v>-2.9142381348875901</v>
      </c>
      <c r="Q41" s="48">
        <f>VLOOKUP($A41,'Occupancy Raw Data'!$B$8:$BE$45,'Occupancy Raw Data'!AX$3,FALSE)</f>
        <v>-6.3461538461538396</v>
      </c>
      <c r="R41" s="49">
        <f>VLOOKUP($A41,'Occupancy Raw Data'!$B$8:$BE$45,'Occupancy Raw Data'!AY$3,FALSE)</f>
        <v>-2.3851006308200602</v>
      </c>
      <c r="S41" s="48">
        <f>VLOOKUP($A41,'Occupancy Raw Data'!$B$8:$BE$45,'Occupancy Raw Data'!BA$3,FALSE)</f>
        <v>-6.2093023255813904</v>
      </c>
      <c r="T41" s="48">
        <f>VLOOKUP($A41,'Occupancy Raw Data'!$B$8:$BE$45,'Occupancy Raw Data'!BB$3,FALSE)</f>
        <v>-4.3800695249130897</v>
      </c>
      <c r="U41" s="49">
        <f>VLOOKUP($A41,'Occupancy Raw Data'!$B$8:$BE$45,'Occupancy Raw Data'!BC$3,FALSE)</f>
        <v>-5.2930934416715001</v>
      </c>
      <c r="V41" s="50">
        <f>VLOOKUP($A41,'Occupancy Raw Data'!$B$8:$BE$45,'Occupancy Raw Data'!BE$3,FALSE)</f>
        <v>-3.37688044338875</v>
      </c>
      <c r="X41" s="51">
        <f>VLOOKUP($A41,'ADR Raw Data'!$B$6:$BE$43,'ADR Raw Data'!AG$1,FALSE)</f>
        <v>109.177968693119</v>
      </c>
      <c r="Y41" s="52">
        <f>VLOOKUP($A41,'ADR Raw Data'!$B$6:$BE$43,'ADR Raw Data'!AH$1,FALSE)</f>
        <v>108.29583230198</v>
      </c>
      <c r="Z41" s="52">
        <f>VLOOKUP($A41,'ADR Raw Data'!$B$6:$BE$43,'ADR Raw Data'!AI$1,FALSE)</f>
        <v>108.093203450327</v>
      </c>
      <c r="AA41" s="52">
        <f>VLOOKUP($A41,'ADR Raw Data'!$B$6:$BE$43,'ADR Raw Data'!AJ$1,FALSE)</f>
        <v>110.407489994282</v>
      </c>
      <c r="AB41" s="52">
        <f>VLOOKUP($A41,'ADR Raw Data'!$B$6:$BE$43,'ADR Raw Data'!AK$1,FALSE)</f>
        <v>118.56985919624501</v>
      </c>
      <c r="AC41" s="53">
        <f>VLOOKUP($A41,'ADR Raw Data'!$B$6:$BE$43,'ADR Raw Data'!AL$1,FALSE)</f>
        <v>111.013257631708</v>
      </c>
      <c r="AD41" s="52">
        <f>VLOOKUP($A41,'ADR Raw Data'!$B$6:$BE$43,'ADR Raw Data'!AN$1,FALSE)</f>
        <v>158.836407141086</v>
      </c>
      <c r="AE41" s="52">
        <f>VLOOKUP($A41,'ADR Raw Data'!$B$6:$BE$43,'ADR Raw Data'!AO$1,FALSE)</f>
        <v>161.32329374696999</v>
      </c>
      <c r="AF41" s="53">
        <f>VLOOKUP($A41,'ADR Raw Data'!$B$6:$BE$43,'ADR Raw Data'!AP$1,FALSE)</f>
        <v>160.09402377742299</v>
      </c>
      <c r="AG41" s="54">
        <f>VLOOKUP($A41,'ADR Raw Data'!$B$6:$BE$43,'ADR Raw Data'!AR$1,FALSE)</f>
        <v>127.420434711353</v>
      </c>
      <c r="AI41" s="47">
        <f>VLOOKUP($A41,'ADR Raw Data'!$B$6:$BE$43,'ADR Raw Data'!AT$1,FALSE)</f>
        <v>-7.14343139445399</v>
      </c>
      <c r="AJ41" s="48">
        <f>VLOOKUP($A41,'ADR Raw Data'!$B$6:$BE$43,'ADR Raw Data'!AU$1,FALSE)</f>
        <v>-3.2269042947051099</v>
      </c>
      <c r="AK41" s="48">
        <f>VLOOKUP($A41,'ADR Raw Data'!$B$6:$BE$43,'ADR Raw Data'!AV$1,FALSE)</f>
        <v>-3.24974966791669</v>
      </c>
      <c r="AL41" s="48">
        <f>VLOOKUP($A41,'ADR Raw Data'!$B$6:$BE$43,'ADR Raw Data'!AW$1,FALSE)</f>
        <v>-0.105751664980872</v>
      </c>
      <c r="AM41" s="48">
        <f>VLOOKUP($A41,'ADR Raw Data'!$B$6:$BE$43,'ADR Raw Data'!AX$1,FALSE)</f>
        <v>1.81688634044994</v>
      </c>
      <c r="AN41" s="49">
        <f>VLOOKUP($A41,'ADR Raw Data'!$B$6:$BE$43,'ADR Raw Data'!AY$1,FALSE)</f>
        <v>-2.1829945165088001</v>
      </c>
      <c r="AO41" s="48">
        <f>VLOOKUP($A41,'ADR Raw Data'!$B$6:$BE$43,'ADR Raw Data'!BA$1,FALSE)</f>
        <v>4.6291895537796703</v>
      </c>
      <c r="AP41" s="48">
        <f>VLOOKUP($A41,'ADR Raw Data'!$B$6:$BE$43,'ADR Raw Data'!BB$1,FALSE)</f>
        <v>3.4618177830065999</v>
      </c>
      <c r="AQ41" s="49">
        <f>VLOOKUP($A41,'ADR Raw Data'!$B$6:$BE$43,'ADR Raw Data'!BC$1,FALSE)</f>
        <v>4.0444837966456504</v>
      </c>
      <c r="AR41" s="50">
        <f>VLOOKUP($A41,'ADR Raw Data'!$B$6:$BE$43,'ADR Raw Data'!BE$1,FALSE)</f>
        <v>0.12412208785013799</v>
      </c>
      <c r="AT41" s="51">
        <f>VLOOKUP($A41,'RevPAR Raw Data'!$B$6:$BE$43,'RevPAR Raw Data'!AG$1,FALSE)</f>
        <v>51.9597851697851</v>
      </c>
      <c r="AU41" s="52">
        <f>VLOOKUP($A41,'RevPAR Raw Data'!$B$6:$BE$43,'RevPAR Raw Data'!AH$1,FALSE)</f>
        <v>60.639662162162097</v>
      </c>
      <c r="AV41" s="52">
        <f>VLOOKUP($A41,'RevPAR Raw Data'!$B$6:$BE$43,'RevPAR Raw Data'!AI$1,FALSE)</f>
        <v>62.960732848232801</v>
      </c>
      <c r="AW41" s="52">
        <f>VLOOKUP($A41,'RevPAR Raw Data'!$B$6:$BE$43,'RevPAR Raw Data'!AJ$1,FALSE)</f>
        <v>66.910152460152403</v>
      </c>
      <c r="AX41" s="52">
        <f>VLOOKUP($A41,'RevPAR Raw Data'!$B$6:$BE$43,'RevPAR Raw Data'!AK$1,FALSE)</f>
        <v>70.028525641025595</v>
      </c>
      <c r="AY41" s="53">
        <f>VLOOKUP($A41,'RevPAR Raw Data'!$B$6:$BE$43,'RevPAR Raw Data'!AL$1,FALSE)</f>
        <v>62.499771656271598</v>
      </c>
      <c r="AZ41" s="52">
        <f>VLOOKUP($A41,'RevPAR Raw Data'!$B$6:$BE$43,'RevPAR Raw Data'!AN$1,FALSE)</f>
        <v>110.981848579348</v>
      </c>
      <c r="BA41" s="52">
        <f>VLOOKUP($A41,'RevPAR Raw Data'!$B$6:$BE$43,'RevPAR Raw Data'!AO$1,FALSE)</f>
        <v>115.31876472626401</v>
      </c>
      <c r="BB41" s="53">
        <f>VLOOKUP($A41,'RevPAR Raw Data'!$B$6:$BE$43,'RevPAR Raw Data'!AP$1,FALSE)</f>
        <v>113.15030665280599</v>
      </c>
      <c r="BC41" s="54">
        <f>VLOOKUP($A41,'RevPAR Raw Data'!$B$6:$BE$43,'RevPAR Raw Data'!AR$1,FALSE)</f>
        <v>76.971353083853003</v>
      </c>
      <c r="BE41" s="47">
        <f>VLOOKUP($A41,'RevPAR Raw Data'!$B$6:$BE$43,'RevPAR Raw Data'!AT$1,FALSE)</f>
        <v>-6.2561580450441401</v>
      </c>
      <c r="BF41" s="48">
        <f>VLOOKUP($A41,'RevPAR Raw Data'!$B$6:$BE$43,'RevPAR Raw Data'!AU$1,FALSE)</f>
        <v>-2.4725147117202702</v>
      </c>
      <c r="BG41" s="48">
        <f>VLOOKUP($A41,'RevPAR Raw Data'!$B$6:$BE$43,'RevPAR Raw Data'!AV$1,FALSE)</f>
        <v>-6.36892872295219</v>
      </c>
      <c r="BH41" s="48">
        <f>VLOOKUP($A41,'RevPAR Raw Data'!$B$6:$BE$43,'RevPAR Raw Data'!AW$1,FALSE)</f>
        <v>-3.0169079445193101</v>
      </c>
      <c r="BI41" s="48">
        <f>VLOOKUP($A41,'RevPAR Raw Data'!$B$6:$BE$43,'RevPAR Raw Data'!AX$1,FALSE)</f>
        <v>-4.6445699080786103</v>
      </c>
      <c r="BJ41" s="49">
        <f>VLOOKUP($A41,'RevPAR Raw Data'!$B$6:$BE$43,'RevPAR Raw Data'!AY$1,FALSE)</f>
        <v>-4.5160285313448503</v>
      </c>
      <c r="BK41" s="48">
        <f>VLOOKUP($A41,'RevPAR Raw Data'!$B$6:$BE$43,'RevPAR Raw Data'!BA$1,FALSE)</f>
        <v>-1.86755314642012</v>
      </c>
      <c r="BL41" s="48">
        <f>VLOOKUP($A41,'RevPAR Raw Data'!$B$6:$BE$43,'RevPAR Raw Data'!BB$1,FALSE)</f>
        <v>-1.0698817676279799</v>
      </c>
      <c r="BM41" s="49">
        <f>VLOOKUP($A41,'RevPAR Raw Data'!$B$6:$BE$43,'RevPAR Raw Data'!BC$1,FALSE)</f>
        <v>-1.46268795161556</v>
      </c>
      <c r="BN41" s="50">
        <f>VLOOKUP($A41,'RevPAR Raw Data'!$B$6:$BE$43,'RevPAR Raw Data'!BE$1,FALSE)</f>
        <v>-3.2569498100491501</v>
      </c>
    </row>
    <row r="42" spans="1:66" x14ac:dyDescent="0.45">
      <c r="A42" s="63" t="s">
        <v>80</v>
      </c>
      <c r="B42" s="47">
        <f>VLOOKUP($A42,'Occupancy Raw Data'!$B$8:$BE$45,'Occupancy Raw Data'!AG$3,FALSE)</f>
        <v>51.4958063999145</v>
      </c>
      <c r="C42" s="48">
        <f>VLOOKUP($A42,'Occupancy Raw Data'!$B$8:$BE$45,'Occupancy Raw Data'!AH$3,FALSE)</f>
        <v>56.363187136064901</v>
      </c>
      <c r="D42" s="48">
        <f>VLOOKUP($A42,'Occupancy Raw Data'!$B$8:$BE$45,'Occupancy Raw Data'!AI$3,FALSE)</f>
        <v>61.090336022223397</v>
      </c>
      <c r="E42" s="48">
        <f>VLOOKUP($A42,'Occupancy Raw Data'!$B$8:$BE$45,'Occupancy Raw Data'!AJ$3,FALSE)</f>
        <v>60.960788503659302</v>
      </c>
      <c r="F42" s="48">
        <f>VLOOKUP($A42,'Occupancy Raw Data'!$B$8:$BE$45,'Occupancy Raw Data'!AK$3,FALSE)</f>
        <v>60.120065174421697</v>
      </c>
      <c r="G42" s="49">
        <f>VLOOKUP($A42,'Occupancy Raw Data'!$B$8:$BE$45,'Occupancy Raw Data'!AL$3,FALSE)</f>
        <v>58.0060366472567</v>
      </c>
      <c r="H42" s="48">
        <f>VLOOKUP($A42,'Occupancy Raw Data'!$B$8:$BE$45,'Occupancy Raw Data'!AN$3,FALSE)</f>
        <v>69.388722688177694</v>
      </c>
      <c r="I42" s="48">
        <f>VLOOKUP($A42,'Occupancy Raw Data'!$B$8:$BE$45,'Occupancy Raw Data'!AO$3,FALSE)</f>
        <v>71.902211656605502</v>
      </c>
      <c r="J42" s="49">
        <f>VLOOKUP($A42,'Occupancy Raw Data'!$B$8:$BE$45,'Occupancy Raw Data'!AP$3,FALSE)</f>
        <v>70.645467172391605</v>
      </c>
      <c r="K42" s="50">
        <f>VLOOKUP($A42,'Occupancy Raw Data'!$B$8:$BE$45,'Occupancy Raw Data'!AR$3,FALSE)</f>
        <v>61.617302511581002</v>
      </c>
      <c r="M42" s="47">
        <f>VLOOKUP($A42,'Occupancy Raw Data'!$B$8:$BE$45,'Occupancy Raw Data'!AT$3,FALSE)</f>
        <v>-1.67170306953267</v>
      </c>
      <c r="N42" s="48">
        <f>VLOOKUP($A42,'Occupancy Raw Data'!$B$8:$BE$45,'Occupancy Raw Data'!AU$3,FALSE)</f>
        <v>0.47577973567320597</v>
      </c>
      <c r="O42" s="48">
        <f>VLOOKUP($A42,'Occupancy Raw Data'!$B$8:$BE$45,'Occupancy Raw Data'!AV$3,FALSE)</f>
        <v>1.4890679742326001</v>
      </c>
      <c r="P42" s="48">
        <f>VLOOKUP($A42,'Occupancy Raw Data'!$B$8:$BE$45,'Occupancy Raw Data'!AW$3,FALSE)</f>
        <v>-0.65737649064457104</v>
      </c>
      <c r="Q42" s="48">
        <f>VLOOKUP($A42,'Occupancy Raw Data'!$B$8:$BE$45,'Occupancy Raw Data'!AX$3,FALSE)</f>
        <v>-1.66393704578329</v>
      </c>
      <c r="R42" s="49">
        <f>VLOOKUP($A42,'Occupancy Raw Data'!$B$8:$BE$45,'Occupancy Raw Data'!AY$3,FALSE)</f>
        <v>-0.38787033649838998</v>
      </c>
      <c r="S42" s="48">
        <f>VLOOKUP($A42,'Occupancy Raw Data'!$B$8:$BE$45,'Occupancy Raw Data'!BA$3,FALSE)</f>
        <v>-3.1162921940052901</v>
      </c>
      <c r="T42" s="48">
        <f>VLOOKUP($A42,'Occupancy Raw Data'!$B$8:$BE$45,'Occupancy Raw Data'!BB$3,FALSE)</f>
        <v>-5.0301089876726799</v>
      </c>
      <c r="U42" s="49">
        <f>VLOOKUP($A42,'Occupancy Raw Data'!$B$8:$BE$45,'Occupancy Raw Data'!BC$3,FALSE)</f>
        <v>-4.0997643035172198</v>
      </c>
      <c r="V42" s="50">
        <f>VLOOKUP($A42,'Occupancy Raw Data'!$B$8:$BE$45,'Occupancy Raw Data'!BE$3,FALSE)</f>
        <v>-1.63864085353319</v>
      </c>
      <c r="X42" s="51">
        <f>VLOOKUP($A42,'ADR Raw Data'!$B$6:$BE$43,'ADR Raw Data'!AG$1,FALSE)</f>
        <v>107.214690595985</v>
      </c>
      <c r="Y42" s="52">
        <f>VLOOKUP($A42,'ADR Raw Data'!$B$6:$BE$43,'ADR Raw Data'!AH$1,FALSE)</f>
        <v>107.430015283454</v>
      </c>
      <c r="Z42" s="52">
        <f>VLOOKUP($A42,'ADR Raw Data'!$B$6:$BE$43,'ADR Raw Data'!AI$1,FALSE)</f>
        <v>112.019335949455</v>
      </c>
      <c r="AA42" s="52">
        <f>VLOOKUP($A42,'ADR Raw Data'!$B$6:$BE$43,'ADR Raw Data'!AJ$1,FALSE)</f>
        <v>110.55319991236701</v>
      </c>
      <c r="AB42" s="52">
        <f>VLOOKUP($A42,'ADR Raw Data'!$B$6:$BE$43,'ADR Raw Data'!AK$1,FALSE)</f>
        <v>109.542584109917</v>
      </c>
      <c r="AC42" s="53">
        <f>VLOOKUP($A42,'ADR Raw Data'!$B$6:$BE$43,'ADR Raw Data'!AL$1,FALSE)</f>
        <v>109.452819909468</v>
      </c>
      <c r="AD42" s="52">
        <f>VLOOKUP($A42,'ADR Raw Data'!$B$6:$BE$43,'ADR Raw Data'!AN$1,FALSE)</f>
        <v>134.15516826899901</v>
      </c>
      <c r="AE42" s="52">
        <f>VLOOKUP($A42,'ADR Raw Data'!$B$6:$BE$43,'ADR Raw Data'!AO$1,FALSE)</f>
        <v>141.60687234734101</v>
      </c>
      <c r="AF42" s="53">
        <f>VLOOKUP($A42,'ADR Raw Data'!$B$6:$BE$43,'ADR Raw Data'!AP$1,FALSE)</f>
        <v>137.94730119195</v>
      </c>
      <c r="AG42" s="54">
        <f>VLOOKUP($A42,'ADR Raw Data'!$B$6:$BE$43,'ADR Raw Data'!AR$1,FALSE)</f>
        <v>118.786960344443</v>
      </c>
      <c r="AI42" s="47">
        <f>VLOOKUP($A42,'ADR Raw Data'!$B$6:$BE$43,'ADR Raw Data'!AT$1,FALSE)</f>
        <v>2.93905087392596</v>
      </c>
      <c r="AJ42" s="48">
        <f>VLOOKUP($A42,'ADR Raw Data'!$B$6:$BE$43,'ADR Raw Data'!AU$1,FALSE)</f>
        <v>4.1481286277942502</v>
      </c>
      <c r="AK42" s="48">
        <f>VLOOKUP($A42,'ADR Raw Data'!$B$6:$BE$43,'ADR Raw Data'!AV$1,FALSE)</f>
        <v>5.55595294559813</v>
      </c>
      <c r="AL42" s="48">
        <f>VLOOKUP($A42,'ADR Raw Data'!$B$6:$BE$43,'ADR Raw Data'!AW$1,FALSE)</f>
        <v>3.1390741429041098</v>
      </c>
      <c r="AM42" s="48">
        <f>VLOOKUP($A42,'ADR Raw Data'!$B$6:$BE$43,'ADR Raw Data'!AX$1,FALSE)</f>
        <v>2.0566866116785398</v>
      </c>
      <c r="AN42" s="49">
        <f>VLOOKUP($A42,'ADR Raw Data'!$B$6:$BE$43,'ADR Raw Data'!AY$1,FALSE)</f>
        <v>3.57499575347539</v>
      </c>
      <c r="AO42" s="48">
        <f>VLOOKUP($A42,'ADR Raw Data'!$B$6:$BE$43,'ADR Raw Data'!BA$1,FALSE)</f>
        <v>0.48772115540565503</v>
      </c>
      <c r="AP42" s="48">
        <f>VLOOKUP($A42,'ADR Raw Data'!$B$6:$BE$43,'ADR Raw Data'!BB$1,FALSE)</f>
        <v>0.88779257229675801</v>
      </c>
      <c r="AQ42" s="49">
        <f>VLOOKUP($A42,'ADR Raw Data'!$B$6:$BE$43,'ADR Raw Data'!BC$1,FALSE)</f>
        <v>0.67120052512472606</v>
      </c>
      <c r="AR42" s="50">
        <f>VLOOKUP($A42,'ADR Raw Data'!$B$6:$BE$43,'ADR Raw Data'!BE$1,FALSE)</f>
        <v>2.2136496631248899</v>
      </c>
      <c r="AT42" s="51">
        <f>VLOOKUP($A42,'RevPAR Raw Data'!$B$6:$BE$43,'RevPAR Raw Data'!AG$1,FALSE)</f>
        <v>55.211069501575899</v>
      </c>
      <c r="AU42" s="52">
        <f>VLOOKUP($A42,'RevPAR Raw Data'!$B$6:$BE$43,'RevPAR Raw Data'!AH$1,FALSE)</f>
        <v>60.550980554516798</v>
      </c>
      <c r="AV42" s="52">
        <f>VLOOKUP($A42,'RevPAR Raw Data'!$B$6:$BE$43,'RevPAR Raw Data'!AI$1,FALSE)</f>
        <v>68.432988741385699</v>
      </c>
      <c r="AW42" s="52">
        <f>VLOOKUP($A42,'RevPAR Raw Data'!$B$6:$BE$43,'RevPAR Raw Data'!AJ$1,FALSE)</f>
        <v>67.394102382605894</v>
      </c>
      <c r="AX42" s="52">
        <f>VLOOKUP($A42,'RevPAR Raw Data'!$B$6:$BE$43,'RevPAR Raw Data'!AK$1,FALSE)</f>
        <v>65.857072960628201</v>
      </c>
      <c r="AY42" s="53">
        <f>VLOOKUP($A42,'RevPAR Raw Data'!$B$6:$BE$43,'RevPAR Raw Data'!AL$1,FALSE)</f>
        <v>63.489242828142501</v>
      </c>
      <c r="AZ42" s="52">
        <f>VLOOKUP($A42,'RevPAR Raw Data'!$B$6:$BE$43,'RevPAR Raw Data'!AN$1,FALSE)</f>
        <v>93.088557682034207</v>
      </c>
      <c r="BA42" s="52">
        <f>VLOOKUP($A42,'RevPAR Raw Data'!$B$6:$BE$43,'RevPAR Raw Data'!AO$1,FALSE)</f>
        <v>101.81847307548399</v>
      </c>
      <c r="BB42" s="53">
        <f>VLOOKUP($A42,'RevPAR Raw Data'!$B$6:$BE$43,'RevPAR Raw Data'!AP$1,FALSE)</f>
        <v>97.453515378759505</v>
      </c>
      <c r="BC42" s="54">
        <f>VLOOKUP($A42,'RevPAR Raw Data'!$B$6:$BE$43,'RevPAR Raw Data'!AR$1,FALSE)</f>
        <v>73.193320699747304</v>
      </c>
      <c r="BE42" s="47">
        <f>VLOOKUP($A42,'RevPAR Raw Data'!$B$6:$BE$43,'RevPAR Raw Data'!AT$1,FALSE)</f>
        <v>1.2182156007187399</v>
      </c>
      <c r="BF42" s="48">
        <f>VLOOKUP($A42,'RevPAR Raw Data'!$B$6:$BE$43,'RevPAR Raw Data'!AU$1,FALSE)</f>
        <v>4.6436443188881604</v>
      </c>
      <c r="BG42" s="48">
        <f>VLOOKUP($A42,'RevPAR Raw Data'!$B$6:$BE$43,'RevPAR Raw Data'!AV$1,FALSE)</f>
        <v>7.1277528358070796</v>
      </c>
      <c r="BH42" s="48">
        <f>VLOOKUP($A42,'RevPAR Raw Data'!$B$6:$BE$43,'RevPAR Raw Data'!AW$1,FALSE)</f>
        <v>2.46106211682019</v>
      </c>
      <c r="BI42" s="48">
        <f>VLOOKUP($A42,'RevPAR Raw Data'!$B$6:$BE$43,'RevPAR Raw Data'!AX$1,FALSE)</f>
        <v>0.358527595447865</v>
      </c>
      <c r="BJ42" s="49">
        <f>VLOOKUP($A42,'RevPAR Raw Data'!$B$6:$BE$43,'RevPAR Raw Data'!AY$1,FALSE)</f>
        <v>3.1732590689181901</v>
      </c>
      <c r="BK42" s="48">
        <f>VLOOKUP($A42,'RevPAR Raw Data'!$B$6:$BE$43,'RevPAR Raw Data'!BA$1,FALSE)</f>
        <v>-2.64376985489405</v>
      </c>
      <c r="BL42" s="48">
        <f>VLOOKUP($A42,'RevPAR Raw Data'!$B$6:$BE$43,'RevPAR Raw Data'!BB$1,FALSE)</f>
        <v>-4.1869733493469097</v>
      </c>
      <c r="BM42" s="49">
        <f>VLOOKUP($A42,'RevPAR Raw Data'!$B$6:$BE$43,'RevPAR Raw Data'!BC$1,FALSE)</f>
        <v>-3.45608141792657</v>
      </c>
      <c r="BN42" s="50">
        <f>VLOOKUP($A42,'RevPAR Raw Data'!$B$6:$BE$43,'RevPAR Raw Data'!BE$1,FALSE)</f>
        <v>0.53873504185763199</v>
      </c>
    </row>
    <row r="43" spans="1:66" x14ac:dyDescent="0.45">
      <c r="A43" s="66" t="s">
        <v>81</v>
      </c>
      <c r="B43" s="47">
        <f>VLOOKUP($A43,'Occupancy Raw Data'!$B$8:$BE$45,'Occupancy Raw Data'!AG$3,FALSE)</f>
        <v>56.4773996648847</v>
      </c>
      <c r="C43" s="48">
        <f>VLOOKUP($A43,'Occupancy Raw Data'!$B$8:$BE$45,'Occupancy Raw Data'!AH$3,FALSE)</f>
        <v>68.944985238969096</v>
      </c>
      <c r="D43" s="48">
        <f>VLOOKUP($A43,'Occupancy Raw Data'!$B$8:$BE$45,'Occupancy Raw Data'!AI$3,FALSE)</f>
        <v>78.756582621878195</v>
      </c>
      <c r="E43" s="48">
        <f>VLOOKUP($A43,'Occupancy Raw Data'!$B$8:$BE$45,'Occupancy Raw Data'!AJ$3,FALSE)</f>
        <v>79.142064948535804</v>
      </c>
      <c r="F43" s="48">
        <f>VLOOKUP($A43,'Occupancy Raw Data'!$B$8:$BE$45,'Occupancy Raw Data'!AK$3,FALSE)</f>
        <v>71.514202505385697</v>
      </c>
      <c r="G43" s="49">
        <f>VLOOKUP($A43,'Occupancy Raw Data'!$B$8:$BE$45,'Occupancy Raw Data'!AL$3,FALSE)</f>
        <v>70.967046995930701</v>
      </c>
      <c r="H43" s="48">
        <f>VLOOKUP($A43,'Occupancy Raw Data'!$B$8:$BE$45,'Occupancy Raw Data'!AN$3,FALSE)</f>
        <v>73.465052262028195</v>
      </c>
      <c r="I43" s="48">
        <f>VLOOKUP($A43,'Occupancy Raw Data'!$B$8:$BE$45,'Occupancy Raw Data'!AO$3,FALSE)</f>
        <v>76.307049389611393</v>
      </c>
      <c r="J43" s="49">
        <f>VLOOKUP($A43,'Occupancy Raw Data'!$B$8:$BE$45,'Occupancy Raw Data'!AP$3,FALSE)</f>
        <v>74.886050825819794</v>
      </c>
      <c r="K43" s="50">
        <f>VLOOKUP($A43,'Occupancy Raw Data'!$B$8:$BE$45,'Occupancy Raw Data'!AR$3,FALSE)</f>
        <v>72.086762375898999</v>
      </c>
      <c r="M43" s="47">
        <f>VLOOKUP($A43,'Occupancy Raw Data'!$B$8:$BE$45,'Occupancy Raw Data'!AT$3,FALSE)</f>
        <v>-4.8303654620428</v>
      </c>
      <c r="N43" s="48">
        <f>VLOOKUP($A43,'Occupancy Raw Data'!$B$8:$BE$45,'Occupancy Raw Data'!AU$3,FALSE)</f>
        <v>-0.110849928677461</v>
      </c>
      <c r="O43" s="48">
        <f>VLOOKUP($A43,'Occupancy Raw Data'!$B$8:$BE$45,'Occupancy Raw Data'!AV$3,FALSE)</f>
        <v>2.8701891559413202</v>
      </c>
      <c r="P43" s="48">
        <f>VLOOKUP($A43,'Occupancy Raw Data'!$B$8:$BE$45,'Occupancy Raw Data'!AW$3,FALSE)</f>
        <v>2.1819234659828801</v>
      </c>
      <c r="Q43" s="48">
        <f>VLOOKUP($A43,'Occupancy Raw Data'!$B$8:$BE$45,'Occupancy Raw Data'!AX$3,FALSE)</f>
        <v>0.14528711032174599</v>
      </c>
      <c r="R43" s="49">
        <f>VLOOKUP($A43,'Occupancy Raw Data'!$B$8:$BE$45,'Occupancy Raw Data'!AY$3,FALSE)</f>
        <v>0.29623763590445201</v>
      </c>
      <c r="S43" s="48">
        <f>VLOOKUP($A43,'Occupancy Raw Data'!$B$8:$BE$45,'Occupancy Raw Data'!BA$3,FALSE)</f>
        <v>-3.3256088956123402</v>
      </c>
      <c r="T43" s="48">
        <f>VLOOKUP($A43,'Occupancy Raw Data'!$B$8:$BE$45,'Occupancy Raw Data'!BB$3,FALSE)</f>
        <v>-3.82378284710959</v>
      </c>
      <c r="U43" s="49">
        <f>VLOOKUP($A43,'Occupancy Raw Data'!$B$8:$BE$45,'Occupancy Raw Data'!BC$3,FALSE)</f>
        <v>-3.5800655968194701</v>
      </c>
      <c r="V43" s="50">
        <f>VLOOKUP($A43,'Occupancy Raw Data'!$B$8:$BE$45,'Occupancy Raw Data'!BE$3,FALSE)</f>
        <v>-0.88642645363903305</v>
      </c>
      <c r="X43" s="51">
        <f>VLOOKUP($A43,'ADR Raw Data'!$B$6:$BE$43,'ADR Raw Data'!AG$1,FALSE)</f>
        <v>144.87997845531601</v>
      </c>
      <c r="Y43" s="52">
        <f>VLOOKUP($A43,'ADR Raw Data'!$B$6:$BE$43,'ADR Raw Data'!AH$1,FALSE)</f>
        <v>168.93030161875899</v>
      </c>
      <c r="Z43" s="52">
        <f>VLOOKUP($A43,'ADR Raw Data'!$B$6:$BE$43,'ADR Raw Data'!AI$1,FALSE)</f>
        <v>183.588105224499</v>
      </c>
      <c r="AA43" s="52">
        <f>VLOOKUP($A43,'ADR Raw Data'!$B$6:$BE$43,'ADR Raw Data'!AJ$1,FALSE)</f>
        <v>182.040251603634</v>
      </c>
      <c r="AB43" s="52">
        <f>VLOOKUP($A43,'ADR Raw Data'!$B$6:$BE$43,'ADR Raw Data'!AK$1,FALSE)</f>
        <v>161.14939772394399</v>
      </c>
      <c r="AC43" s="53">
        <f>VLOOKUP($A43,'ADR Raw Data'!$B$6:$BE$43,'ADR Raw Data'!AL$1,FALSE)</f>
        <v>169.71151542279799</v>
      </c>
      <c r="AD43" s="52">
        <f>VLOOKUP($A43,'ADR Raw Data'!$B$6:$BE$43,'ADR Raw Data'!AN$1,FALSE)</f>
        <v>143.73574206817901</v>
      </c>
      <c r="AE43" s="52">
        <f>VLOOKUP($A43,'ADR Raw Data'!$B$6:$BE$43,'ADR Raw Data'!AO$1,FALSE)</f>
        <v>145.30685204911799</v>
      </c>
      <c r="AF43" s="53">
        <f>VLOOKUP($A43,'ADR Raw Data'!$B$6:$BE$43,'ADR Raw Data'!AP$1,FALSE)</f>
        <v>144.53620333960399</v>
      </c>
      <c r="AG43" s="54">
        <f>VLOOKUP($A43,'ADR Raw Data'!$B$6:$BE$43,'ADR Raw Data'!AR$1,FALSE)</f>
        <v>162.23925109622701</v>
      </c>
      <c r="AI43" s="47">
        <f>VLOOKUP($A43,'ADR Raw Data'!$B$6:$BE$43,'ADR Raw Data'!AT$1,FALSE)</f>
        <v>5.7918444334236101</v>
      </c>
      <c r="AJ43" s="48">
        <f>VLOOKUP($A43,'ADR Raw Data'!$B$6:$BE$43,'ADR Raw Data'!AU$1,FALSE)</f>
        <v>9.4987084839407796</v>
      </c>
      <c r="AK43" s="48">
        <f>VLOOKUP($A43,'ADR Raw Data'!$B$6:$BE$43,'ADR Raw Data'!AV$1,FALSE)</f>
        <v>11.739753554613999</v>
      </c>
      <c r="AL43" s="48">
        <f>VLOOKUP($A43,'ADR Raw Data'!$B$6:$BE$43,'ADR Raw Data'!AW$1,FALSE)</f>
        <v>11.961775025740399</v>
      </c>
      <c r="AM43" s="48">
        <f>VLOOKUP($A43,'ADR Raw Data'!$B$6:$BE$43,'ADR Raw Data'!AX$1,FALSE)</f>
        <v>9.0006049572933193</v>
      </c>
      <c r="AN43" s="49">
        <f>VLOOKUP($A43,'ADR Raw Data'!$B$6:$BE$43,'ADR Raw Data'!AY$1,FALSE)</f>
        <v>10.159022736952499</v>
      </c>
      <c r="AO43" s="48">
        <f>VLOOKUP($A43,'ADR Raw Data'!$B$6:$BE$43,'ADR Raw Data'!BA$1,FALSE)</f>
        <v>5.60612029757743</v>
      </c>
      <c r="AP43" s="48">
        <f>VLOOKUP($A43,'ADR Raw Data'!$B$6:$BE$43,'ADR Raw Data'!BB$1,FALSE)</f>
        <v>5.5164074928297397</v>
      </c>
      <c r="AQ43" s="49">
        <f>VLOOKUP($A43,'ADR Raw Data'!$B$6:$BE$43,'ADR Raw Data'!BC$1,FALSE)</f>
        <v>5.5585527610642496</v>
      </c>
      <c r="AR43" s="50">
        <f>VLOOKUP($A43,'ADR Raw Data'!$B$6:$BE$43,'ADR Raw Data'!BE$1,FALSE)</f>
        <v>9.0079679537668902</v>
      </c>
      <c r="AT43" s="51">
        <f>VLOOKUP($A43,'RevPAR Raw Data'!$B$6:$BE$43,'RevPAR Raw Data'!AG$1,FALSE)</f>
        <v>81.824444466608099</v>
      </c>
      <c r="AU43" s="52">
        <f>VLOOKUP($A43,'RevPAR Raw Data'!$B$6:$BE$43,'RevPAR Raw Data'!AH$1,FALSE)</f>
        <v>116.468971515199</v>
      </c>
      <c r="AV43" s="52">
        <f>VLOOKUP($A43,'RevPAR Raw Data'!$B$6:$BE$43,'RevPAR Raw Data'!AI$1,FALSE)</f>
        <v>144.587717775073</v>
      </c>
      <c r="AW43" s="52">
        <f>VLOOKUP($A43,'RevPAR Raw Data'!$B$6:$BE$43,'RevPAR Raw Data'!AJ$1,FALSE)</f>
        <v>144.07041415662599</v>
      </c>
      <c r="AX43" s="52">
        <f>VLOOKUP($A43,'RevPAR Raw Data'!$B$6:$BE$43,'RevPAR Raw Data'!AK$1,FALSE)</f>
        <v>115.244706624511</v>
      </c>
      <c r="AY43" s="53">
        <f>VLOOKUP($A43,'RevPAR Raw Data'!$B$6:$BE$43,'RevPAR Raw Data'!AL$1,FALSE)</f>
        <v>120.439250907603</v>
      </c>
      <c r="AZ43" s="52">
        <f>VLOOKUP($A43,'RevPAR Raw Data'!$B$6:$BE$43,'RevPAR Raw Data'!AN$1,FALSE)</f>
        <v>105.595538029601</v>
      </c>
      <c r="BA43" s="52">
        <f>VLOOKUP($A43,'RevPAR Raw Data'!$B$6:$BE$43,'RevPAR Raw Data'!AO$1,FALSE)</f>
        <v>110.87937135961</v>
      </c>
      <c r="BB43" s="53">
        <f>VLOOKUP($A43,'RevPAR Raw Data'!$B$6:$BE$43,'RevPAR Raw Data'!AP$1,FALSE)</f>
        <v>108.237454694606</v>
      </c>
      <c r="BC43" s="54">
        <f>VLOOKUP($A43,'RevPAR Raw Data'!$B$6:$BE$43,'RevPAR Raw Data'!AR$1,FALSE)</f>
        <v>116.953023418176</v>
      </c>
      <c r="BE43" s="47">
        <f>VLOOKUP($A43,'RevPAR Raw Data'!$B$6:$BE$43,'RevPAR Raw Data'!AT$1,FALSE)</f>
        <v>0.68171171825346999</v>
      </c>
      <c r="BF43" s="48">
        <f>VLOOKUP($A43,'RevPAR Raw Data'!$B$6:$BE$43,'RevPAR Raw Data'!AU$1,FALSE)</f>
        <v>9.3773292436835902</v>
      </c>
      <c r="BG43" s="48">
        <f>VLOOKUP($A43,'RevPAR Raw Data'!$B$6:$BE$43,'RevPAR Raw Data'!AV$1,FALSE)</f>
        <v>14.946895844014101</v>
      </c>
      <c r="BH43" s="48">
        <f>VLOOKUP($A43,'RevPAR Raw Data'!$B$6:$BE$43,'RevPAR Raw Data'!AW$1,FALSE)</f>
        <v>14.404695267957999</v>
      </c>
      <c r="BI43" s="48">
        <f>VLOOKUP($A43,'RevPAR Raw Data'!$B$6:$BE$43,'RevPAR Raw Data'!AX$1,FALSE)</f>
        <v>9.1589687864689999</v>
      </c>
      <c r="BJ43" s="49">
        <f>VLOOKUP($A43,'RevPAR Raw Data'!$B$6:$BE$43,'RevPAR Raw Data'!AY$1,FALSE)</f>
        <v>10.4853552216439</v>
      </c>
      <c r="BK43" s="48">
        <f>VLOOKUP($A43,'RevPAR Raw Data'!$B$6:$BE$43,'RevPAR Raw Data'!BA$1,FALSE)</f>
        <v>2.0940737666501201</v>
      </c>
      <c r="BL43" s="48">
        <f>VLOOKUP($A43,'RevPAR Raw Data'!$B$6:$BE$43,'RevPAR Raw Data'!BB$1,FALSE)</f>
        <v>1.48168920223265</v>
      </c>
      <c r="BM43" s="49">
        <f>VLOOKUP($A43,'RevPAR Raw Data'!$B$6:$BE$43,'RevPAR Raw Data'!BC$1,FALSE)</f>
        <v>1.7794873291648501</v>
      </c>
      <c r="BN43" s="50">
        <f>VLOOKUP($A43,'RevPAR Raw Data'!$B$6:$BE$43,'RevPAR Raw Data'!BE$1,FALSE)</f>
        <v>8.0416924892503303</v>
      </c>
    </row>
    <row r="44" spans="1:66" x14ac:dyDescent="0.45">
      <c r="A44" s="63" t="s">
        <v>82</v>
      </c>
      <c r="B44" s="47">
        <f>VLOOKUP($A44,'Occupancy Raw Data'!$B$8:$BE$45,'Occupancy Raw Data'!AG$3,FALSE)</f>
        <v>49.7604194919085</v>
      </c>
      <c r="C44" s="48">
        <f>VLOOKUP($A44,'Occupancy Raw Data'!$B$8:$BE$45,'Occupancy Raw Data'!AH$3,FALSE)</f>
        <v>55.720549679052503</v>
      </c>
      <c r="D44" s="48">
        <f>VLOOKUP($A44,'Occupancy Raw Data'!$B$8:$BE$45,'Occupancy Raw Data'!AI$3,FALSE)</f>
        <v>58.218063466232699</v>
      </c>
      <c r="E44" s="48">
        <f>VLOOKUP($A44,'Occupancy Raw Data'!$B$8:$BE$45,'Occupancy Raw Data'!AJ$3,FALSE)</f>
        <v>60.487297712684203</v>
      </c>
      <c r="F44" s="48">
        <f>VLOOKUP($A44,'Occupancy Raw Data'!$B$8:$BE$45,'Occupancy Raw Data'!AK$3,FALSE)</f>
        <v>64.772624536660302</v>
      </c>
      <c r="G44" s="49">
        <f>VLOOKUP($A44,'Occupancy Raw Data'!$B$8:$BE$45,'Occupancy Raw Data'!AL$3,FALSE)</f>
        <v>57.791790977307599</v>
      </c>
      <c r="H44" s="48">
        <f>VLOOKUP($A44,'Occupancy Raw Data'!$B$8:$BE$45,'Occupancy Raw Data'!AN$3,FALSE)</f>
        <v>81.821263900189805</v>
      </c>
      <c r="I44" s="48">
        <f>VLOOKUP($A44,'Occupancy Raw Data'!$B$8:$BE$45,'Occupancy Raw Data'!AO$3,FALSE)</f>
        <v>84.293915559171793</v>
      </c>
      <c r="J44" s="49">
        <f>VLOOKUP($A44,'Occupancy Raw Data'!$B$8:$BE$45,'Occupancy Raw Data'!AP$3,FALSE)</f>
        <v>83.057589729680799</v>
      </c>
      <c r="K44" s="50">
        <f>VLOOKUP($A44,'Occupancy Raw Data'!$B$8:$BE$45,'Occupancy Raw Data'!AR$3,FALSE)</f>
        <v>65.010590620842805</v>
      </c>
      <c r="M44" s="47">
        <f>VLOOKUP($A44,'Occupancy Raw Data'!$B$8:$BE$45,'Occupancy Raw Data'!AT$3,FALSE)</f>
        <v>-2.2642684074955199</v>
      </c>
      <c r="N44" s="48">
        <f>VLOOKUP($A44,'Occupancy Raw Data'!$B$8:$BE$45,'Occupancy Raw Data'!AU$3,FALSE)</f>
        <v>-2.1890857676289701</v>
      </c>
      <c r="O44" s="48">
        <f>VLOOKUP($A44,'Occupancy Raw Data'!$B$8:$BE$45,'Occupancy Raw Data'!AV$3,FALSE)</f>
        <v>-2.7256921633453302</v>
      </c>
      <c r="P44" s="48">
        <f>VLOOKUP($A44,'Occupancy Raw Data'!$B$8:$BE$45,'Occupancy Raw Data'!AW$3,FALSE)</f>
        <v>-3.9360163672067299</v>
      </c>
      <c r="Q44" s="48">
        <f>VLOOKUP($A44,'Occupancy Raw Data'!$B$8:$BE$45,'Occupancy Raw Data'!AX$3,FALSE)</f>
        <v>-5.3155661892078303</v>
      </c>
      <c r="R44" s="49">
        <f>VLOOKUP($A44,'Occupancy Raw Data'!$B$8:$BE$45,'Occupancy Raw Data'!AY$3,FALSE)</f>
        <v>-3.3920727094604399</v>
      </c>
      <c r="S44" s="48">
        <f>VLOOKUP($A44,'Occupancy Raw Data'!$B$8:$BE$45,'Occupancy Raw Data'!BA$3,FALSE)</f>
        <v>-1.0226286395455699</v>
      </c>
      <c r="T44" s="48">
        <f>VLOOKUP($A44,'Occupancy Raw Data'!$B$8:$BE$45,'Occupancy Raw Data'!BB$3,FALSE)</f>
        <v>-0.26767955558109302</v>
      </c>
      <c r="U44" s="49">
        <f>VLOOKUP($A44,'Occupancy Raw Data'!$B$8:$BE$45,'Occupancy Raw Data'!BC$3,FALSE)</f>
        <v>-0.64096921310188704</v>
      </c>
      <c r="V44" s="50">
        <f>VLOOKUP($A44,'Occupancy Raw Data'!$B$8:$BE$45,'Occupancy Raw Data'!BE$3,FALSE)</f>
        <v>-2.4056766978641502</v>
      </c>
      <c r="X44" s="51">
        <f>VLOOKUP($A44,'ADR Raw Data'!$B$6:$BE$43,'ADR Raw Data'!AG$1,FALSE)</f>
        <v>100.902900617732</v>
      </c>
      <c r="Y44" s="52">
        <f>VLOOKUP($A44,'ADR Raw Data'!$B$6:$BE$43,'ADR Raw Data'!AH$1,FALSE)</f>
        <v>101.409547316756</v>
      </c>
      <c r="Z44" s="52">
        <f>VLOOKUP($A44,'ADR Raw Data'!$B$6:$BE$43,'ADR Raw Data'!AI$1,FALSE)</f>
        <v>102.541235732587</v>
      </c>
      <c r="AA44" s="52">
        <f>VLOOKUP($A44,'ADR Raw Data'!$B$6:$BE$43,'ADR Raw Data'!AJ$1,FALSE)</f>
        <v>103.526085120693</v>
      </c>
      <c r="AB44" s="52">
        <f>VLOOKUP($A44,'ADR Raw Data'!$B$6:$BE$43,'ADR Raw Data'!AK$1,FALSE)</f>
        <v>109.566365063856</v>
      </c>
      <c r="AC44" s="53">
        <f>VLOOKUP($A44,'ADR Raw Data'!$B$6:$BE$43,'ADR Raw Data'!AL$1,FALSE)</f>
        <v>103.82177884502499</v>
      </c>
      <c r="AD44" s="52">
        <f>VLOOKUP($A44,'ADR Raw Data'!$B$6:$BE$43,'ADR Raw Data'!AN$1,FALSE)</f>
        <v>156.78261594983499</v>
      </c>
      <c r="AE44" s="52">
        <f>VLOOKUP($A44,'ADR Raw Data'!$B$6:$BE$43,'ADR Raw Data'!AO$1,FALSE)</f>
        <v>161.741976940608</v>
      </c>
      <c r="AF44" s="53">
        <f>VLOOKUP($A44,'ADR Raw Data'!$B$6:$BE$43,'ADR Raw Data'!AP$1,FALSE)</f>
        <v>159.299206895613</v>
      </c>
      <c r="AG44" s="54">
        <f>VLOOKUP($A44,'ADR Raw Data'!$B$6:$BE$43,'ADR Raw Data'!AR$1,FALSE)</f>
        <v>124.072639575252</v>
      </c>
      <c r="AI44" s="47">
        <f>VLOOKUP($A44,'ADR Raw Data'!$B$6:$BE$43,'ADR Raw Data'!AT$1,FALSE)</f>
        <v>2.2691809113216399</v>
      </c>
      <c r="AJ44" s="48">
        <f>VLOOKUP($A44,'ADR Raw Data'!$B$6:$BE$43,'ADR Raw Data'!AU$1,FALSE)</f>
        <v>2.51965656710273</v>
      </c>
      <c r="AK44" s="48">
        <f>VLOOKUP($A44,'ADR Raw Data'!$B$6:$BE$43,'ADR Raw Data'!AV$1,FALSE)</f>
        <v>2.8135459814344799</v>
      </c>
      <c r="AL44" s="48">
        <f>VLOOKUP($A44,'ADR Raw Data'!$B$6:$BE$43,'ADR Raw Data'!AW$1,FALSE)</f>
        <v>2.4079559341802299</v>
      </c>
      <c r="AM44" s="48">
        <f>VLOOKUP($A44,'ADR Raw Data'!$B$6:$BE$43,'ADR Raw Data'!AX$1,FALSE)</f>
        <v>0.97381032596111505</v>
      </c>
      <c r="AN44" s="49">
        <f>VLOOKUP($A44,'ADR Raw Data'!$B$6:$BE$43,'ADR Raw Data'!AY$1,FALSE)</f>
        <v>2.0968742939204401</v>
      </c>
      <c r="AO44" s="48">
        <f>VLOOKUP($A44,'ADR Raw Data'!$B$6:$BE$43,'ADR Raw Data'!BA$1,FALSE)</f>
        <v>3.99476058977223</v>
      </c>
      <c r="AP44" s="48">
        <f>VLOOKUP($A44,'ADR Raw Data'!$B$6:$BE$43,'ADR Raw Data'!BB$1,FALSE)</f>
        <v>3.8396409545771002</v>
      </c>
      <c r="AQ44" s="49">
        <f>VLOOKUP($A44,'ADR Raw Data'!$B$6:$BE$43,'ADR Raw Data'!BC$1,FALSE)</f>
        <v>3.9212207022821501</v>
      </c>
      <c r="AR44" s="50">
        <f>VLOOKUP($A44,'ADR Raw Data'!$B$6:$BE$43,'ADR Raw Data'!BE$1,FALSE)</f>
        <v>3.2303714660177998</v>
      </c>
      <c r="AT44" s="51">
        <f>VLOOKUP($A44,'RevPAR Raw Data'!$B$6:$BE$43,'RevPAR Raw Data'!AG$1,FALSE)</f>
        <v>50.209706626887197</v>
      </c>
      <c r="AU44" s="52">
        <f>VLOOKUP($A44,'RevPAR Raw Data'!$B$6:$BE$43,'RevPAR Raw Data'!AH$1,FALSE)</f>
        <v>56.5059571919356</v>
      </c>
      <c r="AV44" s="52">
        <f>VLOOKUP($A44,'RevPAR Raw Data'!$B$6:$BE$43,'RevPAR Raw Data'!AI$1,FALSE)</f>
        <v>59.697521697857297</v>
      </c>
      <c r="AW44" s="52">
        <f>VLOOKUP($A44,'RevPAR Raw Data'!$B$6:$BE$43,'RevPAR Raw Data'!AJ$1,FALSE)</f>
        <v>62.620131317240698</v>
      </c>
      <c r="AX44" s="52">
        <f>VLOOKUP($A44,'RevPAR Raw Data'!$B$6:$BE$43,'RevPAR Raw Data'!AK$1,FALSE)</f>
        <v>70.969010261278299</v>
      </c>
      <c r="AY44" s="53">
        <f>VLOOKUP($A44,'RevPAR Raw Data'!$B$6:$BE$43,'RevPAR Raw Data'!AL$1,FALSE)</f>
        <v>60.000465419039799</v>
      </c>
      <c r="AZ44" s="52">
        <f>VLOOKUP($A44,'RevPAR Raw Data'!$B$6:$BE$43,'RevPAR Raw Data'!AN$1,FALSE)</f>
        <v>128.281517945936</v>
      </c>
      <c r="BA44" s="52">
        <f>VLOOKUP($A44,'RevPAR Raw Data'!$B$6:$BE$43,'RevPAR Raw Data'!AO$1,FALSE)</f>
        <v>136.33864546605099</v>
      </c>
      <c r="BB44" s="53">
        <f>VLOOKUP($A44,'RevPAR Raw Data'!$B$6:$BE$43,'RevPAR Raw Data'!AP$1,FALSE)</f>
        <v>132.31008170599401</v>
      </c>
      <c r="BC44" s="54">
        <f>VLOOKUP($A44,'RevPAR Raw Data'!$B$6:$BE$43,'RevPAR Raw Data'!AR$1,FALSE)</f>
        <v>80.660355786740993</v>
      </c>
      <c r="BE44" s="47">
        <f>VLOOKUP($A44,'RevPAR Raw Data'!$B$6:$BE$43,'RevPAR Raw Data'!AT$1,FALSE)</f>
        <v>-4.6467842657861802E-2</v>
      </c>
      <c r="BF44" s="48">
        <f>VLOOKUP($A44,'RevPAR Raw Data'!$B$6:$BE$43,'RevPAR Raw Data'!AU$1,FALSE)</f>
        <v>0.27541335617017598</v>
      </c>
      <c r="BG44" s="48">
        <f>VLOOKUP($A44,'RevPAR Raw Data'!$B$6:$BE$43,'RevPAR Raw Data'!AV$1,FALSE)</f>
        <v>1.11652157610724E-2</v>
      </c>
      <c r="BH44" s="48">
        <f>VLOOKUP($A44,'RevPAR Raw Data'!$B$6:$BE$43,'RevPAR Raw Data'!AW$1,FALSE)</f>
        <v>-1.6228379727109501</v>
      </c>
      <c r="BI44" s="48">
        <f>VLOOKUP($A44,'RevPAR Raw Data'!$B$6:$BE$43,'RevPAR Raw Data'!AX$1,FALSE)</f>
        <v>-4.3935193956805199</v>
      </c>
      <c r="BJ44" s="49">
        <f>VLOOKUP($A44,'RevPAR Raw Data'!$B$6:$BE$43,'RevPAR Raw Data'!AY$1,FALSE)</f>
        <v>-1.3663259162157699</v>
      </c>
      <c r="BK44" s="48">
        <f>VLOOKUP($A44,'RevPAR Raw Data'!$B$6:$BE$43,'RevPAR Raw Data'!BA$1,FALSE)</f>
        <v>2.9312803843543702</v>
      </c>
      <c r="BL44" s="48">
        <f>VLOOKUP($A44,'RevPAR Raw Data'!$B$6:$BE$43,'RevPAR Raw Data'!BB$1,FALSE)</f>
        <v>3.5616834651528899</v>
      </c>
      <c r="BM44" s="49">
        <f>VLOOKUP($A44,'RevPAR Raw Data'!$B$6:$BE$43,'RevPAR Raw Data'!BC$1,FALSE)</f>
        <v>3.2551176717008601</v>
      </c>
      <c r="BN44" s="50">
        <f>VLOOKUP($A44,'RevPAR Raw Data'!$B$6:$BE$43,'RevPAR Raw Data'!BE$1,FALSE)</f>
        <v>0.74698247454120703</v>
      </c>
    </row>
    <row r="45" spans="1:66" x14ac:dyDescent="0.45">
      <c r="A45" s="63" t="s">
        <v>83</v>
      </c>
      <c r="B45" s="47">
        <f>VLOOKUP($A45,'Occupancy Raw Data'!$B$8:$BE$45,'Occupancy Raw Data'!AG$3,FALSE)</f>
        <v>49.223252317714802</v>
      </c>
      <c r="C45" s="48">
        <f>VLOOKUP($A45,'Occupancy Raw Data'!$B$8:$BE$45,'Occupancy Raw Data'!AH$3,FALSE)</f>
        <v>63.223502881483299</v>
      </c>
      <c r="D45" s="48">
        <f>VLOOKUP($A45,'Occupancy Raw Data'!$B$8:$BE$45,'Occupancy Raw Data'!AI$3,FALSE)</f>
        <v>66.768980205462199</v>
      </c>
      <c r="E45" s="48">
        <f>VLOOKUP($A45,'Occupancy Raw Data'!$B$8:$BE$45,'Occupancy Raw Data'!AJ$3,FALSE)</f>
        <v>68.140816837885197</v>
      </c>
      <c r="F45" s="48">
        <f>VLOOKUP($A45,'Occupancy Raw Data'!$B$8:$BE$45,'Occupancy Raw Data'!AK$3,FALSE)</f>
        <v>65.052618391380605</v>
      </c>
      <c r="G45" s="49">
        <f>VLOOKUP($A45,'Occupancy Raw Data'!$B$8:$BE$45,'Occupancy Raw Data'!AL$3,FALSE)</f>
        <v>62.481834126785202</v>
      </c>
      <c r="H45" s="48">
        <f>VLOOKUP($A45,'Occupancy Raw Data'!$B$8:$BE$45,'Occupancy Raw Data'!AN$3,FALSE)</f>
        <v>71.354297168629401</v>
      </c>
      <c r="I45" s="48">
        <f>VLOOKUP($A45,'Occupancy Raw Data'!$B$8:$BE$45,'Occupancy Raw Data'!AO$3,FALSE)</f>
        <v>73.396391881733905</v>
      </c>
      <c r="J45" s="49">
        <f>VLOOKUP($A45,'Occupancy Raw Data'!$B$8:$BE$45,'Occupancy Raw Data'!AP$3,FALSE)</f>
        <v>72.375344525181603</v>
      </c>
      <c r="K45" s="50">
        <f>VLOOKUP($A45,'Occupancy Raw Data'!$B$8:$BE$45,'Occupancy Raw Data'!AR$3,FALSE)</f>
        <v>65.308551383469904</v>
      </c>
      <c r="M45" s="47">
        <f>VLOOKUP($A45,'Occupancy Raw Data'!$B$8:$BE$45,'Occupancy Raw Data'!AT$3,FALSE)</f>
        <v>1.2628865979381401</v>
      </c>
      <c r="N45" s="48">
        <f>VLOOKUP($A45,'Occupancy Raw Data'!$B$8:$BE$45,'Occupancy Raw Data'!AU$3,FALSE)</f>
        <v>5.32192424084315</v>
      </c>
      <c r="O45" s="48">
        <f>VLOOKUP($A45,'Occupancy Raw Data'!$B$8:$BE$45,'Occupancy Raw Data'!AV$3,FALSE)</f>
        <v>3.9395416869819599</v>
      </c>
      <c r="P45" s="48">
        <f>VLOOKUP($A45,'Occupancy Raw Data'!$B$8:$BE$45,'Occupancy Raw Data'!AW$3,FALSE)</f>
        <v>3.6592338479130899</v>
      </c>
      <c r="Q45" s="48">
        <f>VLOOKUP($A45,'Occupancy Raw Data'!$B$8:$BE$45,'Occupancy Raw Data'!AX$3,FALSE)</f>
        <v>3.24087881499154</v>
      </c>
      <c r="R45" s="49">
        <f>VLOOKUP($A45,'Occupancy Raw Data'!$B$8:$BE$45,'Occupancy Raw Data'!AY$3,FALSE)</f>
        <v>3.5762497144399901</v>
      </c>
      <c r="S45" s="48">
        <f>VLOOKUP($A45,'Occupancy Raw Data'!$B$8:$BE$45,'Occupancy Raw Data'!BA$3,FALSE)</f>
        <v>4.3227401776719399</v>
      </c>
      <c r="T45" s="48">
        <f>VLOOKUP($A45,'Occupancy Raw Data'!$B$8:$BE$45,'Occupancy Raw Data'!BB$3,FALSE)</f>
        <v>3.6352379267645398</v>
      </c>
      <c r="U45" s="49">
        <f>VLOOKUP($A45,'Occupancy Raw Data'!$B$8:$BE$45,'Occupancy Raw Data'!BC$3,FALSE)</f>
        <v>3.9730033745781701</v>
      </c>
      <c r="V45" s="50">
        <f>VLOOKUP($A45,'Occupancy Raw Data'!$B$8:$BE$45,'Occupancy Raw Data'!BE$3,FALSE)</f>
        <v>3.7015459815846299</v>
      </c>
      <c r="X45" s="51">
        <f>VLOOKUP($A45,'ADR Raw Data'!$B$6:$BE$43,'ADR Raw Data'!AG$1,FALSE)</f>
        <v>93.748819037923099</v>
      </c>
      <c r="Y45" s="52">
        <f>VLOOKUP($A45,'ADR Raw Data'!$B$6:$BE$43,'ADR Raw Data'!AH$1,FALSE)</f>
        <v>102.776115129297</v>
      </c>
      <c r="Z45" s="52">
        <f>VLOOKUP($A45,'ADR Raw Data'!$B$6:$BE$43,'ADR Raw Data'!AI$1,FALSE)</f>
        <v>105.31954873815501</v>
      </c>
      <c r="AA45" s="52">
        <f>VLOOKUP($A45,'ADR Raw Data'!$B$6:$BE$43,'ADR Raw Data'!AJ$1,FALSE)</f>
        <v>105.081380768523</v>
      </c>
      <c r="AB45" s="52">
        <f>VLOOKUP($A45,'ADR Raw Data'!$B$6:$BE$43,'ADR Raw Data'!AK$1,FALSE)</f>
        <v>105.978957149735</v>
      </c>
      <c r="AC45" s="53">
        <f>VLOOKUP($A45,'ADR Raw Data'!$B$6:$BE$43,'ADR Raw Data'!AL$1,FALSE)</f>
        <v>103.067097427465</v>
      </c>
      <c r="AD45" s="52">
        <f>VLOOKUP($A45,'ADR Raw Data'!$B$6:$BE$43,'ADR Raw Data'!AN$1,FALSE)</f>
        <v>120.704799403037</v>
      </c>
      <c r="AE45" s="52">
        <f>VLOOKUP($A45,'ADR Raw Data'!$B$6:$BE$43,'ADR Raw Data'!AO$1,FALSE)</f>
        <v>121.870356746607</v>
      </c>
      <c r="AF45" s="53">
        <f>VLOOKUP($A45,'ADR Raw Data'!$B$6:$BE$43,'ADR Raw Data'!AP$1,FALSE)</f>
        <v>121.295799723039</v>
      </c>
      <c r="AG45" s="54">
        <f>VLOOKUP($A45,'ADR Raw Data'!$B$6:$BE$43,'ADR Raw Data'!AR$1,FALSE)</f>
        <v>108.838857921924</v>
      </c>
      <c r="AI45" s="47">
        <f>VLOOKUP($A45,'ADR Raw Data'!$B$6:$BE$43,'ADR Raw Data'!AT$1,FALSE)</f>
        <v>4.9452703498198796</v>
      </c>
      <c r="AJ45" s="48">
        <f>VLOOKUP($A45,'ADR Raw Data'!$B$6:$BE$43,'ADR Raw Data'!AU$1,FALSE)</f>
        <v>10.773974096129701</v>
      </c>
      <c r="AK45" s="48">
        <f>VLOOKUP($A45,'ADR Raw Data'!$B$6:$BE$43,'ADR Raw Data'!AV$1,FALSE)</f>
        <v>11.341983994327499</v>
      </c>
      <c r="AL45" s="48">
        <f>VLOOKUP($A45,'ADR Raw Data'!$B$6:$BE$43,'ADR Raw Data'!AW$1,FALSE)</f>
        <v>9.5132692328912896</v>
      </c>
      <c r="AM45" s="48">
        <f>VLOOKUP($A45,'ADR Raw Data'!$B$6:$BE$43,'ADR Raw Data'!AX$1,FALSE)</f>
        <v>6.4827191771024903</v>
      </c>
      <c r="AN45" s="49">
        <f>VLOOKUP($A45,'ADR Raw Data'!$B$6:$BE$43,'ADR Raw Data'!AY$1,FALSE)</f>
        <v>8.8228383963123207</v>
      </c>
      <c r="AO45" s="48">
        <f>VLOOKUP($A45,'ADR Raw Data'!$B$6:$BE$43,'ADR Raw Data'!BA$1,FALSE)</f>
        <v>4.55887516390312</v>
      </c>
      <c r="AP45" s="48">
        <f>VLOOKUP($A45,'ADR Raw Data'!$B$6:$BE$43,'ADR Raw Data'!BB$1,FALSE)</f>
        <v>4.3401351942583002</v>
      </c>
      <c r="AQ45" s="49">
        <f>VLOOKUP($A45,'ADR Raw Data'!$B$6:$BE$43,'ADR Raw Data'!BC$1,FALSE)</f>
        <v>4.4453023751757996</v>
      </c>
      <c r="AR45" s="50">
        <f>VLOOKUP($A45,'ADR Raw Data'!$B$6:$BE$43,'ADR Raw Data'!BE$1,FALSE)</f>
        <v>7.25556755909271</v>
      </c>
      <c r="AT45" s="51">
        <f>VLOOKUP($A45,'RevPAR Raw Data'!$B$6:$BE$43,'RevPAR Raw Data'!AG$1,FALSE)</f>
        <v>46.146217739914803</v>
      </c>
      <c r="AU45" s="52">
        <f>VLOOKUP($A45,'RevPAR Raw Data'!$B$6:$BE$43,'RevPAR Raw Data'!AH$1,FALSE)</f>
        <v>64.978660110248001</v>
      </c>
      <c r="AV45" s="52">
        <f>VLOOKUP($A45,'RevPAR Raw Data'!$B$6:$BE$43,'RevPAR Raw Data'!AI$1,FALSE)</f>
        <v>70.320788649461207</v>
      </c>
      <c r="AW45" s="52">
        <f>VLOOKUP($A45,'RevPAR Raw Data'!$B$6:$BE$43,'RevPAR Raw Data'!AJ$1,FALSE)</f>
        <v>71.603311200200395</v>
      </c>
      <c r="AX45" s="52">
        <f>VLOOKUP($A45,'RevPAR Raw Data'!$B$6:$BE$43,'RevPAR Raw Data'!AK$1,FALSE)</f>
        <v>68.942086569782006</v>
      </c>
      <c r="AY45" s="53">
        <f>VLOOKUP($A45,'RevPAR Raw Data'!$B$6:$BE$43,'RevPAR Raw Data'!AL$1,FALSE)</f>
        <v>64.398212853921294</v>
      </c>
      <c r="AZ45" s="52">
        <f>VLOOKUP($A45,'RevPAR Raw Data'!$B$6:$BE$43,'RevPAR Raw Data'!AN$1,FALSE)</f>
        <v>86.1280612628413</v>
      </c>
      <c r="BA45" s="52">
        <f>VLOOKUP($A45,'RevPAR Raw Data'!$B$6:$BE$43,'RevPAR Raw Data'!AO$1,FALSE)</f>
        <v>89.448444625407106</v>
      </c>
      <c r="BB45" s="53">
        <f>VLOOKUP($A45,'RevPAR Raw Data'!$B$6:$BE$43,'RevPAR Raw Data'!AP$1,FALSE)</f>
        <v>87.788252944124196</v>
      </c>
      <c r="BC45" s="54">
        <f>VLOOKUP($A45,'RevPAR Raw Data'!$B$6:$BE$43,'RevPAR Raw Data'!AR$1,FALSE)</f>
        <v>71.081081451122103</v>
      </c>
      <c r="BE45" s="47">
        <f>VLOOKUP($A45,'RevPAR Raw Data'!$B$6:$BE$43,'RevPAR Raw Data'!AT$1,FALSE)</f>
        <v>6.2706101042377096</v>
      </c>
      <c r="BF45" s="48">
        <f>VLOOKUP($A45,'RevPAR Raw Data'!$B$6:$BE$43,'RevPAR Raw Data'!AU$1,FALSE)</f>
        <v>16.669281076096901</v>
      </c>
      <c r="BG45" s="48">
        <f>VLOOKUP($A45,'RevPAR Raw Data'!$B$6:$BE$43,'RevPAR Raw Data'!AV$1,FALSE)</f>
        <v>15.728347868896799</v>
      </c>
      <c r="BH45" s="48">
        <f>VLOOKUP($A45,'RevPAR Raw Data'!$B$6:$BE$43,'RevPAR Raw Data'!AW$1,FALSE)</f>
        <v>13.5206158486174</v>
      </c>
      <c r="BI45" s="48">
        <f>VLOOKUP($A45,'RevPAR Raw Data'!$B$6:$BE$43,'RevPAR Raw Data'!AX$1,FALSE)</f>
        <v>9.9336950645401405</v>
      </c>
      <c r="BJ45" s="49">
        <f>VLOOKUP($A45,'RevPAR Raw Data'!$B$6:$BE$43,'RevPAR Raw Data'!AY$1,FALSE)</f>
        <v>12.714614843705901</v>
      </c>
      <c r="BK45" s="48">
        <f>VLOOKUP($A45,'RevPAR Raw Data'!$B$6:$BE$43,'RevPAR Raw Data'!BA$1,FALSE)</f>
        <v>9.0786836699350193</v>
      </c>
      <c r="BL45" s="48">
        <f>VLOOKUP($A45,'RevPAR Raw Data'!$B$6:$BE$43,'RevPAR Raw Data'!BB$1,FALSE)</f>
        <v>8.1331473616773806</v>
      </c>
      <c r="BM45" s="49">
        <f>VLOOKUP($A45,'RevPAR Raw Data'!$B$6:$BE$43,'RevPAR Raw Data'!BC$1,FALSE)</f>
        <v>8.5949177631299207</v>
      </c>
      <c r="BN45" s="50">
        <f>VLOOKUP($A45,'RevPAR Raw Data'!$B$6:$BE$43,'RevPAR Raw Data'!BE$1,FALSE)</f>
        <v>11.2256817101021</v>
      </c>
    </row>
    <row r="46" spans="1:66" x14ac:dyDescent="0.45">
      <c r="A46" s="66" t="s">
        <v>84</v>
      </c>
      <c r="B46" s="47">
        <f>VLOOKUP($A46,'Occupancy Raw Data'!$B$8:$BE$45,'Occupancy Raw Data'!AG$3,FALSE)</f>
        <v>45.280122793553303</v>
      </c>
      <c r="C46" s="48">
        <f>VLOOKUP($A46,'Occupancy Raw Data'!$B$8:$BE$45,'Occupancy Raw Data'!AH$3,FALSE)</f>
        <v>53.338449731389098</v>
      </c>
      <c r="D46" s="48">
        <f>VLOOKUP($A46,'Occupancy Raw Data'!$B$8:$BE$45,'Occupancy Raw Data'!AI$3,FALSE)</f>
        <v>56.337938091583503</v>
      </c>
      <c r="E46" s="48">
        <f>VLOOKUP($A46,'Occupancy Raw Data'!$B$8:$BE$45,'Occupancy Raw Data'!AJ$3,FALSE)</f>
        <v>58.889741621898096</v>
      </c>
      <c r="F46" s="48">
        <f>VLOOKUP($A46,'Occupancy Raw Data'!$B$8:$BE$45,'Occupancy Raw Data'!AK$3,FALSE)</f>
        <v>61.313635200818602</v>
      </c>
      <c r="G46" s="49">
        <f>VLOOKUP($A46,'Occupancy Raw Data'!$B$8:$BE$45,'Occupancy Raw Data'!AL$3,FALSE)</f>
        <v>55.031977487848501</v>
      </c>
      <c r="H46" s="48">
        <f>VLOOKUP($A46,'Occupancy Raw Data'!$B$8:$BE$45,'Occupancy Raw Data'!AN$3,FALSE)</f>
        <v>75.633154259401294</v>
      </c>
      <c r="I46" s="48">
        <f>VLOOKUP($A46,'Occupancy Raw Data'!$B$8:$BE$45,'Occupancy Raw Data'!AO$3,FALSE)</f>
        <v>76.957022256331499</v>
      </c>
      <c r="J46" s="49">
        <f>VLOOKUP($A46,'Occupancy Raw Data'!$B$8:$BE$45,'Occupancy Raw Data'!AP$3,FALSE)</f>
        <v>76.295088257866396</v>
      </c>
      <c r="K46" s="50">
        <f>VLOOKUP($A46,'Occupancy Raw Data'!$B$8:$BE$45,'Occupancy Raw Data'!AR$3,FALSE)</f>
        <v>61.107151993567904</v>
      </c>
      <c r="M46" s="47">
        <f>VLOOKUP($A46,'Occupancy Raw Data'!$B$8:$BE$45,'Occupancy Raw Data'!AT$3,FALSE)</f>
        <v>3.5050024255683199</v>
      </c>
      <c r="N46" s="48">
        <f>VLOOKUP($A46,'Occupancy Raw Data'!$B$8:$BE$45,'Occupancy Raw Data'!AU$3,FALSE)</f>
        <v>1.3336404853656001</v>
      </c>
      <c r="O46" s="48">
        <f>VLOOKUP($A46,'Occupancy Raw Data'!$B$8:$BE$45,'Occupancy Raw Data'!AV$3,FALSE)</f>
        <v>-0.21871912244701699</v>
      </c>
      <c r="P46" s="48">
        <f>VLOOKUP($A46,'Occupancy Raw Data'!$B$8:$BE$45,'Occupancy Raw Data'!AW$3,FALSE)</f>
        <v>-1.1080652822005601</v>
      </c>
      <c r="Q46" s="48">
        <f>VLOOKUP($A46,'Occupancy Raw Data'!$B$8:$BE$45,'Occupancy Raw Data'!AX$3,FALSE)</f>
        <v>-6.9127748441829597</v>
      </c>
      <c r="R46" s="49">
        <f>VLOOKUP($A46,'Occupancy Raw Data'!$B$8:$BE$45,'Occupancy Raw Data'!AY$3,FALSE)</f>
        <v>-1.1145144447122699</v>
      </c>
      <c r="S46" s="48">
        <f>VLOOKUP($A46,'Occupancy Raw Data'!$B$8:$BE$45,'Occupancy Raw Data'!BA$3,FALSE)</f>
        <v>-0.71220222206680095</v>
      </c>
      <c r="T46" s="48">
        <f>VLOOKUP($A46,'Occupancy Raw Data'!$B$8:$BE$45,'Occupancy Raw Data'!BB$3,FALSE)</f>
        <v>0.52686139488828798</v>
      </c>
      <c r="U46" s="49">
        <f>VLOOKUP($A46,'Occupancy Raw Data'!$B$8:$BE$45,'Occupancy Raw Data'!BC$3,FALSE)</f>
        <v>-9.1137047673484406E-2</v>
      </c>
      <c r="V46" s="50">
        <f>VLOOKUP($A46,'Occupancy Raw Data'!$B$8:$BE$45,'Occupancy Raw Data'!BE$3,FALSE)</f>
        <v>-0.75186195410574397</v>
      </c>
      <c r="X46" s="51">
        <f>VLOOKUP($A46,'ADR Raw Data'!$B$6:$BE$43,'ADR Raw Data'!AG$1,FALSE)</f>
        <v>105.641586158192</v>
      </c>
      <c r="Y46" s="52">
        <f>VLOOKUP($A46,'ADR Raw Data'!$B$6:$BE$43,'ADR Raw Data'!AH$1,FALSE)</f>
        <v>106.391414868105</v>
      </c>
      <c r="Z46" s="52">
        <f>VLOOKUP($A46,'ADR Raw Data'!$B$6:$BE$43,'ADR Raw Data'!AI$1,FALSE)</f>
        <v>111.07196163015</v>
      </c>
      <c r="AA46" s="52">
        <f>VLOOKUP($A46,'ADR Raw Data'!$B$6:$BE$43,'ADR Raw Data'!AJ$1,FALSE)</f>
        <v>110.91677182884401</v>
      </c>
      <c r="AB46" s="52">
        <f>VLOOKUP($A46,'ADR Raw Data'!$B$6:$BE$43,'ADR Raw Data'!AK$1,FALSE)</f>
        <v>116.03813028058801</v>
      </c>
      <c r="AC46" s="53">
        <f>VLOOKUP($A46,'ADR Raw Data'!$B$6:$BE$43,'ADR Raw Data'!AL$1,FALSE)</f>
        <v>110.344434036816</v>
      </c>
      <c r="AD46" s="52">
        <f>VLOOKUP($A46,'ADR Raw Data'!$B$6:$BE$43,'ADR Raw Data'!AN$1,FALSE)</f>
        <v>184.36413030610501</v>
      </c>
      <c r="AE46" s="52">
        <f>VLOOKUP($A46,'ADR Raw Data'!$B$6:$BE$43,'ADR Raw Data'!AO$1,FALSE)</f>
        <v>186.70770755422501</v>
      </c>
      <c r="AF46" s="53">
        <f>VLOOKUP($A46,'ADR Raw Data'!$B$6:$BE$43,'ADR Raw Data'!AP$1,FALSE)</f>
        <v>185.54608533467399</v>
      </c>
      <c r="AG46" s="54">
        <f>VLOOKUP($A46,'ADR Raw Data'!$B$6:$BE$43,'ADR Raw Data'!AR$1,FALSE)</f>
        <v>137.17092504821801</v>
      </c>
      <c r="AI46" s="47">
        <f>VLOOKUP($A46,'ADR Raw Data'!$B$6:$BE$43,'ADR Raw Data'!AT$1,FALSE)</f>
        <v>-3.5354058723134201</v>
      </c>
      <c r="AJ46" s="48">
        <f>VLOOKUP($A46,'ADR Raw Data'!$B$6:$BE$43,'ADR Raw Data'!AU$1,FALSE)</f>
        <v>0.40556805802777302</v>
      </c>
      <c r="AK46" s="48">
        <f>VLOOKUP($A46,'ADR Raw Data'!$B$6:$BE$43,'ADR Raw Data'!AV$1,FALSE)</f>
        <v>2.5410876927422299</v>
      </c>
      <c r="AL46" s="48">
        <f>VLOOKUP($A46,'ADR Raw Data'!$B$6:$BE$43,'ADR Raw Data'!AW$1,FALSE)</f>
        <v>-2.41797304957506</v>
      </c>
      <c r="AM46" s="48">
        <f>VLOOKUP($A46,'ADR Raw Data'!$B$6:$BE$43,'ADR Raw Data'!AX$1,FALSE)</f>
        <v>-12.3965956472668</v>
      </c>
      <c r="AN46" s="49">
        <f>VLOOKUP($A46,'ADR Raw Data'!$B$6:$BE$43,'ADR Raw Data'!AY$1,FALSE)</f>
        <v>-3.9807545879236499</v>
      </c>
      <c r="AO46" s="48">
        <f>VLOOKUP($A46,'ADR Raw Data'!$B$6:$BE$43,'ADR Raw Data'!BA$1,FALSE)</f>
        <v>11.945045092761999</v>
      </c>
      <c r="AP46" s="48">
        <f>VLOOKUP($A46,'ADR Raw Data'!$B$6:$BE$43,'ADR Raw Data'!BB$1,FALSE)</f>
        <v>14.0577220179063</v>
      </c>
      <c r="AQ46" s="49">
        <f>VLOOKUP($A46,'ADR Raw Data'!$B$6:$BE$43,'ADR Raw Data'!BC$1,FALSE)</f>
        <v>13.0052200928245</v>
      </c>
      <c r="AR46" s="50">
        <f>VLOOKUP($A46,'ADR Raw Data'!$B$6:$BE$43,'ADR Raw Data'!BE$1,FALSE)</f>
        <v>3.6190589671245301</v>
      </c>
      <c r="AT46" s="51">
        <f>VLOOKUP($A46,'RevPAR Raw Data'!$B$6:$BE$43,'RevPAR Raw Data'!AG$1,FALSE)</f>
        <v>47.834639933486798</v>
      </c>
      <c r="AU46" s="52">
        <f>VLOOKUP($A46,'RevPAR Raw Data'!$B$6:$BE$43,'RevPAR Raw Data'!AH$1,FALSE)</f>
        <v>56.747531337938</v>
      </c>
      <c r="AV46" s="52">
        <f>VLOOKUP($A46,'RevPAR Raw Data'!$B$6:$BE$43,'RevPAR Raw Data'!AI$1,FALSE)</f>
        <v>62.575652980301797</v>
      </c>
      <c r="AW46" s="52">
        <f>VLOOKUP($A46,'RevPAR Raw Data'!$B$6:$BE$43,'RevPAR Raw Data'!AJ$1,FALSE)</f>
        <v>65.318600345356799</v>
      </c>
      <c r="AX46" s="52">
        <f>VLOOKUP($A46,'RevPAR Raw Data'!$B$6:$BE$43,'RevPAR Raw Data'!AK$1,FALSE)</f>
        <v>71.147195894090501</v>
      </c>
      <c r="AY46" s="53">
        <f>VLOOKUP($A46,'RevPAR Raw Data'!$B$6:$BE$43,'RevPAR Raw Data'!AL$1,FALSE)</f>
        <v>60.724724098234802</v>
      </c>
      <c r="AZ46" s="52">
        <f>VLOOKUP($A46,'RevPAR Raw Data'!$B$6:$BE$43,'RevPAR Raw Data'!AN$1,FALSE)</f>
        <v>139.44040707342</v>
      </c>
      <c r="BA46" s="52">
        <f>VLOOKUP($A46,'RevPAR Raw Data'!$B$6:$BE$43,'RevPAR Raw Data'!AO$1,FALSE)</f>
        <v>143.68469205679199</v>
      </c>
      <c r="BB46" s="53">
        <f>VLOOKUP($A46,'RevPAR Raw Data'!$B$6:$BE$43,'RevPAR Raw Data'!AP$1,FALSE)</f>
        <v>141.562549565106</v>
      </c>
      <c r="BC46" s="54">
        <f>VLOOKUP($A46,'RevPAR Raw Data'!$B$6:$BE$43,'RevPAR Raw Data'!AR$1,FALSE)</f>
        <v>83.821245660198002</v>
      </c>
      <c r="BE46" s="47">
        <f>VLOOKUP($A46,'RevPAR Raw Data'!$B$6:$BE$43,'RevPAR Raw Data'!AT$1,FALSE)</f>
        <v>-0.15431950832337299</v>
      </c>
      <c r="BF46" s="48">
        <f>VLOOKUP($A46,'RevPAR Raw Data'!$B$6:$BE$43,'RevPAR Raw Data'!AU$1,FALSE)</f>
        <v>1.7446173632109401</v>
      </c>
      <c r="BG46" s="48">
        <f>VLOOKUP($A46,'RevPAR Raw Data'!$B$6:$BE$43,'RevPAR Raw Data'!AV$1,FALSE)</f>
        <v>2.3168107255930401</v>
      </c>
      <c r="BH46" s="48">
        <f>VLOOKUP($A46,'RevPAR Raw Data'!$B$6:$BE$43,'RevPAR Raw Data'!AW$1,FALSE)</f>
        <v>-3.4992456118803199</v>
      </c>
      <c r="BI46" s="48">
        <f>VLOOKUP($A46,'RevPAR Raw Data'!$B$6:$BE$43,'RevPAR Raw Data'!AX$1,FALSE)</f>
        <v>-18.452421746010501</v>
      </c>
      <c r="BJ46" s="49">
        <f>VLOOKUP($A46,'RevPAR Raw Data'!$B$6:$BE$43,'RevPAR Raw Data'!AY$1,FALSE)</f>
        <v>-5.0509029477449703</v>
      </c>
      <c r="BK46" s="48">
        <f>VLOOKUP($A46,'RevPAR Raw Data'!$B$6:$BE$43,'RevPAR Raw Data'!BA$1,FALSE)</f>
        <v>11.1477699941177</v>
      </c>
      <c r="BL46" s="48">
        <f>VLOOKUP($A46,'RevPAR Raw Data'!$B$6:$BE$43,'RevPAR Raw Data'!BB$1,FALSE)</f>
        <v>14.6586481231076</v>
      </c>
      <c r="BM46" s="49">
        <f>VLOOKUP($A46,'RevPAR Raw Data'!$B$6:$BE$43,'RevPAR Raw Data'!BC$1,FALSE)</f>
        <v>12.902230471515001</v>
      </c>
      <c r="BN46" s="50">
        <f>VLOOKUP($A46,'RevPAR Raw Data'!$B$6:$BE$43,'RevPAR Raw Data'!BE$1,FALSE)</f>
        <v>2.83998668554832</v>
      </c>
    </row>
    <row r="47" spans="1:66" x14ac:dyDescent="0.45">
      <c r="A47" s="63" t="s">
        <v>85</v>
      </c>
      <c r="B47" s="47">
        <f>VLOOKUP($A47,'Occupancy Raw Data'!$B$8:$BE$45,'Occupancy Raw Data'!AG$3,FALSE)</f>
        <v>45.335689045936299</v>
      </c>
      <c r="C47" s="48">
        <f>VLOOKUP($A47,'Occupancy Raw Data'!$B$8:$BE$45,'Occupancy Raw Data'!AH$3,FALSE)</f>
        <v>59.222614840989301</v>
      </c>
      <c r="D47" s="48">
        <f>VLOOKUP($A47,'Occupancy Raw Data'!$B$8:$BE$45,'Occupancy Raw Data'!AI$3,FALSE)</f>
        <v>63.568904593639502</v>
      </c>
      <c r="E47" s="48">
        <f>VLOOKUP($A47,'Occupancy Raw Data'!$B$8:$BE$45,'Occupancy Raw Data'!AJ$3,FALSE)</f>
        <v>65.600706713780895</v>
      </c>
      <c r="F47" s="48">
        <f>VLOOKUP($A47,'Occupancy Raw Data'!$B$8:$BE$45,'Occupancy Raw Data'!AK$3,FALSE)</f>
        <v>60.424028268551197</v>
      </c>
      <c r="G47" s="49">
        <f>VLOOKUP($A47,'Occupancy Raw Data'!$B$8:$BE$45,'Occupancy Raw Data'!AL$3,FALSE)</f>
        <v>58.830388692579497</v>
      </c>
      <c r="H47" s="48">
        <f>VLOOKUP($A47,'Occupancy Raw Data'!$B$8:$BE$45,'Occupancy Raw Data'!AN$3,FALSE)</f>
        <v>69.3109540636042</v>
      </c>
      <c r="I47" s="48">
        <f>VLOOKUP($A47,'Occupancy Raw Data'!$B$8:$BE$45,'Occupancy Raw Data'!AO$3,FALSE)</f>
        <v>68.162544169611294</v>
      </c>
      <c r="J47" s="49">
        <f>VLOOKUP($A47,'Occupancy Raw Data'!$B$8:$BE$45,'Occupancy Raw Data'!AP$3,FALSE)</f>
        <v>68.736749116607697</v>
      </c>
      <c r="K47" s="50">
        <f>VLOOKUP($A47,'Occupancy Raw Data'!$B$8:$BE$45,'Occupancy Raw Data'!AR$3,FALSE)</f>
        <v>61.660777385159001</v>
      </c>
      <c r="M47" s="47">
        <f>VLOOKUP($A47,'Occupancy Raw Data'!$B$8:$BE$45,'Occupancy Raw Data'!AT$3,FALSE)</f>
        <v>-13.4278002699055</v>
      </c>
      <c r="N47" s="48">
        <f>VLOOKUP($A47,'Occupancy Raw Data'!$B$8:$BE$45,'Occupancy Raw Data'!AU$3,FALSE)</f>
        <v>-10.9458023379383</v>
      </c>
      <c r="O47" s="48">
        <f>VLOOKUP($A47,'Occupancy Raw Data'!$B$8:$BE$45,'Occupancy Raw Data'!AV$3,FALSE)</f>
        <v>-10.1622971285892</v>
      </c>
      <c r="P47" s="48">
        <f>VLOOKUP($A47,'Occupancy Raw Data'!$B$8:$BE$45,'Occupancy Raw Data'!AW$3,FALSE)</f>
        <v>-8.2756916996047405</v>
      </c>
      <c r="Q47" s="48">
        <f>VLOOKUP($A47,'Occupancy Raw Data'!$B$8:$BE$45,'Occupancy Raw Data'!AX$3,FALSE)</f>
        <v>-13.307984790874499</v>
      </c>
      <c r="R47" s="49">
        <f>VLOOKUP($A47,'Occupancy Raw Data'!$B$8:$BE$45,'Occupancy Raw Data'!AY$3,FALSE)</f>
        <v>-11.0915304923635</v>
      </c>
      <c r="S47" s="48">
        <f>VLOOKUP($A47,'Occupancy Raw Data'!$B$8:$BE$45,'Occupancy Raw Data'!BA$3,FALSE)</f>
        <v>-9.50403690888119</v>
      </c>
      <c r="T47" s="48">
        <f>VLOOKUP($A47,'Occupancy Raw Data'!$B$8:$BE$45,'Occupancy Raw Data'!BB$3,FALSE)</f>
        <v>-8.64314468387402</v>
      </c>
      <c r="U47" s="49">
        <f>VLOOKUP($A47,'Occupancy Raw Data'!$B$8:$BE$45,'Occupancy Raw Data'!BC$3,FALSE)</f>
        <v>-9.0792241177845199</v>
      </c>
      <c r="V47" s="50">
        <f>VLOOKUP($A47,'Occupancy Raw Data'!$B$8:$BE$45,'Occupancy Raw Data'!BE$3,FALSE)</f>
        <v>-10.4603430582026</v>
      </c>
      <c r="X47" s="51">
        <f>VLOOKUP($A47,'ADR Raw Data'!$B$6:$BE$43,'ADR Raw Data'!AG$1,FALSE)</f>
        <v>85.351469212782504</v>
      </c>
      <c r="Y47" s="52">
        <f>VLOOKUP($A47,'ADR Raw Data'!$B$6:$BE$43,'ADR Raw Data'!AH$1,FALSE)</f>
        <v>87.823800715990401</v>
      </c>
      <c r="Z47" s="52">
        <f>VLOOKUP($A47,'ADR Raw Data'!$B$6:$BE$43,'ADR Raw Data'!AI$1,FALSE)</f>
        <v>90.0221456364647</v>
      </c>
      <c r="AA47" s="52">
        <f>VLOOKUP($A47,'ADR Raw Data'!$B$6:$BE$43,'ADR Raw Data'!AJ$1,FALSE)</f>
        <v>90.618683005655797</v>
      </c>
      <c r="AB47" s="52">
        <f>VLOOKUP($A47,'ADR Raw Data'!$B$6:$BE$43,'ADR Raw Data'!AK$1,FALSE)</f>
        <v>92.151801169590598</v>
      </c>
      <c r="AC47" s="53">
        <f>VLOOKUP($A47,'ADR Raw Data'!$B$6:$BE$43,'ADR Raw Data'!AL$1,FALSE)</f>
        <v>89.430191603099203</v>
      </c>
      <c r="AD47" s="52">
        <f>VLOOKUP($A47,'ADR Raw Data'!$B$6:$BE$43,'ADR Raw Data'!AN$1,FALSE)</f>
        <v>106.024277338771</v>
      </c>
      <c r="AE47" s="52">
        <f>VLOOKUP($A47,'ADR Raw Data'!$B$6:$BE$43,'ADR Raw Data'!AO$1,FALSE)</f>
        <v>107.00403576982799</v>
      </c>
      <c r="AF47" s="53">
        <f>VLOOKUP($A47,'ADR Raw Data'!$B$6:$BE$43,'ADR Raw Data'!AP$1,FALSE)</f>
        <v>106.510064259092</v>
      </c>
      <c r="AG47" s="54">
        <f>VLOOKUP($A47,'ADR Raw Data'!$B$6:$BE$43,'ADR Raw Data'!AR$1,FALSE)</f>
        <v>94.870162505116596</v>
      </c>
      <c r="AI47" s="47">
        <f>VLOOKUP($A47,'ADR Raw Data'!$B$6:$BE$43,'ADR Raw Data'!AT$1,FALSE)</f>
        <v>6.2388964983349302</v>
      </c>
      <c r="AJ47" s="48">
        <f>VLOOKUP($A47,'ADR Raw Data'!$B$6:$BE$43,'ADR Raw Data'!AU$1,FALSE)</f>
        <v>7.2835346723042003</v>
      </c>
      <c r="AK47" s="48">
        <f>VLOOKUP($A47,'ADR Raw Data'!$B$6:$BE$43,'ADR Raw Data'!AV$1,FALSE)</f>
        <v>8.4772681543600701</v>
      </c>
      <c r="AL47" s="48">
        <f>VLOOKUP($A47,'ADR Raw Data'!$B$6:$BE$43,'ADR Raw Data'!AW$1,FALSE)</f>
        <v>8.83727042759093</v>
      </c>
      <c r="AM47" s="48">
        <f>VLOOKUP($A47,'ADR Raw Data'!$B$6:$BE$43,'ADR Raw Data'!AX$1,FALSE)</f>
        <v>6.6087878345703102</v>
      </c>
      <c r="AN47" s="49">
        <f>VLOOKUP($A47,'ADR Raw Data'!$B$6:$BE$43,'ADR Raw Data'!AY$1,FALSE)</f>
        <v>7.5811615464876301</v>
      </c>
      <c r="AO47" s="48">
        <f>VLOOKUP($A47,'ADR Raw Data'!$B$6:$BE$43,'ADR Raw Data'!BA$1,FALSE)</f>
        <v>6.6890795123611397</v>
      </c>
      <c r="AP47" s="48">
        <f>VLOOKUP($A47,'ADR Raw Data'!$B$6:$BE$43,'ADR Raw Data'!BB$1,FALSE)</f>
        <v>6.8940308518372104</v>
      </c>
      <c r="AQ47" s="49">
        <f>VLOOKUP($A47,'ADR Raw Data'!$B$6:$BE$43,'ADR Raw Data'!BC$1,FALSE)</f>
        <v>6.7929119875660096</v>
      </c>
      <c r="AR47" s="50">
        <f>VLOOKUP($A47,'ADR Raw Data'!$B$6:$BE$43,'ADR Raw Data'!BE$1,FALSE)</f>
        <v>7.3955597379932696</v>
      </c>
      <c r="AT47" s="51">
        <f>VLOOKUP($A47,'RevPAR Raw Data'!$B$6:$BE$43,'RevPAR Raw Data'!AG$1,FALSE)</f>
        <v>38.694676678445198</v>
      </c>
      <c r="AU47" s="52">
        <f>VLOOKUP($A47,'RevPAR Raw Data'!$B$6:$BE$43,'RevPAR Raw Data'!AH$1,FALSE)</f>
        <v>52.011551236749099</v>
      </c>
      <c r="AV47" s="52">
        <f>VLOOKUP($A47,'RevPAR Raw Data'!$B$6:$BE$43,'RevPAR Raw Data'!AI$1,FALSE)</f>
        <v>57.2260918727915</v>
      </c>
      <c r="AW47" s="52">
        <f>VLOOKUP($A47,'RevPAR Raw Data'!$B$6:$BE$43,'RevPAR Raw Data'!AJ$1,FALSE)</f>
        <v>59.446496466431</v>
      </c>
      <c r="AX47" s="52">
        <f>VLOOKUP($A47,'RevPAR Raw Data'!$B$6:$BE$43,'RevPAR Raw Data'!AK$1,FALSE)</f>
        <v>55.681830388692497</v>
      </c>
      <c r="AY47" s="53">
        <f>VLOOKUP($A47,'RevPAR Raw Data'!$B$6:$BE$43,'RevPAR Raw Data'!AL$1,FALSE)</f>
        <v>52.612129328621897</v>
      </c>
      <c r="AZ47" s="52">
        <f>VLOOKUP($A47,'RevPAR Raw Data'!$B$6:$BE$43,'RevPAR Raw Data'!AN$1,FALSE)</f>
        <v>73.486438162544104</v>
      </c>
      <c r="BA47" s="52">
        <f>VLOOKUP($A47,'RevPAR Raw Data'!$B$6:$BE$43,'RevPAR Raw Data'!AO$1,FALSE)</f>
        <v>72.936673144876295</v>
      </c>
      <c r="BB47" s="53">
        <f>VLOOKUP($A47,'RevPAR Raw Data'!$B$6:$BE$43,'RevPAR Raw Data'!AP$1,FALSE)</f>
        <v>73.211555653710207</v>
      </c>
      <c r="BC47" s="54">
        <f>VLOOKUP($A47,'RevPAR Raw Data'!$B$6:$BE$43,'RevPAR Raw Data'!AR$1,FALSE)</f>
        <v>58.497679707218502</v>
      </c>
      <c r="BE47" s="47">
        <f>VLOOKUP($A47,'RevPAR Raw Data'!$B$6:$BE$43,'RevPAR Raw Data'!AT$1,FALSE)</f>
        <v>-8.0266503324131406</v>
      </c>
      <c r="BF47" s="48">
        <f>VLOOKUP($A47,'RevPAR Raw Data'!$B$6:$BE$43,'RevPAR Raw Data'!AU$1,FALSE)</f>
        <v>-4.45950897407978</v>
      </c>
      <c r="BG47" s="48">
        <f>VLOOKUP($A47,'RevPAR Raw Data'!$B$6:$BE$43,'RevPAR Raw Data'!AV$1,FALSE)</f>
        <v>-2.5465141524625299</v>
      </c>
      <c r="BH47" s="48">
        <f>VLOOKUP($A47,'RevPAR Raw Data'!$B$6:$BE$43,'RevPAR Raw Data'!AW$1,FALSE)</f>
        <v>-0.16976652726157901</v>
      </c>
      <c r="BI47" s="48">
        <f>VLOOKUP($A47,'RevPAR Raw Data'!$B$6:$BE$43,'RevPAR Raw Data'!AX$1,FALSE)</f>
        <v>-7.5786934361899903</v>
      </c>
      <c r="BJ47" s="49">
        <f>VLOOKUP($A47,'RevPAR Raw Data'!$B$6:$BE$43,'RevPAR Raw Data'!AY$1,FALSE)</f>
        <v>-4.3512357904799401</v>
      </c>
      <c r="BK47" s="48">
        <f>VLOOKUP($A47,'RevPAR Raw Data'!$B$6:$BE$43,'RevPAR Raw Data'!BA$1,FALSE)</f>
        <v>-3.45068998223927</v>
      </c>
      <c r="BL47" s="48">
        <f>VLOOKUP($A47,'RevPAR Raw Data'!$B$6:$BE$43,'RevPAR Raw Data'!BB$1,FALSE)</f>
        <v>-2.3449748931120098</v>
      </c>
      <c r="BM47" s="49">
        <f>VLOOKUP($A47,'RevPAR Raw Data'!$B$6:$BE$43,'RevPAR Raw Data'!BC$1,FALSE)</f>
        <v>-2.9030558336934802</v>
      </c>
      <c r="BN47" s="50">
        <f>VLOOKUP($A47,'RevPAR Raw Data'!$B$6:$BE$43,'RevPAR Raw Data'!BE$1,FALSE)</f>
        <v>-3.8383842398777399</v>
      </c>
    </row>
    <row r="48" spans="1:66" ht="16.5" thickBot="1" x14ac:dyDescent="0.5">
      <c r="A48" s="63" t="s">
        <v>86</v>
      </c>
      <c r="B48" s="67">
        <f>VLOOKUP($A48,'Occupancy Raw Data'!$B$8:$BE$45,'Occupancy Raw Data'!AG$3,FALSE)</f>
        <v>50.943050051372303</v>
      </c>
      <c r="C48" s="68">
        <f>VLOOKUP($A48,'Occupancy Raw Data'!$B$8:$BE$45,'Occupancy Raw Data'!AH$3,FALSE)</f>
        <v>60.149713782474599</v>
      </c>
      <c r="D48" s="68">
        <f>VLOOKUP($A48,'Occupancy Raw Data'!$B$8:$BE$45,'Occupancy Raw Data'!AI$3,FALSE)</f>
        <v>65.239248495523199</v>
      </c>
      <c r="E48" s="68">
        <f>VLOOKUP($A48,'Occupancy Raw Data'!$B$8:$BE$45,'Occupancy Raw Data'!AJ$3,FALSE)</f>
        <v>68.288565976808997</v>
      </c>
      <c r="F48" s="68">
        <f>VLOOKUP($A48,'Occupancy Raw Data'!$B$8:$BE$45,'Occupancy Raw Data'!AK$3,FALSE)</f>
        <v>67.767503302509894</v>
      </c>
      <c r="G48" s="69">
        <f>VLOOKUP($A48,'Occupancy Raw Data'!$B$8:$BE$45,'Occupancy Raw Data'!AL$3,FALSE)</f>
        <v>62.477616321737798</v>
      </c>
      <c r="H48" s="68">
        <f>VLOOKUP($A48,'Occupancy Raw Data'!$B$8:$BE$45,'Occupancy Raw Data'!AN$3,FALSE)</f>
        <v>78.452957581094907</v>
      </c>
      <c r="I48" s="68">
        <f>VLOOKUP($A48,'Occupancy Raw Data'!$B$8:$BE$45,'Occupancy Raw Data'!AO$3,FALSE)</f>
        <v>81.003229120798395</v>
      </c>
      <c r="J48" s="69">
        <f>VLOOKUP($A48,'Occupancy Raw Data'!$B$8:$BE$45,'Occupancy Raw Data'!AP$3,FALSE)</f>
        <v>79.728093350946693</v>
      </c>
      <c r="K48" s="70">
        <f>VLOOKUP($A48,'Occupancy Raw Data'!$B$8:$BE$45,'Occupancy Raw Data'!AR$3,FALSE)</f>
        <v>67.406324044368901</v>
      </c>
      <c r="M48" s="67">
        <f>VLOOKUP($A48,'Occupancy Raw Data'!$B$8:$BE$45,'Occupancy Raw Data'!AT$3,FALSE)</f>
        <v>7.8464891774330701</v>
      </c>
      <c r="N48" s="68">
        <f>VLOOKUP($A48,'Occupancy Raw Data'!$B$8:$BE$45,'Occupancy Raw Data'!AU$3,FALSE)</f>
        <v>8.3181890301406298</v>
      </c>
      <c r="O48" s="68">
        <f>VLOOKUP($A48,'Occupancy Raw Data'!$B$8:$BE$45,'Occupancy Raw Data'!AV$3,FALSE)</f>
        <v>8.0296192727702493</v>
      </c>
      <c r="P48" s="68">
        <f>VLOOKUP($A48,'Occupancy Raw Data'!$B$8:$BE$45,'Occupancy Raw Data'!AW$3,FALSE)</f>
        <v>8.3800307142505908</v>
      </c>
      <c r="Q48" s="68">
        <f>VLOOKUP($A48,'Occupancy Raw Data'!$B$8:$BE$45,'Occupancy Raw Data'!AX$3,FALSE)</f>
        <v>5.2308961535080503</v>
      </c>
      <c r="R48" s="69">
        <f>VLOOKUP($A48,'Occupancy Raw Data'!$B$8:$BE$45,'Occupancy Raw Data'!AY$3,FALSE)</f>
        <v>7.51097109480017</v>
      </c>
      <c r="S48" s="68">
        <f>VLOOKUP($A48,'Occupancy Raw Data'!$B$8:$BE$45,'Occupancy Raw Data'!BA$3,FALSE)</f>
        <v>9.8417389629354695</v>
      </c>
      <c r="T48" s="68">
        <f>VLOOKUP($A48,'Occupancy Raw Data'!$B$8:$BE$45,'Occupancy Raw Data'!BB$3,FALSE)</f>
        <v>9.7464335722308206</v>
      </c>
      <c r="U48" s="69">
        <f>VLOOKUP($A48,'Occupancy Raw Data'!$B$8:$BE$45,'Occupancy Raw Data'!BC$3,FALSE)</f>
        <v>9.7984650454341402</v>
      </c>
      <c r="V48" s="70">
        <f>VLOOKUP($A48,'Occupancy Raw Data'!$B$8:$BE$45,'Occupancy Raw Data'!BE$3,FALSE)</f>
        <v>8.2880451121041503</v>
      </c>
      <c r="X48" s="71">
        <f>VLOOKUP($A48,'ADR Raw Data'!$B$6:$BE$43,'ADR Raw Data'!AG$1,FALSE)</f>
        <v>107.15938846070701</v>
      </c>
      <c r="Y48" s="72">
        <f>VLOOKUP($A48,'ADR Raw Data'!$B$6:$BE$43,'ADR Raw Data'!AH$1,FALSE)</f>
        <v>109.341764275256</v>
      </c>
      <c r="Z48" s="72">
        <f>VLOOKUP($A48,'ADR Raw Data'!$B$6:$BE$43,'ADR Raw Data'!AI$1,FALSE)</f>
        <v>113.304338264244</v>
      </c>
      <c r="AA48" s="72">
        <f>VLOOKUP($A48,'ADR Raw Data'!$B$6:$BE$43,'ADR Raw Data'!AJ$1,FALSE)</f>
        <v>117.83261311123</v>
      </c>
      <c r="AB48" s="72">
        <f>VLOOKUP($A48,'ADR Raw Data'!$B$6:$BE$43,'ADR Raw Data'!AK$1,FALSE)</f>
        <v>119.578395603205</v>
      </c>
      <c r="AC48" s="73">
        <f>VLOOKUP($A48,'ADR Raw Data'!$B$6:$BE$43,'ADR Raw Data'!AL$1,FALSE)</f>
        <v>113.89020062961001</v>
      </c>
      <c r="AD48" s="72">
        <f>VLOOKUP($A48,'ADR Raw Data'!$B$6:$BE$43,'ADR Raw Data'!AN$1,FALSE)</f>
        <v>160.41224041159899</v>
      </c>
      <c r="AE48" s="72">
        <f>VLOOKUP($A48,'ADR Raw Data'!$B$6:$BE$43,'ADR Raw Data'!AO$1,FALSE)</f>
        <v>166.831315968289</v>
      </c>
      <c r="AF48" s="73">
        <f>VLOOKUP($A48,'ADR Raw Data'!$B$6:$BE$43,'ADR Raw Data'!AP$1,FALSE)</f>
        <v>163.67311011391001</v>
      </c>
      <c r="AG48" s="74">
        <f>VLOOKUP($A48,'ADR Raw Data'!$B$6:$BE$43,'ADR Raw Data'!AR$1,FALSE)</f>
        <v>130.71395677634499</v>
      </c>
      <c r="AI48" s="67">
        <f>VLOOKUP($A48,'ADR Raw Data'!$B$6:$BE$43,'ADR Raw Data'!AT$1,FALSE)</f>
        <v>2.9208576625585398</v>
      </c>
      <c r="AJ48" s="68">
        <f>VLOOKUP($A48,'ADR Raw Data'!$B$6:$BE$43,'ADR Raw Data'!AU$1,FALSE)</f>
        <v>4.5758752500174502</v>
      </c>
      <c r="AK48" s="68">
        <f>VLOOKUP($A48,'ADR Raw Data'!$B$6:$BE$43,'ADR Raw Data'!AV$1,FALSE)</f>
        <v>4.6585173290889497</v>
      </c>
      <c r="AL48" s="68">
        <f>VLOOKUP($A48,'ADR Raw Data'!$B$6:$BE$43,'ADR Raw Data'!AW$1,FALSE)</f>
        <v>5.7407291659105599</v>
      </c>
      <c r="AM48" s="68">
        <f>VLOOKUP($A48,'ADR Raw Data'!$B$6:$BE$43,'ADR Raw Data'!AX$1,FALSE)</f>
        <v>0.63087061804104705</v>
      </c>
      <c r="AN48" s="69">
        <f>VLOOKUP($A48,'ADR Raw Data'!$B$6:$BE$43,'ADR Raw Data'!AY$1,FALSE)</f>
        <v>3.62117100925165</v>
      </c>
      <c r="AO48" s="68">
        <f>VLOOKUP($A48,'ADR Raw Data'!$B$6:$BE$43,'ADR Raw Data'!BA$1,FALSE)</f>
        <v>12.3274853829368</v>
      </c>
      <c r="AP48" s="68">
        <f>VLOOKUP($A48,'ADR Raw Data'!$B$6:$BE$43,'ADR Raw Data'!BB$1,FALSE)</f>
        <v>15.882942349065701</v>
      </c>
      <c r="AQ48" s="69">
        <f>VLOOKUP($A48,'ADR Raw Data'!$B$6:$BE$43,'ADR Raw Data'!BC$1,FALSE)</f>
        <v>14.1419389683221</v>
      </c>
      <c r="AR48" s="70">
        <f>VLOOKUP($A48,'ADR Raw Data'!$B$6:$BE$43,'ADR Raw Data'!BE$1,FALSE)</f>
        <v>7.9857980171603096</v>
      </c>
      <c r="AT48" s="71">
        <f>VLOOKUP($A48,'RevPAR Raw Data'!$B$6:$BE$43,'RevPAR Raw Data'!AG$1,FALSE)</f>
        <v>54.590260898282601</v>
      </c>
      <c r="AU48" s="72">
        <f>VLOOKUP($A48,'RevPAR Raw Data'!$B$6:$BE$43,'RevPAR Raw Data'!AH$1,FALSE)</f>
        <v>65.768758256274694</v>
      </c>
      <c r="AV48" s="72">
        <f>VLOOKUP($A48,'RevPAR Raw Data'!$B$6:$BE$43,'RevPAR Raw Data'!AI$1,FALSE)</f>
        <v>73.918898796418603</v>
      </c>
      <c r="AW48" s="72">
        <f>VLOOKUP($A48,'RevPAR Raw Data'!$B$6:$BE$43,'RevPAR Raw Data'!AJ$1,FALSE)</f>
        <v>80.466201746660701</v>
      </c>
      <c r="AX48" s="72">
        <f>VLOOKUP($A48,'RevPAR Raw Data'!$B$6:$BE$43,'RevPAR Raw Data'!AK$1,FALSE)</f>
        <v>81.035293189490602</v>
      </c>
      <c r="AY48" s="73">
        <f>VLOOKUP($A48,'RevPAR Raw Data'!$B$6:$BE$43,'RevPAR Raw Data'!AL$1,FALSE)</f>
        <v>71.155882577425501</v>
      </c>
      <c r="AZ48" s="72">
        <f>VLOOKUP($A48,'RevPAR Raw Data'!$B$6:$BE$43,'RevPAR Raw Data'!AN$1,FALSE)</f>
        <v>125.848146924996</v>
      </c>
      <c r="BA48" s="72">
        <f>VLOOKUP($A48,'RevPAR Raw Data'!$B$6:$BE$43,'RevPAR Raw Data'!AO$1,FALSE)</f>
        <v>135.13875311903701</v>
      </c>
      <c r="BB48" s="73">
        <f>VLOOKUP($A48,'RevPAR Raw Data'!$B$6:$BE$43,'RevPAR Raw Data'!AP$1,FALSE)</f>
        <v>130.49345002201599</v>
      </c>
      <c r="BC48" s="74">
        <f>VLOOKUP($A48,'RevPAR Raw Data'!$B$6:$BE$43,'RevPAR Raw Data'!AR$1,FALSE)</f>
        <v>88.109473275880106</v>
      </c>
      <c r="BE48" s="67">
        <f>VLOOKUP($A48,'RevPAR Raw Data'!$B$6:$BE$43,'RevPAR Raw Data'!AT$1,FALSE)</f>
        <v>10.9965316203724</v>
      </c>
      <c r="BF48" s="68">
        <f>VLOOKUP($A48,'RevPAR Raw Data'!$B$6:$BE$43,'RevPAR Raw Data'!AU$1,FALSE)</f>
        <v>13.2746942332379</v>
      </c>
      <c r="BG48" s="68">
        <f>VLOOKUP($A48,'RevPAR Raw Data'!$B$6:$BE$43,'RevPAR Raw Data'!AV$1,FALSE)</f>
        <v>13.062197807141001</v>
      </c>
      <c r="BH48" s="68">
        <f>VLOOKUP($A48,'RevPAR Raw Data'!$B$6:$BE$43,'RevPAR Raw Data'!AW$1,FALSE)</f>
        <v>14.6018347474864</v>
      </c>
      <c r="BI48" s="68">
        <f>VLOOKUP($A48,'RevPAR Raw Data'!$B$6:$BE$43,'RevPAR Raw Data'!AX$1,FALSE)</f>
        <v>5.8947669584418199</v>
      </c>
      <c r="BJ48" s="69">
        <f>VLOOKUP($A48,'RevPAR Raw Data'!$B$6:$BE$43,'RevPAR Raw Data'!AY$1,FALSE)</f>
        <v>11.40412721185</v>
      </c>
      <c r="BK48" s="68">
        <f>VLOOKUP($A48,'RevPAR Raw Data'!$B$6:$BE$43,'RevPAR Raw Data'!BA$1,FALSE)</f>
        <v>23.382463277955001</v>
      </c>
      <c r="BL48" s="68">
        <f>VLOOKUP($A48,'RevPAR Raw Data'!$B$6:$BE$43,'RevPAR Raw Data'!BB$1,FALSE)</f>
        <v>27.177396346663901</v>
      </c>
      <c r="BM48" s="69">
        <f>VLOOKUP($A48,'RevPAR Raw Data'!$B$6:$BE$43,'RevPAR Raw Data'!BC$1,FALSE)</f>
        <v>25.326096960313901</v>
      </c>
      <c r="BN48" s="70">
        <f>VLOOKUP($A48,'RevPAR Raw Data'!$B$6:$BE$43,'RevPAR Raw Data'!BE$1,FALSE)</f>
        <v>16.935709671488201</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1" sqref="AB1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125</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17</v>
      </c>
      <c r="E10" s="92">
        <v>18</v>
      </c>
      <c r="F10" s="92">
        <v>19</v>
      </c>
      <c r="G10" s="92">
        <v>20</v>
      </c>
      <c r="H10" s="92">
        <v>21</v>
      </c>
      <c r="I10" s="92">
        <v>22</v>
      </c>
      <c r="J10" s="93">
        <v>23</v>
      </c>
      <c r="K10" s="120"/>
      <c r="L10" s="120"/>
      <c r="M10" s="175" t="s">
        <v>101</v>
      </c>
      <c r="N10" s="176"/>
      <c r="O10" s="90" t="s">
        <v>112</v>
      </c>
      <c r="P10" s="91">
        <v>18</v>
      </c>
      <c r="Q10" s="92">
        <v>19</v>
      </c>
      <c r="R10" s="92">
        <v>20</v>
      </c>
      <c r="S10" s="92">
        <v>21</v>
      </c>
      <c r="T10" s="92">
        <v>22</v>
      </c>
      <c r="U10" s="92">
        <v>23</v>
      </c>
      <c r="V10" s="93">
        <v>24</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112</v>
      </c>
      <c r="D11" s="94">
        <v>24</v>
      </c>
      <c r="E11" s="95">
        <v>25</v>
      </c>
      <c r="F11" s="95">
        <v>26</v>
      </c>
      <c r="G11" s="95">
        <v>27</v>
      </c>
      <c r="H11" s="95">
        <v>28</v>
      </c>
      <c r="I11" s="95">
        <v>29</v>
      </c>
      <c r="J11" s="96">
        <v>30</v>
      </c>
      <c r="K11" s="120"/>
      <c r="L11" s="120"/>
      <c r="M11" s="175" t="s">
        <v>101</v>
      </c>
      <c r="N11" s="176"/>
      <c r="O11" s="90" t="s">
        <v>114</v>
      </c>
      <c r="P11" s="94">
        <v>25</v>
      </c>
      <c r="Q11" s="95">
        <v>26</v>
      </c>
      <c r="R11" s="95">
        <v>27</v>
      </c>
      <c r="S11" s="95">
        <v>28</v>
      </c>
      <c r="T11" s="95">
        <v>29</v>
      </c>
      <c r="U11" s="95">
        <v>30</v>
      </c>
      <c r="V11" s="96">
        <v>1</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118</v>
      </c>
      <c r="D12" s="97">
        <v>1</v>
      </c>
      <c r="E12" s="98">
        <v>2</v>
      </c>
      <c r="F12" s="98">
        <v>3</v>
      </c>
      <c r="G12" s="98">
        <v>4</v>
      </c>
      <c r="H12" s="98">
        <v>5</v>
      </c>
      <c r="I12" s="98">
        <v>6</v>
      </c>
      <c r="J12" s="99">
        <v>7</v>
      </c>
      <c r="K12" s="120"/>
      <c r="L12" s="120"/>
      <c r="M12" s="175" t="s">
        <v>101</v>
      </c>
      <c r="N12" s="176"/>
      <c r="O12" s="90" t="s">
        <v>118</v>
      </c>
      <c r="P12" s="97">
        <v>2</v>
      </c>
      <c r="Q12" s="98">
        <v>3</v>
      </c>
      <c r="R12" s="98">
        <v>4</v>
      </c>
      <c r="S12" s="98">
        <v>5</v>
      </c>
      <c r="T12" s="98">
        <v>6</v>
      </c>
      <c r="U12" s="98">
        <v>7</v>
      </c>
      <c r="V12" s="99">
        <v>8</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118</v>
      </c>
      <c r="D13" s="111">
        <v>8</v>
      </c>
      <c r="E13" s="112">
        <v>9</v>
      </c>
      <c r="F13" s="112">
        <v>10</v>
      </c>
      <c r="G13" s="112">
        <v>11</v>
      </c>
      <c r="H13" s="112">
        <v>12</v>
      </c>
      <c r="I13" s="112">
        <v>13</v>
      </c>
      <c r="J13" s="113">
        <v>14</v>
      </c>
      <c r="K13" s="120"/>
      <c r="L13" s="120"/>
      <c r="M13" s="175" t="s">
        <v>101</v>
      </c>
      <c r="N13" s="176"/>
      <c r="O13" s="90" t="s">
        <v>118</v>
      </c>
      <c r="P13" s="111">
        <v>9</v>
      </c>
      <c r="Q13" s="112">
        <v>10</v>
      </c>
      <c r="R13" s="112">
        <v>11</v>
      </c>
      <c r="S13" s="112">
        <v>12</v>
      </c>
      <c r="T13" s="112">
        <v>13</v>
      </c>
      <c r="U13" s="112">
        <v>14</v>
      </c>
      <c r="V13" s="113">
        <v>15</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118</v>
      </c>
      <c r="D14" s="100">
        <v>15</v>
      </c>
      <c r="E14" s="101">
        <v>16</v>
      </c>
      <c r="F14" s="101">
        <v>17</v>
      </c>
      <c r="G14" s="101">
        <v>18</v>
      </c>
      <c r="H14" s="101">
        <v>19</v>
      </c>
      <c r="I14" s="101">
        <v>20</v>
      </c>
      <c r="J14" s="102">
        <v>21</v>
      </c>
      <c r="K14" s="120"/>
      <c r="L14" s="120"/>
      <c r="M14" s="175" t="s">
        <v>101</v>
      </c>
      <c r="N14" s="176"/>
      <c r="O14" s="90" t="s">
        <v>118</v>
      </c>
      <c r="P14" s="100">
        <v>16</v>
      </c>
      <c r="Q14" s="101">
        <v>17</v>
      </c>
      <c r="R14" s="101">
        <v>18</v>
      </c>
      <c r="S14" s="101">
        <v>19</v>
      </c>
      <c r="T14" s="101">
        <v>20</v>
      </c>
      <c r="U14" s="101">
        <v>21</v>
      </c>
      <c r="V14" s="102">
        <v>22</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118</v>
      </c>
      <c r="D15" s="114">
        <v>22</v>
      </c>
      <c r="E15" s="115">
        <v>23</v>
      </c>
      <c r="F15" s="115">
        <v>24</v>
      </c>
      <c r="G15" s="115">
        <v>25</v>
      </c>
      <c r="H15" s="115">
        <v>26</v>
      </c>
      <c r="I15" s="115">
        <v>27</v>
      </c>
      <c r="J15" s="116">
        <v>28</v>
      </c>
      <c r="K15" s="120"/>
      <c r="L15" s="120"/>
      <c r="M15" s="175" t="s">
        <v>101</v>
      </c>
      <c r="N15" s="176"/>
      <c r="O15" s="90" t="s">
        <v>118</v>
      </c>
      <c r="P15" s="114">
        <v>23</v>
      </c>
      <c r="Q15" s="115">
        <v>24</v>
      </c>
      <c r="R15" s="115">
        <v>25</v>
      </c>
      <c r="S15" s="115">
        <v>26</v>
      </c>
      <c r="T15" s="115">
        <v>27</v>
      </c>
      <c r="U15" s="115">
        <v>28</v>
      </c>
      <c r="V15" s="116">
        <v>29</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4" t="s">
        <v>116</v>
      </c>
      <c r="D19" s="174"/>
      <c r="E19" s="174"/>
      <c r="F19" s="174"/>
      <c r="G19" s="118"/>
      <c r="H19" s="118" t="s">
        <v>117</v>
      </c>
      <c r="I19" s="118"/>
      <c r="J19" s="118"/>
      <c r="K19" s="118"/>
      <c r="L19" s="118"/>
      <c r="M19" s="118"/>
      <c r="N19" s="118"/>
      <c r="O19" s="174" t="s">
        <v>115</v>
      </c>
      <c r="P19" s="174"/>
      <c r="Q19" s="174"/>
      <c r="R19" s="174"/>
      <c r="S19" s="118"/>
      <c r="T19" s="118" t="s">
        <v>113</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4" t="s">
        <v>120</v>
      </c>
      <c r="D20" s="174"/>
      <c r="E20" s="174"/>
      <c r="F20" s="174"/>
      <c r="G20" s="7"/>
      <c r="H20" s="7" t="s">
        <v>121</v>
      </c>
      <c r="I20" s="7"/>
      <c r="J20" s="7"/>
      <c r="K20" s="103"/>
      <c r="L20" s="103"/>
      <c r="M20" s="103"/>
      <c r="N20" s="103"/>
      <c r="O20" s="174" t="s">
        <v>119</v>
      </c>
      <c r="P20" s="174"/>
      <c r="Q20" s="174"/>
      <c r="R20" s="174"/>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4"/>
      <c r="D21" s="174"/>
      <c r="E21" s="174"/>
      <c r="F21" s="174"/>
      <c r="G21" s="7"/>
      <c r="H21" s="7"/>
      <c r="I21" s="7"/>
      <c r="J21" s="7"/>
      <c r="K21" s="103"/>
      <c r="L21" s="103"/>
      <c r="M21" s="103"/>
      <c r="N21" s="103"/>
      <c r="O21" s="174" t="s">
        <v>122</v>
      </c>
      <c r="P21" s="174"/>
      <c r="Q21" s="174"/>
      <c r="R21" s="174"/>
      <c r="S21" s="106"/>
      <c r="T21" s="106" t="s">
        <v>121</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4"/>
      <c r="D22" s="174"/>
      <c r="E22" s="174"/>
      <c r="F22" s="174"/>
      <c r="G22" s="7"/>
      <c r="H22" s="7"/>
      <c r="I22" s="7"/>
      <c r="J22" s="7"/>
      <c r="K22" s="103"/>
      <c r="L22" s="103"/>
      <c r="M22" s="103"/>
      <c r="N22" s="103"/>
      <c r="O22" s="174"/>
      <c r="P22" s="174"/>
      <c r="Q22" s="174"/>
      <c r="R22" s="174"/>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4"/>
      <c r="D23" s="174"/>
      <c r="E23" s="174"/>
      <c r="F23" s="174"/>
      <c r="G23" s="7"/>
      <c r="H23" s="7"/>
      <c r="I23" s="7"/>
      <c r="J23" s="103"/>
      <c r="K23" s="103"/>
      <c r="L23" s="103"/>
      <c r="M23" s="103"/>
      <c r="N23" s="103"/>
      <c r="O23" s="174"/>
      <c r="P23" s="174"/>
      <c r="Q23" s="174"/>
      <c r="R23" s="174"/>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4"/>
      <c r="D24" s="174"/>
      <c r="E24" s="174"/>
      <c r="F24" s="174"/>
      <c r="G24" s="7"/>
      <c r="H24" s="7"/>
      <c r="I24" s="7"/>
      <c r="J24" s="118"/>
      <c r="K24" s="118"/>
      <c r="L24" s="118"/>
      <c r="M24" s="118"/>
      <c r="N24" s="118"/>
      <c r="O24" s="174"/>
      <c r="P24" s="174"/>
      <c r="Q24" s="174"/>
      <c r="R24" s="174"/>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126</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91" zoomScaleNormal="85" workbookViewId="0">
      <selection activeCell="B1" sqref="B1"/>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123</v>
      </c>
    </row>
    <row r="2" spans="1:57" ht="54" x14ac:dyDescent="0.4">
      <c r="A2" s="79" t="s">
        <v>108</v>
      </c>
      <c r="B2" s="80" t="s">
        <v>124</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58.7480053824479</v>
      </c>
      <c r="H8" s="123">
        <v>62.913115761578098</v>
      </c>
      <c r="I8" s="123">
        <v>67.802764521161293</v>
      </c>
      <c r="J8" s="123">
        <v>68.870143029403806</v>
      </c>
      <c r="K8" s="123">
        <v>67.722853849470098</v>
      </c>
      <c r="L8" s="124">
        <v>65.211357134634795</v>
      </c>
      <c r="M8" s="125"/>
      <c r="N8" s="126">
        <v>75.403240991738301</v>
      </c>
      <c r="O8" s="127">
        <v>78.0115529432329</v>
      </c>
      <c r="P8" s="128">
        <v>76.707396967485593</v>
      </c>
      <c r="Q8" s="125"/>
      <c r="R8" s="129">
        <v>68.495882340363195</v>
      </c>
      <c r="S8" s="130"/>
      <c r="T8" s="122">
        <v>-2.4463843386133899</v>
      </c>
      <c r="U8" s="123">
        <v>-1.44450804337684</v>
      </c>
      <c r="V8" s="123">
        <v>-1.4030771487639899</v>
      </c>
      <c r="W8" s="123">
        <v>-2.14199269024162</v>
      </c>
      <c r="X8" s="123">
        <v>-2.8774465575393999</v>
      </c>
      <c r="Y8" s="124">
        <v>-2.0646844419892498</v>
      </c>
      <c r="Z8" s="125"/>
      <c r="AA8" s="126">
        <v>-2.5695288242596801</v>
      </c>
      <c r="AB8" s="127">
        <v>-3.1672065705264498</v>
      </c>
      <c r="AC8" s="128">
        <v>-2.8743686152466301</v>
      </c>
      <c r="AD8" s="125"/>
      <c r="AE8" s="129">
        <v>-2.32538473010939</v>
      </c>
      <c r="AF8" s="29"/>
      <c r="AG8" s="122">
        <v>54.466829854955797</v>
      </c>
      <c r="AH8" s="123">
        <v>63.094104589862603</v>
      </c>
      <c r="AI8" s="123">
        <v>68.406432136014104</v>
      </c>
      <c r="AJ8" s="123">
        <v>69.180380912688506</v>
      </c>
      <c r="AK8" s="123">
        <v>67.177729522665004</v>
      </c>
      <c r="AL8" s="124">
        <v>64.465082009222598</v>
      </c>
      <c r="AM8" s="125"/>
      <c r="AN8" s="126">
        <v>74.261422536396097</v>
      </c>
      <c r="AO8" s="127">
        <v>77.729321075017907</v>
      </c>
      <c r="AP8" s="128">
        <v>75.995372344239499</v>
      </c>
      <c r="AQ8" s="125"/>
      <c r="AR8" s="129">
        <v>67.759446917791095</v>
      </c>
      <c r="AS8" s="130"/>
      <c r="AT8" s="122">
        <v>-2.4359637410977899</v>
      </c>
      <c r="AU8" s="123">
        <v>-0.13868451820159799</v>
      </c>
      <c r="AV8" s="123">
        <v>0.58971391127512995</v>
      </c>
      <c r="AW8" s="123">
        <v>9.3923832959275796E-2</v>
      </c>
      <c r="AX8" s="123">
        <v>-1.34737498103661</v>
      </c>
      <c r="AY8" s="124">
        <v>-0.58572844967914295</v>
      </c>
      <c r="AZ8" s="125"/>
      <c r="BA8" s="126">
        <v>-1.8849619521851699</v>
      </c>
      <c r="BB8" s="127">
        <v>-2.0377855200833799</v>
      </c>
      <c r="BC8" s="128">
        <v>-1.9620809514019499</v>
      </c>
      <c r="BD8" s="125"/>
      <c r="BE8" s="129">
        <v>-1.0292397905633699</v>
      </c>
    </row>
    <row r="9" spans="1:57" x14ac:dyDescent="0.25">
      <c r="A9" s="20" t="s">
        <v>18</v>
      </c>
      <c r="B9" s="3" t="str">
        <f>TRIM(A9)</f>
        <v>Virginia</v>
      </c>
      <c r="C9" s="10"/>
      <c r="D9" s="24" t="s">
        <v>16</v>
      </c>
      <c r="E9" s="27" t="s">
        <v>17</v>
      </c>
      <c r="F9" s="3"/>
      <c r="G9" s="131">
        <v>58.230461686698703</v>
      </c>
      <c r="H9" s="125">
        <v>60.927127456562403</v>
      </c>
      <c r="I9" s="125">
        <v>67.661909439581507</v>
      </c>
      <c r="J9" s="125">
        <v>69.687224311286499</v>
      </c>
      <c r="K9" s="125">
        <v>66.979296364193701</v>
      </c>
      <c r="L9" s="132">
        <v>64.697203851664597</v>
      </c>
      <c r="M9" s="125"/>
      <c r="N9" s="133">
        <v>75.020490905791803</v>
      </c>
      <c r="O9" s="134">
        <v>75.707483716768706</v>
      </c>
      <c r="P9" s="135">
        <v>75.363987311280297</v>
      </c>
      <c r="Q9" s="125"/>
      <c r="R9" s="136">
        <v>67.744856268697603</v>
      </c>
      <c r="S9" s="130"/>
      <c r="T9" s="131">
        <v>-3.4592509621220402</v>
      </c>
      <c r="U9" s="125">
        <v>-1.2938609280209401</v>
      </c>
      <c r="V9" s="125">
        <v>-0.348693103950307</v>
      </c>
      <c r="W9" s="125">
        <v>-0.26472450742891301</v>
      </c>
      <c r="X9" s="125">
        <v>-2.52534620768528</v>
      </c>
      <c r="Y9" s="132">
        <v>-1.5347546864196</v>
      </c>
      <c r="Z9" s="125"/>
      <c r="AA9" s="133">
        <v>-5.3465661298159901</v>
      </c>
      <c r="AB9" s="134">
        <v>-7.4148499646741604</v>
      </c>
      <c r="AC9" s="135">
        <v>-6.3968440682381198</v>
      </c>
      <c r="AD9" s="125"/>
      <c r="AE9" s="136">
        <v>-3.13582343648305</v>
      </c>
      <c r="AF9" s="30"/>
      <c r="AG9" s="131">
        <v>52.200635099410199</v>
      </c>
      <c r="AH9" s="125">
        <v>61.942528196223797</v>
      </c>
      <c r="AI9" s="125">
        <v>68.4435371595726</v>
      </c>
      <c r="AJ9" s="125">
        <v>69.290440658876506</v>
      </c>
      <c r="AK9" s="125">
        <v>66.468628279130797</v>
      </c>
      <c r="AL9" s="132">
        <v>63.669153878642803</v>
      </c>
      <c r="AM9" s="125"/>
      <c r="AN9" s="133">
        <v>74.014891986171705</v>
      </c>
      <c r="AO9" s="134">
        <v>76.357720524973701</v>
      </c>
      <c r="AP9" s="135">
        <v>75.186306255572703</v>
      </c>
      <c r="AQ9" s="125"/>
      <c r="AR9" s="136">
        <v>66.959768843479907</v>
      </c>
      <c r="AS9" s="130"/>
      <c r="AT9" s="131">
        <v>-2.3249106048198702</v>
      </c>
      <c r="AU9" s="125">
        <v>0.67315680217590002</v>
      </c>
      <c r="AV9" s="125">
        <v>2.2853204852815501</v>
      </c>
      <c r="AW9" s="125">
        <v>1.4630637236462001</v>
      </c>
      <c r="AX9" s="125">
        <v>-0.39199405009119997</v>
      </c>
      <c r="AY9" s="132">
        <v>0.45431532105241301</v>
      </c>
      <c r="AZ9" s="125"/>
      <c r="BA9" s="133">
        <v>-1.2906465701579399</v>
      </c>
      <c r="BB9" s="134">
        <v>-2.1657018933385399</v>
      </c>
      <c r="BC9" s="135">
        <v>-1.73693522303989</v>
      </c>
      <c r="BD9" s="125"/>
      <c r="BE9" s="136">
        <v>-0.25992337675271898</v>
      </c>
    </row>
    <row r="10" spans="1:57" x14ac:dyDescent="0.25">
      <c r="A10" s="21" t="s">
        <v>19</v>
      </c>
      <c r="B10" s="3" t="str">
        <f t="shared" ref="B10:B45" si="0">TRIM(A10)</f>
        <v>Norfolk/Virginia Beach, VA</v>
      </c>
      <c r="C10" s="3"/>
      <c r="D10" s="24" t="s">
        <v>16</v>
      </c>
      <c r="E10" s="27" t="s">
        <v>17</v>
      </c>
      <c r="F10" s="3"/>
      <c r="G10" s="131">
        <v>55.677362773421301</v>
      </c>
      <c r="H10" s="125">
        <v>55.788278992983898</v>
      </c>
      <c r="I10" s="125">
        <v>57.501031778786597</v>
      </c>
      <c r="J10" s="125">
        <v>59.874122988031303</v>
      </c>
      <c r="K10" s="125">
        <v>60.918799009492297</v>
      </c>
      <c r="L10" s="132">
        <v>57.951919108543102</v>
      </c>
      <c r="M10" s="125"/>
      <c r="N10" s="133">
        <v>69.222038794882295</v>
      </c>
      <c r="O10" s="134">
        <v>69.312319438712294</v>
      </c>
      <c r="P10" s="135">
        <v>69.267179116797294</v>
      </c>
      <c r="Q10" s="125"/>
      <c r="R10" s="136">
        <v>61.184850539472897</v>
      </c>
      <c r="S10" s="130"/>
      <c r="T10" s="131">
        <v>0.58783509185746696</v>
      </c>
      <c r="U10" s="125">
        <v>1.0924131245180999</v>
      </c>
      <c r="V10" s="125">
        <v>-2.1055761586231099</v>
      </c>
      <c r="W10" s="125">
        <v>-3.60484452109166</v>
      </c>
      <c r="X10" s="125">
        <v>-3.03211052445136</v>
      </c>
      <c r="Y10" s="132">
        <v>-1.5133660141984699</v>
      </c>
      <c r="Z10" s="125"/>
      <c r="AA10" s="133">
        <v>-11.903592563267599</v>
      </c>
      <c r="AB10" s="134">
        <v>-16.372896434479799</v>
      </c>
      <c r="AC10" s="135">
        <v>-14.1978591876788</v>
      </c>
      <c r="AD10" s="125"/>
      <c r="AE10" s="136">
        <v>-6.0192789223343803</v>
      </c>
      <c r="AF10" s="30"/>
      <c r="AG10" s="131">
        <v>51.5873937329876</v>
      </c>
      <c r="AH10" s="125">
        <v>56.5366306745617</v>
      </c>
      <c r="AI10" s="125">
        <v>61.2981668537224</v>
      </c>
      <c r="AJ10" s="125">
        <v>61.185933408155599</v>
      </c>
      <c r="AK10" s="125">
        <v>60.233239160442203</v>
      </c>
      <c r="AL10" s="132">
        <v>58.168272765973903</v>
      </c>
      <c r="AM10" s="125"/>
      <c r="AN10" s="133">
        <v>69.517654191983596</v>
      </c>
      <c r="AO10" s="134">
        <v>72.026136202381394</v>
      </c>
      <c r="AP10" s="135">
        <v>70.771895197182502</v>
      </c>
      <c r="AQ10" s="125"/>
      <c r="AR10" s="136">
        <v>61.7693077463192</v>
      </c>
      <c r="AS10" s="130"/>
      <c r="AT10" s="131">
        <v>-1.57799567261213</v>
      </c>
      <c r="AU10" s="125">
        <v>0.57113672689781603</v>
      </c>
      <c r="AV10" s="125">
        <v>1.5405176821858999</v>
      </c>
      <c r="AW10" s="125">
        <v>-0.53050627956810203</v>
      </c>
      <c r="AX10" s="125">
        <v>-1.56542185091688</v>
      </c>
      <c r="AY10" s="132">
        <v>-0.293699575710338</v>
      </c>
      <c r="AZ10" s="125"/>
      <c r="BA10" s="133">
        <v>-2.9866653562568399</v>
      </c>
      <c r="BB10" s="134">
        <v>-4.9047483848990598</v>
      </c>
      <c r="BC10" s="135">
        <v>-3.9722740188444901</v>
      </c>
      <c r="BD10" s="125"/>
      <c r="BE10" s="136">
        <v>-1.53202579165385</v>
      </c>
    </row>
    <row r="11" spans="1:57" x14ac:dyDescent="0.25">
      <c r="A11" s="21" t="s">
        <v>20</v>
      </c>
      <c r="B11" s="2" t="s">
        <v>71</v>
      </c>
      <c r="C11" s="3"/>
      <c r="D11" s="24" t="s">
        <v>16</v>
      </c>
      <c r="E11" s="27" t="s">
        <v>17</v>
      </c>
      <c r="F11" s="3"/>
      <c r="G11" s="131">
        <v>50.566238841763997</v>
      </c>
      <c r="H11" s="125">
        <v>60.385486521295</v>
      </c>
      <c r="I11" s="125">
        <v>68.788026824177194</v>
      </c>
      <c r="J11" s="125">
        <v>71.874583647910399</v>
      </c>
      <c r="K11" s="125">
        <v>67.353555091708401</v>
      </c>
      <c r="L11" s="132">
        <v>63.793578185370997</v>
      </c>
      <c r="M11" s="125"/>
      <c r="N11" s="133">
        <v>81.160900652839999</v>
      </c>
      <c r="O11" s="134">
        <v>81.511746680285995</v>
      </c>
      <c r="P11" s="135">
        <v>81.336323666563004</v>
      </c>
      <c r="Q11" s="125"/>
      <c r="R11" s="136">
        <v>68.8057911799973</v>
      </c>
      <c r="S11" s="130"/>
      <c r="T11" s="131">
        <v>-10.413132264782</v>
      </c>
      <c r="U11" s="125">
        <v>-1.15436681513828</v>
      </c>
      <c r="V11" s="125">
        <v>3.0873417909032499</v>
      </c>
      <c r="W11" s="125">
        <v>5.3845735011018299</v>
      </c>
      <c r="X11" s="125">
        <v>0.72791418218513504</v>
      </c>
      <c r="Y11" s="132">
        <v>-0.113841122565994</v>
      </c>
      <c r="Z11" s="125"/>
      <c r="AA11" s="133">
        <v>9.5497888446609203</v>
      </c>
      <c r="AB11" s="134">
        <v>4.2177230959815804</v>
      </c>
      <c r="AC11" s="135">
        <v>6.8115102211445997</v>
      </c>
      <c r="AD11" s="125"/>
      <c r="AE11" s="136">
        <v>2.1224928674832402</v>
      </c>
      <c r="AF11" s="30"/>
      <c r="AG11" s="131">
        <v>49.274992228094298</v>
      </c>
      <c r="AH11" s="125">
        <v>61.500199849002897</v>
      </c>
      <c r="AI11" s="125">
        <v>68.780254918506003</v>
      </c>
      <c r="AJ11" s="125">
        <v>69.468623706532796</v>
      </c>
      <c r="AK11" s="125">
        <v>64.869876093618103</v>
      </c>
      <c r="AL11" s="132">
        <v>62.778789359150799</v>
      </c>
      <c r="AM11" s="125"/>
      <c r="AN11" s="133">
        <v>73.379002531420696</v>
      </c>
      <c r="AO11" s="134">
        <v>76.158013945019306</v>
      </c>
      <c r="AP11" s="135">
        <v>74.768508238219994</v>
      </c>
      <c r="AQ11" s="125"/>
      <c r="AR11" s="136">
        <v>66.204423324599105</v>
      </c>
      <c r="AS11" s="130"/>
      <c r="AT11" s="131">
        <v>-7.04615680279354</v>
      </c>
      <c r="AU11" s="125">
        <v>-3.0798022788495798</v>
      </c>
      <c r="AV11" s="125">
        <v>0.56181801132657105</v>
      </c>
      <c r="AW11" s="125">
        <v>1.3690227149223899</v>
      </c>
      <c r="AX11" s="125">
        <v>-0.91131421984443295</v>
      </c>
      <c r="AY11" s="132">
        <v>-1.5566824180018799</v>
      </c>
      <c r="AZ11" s="125"/>
      <c r="BA11" s="133">
        <v>1.68465714572874E-2</v>
      </c>
      <c r="BB11" s="134">
        <v>-1.0167595109463501</v>
      </c>
      <c r="BC11" s="135">
        <v>-0.51224387901213198</v>
      </c>
      <c r="BD11" s="125"/>
      <c r="BE11" s="136">
        <v>-1.2220740325716499</v>
      </c>
    </row>
    <row r="12" spans="1:57" x14ac:dyDescent="0.25">
      <c r="A12" s="21" t="s">
        <v>21</v>
      </c>
      <c r="B12" s="3" t="str">
        <f t="shared" si="0"/>
        <v>Virginia Area</v>
      </c>
      <c r="C12" s="3"/>
      <c r="D12" s="24" t="s">
        <v>16</v>
      </c>
      <c r="E12" s="27" t="s">
        <v>17</v>
      </c>
      <c r="F12" s="3"/>
      <c r="G12" s="131">
        <v>58.2824770283029</v>
      </c>
      <c r="H12" s="125">
        <v>61.363793381387701</v>
      </c>
      <c r="I12" s="125">
        <v>66.308177693848805</v>
      </c>
      <c r="J12" s="125">
        <v>68.5627432466665</v>
      </c>
      <c r="K12" s="125">
        <v>69.679662851484196</v>
      </c>
      <c r="L12" s="132">
        <v>64.839370840338006</v>
      </c>
      <c r="M12" s="125"/>
      <c r="N12" s="133">
        <v>84.079865509062003</v>
      </c>
      <c r="O12" s="134">
        <v>83.250811781774601</v>
      </c>
      <c r="P12" s="135">
        <v>83.665338645418302</v>
      </c>
      <c r="Q12" s="125"/>
      <c r="R12" s="136">
        <v>70.218218784646695</v>
      </c>
      <c r="S12" s="130"/>
      <c r="T12" s="131">
        <v>2.4567252004324498</v>
      </c>
      <c r="U12" s="125">
        <v>4.7153891388895701</v>
      </c>
      <c r="V12" s="125">
        <v>7.9111595282883798</v>
      </c>
      <c r="W12" s="125">
        <v>7.6803723293518402</v>
      </c>
      <c r="X12" s="125">
        <v>3.9042292587607998</v>
      </c>
      <c r="Y12" s="132">
        <v>5.37291733656705</v>
      </c>
      <c r="Z12" s="125"/>
      <c r="AA12" s="133">
        <v>0.47692380975610799</v>
      </c>
      <c r="AB12" s="134">
        <v>-2.1390661071606001</v>
      </c>
      <c r="AC12" s="135">
        <v>-0.84184316660960101</v>
      </c>
      <c r="AD12" s="125"/>
      <c r="AE12" s="136">
        <v>3.1716593809176699</v>
      </c>
      <c r="AF12" s="30"/>
      <c r="AG12" s="131">
        <v>49.564746793174102</v>
      </c>
      <c r="AH12" s="125">
        <v>59.036109895677399</v>
      </c>
      <c r="AI12" s="125">
        <v>62.797365451488801</v>
      </c>
      <c r="AJ12" s="125">
        <v>65.143472353361105</v>
      </c>
      <c r="AK12" s="125">
        <v>66.889666766460095</v>
      </c>
      <c r="AL12" s="132">
        <v>60.686272252032303</v>
      </c>
      <c r="AM12" s="125"/>
      <c r="AN12" s="133">
        <v>78.730741772793195</v>
      </c>
      <c r="AO12" s="134">
        <v>80.159707988853796</v>
      </c>
      <c r="AP12" s="135">
        <v>79.445224880823503</v>
      </c>
      <c r="AQ12" s="125"/>
      <c r="AR12" s="136">
        <v>66.045973003115506</v>
      </c>
      <c r="AS12" s="130"/>
      <c r="AT12" s="131">
        <v>2.2461433407212401</v>
      </c>
      <c r="AU12" s="125">
        <v>3.5711593669235002</v>
      </c>
      <c r="AV12" s="125">
        <v>2.7842004537737699</v>
      </c>
      <c r="AW12" s="125">
        <v>1.9483710826002101</v>
      </c>
      <c r="AX12" s="125">
        <v>0.14320875556272</v>
      </c>
      <c r="AY12" s="132">
        <v>2.0743176918162298</v>
      </c>
      <c r="AZ12" s="125"/>
      <c r="BA12" s="133">
        <v>1.9584491240644299</v>
      </c>
      <c r="BB12" s="134">
        <v>1.6602659370687201</v>
      </c>
      <c r="BC12" s="135">
        <v>1.8082126455310401</v>
      </c>
      <c r="BD12" s="125"/>
      <c r="BE12" s="136">
        <v>1.98504283157544</v>
      </c>
    </row>
    <row r="13" spans="1:57" x14ac:dyDescent="0.25">
      <c r="A13" s="34" t="s">
        <v>22</v>
      </c>
      <c r="B13" s="2" t="s">
        <v>87</v>
      </c>
      <c r="C13" s="3"/>
      <c r="D13" s="24" t="s">
        <v>16</v>
      </c>
      <c r="E13" s="27" t="s">
        <v>17</v>
      </c>
      <c r="F13" s="3"/>
      <c r="G13" s="131">
        <v>66.644878634773605</v>
      </c>
      <c r="H13" s="125">
        <v>68.512171854573694</v>
      </c>
      <c r="I13" s="125">
        <v>77.378723103557903</v>
      </c>
      <c r="J13" s="125">
        <v>75.382468289580601</v>
      </c>
      <c r="K13" s="125">
        <v>68.207433840935494</v>
      </c>
      <c r="L13" s="132">
        <v>71.225135144684302</v>
      </c>
      <c r="M13" s="125"/>
      <c r="N13" s="133">
        <v>70.7645832597251</v>
      </c>
      <c r="O13" s="134">
        <v>74.765042574991995</v>
      </c>
      <c r="P13" s="135">
        <v>72.764812917358498</v>
      </c>
      <c r="Q13" s="125"/>
      <c r="R13" s="136">
        <v>71.665043079734104</v>
      </c>
      <c r="S13" s="130"/>
      <c r="T13" s="131">
        <v>-5.5636251265974597</v>
      </c>
      <c r="U13" s="125">
        <v>-5.3896501541825002</v>
      </c>
      <c r="V13" s="125">
        <v>-6.8878314496123503</v>
      </c>
      <c r="W13" s="125">
        <v>-9.76035899196836</v>
      </c>
      <c r="X13" s="125">
        <v>-11.0944835924688</v>
      </c>
      <c r="Y13" s="132">
        <v>-7.8215786989132097</v>
      </c>
      <c r="Z13" s="125"/>
      <c r="AA13" s="133">
        <v>-10.1129693193464</v>
      </c>
      <c r="AB13" s="134">
        <v>-6.0207140189013302</v>
      </c>
      <c r="AC13" s="135">
        <v>-8.0561292017107693</v>
      </c>
      <c r="AD13" s="125"/>
      <c r="AE13" s="136">
        <v>-7.8897446623888401</v>
      </c>
      <c r="AF13" s="30"/>
      <c r="AG13" s="131">
        <v>58.287428933802602</v>
      </c>
      <c r="AH13" s="125">
        <v>70.297764775549496</v>
      </c>
      <c r="AI13" s="125">
        <v>79.987272743342402</v>
      </c>
      <c r="AJ13" s="125">
        <v>79.664672140565401</v>
      </c>
      <c r="AK13" s="125">
        <v>73.5106566323892</v>
      </c>
      <c r="AL13" s="132">
        <v>72.349570390508603</v>
      </c>
      <c r="AM13" s="125"/>
      <c r="AN13" s="133">
        <v>74.997348558499596</v>
      </c>
      <c r="AO13" s="134">
        <v>78.604413766284196</v>
      </c>
      <c r="AP13" s="135">
        <v>76.800881162391903</v>
      </c>
      <c r="AQ13" s="125"/>
      <c r="AR13" s="136">
        <v>73.621393942053004</v>
      </c>
      <c r="AS13" s="130"/>
      <c r="AT13" s="131">
        <v>-0.32009446958236898</v>
      </c>
      <c r="AU13" s="125">
        <v>3.8012623369503298</v>
      </c>
      <c r="AV13" s="125">
        <v>4.6617954314475103</v>
      </c>
      <c r="AW13" s="125">
        <v>3.0890602827164102</v>
      </c>
      <c r="AX13" s="125">
        <v>1.4948516502868401</v>
      </c>
      <c r="AY13" s="132">
        <v>2.6735943265980402</v>
      </c>
      <c r="AZ13" s="125"/>
      <c r="BA13" s="133">
        <v>-2.1387661349353899</v>
      </c>
      <c r="BB13" s="134">
        <v>-1.6326535684483301</v>
      </c>
      <c r="BC13" s="135">
        <v>-1.88102724195536</v>
      </c>
      <c r="BD13" s="125"/>
      <c r="BE13" s="136">
        <v>1.2718141588408101</v>
      </c>
    </row>
    <row r="14" spans="1:57" x14ac:dyDescent="0.25">
      <c r="A14" s="21" t="s">
        <v>23</v>
      </c>
      <c r="B14" s="3" t="str">
        <f t="shared" si="0"/>
        <v>Arlington, VA</v>
      </c>
      <c r="C14" s="3"/>
      <c r="D14" s="24" t="s">
        <v>16</v>
      </c>
      <c r="E14" s="27" t="s">
        <v>17</v>
      </c>
      <c r="F14" s="3"/>
      <c r="G14" s="131">
        <v>70.881897885507897</v>
      </c>
      <c r="H14" s="125">
        <v>80.361010830324901</v>
      </c>
      <c r="I14" s="125">
        <v>91.428571428571402</v>
      </c>
      <c r="J14" s="125">
        <v>88.870551830840597</v>
      </c>
      <c r="K14" s="125">
        <v>75.698813821557493</v>
      </c>
      <c r="L14" s="132">
        <v>81.448169159360404</v>
      </c>
      <c r="M14" s="125"/>
      <c r="N14" s="133">
        <v>68.901495616296998</v>
      </c>
      <c r="O14" s="134">
        <v>67.962867457452205</v>
      </c>
      <c r="P14" s="135">
        <v>68.432181536874594</v>
      </c>
      <c r="Q14" s="125"/>
      <c r="R14" s="136">
        <v>77.729315552935901</v>
      </c>
      <c r="S14" s="130"/>
      <c r="T14" s="131">
        <v>-10.1179701459669</v>
      </c>
      <c r="U14" s="125">
        <v>-8.2197150962248902</v>
      </c>
      <c r="V14" s="125">
        <v>-4.9429214998237798</v>
      </c>
      <c r="W14" s="125">
        <v>-4.5198116940436304</v>
      </c>
      <c r="X14" s="125">
        <v>-13.432208309065899</v>
      </c>
      <c r="Y14" s="132">
        <v>-8.0977482234027107</v>
      </c>
      <c r="Z14" s="125"/>
      <c r="AA14" s="133">
        <v>-15.652665192123299</v>
      </c>
      <c r="AB14" s="134">
        <v>-15.7698409071621</v>
      </c>
      <c r="AC14" s="135">
        <v>-15.710891970655499</v>
      </c>
      <c r="AD14" s="125"/>
      <c r="AE14" s="136">
        <v>-10.139343518047699</v>
      </c>
      <c r="AF14" s="30"/>
      <c r="AG14" s="131">
        <v>59.275399690562097</v>
      </c>
      <c r="AH14" s="125">
        <v>79.149045899948405</v>
      </c>
      <c r="AI14" s="125">
        <v>89.130995358432102</v>
      </c>
      <c r="AJ14" s="125">
        <v>89.205776173285102</v>
      </c>
      <c r="AK14" s="125">
        <v>79.492006188757003</v>
      </c>
      <c r="AL14" s="132">
        <v>79.250644662197004</v>
      </c>
      <c r="AM14" s="125"/>
      <c r="AN14" s="133">
        <v>77.772047447137595</v>
      </c>
      <c r="AO14" s="134">
        <v>77.919030428055606</v>
      </c>
      <c r="AP14" s="135">
        <v>77.845538937596601</v>
      </c>
      <c r="AQ14" s="125"/>
      <c r="AR14" s="136">
        <v>78.849185883739693</v>
      </c>
      <c r="AS14" s="130"/>
      <c r="AT14" s="131">
        <v>-2.9938144211489601</v>
      </c>
      <c r="AU14" s="125">
        <v>2.1591245072039</v>
      </c>
      <c r="AV14" s="125">
        <v>3.6224180209471202</v>
      </c>
      <c r="AW14" s="125">
        <v>3.2976759188199498</v>
      </c>
      <c r="AX14" s="125">
        <v>0.74446862733372399</v>
      </c>
      <c r="AY14" s="132">
        <v>1.6402095458455599</v>
      </c>
      <c r="AZ14" s="125"/>
      <c r="BA14" s="133">
        <v>2.2846662681701</v>
      </c>
      <c r="BB14" s="134">
        <v>0.77364495614018403</v>
      </c>
      <c r="BC14" s="135">
        <v>1.52135276297287</v>
      </c>
      <c r="BD14" s="125"/>
      <c r="BE14" s="136">
        <v>1.6072508311990701</v>
      </c>
    </row>
    <row r="15" spans="1:57" x14ac:dyDescent="0.25">
      <c r="A15" s="21" t="s">
        <v>24</v>
      </c>
      <c r="B15" s="3" t="str">
        <f t="shared" si="0"/>
        <v>Suburban Virginia Area</v>
      </c>
      <c r="C15" s="3"/>
      <c r="D15" s="24" t="s">
        <v>16</v>
      </c>
      <c r="E15" s="27" t="s">
        <v>17</v>
      </c>
      <c r="F15" s="3"/>
      <c r="G15" s="131">
        <v>63.206011271133299</v>
      </c>
      <c r="H15" s="125">
        <v>61.7783343769567</v>
      </c>
      <c r="I15" s="125">
        <v>68.027551659361293</v>
      </c>
      <c r="J15" s="125">
        <v>72.122730118972996</v>
      </c>
      <c r="K15" s="125">
        <v>69.054477144646199</v>
      </c>
      <c r="L15" s="132">
        <v>66.837820914214106</v>
      </c>
      <c r="M15" s="125"/>
      <c r="N15" s="133">
        <v>73.400125234815206</v>
      </c>
      <c r="O15" s="134">
        <v>78.998121477770795</v>
      </c>
      <c r="P15" s="135">
        <v>76.199123356293001</v>
      </c>
      <c r="Q15" s="125"/>
      <c r="R15" s="136">
        <v>69.5124787548081</v>
      </c>
      <c r="S15" s="130"/>
      <c r="T15" s="131">
        <v>-0.36314406375053798</v>
      </c>
      <c r="U15" s="125">
        <v>1.2175066176053</v>
      </c>
      <c r="V15" s="125">
        <v>-2.1849034957912199</v>
      </c>
      <c r="W15" s="125">
        <v>4.6554533647940097</v>
      </c>
      <c r="X15" s="125">
        <v>-3.90678500579943</v>
      </c>
      <c r="Y15" s="132">
        <v>-0.18100827606625999</v>
      </c>
      <c r="Z15" s="125"/>
      <c r="AA15" s="133">
        <v>-12.2252628940611</v>
      </c>
      <c r="AB15" s="134">
        <v>-10.369994310294199</v>
      </c>
      <c r="AC15" s="135">
        <v>-11.2732457821834</v>
      </c>
      <c r="AD15" s="125"/>
      <c r="AE15" s="136">
        <v>-3.9421240334411798</v>
      </c>
      <c r="AF15" s="30"/>
      <c r="AG15" s="131">
        <v>52.899185973700597</v>
      </c>
      <c r="AH15" s="125">
        <v>63.979336255478998</v>
      </c>
      <c r="AI15" s="125">
        <v>69.470882905447695</v>
      </c>
      <c r="AJ15" s="125">
        <v>70.535378835316195</v>
      </c>
      <c r="AK15" s="125">
        <v>67.545397620538495</v>
      </c>
      <c r="AL15" s="132">
        <v>64.886036318096401</v>
      </c>
      <c r="AM15" s="125"/>
      <c r="AN15" s="133">
        <v>74.536631183468998</v>
      </c>
      <c r="AO15" s="134">
        <v>80.619912335629294</v>
      </c>
      <c r="AP15" s="135">
        <v>77.578271759549096</v>
      </c>
      <c r="AQ15" s="125"/>
      <c r="AR15" s="136">
        <v>68.5123893013686</v>
      </c>
      <c r="AS15" s="130"/>
      <c r="AT15" s="131">
        <v>-7.8256699368437204</v>
      </c>
      <c r="AU15" s="125">
        <v>0.20295753124058</v>
      </c>
      <c r="AV15" s="125">
        <v>1.25104581043354</v>
      </c>
      <c r="AW15" s="125">
        <v>1.21701342128731</v>
      </c>
      <c r="AX15" s="125">
        <v>-3.4917075751948299</v>
      </c>
      <c r="AY15" s="132">
        <v>-1.5473394944399901</v>
      </c>
      <c r="AZ15" s="125"/>
      <c r="BA15" s="133">
        <v>-8.1457772082344295</v>
      </c>
      <c r="BB15" s="134">
        <v>-6.3295204987801803</v>
      </c>
      <c r="BC15" s="135">
        <v>-7.2109236935162997</v>
      </c>
      <c r="BD15" s="125"/>
      <c r="BE15" s="136">
        <v>-3.45382076972568</v>
      </c>
    </row>
    <row r="16" spans="1:57" x14ac:dyDescent="0.25">
      <c r="A16" s="21" t="s">
        <v>25</v>
      </c>
      <c r="B16" s="3" t="str">
        <f t="shared" si="0"/>
        <v>Alexandria, VA</v>
      </c>
      <c r="C16" s="3"/>
      <c r="D16" s="24" t="s">
        <v>16</v>
      </c>
      <c r="E16" s="27" t="s">
        <v>17</v>
      </c>
      <c r="F16" s="3"/>
      <c r="G16" s="131">
        <v>66.203542896839096</v>
      </c>
      <c r="H16" s="125">
        <v>65.844621975222793</v>
      </c>
      <c r="I16" s="125">
        <v>76.982748639573899</v>
      </c>
      <c r="J16" s="125">
        <v>74.678707884682098</v>
      </c>
      <c r="K16" s="125">
        <v>66.481417158735596</v>
      </c>
      <c r="L16" s="132">
        <v>70.038207711010699</v>
      </c>
      <c r="M16" s="125"/>
      <c r="N16" s="133">
        <v>66.423526687507206</v>
      </c>
      <c r="O16" s="134">
        <v>69.804330207247801</v>
      </c>
      <c r="P16" s="135">
        <v>68.113928447377504</v>
      </c>
      <c r="Q16" s="125"/>
      <c r="R16" s="136">
        <v>69.488413635686896</v>
      </c>
      <c r="S16" s="130"/>
      <c r="T16" s="131">
        <v>-10.218722848953201</v>
      </c>
      <c r="U16" s="125">
        <v>-7.6813141341719904</v>
      </c>
      <c r="V16" s="125">
        <v>-13.438183092456599</v>
      </c>
      <c r="W16" s="125">
        <v>-15.406407728417699</v>
      </c>
      <c r="X16" s="125">
        <v>-12.124908807484299</v>
      </c>
      <c r="Y16" s="132">
        <v>-11.996726032633401</v>
      </c>
      <c r="Z16" s="125"/>
      <c r="AA16" s="133">
        <v>-14.5925155627584</v>
      </c>
      <c r="AB16" s="134">
        <v>-11.1427459767174</v>
      </c>
      <c r="AC16" s="135">
        <v>-12.858965645948899</v>
      </c>
      <c r="AD16" s="125"/>
      <c r="AE16" s="136">
        <v>-12.239922770283499</v>
      </c>
      <c r="AF16" s="30"/>
      <c r="AG16" s="131">
        <v>56.758712515919797</v>
      </c>
      <c r="AH16" s="125">
        <v>67.054532823897105</v>
      </c>
      <c r="AI16" s="125">
        <v>79.735440546486004</v>
      </c>
      <c r="AJ16" s="125">
        <v>78.864188954498005</v>
      </c>
      <c r="AK16" s="125">
        <v>72.724904480722401</v>
      </c>
      <c r="AL16" s="132">
        <v>71.027555864304702</v>
      </c>
      <c r="AM16" s="125"/>
      <c r="AN16" s="133">
        <v>72.502026166492897</v>
      </c>
      <c r="AO16" s="134">
        <v>76.710663424800202</v>
      </c>
      <c r="AP16" s="135">
        <v>74.606344795646606</v>
      </c>
      <c r="AQ16" s="125"/>
      <c r="AR16" s="136">
        <v>72.050066987545193</v>
      </c>
      <c r="AS16" s="130"/>
      <c r="AT16" s="131">
        <v>-12.1303822448575</v>
      </c>
      <c r="AU16" s="125">
        <v>-3.9170854472238701</v>
      </c>
      <c r="AV16" s="125">
        <v>2.7952663244745901</v>
      </c>
      <c r="AW16" s="125">
        <v>1.7422794601990901</v>
      </c>
      <c r="AX16" s="125">
        <v>3.9156843077432</v>
      </c>
      <c r="AY16" s="132">
        <v>-1.1990897305983499</v>
      </c>
      <c r="AZ16" s="125"/>
      <c r="BA16" s="133">
        <v>-5.4751740764493997</v>
      </c>
      <c r="BB16" s="134">
        <v>-5.9724462465602102</v>
      </c>
      <c r="BC16" s="135">
        <v>-5.7314782592998403</v>
      </c>
      <c r="BD16" s="125"/>
      <c r="BE16" s="136">
        <v>-2.5847624239503602</v>
      </c>
    </row>
    <row r="17" spans="1:57" x14ac:dyDescent="0.25">
      <c r="A17" s="21" t="s">
        <v>26</v>
      </c>
      <c r="B17" s="3" t="str">
        <f t="shared" si="0"/>
        <v>Fairfax/Tysons Corner, VA</v>
      </c>
      <c r="C17" s="3"/>
      <c r="D17" s="24" t="s">
        <v>16</v>
      </c>
      <c r="E17" s="27" t="s">
        <v>17</v>
      </c>
      <c r="F17" s="3"/>
      <c r="G17" s="131">
        <v>58.0589254766031</v>
      </c>
      <c r="H17" s="125">
        <v>59.607163489312498</v>
      </c>
      <c r="I17" s="125">
        <v>76.025418833044398</v>
      </c>
      <c r="J17" s="125">
        <v>78.220681686886095</v>
      </c>
      <c r="K17" s="125">
        <v>66.724436741767704</v>
      </c>
      <c r="L17" s="132">
        <v>67.727325245522806</v>
      </c>
      <c r="M17" s="125"/>
      <c r="N17" s="133">
        <v>67.602541883304397</v>
      </c>
      <c r="O17" s="134">
        <v>72.674754477180798</v>
      </c>
      <c r="P17" s="135">
        <v>70.138648180242598</v>
      </c>
      <c r="Q17" s="125"/>
      <c r="R17" s="136">
        <v>68.416274655442706</v>
      </c>
      <c r="S17" s="130"/>
      <c r="T17" s="131">
        <v>-9.5514057471604996</v>
      </c>
      <c r="U17" s="125">
        <v>-8.9586316914029798</v>
      </c>
      <c r="V17" s="125">
        <v>-7.8021336068992397</v>
      </c>
      <c r="W17" s="125">
        <v>-5.3653321238203304</v>
      </c>
      <c r="X17" s="125">
        <v>-3.3422705786310201</v>
      </c>
      <c r="Y17" s="132">
        <v>-6.9190267001088603</v>
      </c>
      <c r="Z17" s="125"/>
      <c r="AA17" s="133">
        <v>-7.8979223145282198</v>
      </c>
      <c r="AB17" s="134">
        <v>-7.1693984877457</v>
      </c>
      <c r="AC17" s="135">
        <v>-7.5219225486676597</v>
      </c>
      <c r="AD17" s="125"/>
      <c r="AE17" s="136">
        <v>-7.09643168551675</v>
      </c>
      <c r="AF17" s="30"/>
      <c r="AG17" s="131">
        <v>53.298671288272601</v>
      </c>
      <c r="AH17" s="125">
        <v>69.433853264009201</v>
      </c>
      <c r="AI17" s="125">
        <v>82.276140958983206</v>
      </c>
      <c r="AJ17" s="125">
        <v>81.744656268053106</v>
      </c>
      <c r="AK17" s="125">
        <v>68.200462160600793</v>
      </c>
      <c r="AL17" s="132">
        <v>70.990756787983798</v>
      </c>
      <c r="AM17" s="125"/>
      <c r="AN17" s="133">
        <v>69.165222414789099</v>
      </c>
      <c r="AO17" s="134">
        <v>74.217215482380098</v>
      </c>
      <c r="AP17" s="135">
        <v>71.691218948584606</v>
      </c>
      <c r="AQ17" s="125"/>
      <c r="AR17" s="136">
        <v>71.190888833869707</v>
      </c>
      <c r="AS17" s="130"/>
      <c r="AT17" s="131">
        <v>2.3400712954762999</v>
      </c>
      <c r="AU17" s="125">
        <v>8.0623264358845397</v>
      </c>
      <c r="AV17" s="125">
        <v>8.5641112844462892</v>
      </c>
      <c r="AW17" s="125">
        <v>9.26222184627877</v>
      </c>
      <c r="AX17" s="125">
        <v>7.1641941966117804</v>
      </c>
      <c r="AY17" s="132">
        <v>7.3745122418924796</v>
      </c>
      <c r="AZ17" s="125"/>
      <c r="BA17" s="133">
        <v>-2.2167310961674098</v>
      </c>
      <c r="BB17" s="134">
        <v>-3.1696392605883199</v>
      </c>
      <c r="BC17" s="135">
        <v>-2.7123023649291098</v>
      </c>
      <c r="BD17" s="125"/>
      <c r="BE17" s="136">
        <v>4.2641941330116904</v>
      </c>
    </row>
    <row r="18" spans="1:57" x14ac:dyDescent="0.25">
      <c r="A18" s="21" t="s">
        <v>27</v>
      </c>
      <c r="B18" s="3" t="str">
        <f t="shared" si="0"/>
        <v>I-95 Fredericksburg, VA</v>
      </c>
      <c r="C18" s="3"/>
      <c r="D18" s="24" t="s">
        <v>16</v>
      </c>
      <c r="E18" s="27" t="s">
        <v>17</v>
      </c>
      <c r="F18" s="3"/>
      <c r="G18" s="131">
        <v>62.392254103199903</v>
      </c>
      <c r="H18" s="125">
        <v>52.603613177470699</v>
      </c>
      <c r="I18" s="125">
        <v>57.6101074507025</v>
      </c>
      <c r="J18" s="125">
        <v>60.691935293423001</v>
      </c>
      <c r="K18" s="125">
        <v>61.707403471484199</v>
      </c>
      <c r="L18" s="132">
        <v>59.001062699256103</v>
      </c>
      <c r="M18" s="125"/>
      <c r="N18" s="133">
        <v>67.882866926437501</v>
      </c>
      <c r="O18" s="134">
        <v>72.901168969181697</v>
      </c>
      <c r="P18" s="135">
        <v>70.392017947809606</v>
      </c>
      <c r="Q18" s="125"/>
      <c r="R18" s="136">
        <v>62.2556213416999</v>
      </c>
      <c r="S18" s="130"/>
      <c r="T18" s="131">
        <v>-5.4082346417861</v>
      </c>
      <c r="U18" s="125">
        <v>-8.3963948530021906</v>
      </c>
      <c r="V18" s="125">
        <v>-5.7330470589687401</v>
      </c>
      <c r="W18" s="125">
        <v>-9.7022426122242003</v>
      </c>
      <c r="X18" s="125">
        <v>-9.3938727080649098</v>
      </c>
      <c r="Y18" s="132">
        <v>-7.7580249975447204</v>
      </c>
      <c r="Z18" s="125"/>
      <c r="AA18" s="133">
        <v>-13.903644087796</v>
      </c>
      <c r="AB18" s="134">
        <v>-11.243308223021399</v>
      </c>
      <c r="AC18" s="135">
        <v>-12.546285152373001</v>
      </c>
      <c r="AD18" s="125"/>
      <c r="AE18" s="136">
        <v>-9.3612344233659694</v>
      </c>
      <c r="AF18" s="30"/>
      <c r="AG18" s="131">
        <v>55.794662888180397</v>
      </c>
      <c r="AH18" s="125">
        <v>57.7724642814972</v>
      </c>
      <c r="AI18" s="125">
        <v>62.244656984295602</v>
      </c>
      <c r="AJ18" s="125">
        <v>64.739048293777302</v>
      </c>
      <c r="AK18" s="125">
        <v>65.063761955366601</v>
      </c>
      <c r="AL18" s="132">
        <v>61.122918880623402</v>
      </c>
      <c r="AM18" s="125"/>
      <c r="AN18" s="133">
        <v>72.721100484118494</v>
      </c>
      <c r="AO18" s="134">
        <v>74.982288345731405</v>
      </c>
      <c r="AP18" s="135">
        <v>73.851694414925007</v>
      </c>
      <c r="AQ18" s="125"/>
      <c r="AR18" s="136">
        <v>64.759711890423802</v>
      </c>
      <c r="AS18" s="130"/>
      <c r="AT18" s="131">
        <v>-5.67578107486987</v>
      </c>
      <c r="AU18" s="125">
        <v>-5.7786673850098804</v>
      </c>
      <c r="AV18" s="125">
        <v>-2.9631355178583298</v>
      </c>
      <c r="AW18" s="125">
        <v>-4.9466581752707297</v>
      </c>
      <c r="AX18" s="125">
        <v>-4.3090069260787001</v>
      </c>
      <c r="AY18" s="132">
        <v>-4.7082977780519499</v>
      </c>
      <c r="AZ18" s="125"/>
      <c r="BA18" s="133">
        <v>-6.0362511305587496</v>
      </c>
      <c r="BB18" s="134">
        <v>-6.9792419729801498</v>
      </c>
      <c r="BC18" s="135">
        <v>-6.5173417457278298</v>
      </c>
      <c r="BD18" s="125"/>
      <c r="BE18" s="136">
        <v>-5.3053755540971599</v>
      </c>
    </row>
    <row r="19" spans="1:57" x14ac:dyDescent="0.25">
      <c r="A19" s="21" t="s">
        <v>28</v>
      </c>
      <c r="B19" s="3" t="str">
        <f t="shared" si="0"/>
        <v>Dulles Airport Area, VA</v>
      </c>
      <c r="C19" s="3"/>
      <c r="D19" s="24" t="s">
        <v>16</v>
      </c>
      <c r="E19" s="27" t="s">
        <v>17</v>
      </c>
      <c r="F19" s="3"/>
      <c r="G19" s="131">
        <v>61.373553405425902</v>
      </c>
      <c r="H19" s="125">
        <v>65.348131284386199</v>
      </c>
      <c r="I19" s="125">
        <v>81.350787326882894</v>
      </c>
      <c r="J19" s="125">
        <v>83.342819199392906</v>
      </c>
      <c r="K19" s="125">
        <v>72.728135078732606</v>
      </c>
      <c r="L19" s="132">
        <v>72.8286852589641</v>
      </c>
      <c r="M19" s="125"/>
      <c r="N19" s="133">
        <v>70.650730411686496</v>
      </c>
      <c r="O19" s="134">
        <v>70.745589072282201</v>
      </c>
      <c r="P19" s="135">
        <v>70.698159741984398</v>
      </c>
      <c r="Q19" s="125"/>
      <c r="R19" s="136">
        <v>72.219963682684195</v>
      </c>
      <c r="S19" s="130"/>
      <c r="T19" s="131">
        <v>-7.3198682137229598</v>
      </c>
      <c r="U19" s="125">
        <v>-6.2848592028295398</v>
      </c>
      <c r="V19" s="125">
        <v>0.23375409069658701</v>
      </c>
      <c r="W19" s="125">
        <v>-1.4359434597262699</v>
      </c>
      <c r="X19" s="125">
        <v>-6.22553816046966</v>
      </c>
      <c r="Y19" s="132">
        <v>-3.9771874530992002</v>
      </c>
      <c r="Z19" s="125"/>
      <c r="AA19" s="133">
        <v>-6.8068068068067999</v>
      </c>
      <c r="AB19" s="134">
        <v>-6.2240663900414903</v>
      </c>
      <c r="AC19" s="135">
        <v>-6.5161492630918696</v>
      </c>
      <c r="AD19" s="125"/>
      <c r="AE19" s="136">
        <v>-4.7011068791016202</v>
      </c>
      <c r="AF19" s="30"/>
      <c r="AG19" s="131">
        <v>58.791026370707598</v>
      </c>
      <c r="AH19" s="125">
        <v>72.142382849554096</v>
      </c>
      <c r="AI19" s="125">
        <v>83.326218933788596</v>
      </c>
      <c r="AJ19" s="125">
        <v>83.378391197116201</v>
      </c>
      <c r="AK19" s="125">
        <v>72.659362549800704</v>
      </c>
      <c r="AL19" s="132">
        <v>74.059476380193502</v>
      </c>
      <c r="AM19" s="125"/>
      <c r="AN19" s="133">
        <v>74.452191235059701</v>
      </c>
      <c r="AO19" s="134">
        <v>75.967558338076202</v>
      </c>
      <c r="AP19" s="135">
        <v>75.209874786567994</v>
      </c>
      <c r="AQ19" s="125"/>
      <c r="AR19" s="136">
        <v>74.388161639157602</v>
      </c>
      <c r="AS19" s="130"/>
      <c r="AT19" s="131">
        <v>-0.95881107426790702</v>
      </c>
      <c r="AU19" s="125">
        <v>0.220728734268959</v>
      </c>
      <c r="AV19" s="125">
        <v>3.0440775389307602</v>
      </c>
      <c r="AW19" s="125">
        <v>1.74793806974388</v>
      </c>
      <c r="AX19" s="125">
        <v>-3.1024667931688801</v>
      </c>
      <c r="AY19" s="132">
        <v>0.31350580435439002</v>
      </c>
      <c r="AZ19" s="125"/>
      <c r="BA19" s="133">
        <v>-2.1200311769290701</v>
      </c>
      <c r="BB19" s="134">
        <v>-1.9407371127709001</v>
      </c>
      <c r="BC19" s="135">
        <v>-2.0295630415643302</v>
      </c>
      <c r="BD19" s="125"/>
      <c r="BE19" s="136">
        <v>-0.37476973893158799</v>
      </c>
    </row>
    <row r="20" spans="1:57" x14ac:dyDescent="0.25">
      <c r="A20" s="21" t="s">
        <v>29</v>
      </c>
      <c r="B20" s="3" t="str">
        <f t="shared" si="0"/>
        <v>Williamsburg, VA</v>
      </c>
      <c r="C20" s="3"/>
      <c r="D20" s="24" t="s">
        <v>16</v>
      </c>
      <c r="E20" s="27" t="s">
        <v>17</v>
      </c>
      <c r="F20" s="3"/>
      <c r="G20" s="131">
        <v>61.3508932064154</v>
      </c>
      <c r="H20" s="125">
        <v>47.620289477115598</v>
      </c>
      <c r="I20" s="125">
        <v>44.712478810796703</v>
      </c>
      <c r="J20" s="125">
        <v>47.763724083974402</v>
      </c>
      <c r="K20" s="125">
        <v>53.540226887468997</v>
      </c>
      <c r="L20" s="132">
        <v>50.9975224931542</v>
      </c>
      <c r="M20" s="125"/>
      <c r="N20" s="133">
        <v>66.905724344764593</v>
      </c>
      <c r="O20" s="134">
        <v>70.439431477376402</v>
      </c>
      <c r="P20" s="135">
        <v>68.672577911070505</v>
      </c>
      <c r="Q20" s="125"/>
      <c r="R20" s="136">
        <v>56.047538326844602</v>
      </c>
      <c r="S20" s="130"/>
      <c r="T20" s="131">
        <v>10.3686544296382</v>
      </c>
      <c r="U20" s="125">
        <v>9.6218779547807198</v>
      </c>
      <c r="V20" s="125">
        <v>7.48272407182482</v>
      </c>
      <c r="W20" s="125">
        <v>-0.49976570786420399</v>
      </c>
      <c r="X20" s="125">
        <v>2.4582759141493602</v>
      </c>
      <c r="Y20" s="132">
        <v>5.8537532322118002</v>
      </c>
      <c r="Z20" s="125"/>
      <c r="AA20" s="133">
        <v>-8.1980153689942306</v>
      </c>
      <c r="AB20" s="134">
        <v>-13.338154000561</v>
      </c>
      <c r="AC20" s="135">
        <v>-10.908128825092801</v>
      </c>
      <c r="AD20" s="125"/>
      <c r="AE20" s="136">
        <v>-0.68730804709076398</v>
      </c>
      <c r="AF20" s="30"/>
      <c r="AG20" s="131">
        <v>44.6831399139392</v>
      </c>
      <c r="AH20" s="125">
        <v>42.088277480766699</v>
      </c>
      <c r="AI20" s="125">
        <v>41.625374885904201</v>
      </c>
      <c r="AJ20" s="125">
        <v>42.375146694484201</v>
      </c>
      <c r="AK20" s="125">
        <v>47.088929456252401</v>
      </c>
      <c r="AL20" s="132">
        <v>43.572173686269302</v>
      </c>
      <c r="AM20" s="125"/>
      <c r="AN20" s="133">
        <v>66.374364323901403</v>
      </c>
      <c r="AO20" s="134">
        <v>70.0710653279436</v>
      </c>
      <c r="AP20" s="135">
        <v>68.222714825922495</v>
      </c>
      <c r="AQ20" s="125"/>
      <c r="AR20" s="136">
        <v>50.615185440456003</v>
      </c>
      <c r="AS20" s="130"/>
      <c r="AT20" s="131">
        <v>4.7836270850059996</v>
      </c>
      <c r="AU20" s="125">
        <v>6.62363628460903</v>
      </c>
      <c r="AV20" s="125">
        <v>4.7116066753189898</v>
      </c>
      <c r="AW20" s="125">
        <v>-4.30858266942277</v>
      </c>
      <c r="AX20" s="125">
        <v>-7.71239791018004</v>
      </c>
      <c r="AY20" s="132">
        <v>0.31509216733782602</v>
      </c>
      <c r="AZ20" s="125"/>
      <c r="BA20" s="133">
        <v>-1.9979239363430801</v>
      </c>
      <c r="BB20" s="134">
        <v>-4.9244627870792899</v>
      </c>
      <c r="BC20" s="135">
        <v>-3.5229914219543899</v>
      </c>
      <c r="BD20" s="125"/>
      <c r="BE20" s="136">
        <v>-1.1985871464787901</v>
      </c>
    </row>
    <row r="21" spans="1:57" x14ac:dyDescent="0.25">
      <c r="A21" s="21" t="s">
        <v>30</v>
      </c>
      <c r="B21" s="3" t="str">
        <f t="shared" si="0"/>
        <v>Virginia Beach, VA</v>
      </c>
      <c r="C21" s="3"/>
      <c r="D21" s="24" t="s">
        <v>16</v>
      </c>
      <c r="E21" s="27" t="s">
        <v>17</v>
      </c>
      <c r="F21" s="3"/>
      <c r="G21" s="131">
        <v>53.147738057576703</v>
      </c>
      <c r="H21" s="125">
        <v>54.104713698196697</v>
      </c>
      <c r="I21" s="125">
        <v>57.260360645365303</v>
      </c>
      <c r="J21" s="125">
        <v>59.743751977222303</v>
      </c>
      <c r="K21" s="125">
        <v>59.3403986080354</v>
      </c>
      <c r="L21" s="132">
        <v>56.719392597279302</v>
      </c>
      <c r="M21" s="125"/>
      <c r="N21" s="133">
        <v>67.557734894020797</v>
      </c>
      <c r="O21" s="134">
        <v>68.475166086681398</v>
      </c>
      <c r="P21" s="135">
        <v>68.016450490351104</v>
      </c>
      <c r="Q21" s="125"/>
      <c r="R21" s="136">
        <v>59.947123423871197</v>
      </c>
      <c r="S21" s="130"/>
      <c r="T21" s="131">
        <v>3.1779880988810398</v>
      </c>
      <c r="U21" s="125">
        <v>3.9568390045508401</v>
      </c>
      <c r="V21" s="125">
        <v>2.3424282853678502</v>
      </c>
      <c r="W21" s="125">
        <v>2.5353285359113702</v>
      </c>
      <c r="X21" s="125">
        <v>1.4481679568200201</v>
      </c>
      <c r="Y21" s="132">
        <v>2.6537020397908599</v>
      </c>
      <c r="Z21" s="125"/>
      <c r="AA21" s="133">
        <v>-10.416177412725</v>
      </c>
      <c r="AB21" s="134">
        <v>-16.076003491905901</v>
      </c>
      <c r="AC21" s="135">
        <v>-13.3574631908534</v>
      </c>
      <c r="AD21" s="125"/>
      <c r="AE21" s="136">
        <v>-3.18909804344732</v>
      </c>
      <c r="AF21" s="30"/>
      <c r="AG21" s="131">
        <v>49.911263606246997</v>
      </c>
      <c r="AH21" s="125">
        <v>54.326392175421901</v>
      </c>
      <c r="AI21" s="125">
        <v>62.352106010411703</v>
      </c>
      <c r="AJ21" s="125">
        <v>61.297128884682103</v>
      </c>
      <c r="AK21" s="125">
        <v>59.634800441709999</v>
      </c>
      <c r="AL21" s="132">
        <v>57.504338223694504</v>
      </c>
      <c r="AM21" s="125"/>
      <c r="AN21" s="133">
        <v>67.930667297680998</v>
      </c>
      <c r="AO21" s="134">
        <v>70.959536204448597</v>
      </c>
      <c r="AP21" s="135">
        <v>69.445101751064797</v>
      </c>
      <c r="AQ21" s="125"/>
      <c r="AR21" s="136">
        <v>60.915984945800297</v>
      </c>
      <c r="AS21" s="130"/>
      <c r="AT21" s="131">
        <v>-1.24106729509743</v>
      </c>
      <c r="AU21" s="125">
        <v>1.5654863745616401</v>
      </c>
      <c r="AV21" s="125">
        <v>5.5097697085485402</v>
      </c>
      <c r="AW21" s="125">
        <v>1.9785852855532</v>
      </c>
      <c r="AX21" s="125">
        <v>3.0744477335840101</v>
      </c>
      <c r="AY21" s="132">
        <v>2.29325295805311</v>
      </c>
      <c r="AZ21" s="125"/>
      <c r="BA21" s="133">
        <v>-0.87013981882562397</v>
      </c>
      <c r="BB21" s="134">
        <v>-3.3074567313440699</v>
      </c>
      <c r="BC21" s="135">
        <v>-2.1305311399210498</v>
      </c>
      <c r="BD21" s="125"/>
      <c r="BE21" s="136">
        <v>0.79805211733739101</v>
      </c>
    </row>
    <row r="22" spans="1:57" x14ac:dyDescent="0.25">
      <c r="A22" s="34" t="s">
        <v>31</v>
      </c>
      <c r="B22" s="3" t="str">
        <f t="shared" si="0"/>
        <v>Norfolk/Portsmouth, VA</v>
      </c>
      <c r="C22" s="3"/>
      <c r="D22" s="24" t="s">
        <v>16</v>
      </c>
      <c r="E22" s="27" t="s">
        <v>17</v>
      </c>
      <c r="F22" s="3"/>
      <c r="G22" s="131">
        <v>55.787809590725402</v>
      </c>
      <c r="H22" s="125">
        <v>59.037414368522697</v>
      </c>
      <c r="I22" s="125">
        <v>56.121552784120802</v>
      </c>
      <c r="J22" s="125">
        <v>58.861760056209299</v>
      </c>
      <c r="K22" s="125">
        <v>66.502722641840805</v>
      </c>
      <c r="L22" s="132">
        <v>59.262251888283799</v>
      </c>
      <c r="M22" s="125"/>
      <c r="N22" s="133">
        <v>73.001932197435394</v>
      </c>
      <c r="O22" s="134">
        <v>68.311962058668499</v>
      </c>
      <c r="P22" s="135">
        <v>70.656947128051897</v>
      </c>
      <c r="Q22" s="125"/>
      <c r="R22" s="136">
        <v>62.517879099646102</v>
      </c>
      <c r="S22" s="130"/>
      <c r="T22" s="131">
        <v>-1.6586521553393301</v>
      </c>
      <c r="U22" s="125">
        <v>-1.1062499747994401</v>
      </c>
      <c r="V22" s="125">
        <v>-15.9358214612589</v>
      </c>
      <c r="W22" s="125">
        <v>-15.436360868262501</v>
      </c>
      <c r="X22" s="125">
        <v>-11.8459484682444</v>
      </c>
      <c r="Y22" s="132">
        <v>-9.7252213916095602</v>
      </c>
      <c r="Z22" s="125"/>
      <c r="AA22" s="133">
        <v>-15.4229598884993</v>
      </c>
      <c r="AB22" s="134">
        <v>-20.920950165153201</v>
      </c>
      <c r="AC22" s="135">
        <v>-18.173073641328099</v>
      </c>
      <c r="AD22" s="125"/>
      <c r="AE22" s="136">
        <v>-12.6376608969136</v>
      </c>
      <c r="AF22" s="30"/>
      <c r="AG22" s="131">
        <v>55.159845424205102</v>
      </c>
      <c r="AH22" s="125">
        <v>63.318988231161001</v>
      </c>
      <c r="AI22" s="125">
        <v>67.178991744247298</v>
      </c>
      <c r="AJ22" s="125">
        <v>67.565431231336703</v>
      </c>
      <c r="AK22" s="125">
        <v>67.279992973827504</v>
      </c>
      <c r="AL22" s="132">
        <v>64.100649920955505</v>
      </c>
      <c r="AM22" s="125"/>
      <c r="AN22" s="133">
        <v>73.111716142631295</v>
      </c>
      <c r="AO22" s="134">
        <v>73.827507465308202</v>
      </c>
      <c r="AP22" s="135">
        <v>73.469611803969698</v>
      </c>
      <c r="AQ22" s="125"/>
      <c r="AR22" s="136">
        <v>66.777496173245297</v>
      </c>
      <c r="AS22" s="130"/>
      <c r="AT22" s="131">
        <v>-7.1987467214732002</v>
      </c>
      <c r="AU22" s="125">
        <v>-4.2604114725012998</v>
      </c>
      <c r="AV22" s="125">
        <v>-5.8692052413672799</v>
      </c>
      <c r="AW22" s="125">
        <v>-4.0941559678881099</v>
      </c>
      <c r="AX22" s="125">
        <v>-4.8552248429748603</v>
      </c>
      <c r="AY22" s="132">
        <v>-5.2063134969916698</v>
      </c>
      <c r="AZ22" s="125"/>
      <c r="BA22" s="133">
        <v>-4.8795683922611701</v>
      </c>
      <c r="BB22" s="134">
        <v>-5.0336333350203999</v>
      </c>
      <c r="BC22" s="135">
        <v>-4.9570385481372599</v>
      </c>
      <c r="BD22" s="125"/>
      <c r="BE22" s="136">
        <v>-5.1280956488933001</v>
      </c>
    </row>
    <row r="23" spans="1:57" x14ac:dyDescent="0.25">
      <c r="A23" s="35" t="s">
        <v>32</v>
      </c>
      <c r="B23" s="3" t="str">
        <f t="shared" si="0"/>
        <v>Newport News/Hampton, VA</v>
      </c>
      <c r="C23" s="3"/>
      <c r="D23" s="24" t="s">
        <v>16</v>
      </c>
      <c r="E23" s="27" t="s">
        <v>17</v>
      </c>
      <c r="F23" s="3"/>
      <c r="G23" s="131">
        <v>51.014826543831802</v>
      </c>
      <c r="H23" s="125">
        <v>54.095292932200898</v>
      </c>
      <c r="I23" s="125">
        <v>60.3857780336836</v>
      </c>
      <c r="J23" s="125">
        <v>62.5017993378436</v>
      </c>
      <c r="K23" s="125">
        <v>61.220670793148102</v>
      </c>
      <c r="L23" s="132">
        <v>57.843673528141601</v>
      </c>
      <c r="M23" s="125"/>
      <c r="N23" s="133">
        <v>69.411256657549998</v>
      </c>
      <c r="O23" s="134">
        <v>67.525550597380104</v>
      </c>
      <c r="P23" s="135">
        <v>68.468403627464994</v>
      </c>
      <c r="Q23" s="125"/>
      <c r="R23" s="136">
        <v>60.879310699376902</v>
      </c>
      <c r="S23" s="130"/>
      <c r="T23" s="131">
        <v>-6.5759054226294502</v>
      </c>
      <c r="U23" s="125">
        <v>-10.190180336216899</v>
      </c>
      <c r="V23" s="125">
        <v>-8.1120486688493898</v>
      </c>
      <c r="W23" s="125">
        <v>-8.4799785459772696</v>
      </c>
      <c r="X23" s="125">
        <v>-4.4561498942513103</v>
      </c>
      <c r="Y23" s="132">
        <v>-7.5756959632213796</v>
      </c>
      <c r="Z23" s="125"/>
      <c r="AA23" s="133">
        <v>-12.8533770768598</v>
      </c>
      <c r="AB23" s="134">
        <v>-18.006374423174101</v>
      </c>
      <c r="AC23" s="135">
        <v>-15.472908954579299</v>
      </c>
      <c r="AD23" s="125"/>
      <c r="AE23" s="136">
        <v>-10.269526784202201</v>
      </c>
      <c r="AF23" s="30"/>
      <c r="AG23" s="131">
        <v>53.440333957103697</v>
      </c>
      <c r="AH23" s="125">
        <v>58.467683892327599</v>
      </c>
      <c r="AI23" s="125">
        <v>63.883690801784901</v>
      </c>
      <c r="AJ23" s="125">
        <v>64.178782208147396</v>
      </c>
      <c r="AK23" s="125">
        <v>61.688498632503197</v>
      </c>
      <c r="AL23" s="132">
        <v>60.331797898373303</v>
      </c>
      <c r="AM23" s="125"/>
      <c r="AN23" s="133">
        <v>69.342881819490401</v>
      </c>
      <c r="AO23" s="134">
        <v>71.905138908881497</v>
      </c>
      <c r="AP23" s="135">
        <v>70.624010364185906</v>
      </c>
      <c r="AQ23" s="125"/>
      <c r="AR23" s="136">
        <v>63.272430031462697</v>
      </c>
      <c r="AS23" s="130"/>
      <c r="AT23" s="131">
        <v>-0.58144712927047204</v>
      </c>
      <c r="AU23" s="125">
        <v>-3.9523660754480798</v>
      </c>
      <c r="AV23" s="125">
        <v>-2.3562924290157201</v>
      </c>
      <c r="AW23" s="125">
        <v>-1.6347700254324899</v>
      </c>
      <c r="AX23" s="125">
        <v>-0.92766518378907703</v>
      </c>
      <c r="AY23" s="132">
        <v>-1.9197145937204001</v>
      </c>
      <c r="AZ23" s="125"/>
      <c r="BA23" s="133">
        <v>-4.6848325076770303</v>
      </c>
      <c r="BB23" s="134">
        <v>-7.4777711673857299</v>
      </c>
      <c r="BC23" s="135">
        <v>-6.1273855257804399</v>
      </c>
      <c r="BD23" s="125"/>
      <c r="BE23" s="136">
        <v>-3.3019762754455599</v>
      </c>
    </row>
    <row r="24" spans="1:57" x14ac:dyDescent="0.25">
      <c r="A24" s="36" t="s">
        <v>33</v>
      </c>
      <c r="B24" s="3" t="str">
        <f t="shared" si="0"/>
        <v>Chesapeake/Suffolk, VA</v>
      </c>
      <c r="C24" s="3"/>
      <c r="D24" s="25" t="s">
        <v>16</v>
      </c>
      <c r="E24" s="28" t="s">
        <v>17</v>
      </c>
      <c r="F24" s="3"/>
      <c r="G24" s="137">
        <v>59.157351676698099</v>
      </c>
      <c r="H24" s="138">
        <v>69.062768701633701</v>
      </c>
      <c r="I24" s="138">
        <v>72.794496990541703</v>
      </c>
      <c r="J24" s="138">
        <v>73.981083404987103</v>
      </c>
      <c r="K24" s="138">
        <v>68.254514187446205</v>
      </c>
      <c r="L24" s="139">
        <v>68.650042992261305</v>
      </c>
      <c r="M24" s="125"/>
      <c r="N24" s="140">
        <v>71.969045571796997</v>
      </c>
      <c r="O24" s="141">
        <v>72.760103181427297</v>
      </c>
      <c r="P24" s="142">
        <v>72.364574376612197</v>
      </c>
      <c r="Q24" s="125"/>
      <c r="R24" s="143">
        <v>69.711337673504403</v>
      </c>
      <c r="S24" s="130"/>
      <c r="T24" s="137">
        <v>-5.8808014168452702</v>
      </c>
      <c r="U24" s="138">
        <v>2.8220004122606799</v>
      </c>
      <c r="V24" s="138">
        <v>1.9621550312724501</v>
      </c>
      <c r="W24" s="138">
        <v>-0.65298227557313604</v>
      </c>
      <c r="X24" s="138">
        <v>-5.6433249064902702</v>
      </c>
      <c r="Y24" s="139">
        <v>-1.4268152430691701</v>
      </c>
      <c r="Z24" s="125"/>
      <c r="AA24" s="140">
        <v>-14.4321522126017</v>
      </c>
      <c r="AB24" s="141">
        <v>-14.398119823946301</v>
      </c>
      <c r="AC24" s="142">
        <v>-14.415046394612901</v>
      </c>
      <c r="AD24" s="125"/>
      <c r="AE24" s="143">
        <v>-5.6724786770168496</v>
      </c>
      <c r="AF24" s="31"/>
      <c r="AG24" s="137">
        <v>58.689248895434403</v>
      </c>
      <c r="AH24" s="138">
        <v>71.575846833578694</v>
      </c>
      <c r="AI24" s="138">
        <v>76.210690461751696</v>
      </c>
      <c r="AJ24" s="138">
        <v>76.041756908949097</v>
      </c>
      <c r="AK24" s="138">
        <v>70.311011002339001</v>
      </c>
      <c r="AL24" s="139">
        <v>70.565710820410601</v>
      </c>
      <c r="AM24" s="125"/>
      <c r="AN24" s="140">
        <v>73.845620722515804</v>
      </c>
      <c r="AO24" s="141">
        <v>75.335701290825597</v>
      </c>
      <c r="AP24" s="142">
        <v>74.5906610066707</v>
      </c>
      <c r="AQ24" s="125"/>
      <c r="AR24" s="143">
        <v>71.715696587913499</v>
      </c>
      <c r="AS24" s="75"/>
      <c r="AT24" s="137">
        <v>-3.84014903061514</v>
      </c>
      <c r="AU24" s="138">
        <v>3.4957825679475101</v>
      </c>
      <c r="AV24" s="138">
        <v>3.2369088204377299</v>
      </c>
      <c r="AW24" s="138">
        <v>2.2821470661599199</v>
      </c>
      <c r="AX24" s="138">
        <v>-1.42600257099992</v>
      </c>
      <c r="AY24" s="139">
        <v>0.89878144076095301</v>
      </c>
      <c r="AZ24" s="125"/>
      <c r="BA24" s="140">
        <v>-4.39431931329477</v>
      </c>
      <c r="BB24" s="141">
        <v>-4.88981907369255</v>
      </c>
      <c r="BC24" s="142">
        <v>-4.6451874140157896</v>
      </c>
      <c r="BD24" s="125"/>
      <c r="BE24" s="143">
        <v>-0.81488718958811102</v>
      </c>
    </row>
    <row r="25" spans="1:57" ht="13" x14ac:dyDescent="0.3">
      <c r="A25" s="35" t="s">
        <v>111</v>
      </c>
      <c r="B25" s="3" t="s">
        <v>111</v>
      </c>
      <c r="C25" s="9"/>
      <c r="D25" s="23" t="s">
        <v>16</v>
      </c>
      <c r="E25" s="26" t="s">
        <v>17</v>
      </c>
      <c r="F25" s="3"/>
      <c r="G25" s="122">
        <v>47.720659553831197</v>
      </c>
      <c r="H25" s="123">
        <v>60.976398318784298</v>
      </c>
      <c r="I25" s="123">
        <v>77.141933397995402</v>
      </c>
      <c r="J25" s="123">
        <v>82.961526026511393</v>
      </c>
      <c r="K25" s="123">
        <v>75.557710960232697</v>
      </c>
      <c r="L25" s="124">
        <v>68.871645651470999</v>
      </c>
      <c r="M25" s="125"/>
      <c r="N25" s="126">
        <v>86.905916585838895</v>
      </c>
      <c r="O25" s="127">
        <v>85.095376656967304</v>
      </c>
      <c r="P25" s="128">
        <v>86.000646621403106</v>
      </c>
      <c r="Q25" s="125"/>
      <c r="R25" s="129">
        <v>73.765645928594495</v>
      </c>
      <c r="S25" s="130"/>
      <c r="T25" s="122">
        <v>-5.0431039456349303E-2</v>
      </c>
      <c r="U25" s="123">
        <v>18.048098426986702</v>
      </c>
      <c r="V25" s="123">
        <v>22.942389062939501</v>
      </c>
      <c r="W25" s="123">
        <v>11.197423823264099</v>
      </c>
      <c r="X25" s="123">
        <v>9.1956682298294101</v>
      </c>
      <c r="Y25" s="124">
        <v>12.554786193542</v>
      </c>
      <c r="Z25" s="125"/>
      <c r="AA25" s="126">
        <v>16.484284971525302</v>
      </c>
      <c r="AB25" s="127">
        <v>15.192429821032601</v>
      </c>
      <c r="AC25" s="128">
        <v>15.8415550575426</v>
      </c>
      <c r="AD25" s="125"/>
      <c r="AE25" s="129">
        <v>13.6287072899039</v>
      </c>
      <c r="AF25" s="29"/>
      <c r="AG25" s="122">
        <v>42.458777885548002</v>
      </c>
      <c r="AH25" s="123">
        <v>61.897833818299297</v>
      </c>
      <c r="AI25" s="123">
        <v>75.444552214678296</v>
      </c>
      <c r="AJ25" s="123">
        <v>74.612027158098897</v>
      </c>
      <c r="AK25" s="123">
        <v>66.715163271904302</v>
      </c>
      <c r="AL25" s="124">
        <v>64.225670869705695</v>
      </c>
      <c r="AM25" s="125"/>
      <c r="AN25" s="126">
        <v>80.674102812803099</v>
      </c>
      <c r="AO25" s="127">
        <v>82.508891044293506</v>
      </c>
      <c r="AP25" s="128">
        <v>81.591496928548295</v>
      </c>
      <c r="AQ25" s="125"/>
      <c r="AR25" s="129">
        <v>69.187335457946503</v>
      </c>
      <c r="AS25" s="130"/>
      <c r="AT25" s="122">
        <v>-5.11172506145589</v>
      </c>
      <c r="AU25" s="123">
        <v>8.0234499231312295</v>
      </c>
      <c r="AV25" s="123">
        <v>11.6329476102</v>
      </c>
      <c r="AW25" s="123">
        <v>3.25455891073406</v>
      </c>
      <c r="AX25" s="123">
        <v>0.64439701250482295</v>
      </c>
      <c r="AY25" s="124">
        <v>4.2024300924403901</v>
      </c>
      <c r="AZ25" s="125"/>
      <c r="BA25" s="126">
        <v>9.7783995083972197</v>
      </c>
      <c r="BB25" s="127">
        <v>9.37841253264118</v>
      </c>
      <c r="BC25" s="128">
        <v>9.575792386402</v>
      </c>
      <c r="BD25" s="125"/>
      <c r="BE25" s="129">
        <v>5.95306375114665</v>
      </c>
    </row>
    <row r="26" spans="1:57" x14ac:dyDescent="0.25">
      <c r="A26" s="35" t="s">
        <v>43</v>
      </c>
      <c r="B26" s="3" t="str">
        <f t="shared" si="0"/>
        <v>Richmond North/Glen Allen, VA</v>
      </c>
      <c r="C26" s="10"/>
      <c r="D26" s="24" t="s">
        <v>16</v>
      </c>
      <c r="E26" s="27" t="s">
        <v>17</v>
      </c>
      <c r="F26" s="3"/>
      <c r="G26" s="131">
        <v>50.781426953567298</v>
      </c>
      <c r="H26" s="125">
        <v>60.464326160815403</v>
      </c>
      <c r="I26" s="125">
        <v>71.166477916194694</v>
      </c>
      <c r="J26" s="125">
        <v>73.114382785956906</v>
      </c>
      <c r="K26" s="125">
        <v>67.349943374858398</v>
      </c>
      <c r="L26" s="132">
        <v>64.575311438278504</v>
      </c>
      <c r="M26" s="125"/>
      <c r="N26" s="133">
        <v>81.075877689694195</v>
      </c>
      <c r="O26" s="134">
        <v>80.917327293318195</v>
      </c>
      <c r="P26" s="135">
        <v>80.996602491506195</v>
      </c>
      <c r="Q26" s="125"/>
      <c r="R26" s="136">
        <v>69.267108882057897</v>
      </c>
      <c r="S26" s="130"/>
      <c r="T26" s="131">
        <v>-9.5426366170619303</v>
      </c>
      <c r="U26" s="125">
        <v>1.44753052321806</v>
      </c>
      <c r="V26" s="125">
        <v>5.9033730314418804</v>
      </c>
      <c r="W26" s="125">
        <v>9.3296814987794292</v>
      </c>
      <c r="X26" s="125">
        <v>8.4077947610976391</v>
      </c>
      <c r="Y26" s="132">
        <v>3.5055951728543699</v>
      </c>
      <c r="Z26" s="125"/>
      <c r="AA26" s="133">
        <v>10.7609379703829</v>
      </c>
      <c r="AB26" s="134">
        <v>1.5760691844300101</v>
      </c>
      <c r="AC26" s="135">
        <v>5.9743394319843501</v>
      </c>
      <c r="AD26" s="125"/>
      <c r="AE26" s="136">
        <v>4.3174983582222302</v>
      </c>
      <c r="AF26" s="30"/>
      <c r="AG26" s="131">
        <v>48.875990939977299</v>
      </c>
      <c r="AH26" s="125">
        <v>60.781426953567298</v>
      </c>
      <c r="AI26" s="125">
        <v>70.370894677236606</v>
      </c>
      <c r="AJ26" s="125">
        <v>71.2089467723669</v>
      </c>
      <c r="AK26" s="125">
        <v>65.750283125707796</v>
      </c>
      <c r="AL26" s="132">
        <v>63.397508493771198</v>
      </c>
      <c r="AM26" s="125"/>
      <c r="AN26" s="133">
        <v>74.051528878822097</v>
      </c>
      <c r="AO26" s="134">
        <v>78.173839184597895</v>
      </c>
      <c r="AP26" s="135">
        <v>76.112684031710003</v>
      </c>
      <c r="AQ26" s="125"/>
      <c r="AR26" s="136">
        <v>67.030415790325094</v>
      </c>
      <c r="AS26" s="130"/>
      <c r="AT26" s="131">
        <v>-5.1376181239149199</v>
      </c>
      <c r="AU26" s="125">
        <v>-2.9071525777796801</v>
      </c>
      <c r="AV26" s="125">
        <v>2.3253428728494101</v>
      </c>
      <c r="AW26" s="125">
        <v>4.9625346022391899</v>
      </c>
      <c r="AX26" s="125">
        <v>2.4337684062362399</v>
      </c>
      <c r="AY26" s="132">
        <v>0.65446674608475996</v>
      </c>
      <c r="AZ26" s="125"/>
      <c r="BA26" s="133">
        <v>-0.50793225602009695</v>
      </c>
      <c r="BB26" s="134">
        <v>-2.04942458806098</v>
      </c>
      <c r="BC26" s="135">
        <v>-1.30556222425699</v>
      </c>
      <c r="BD26" s="125"/>
      <c r="BE26" s="136">
        <v>1.0103487250559101E-2</v>
      </c>
    </row>
    <row r="27" spans="1:57" x14ac:dyDescent="0.25">
      <c r="A27" s="21" t="s">
        <v>44</v>
      </c>
      <c r="B27" s="3" t="str">
        <f t="shared" si="0"/>
        <v>Richmond West/Midlothian, VA</v>
      </c>
      <c r="C27" s="3"/>
      <c r="D27" s="24" t="s">
        <v>16</v>
      </c>
      <c r="E27" s="27" t="s">
        <v>17</v>
      </c>
      <c r="F27" s="3"/>
      <c r="G27" s="131">
        <v>47.243280496209501</v>
      </c>
      <c r="H27" s="125">
        <v>58.3046175051688</v>
      </c>
      <c r="I27" s="125">
        <v>63.8869745003445</v>
      </c>
      <c r="J27" s="125">
        <v>70.985527222605</v>
      </c>
      <c r="K27" s="125">
        <v>63.2667126119917</v>
      </c>
      <c r="L27" s="132">
        <v>60.737422467263897</v>
      </c>
      <c r="M27" s="125"/>
      <c r="N27" s="133">
        <v>81.254307374224595</v>
      </c>
      <c r="O27" s="134">
        <v>83.976567884217701</v>
      </c>
      <c r="P27" s="135">
        <v>82.615437629221205</v>
      </c>
      <c r="Q27" s="125"/>
      <c r="R27" s="136">
        <v>66.988283942108794</v>
      </c>
      <c r="S27" s="130"/>
      <c r="T27" s="131">
        <v>-24.597956280127899</v>
      </c>
      <c r="U27" s="125">
        <v>-14.301373155099</v>
      </c>
      <c r="V27" s="125">
        <v>-6.8047152660969203</v>
      </c>
      <c r="W27" s="125">
        <v>4.3904812097133803</v>
      </c>
      <c r="X27" s="125">
        <v>-11.107816581988301</v>
      </c>
      <c r="Y27" s="132">
        <v>-10.261603242783</v>
      </c>
      <c r="Z27" s="125"/>
      <c r="AA27" s="133">
        <v>7.5970280297952204</v>
      </c>
      <c r="AB27" s="134">
        <v>6.90607851809989</v>
      </c>
      <c r="AC27" s="135">
        <v>7.2447489367688203</v>
      </c>
      <c r="AD27" s="125"/>
      <c r="AE27" s="136">
        <v>-4.7848925903367503</v>
      </c>
      <c r="AF27" s="30"/>
      <c r="AG27" s="131">
        <v>47.010682288077099</v>
      </c>
      <c r="AH27" s="125">
        <v>59.329772570640898</v>
      </c>
      <c r="AI27" s="125">
        <v>64.352170916609197</v>
      </c>
      <c r="AJ27" s="125">
        <v>65.136113025499597</v>
      </c>
      <c r="AK27" s="125">
        <v>61.983115093039203</v>
      </c>
      <c r="AL27" s="132">
        <v>59.5623707787732</v>
      </c>
      <c r="AM27" s="125"/>
      <c r="AN27" s="133">
        <v>71.958993797381098</v>
      </c>
      <c r="AO27" s="134">
        <v>77.506891798759398</v>
      </c>
      <c r="AP27" s="135">
        <v>74.732942798070198</v>
      </c>
      <c r="AQ27" s="125"/>
      <c r="AR27" s="136">
        <v>63.896819927143802</v>
      </c>
      <c r="AS27" s="130"/>
      <c r="AT27" s="131">
        <v>-14.4992294541085</v>
      </c>
      <c r="AU27" s="125">
        <v>-11.162338735067101</v>
      </c>
      <c r="AV27" s="125">
        <v>-5.3884432658216497</v>
      </c>
      <c r="AW27" s="125">
        <v>-2.0509578563914901</v>
      </c>
      <c r="AX27" s="125">
        <v>-5.7908628040807502</v>
      </c>
      <c r="AY27" s="132">
        <v>-7.5341263571946904</v>
      </c>
      <c r="AZ27" s="125"/>
      <c r="BA27" s="133">
        <v>-4.4719240043921999</v>
      </c>
      <c r="BB27" s="134">
        <v>-0.68707115148459896</v>
      </c>
      <c r="BC27" s="135">
        <v>-2.5459910676616802</v>
      </c>
      <c r="BD27" s="125"/>
      <c r="BE27" s="136">
        <v>-5.9250475398157798</v>
      </c>
    </row>
    <row r="28" spans="1:57" x14ac:dyDescent="0.25">
      <c r="A28" s="21" t="s">
        <v>45</v>
      </c>
      <c r="B28" s="3" t="str">
        <f t="shared" si="0"/>
        <v>Petersburg/Chester, VA</v>
      </c>
      <c r="C28" s="3"/>
      <c r="D28" s="24" t="s">
        <v>16</v>
      </c>
      <c r="E28" s="27" t="s">
        <v>17</v>
      </c>
      <c r="F28" s="3"/>
      <c r="G28" s="131">
        <v>51.102088167053303</v>
      </c>
      <c r="H28" s="125">
        <v>60.208816705336403</v>
      </c>
      <c r="I28" s="125">
        <v>62.1036349574632</v>
      </c>
      <c r="J28" s="125">
        <v>63.998453209590103</v>
      </c>
      <c r="K28" s="125">
        <v>63.727764887857603</v>
      </c>
      <c r="L28" s="132">
        <v>60.228151585460097</v>
      </c>
      <c r="M28" s="125"/>
      <c r="N28" s="133">
        <v>78.731631863882399</v>
      </c>
      <c r="O28" s="134">
        <v>80.955143078112897</v>
      </c>
      <c r="P28" s="135">
        <v>79.843387470997598</v>
      </c>
      <c r="Q28" s="125"/>
      <c r="R28" s="136">
        <v>65.832504695613693</v>
      </c>
      <c r="S28" s="130"/>
      <c r="T28" s="131">
        <v>-7.3125980887421003</v>
      </c>
      <c r="U28" s="125">
        <v>-4.64675226317474</v>
      </c>
      <c r="V28" s="125">
        <v>-7.0650234050343803</v>
      </c>
      <c r="W28" s="125">
        <v>-2.3717863458800599</v>
      </c>
      <c r="X28" s="125">
        <v>-6.7791245990776803</v>
      </c>
      <c r="Y28" s="132">
        <v>-5.6035068404457</v>
      </c>
      <c r="Z28" s="125"/>
      <c r="AA28" s="133">
        <v>6.3684534078965598</v>
      </c>
      <c r="AB28" s="134">
        <v>2.1438335437205298</v>
      </c>
      <c r="AC28" s="135">
        <v>4.1839545776836902</v>
      </c>
      <c r="AD28" s="125"/>
      <c r="AE28" s="136">
        <v>-2.4271540812408299</v>
      </c>
      <c r="AF28" s="30"/>
      <c r="AG28" s="131">
        <v>54.524361948955899</v>
      </c>
      <c r="AH28" s="125">
        <v>64.317478731631795</v>
      </c>
      <c r="AI28" s="125">
        <v>65.738592420726903</v>
      </c>
      <c r="AJ28" s="125">
        <v>67.014694508893996</v>
      </c>
      <c r="AK28" s="125">
        <v>64.273975251353406</v>
      </c>
      <c r="AL28" s="132">
        <v>63.173820572312401</v>
      </c>
      <c r="AM28" s="125"/>
      <c r="AN28" s="133">
        <v>70.586813611755602</v>
      </c>
      <c r="AO28" s="134">
        <v>71.635730858468605</v>
      </c>
      <c r="AP28" s="135">
        <v>71.111272235112096</v>
      </c>
      <c r="AQ28" s="125"/>
      <c r="AR28" s="136">
        <v>65.441663904540903</v>
      </c>
      <c r="AS28" s="130"/>
      <c r="AT28" s="131">
        <v>-5.4815387040471304</v>
      </c>
      <c r="AU28" s="125">
        <v>-2.04110552479598</v>
      </c>
      <c r="AV28" s="125">
        <v>-2.4977780535367899</v>
      </c>
      <c r="AW28" s="125">
        <v>-0.67498583196547801</v>
      </c>
      <c r="AX28" s="125">
        <v>-2.24158891552824</v>
      </c>
      <c r="AY28" s="132">
        <v>-2.5049102718057701</v>
      </c>
      <c r="AZ28" s="125"/>
      <c r="BA28" s="133">
        <v>-0.64861201540261904</v>
      </c>
      <c r="BB28" s="134">
        <v>-2.2533559773995901</v>
      </c>
      <c r="BC28" s="135">
        <v>-1.4634336865730699</v>
      </c>
      <c r="BD28" s="125"/>
      <c r="BE28" s="136">
        <v>-2.1839299801958001</v>
      </c>
    </row>
    <row r="29" spans="1:57" x14ac:dyDescent="0.25">
      <c r="A29" s="77" t="s">
        <v>97</v>
      </c>
      <c r="B29" s="37" t="s">
        <v>70</v>
      </c>
      <c r="C29" s="3"/>
      <c r="D29" s="24" t="s">
        <v>16</v>
      </c>
      <c r="E29" s="27" t="s">
        <v>17</v>
      </c>
      <c r="F29" s="3"/>
      <c r="G29" s="131">
        <v>53.541951491214697</v>
      </c>
      <c r="H29" s="125">
        <v>59.420730163552498</v>
      </c>
      <c r="I29" s="125">
        <v>63.420932705453403</v>
      </c>
      <c r="J29" s="125">
        <v>66.119803534356095</v>
      </c>
      <c r="K29" s="125">
        <v>66.616031191452706</v>
      </c>
      <c r="L29" s="132">
        <v>61.823889817205902</v>
      </c>
      <c r="M29" s="125"/>
      <c r="N29" s="133">
        <v>78.393842726213904</v>
      </c>
      <c r="O29" s="134">
        <v>79.031849713909494</v>
      </c>
      <c r="P29" s="135">
        <v>78.712846220061707</v>
      </c>
      <c r="Q29" s="125"/>
      <c r="R29" s="136">
        <v>66.649305932307598</v>
      </c>
      <c r="S29" s="130"/>
      <c r="T29" s="131">
        <v>1.6884820766256501</v>
      </c>
      <c r="U29" s="125">
        <v>4.8873167701785603</v>
      </c>
      <c r="V29" s="125">
        <v>6.6801724817819101</v>
      </c>
      <c r="W29" s="125">
        <v>7.9081756440348698</v>
      </c>
      <c r="X29" s="125">
        <v>5.8805309681451403</v>
      </c>
      <c r="Y29" s="132">
        <v>5.5215995587710696</v>
      </c>
      <c r="Z29" s="125"/>
      <c r="AA29" s="133">
        <v>0.48651405385098001</v>
      </c>
      <c r="AB29" s="134">
        <v>-2.1536407915448499</v>
      </c>
      <c r="AC29" s="135">
        <v>-0.85648459827392898</v>
      </c>
      <c r="AD29" s="125"/>
      <c r="AE29" s="136">
        <v>3.27980395440912</v>
      </c>
      <c r="AF29" s="30"/>
      <c r="AG29" s="131">
        <v>48.046736543622401</v>
      </c>
      <c r="AH29" s="125">
        <v>57.739632386449898</v>
      </c>
      <c r="AI29" s="125">
        <v>60.828396374499903</v>
      </c>
      <c r="AJ29" s="125">
        <v>63.641197022634003</v>
      </c>
      <c r="AK29" s="125">
        <v>63.7449997468226</v>
      </c>
      <c r="AL29" s="132">
        <v>58.8001924148058</v>
      </c>
      <c r="AM29" s="125"/>
      <c r="AN29" s="133">
        <v>74.530355967390705</v>
      </c>
      <c r="AO29" s="134">
        <v>76.515266595777007</v>
      </c>
      <c r="AP29" s="135">
        <v>75.522811281583799</v>
      </c>
      <c r="AQ29" s="125"/>
      <c r="AR29" s="136">
        <v>63.578083519599502</v>
      </c>
      <c r="AS29" s="130"/>
      <c r="AT29" s="131">
        <v>1.83193729824413</v>
      </c>
      <c r="AU29" s="125">
        <v>2.8523851108664902</v>
      </c>
      <c r="AV29" s="125">
        <v>1.2758733064586001</v>
      </c>
      <c r="AW29" s="125">
        <v>2.1723147220833501</v>
      </c>
      <c r="AX29" s="125">
        <v>0.28488230285841798</v>
      </c>
      <c r="AY29" s="132">
        <v>1.64793440426793</v>
      </c>
      <c r="AZ29" s="125"/>
      <c r="BA29" s="133">
        <v>0.59820094235600596</v>
      </c>
      <c r="BB29" s="134">
        <v>0.88450475084656399</v>
      </c>
      <c r="BC29" s="135">
        <v>0.74303063951488402</v>
      </c>
      <c r="BD29" s="125"/>
      <c r="BE29" s="136">
        <v>1.33902831964742</v>
      </c>
    </row>
    <row r="30" spans="1:57" x14ac:dyDescent="0.25">
      <c r="A30" s="21" t="s">
        <v>47</v>
      </c>
      <c r="B30" s="3" t="str">
        <f t="shared" si="0"/>
        <v>Roanoke, VA</v>
      </c>
      <c r="C30" s="3"/>
      <c r="D30" s="24" t="s">
        <v>16</v>
      </c>
      <c r="E30" s="27" t="s">
        <v>17</v>
      </c>
      <c r="F30" s="3"/>
      <c r="G30" s="131">
        <v>61.3376835236541</v>
      </c>
      <c r="H30" s="125">
        <v>65.832880188508199</v>
      </c>
      <c r="I30" s="125">
        <v>73.826354903026996</v>
      </c>
      <c r="J30" s="125">
        <v>78.249048395867305</v>
      </c>
      <c r="K30" s="125">
        <v>74.297625521116501</v>
      </c>
      <c r="L30" s="132">
        <v>70.708718506434593</v>
      </c>
      <c r="M30" s="125"/>
      <c r="N30" s="133">
        <v>90.882726119267701</v>
      </c>
      <c r="O30" s="134">
        <v>91.299619358346902</v>
      </c>
      <c r="P30" s="135">
        <v>91.091172738807302</v>
      </c>
      <c r="Q30" s="125"/>
      <c r="R30" s="136">
        <v>76.532276858541096</v>
      </c>
      <c r="S30" s="130"/>
      <c r="T30" s="131">
        <v>9.1082870010698098</v>
      </c>
      <c r="U30" s="125">
        <v>15.102006705159701</v>
      </c>
      <c r="V30" s="125">
        <v>14.0970872266484</v>
      </c>
      <c r="W30" s="125">
        <v>21.555629710997302</v>
      </c>
      <c r="X30" s="125">
        <v>11.2812460721719</v>
      </c>
      <c r="Y30" s="132">
        <v>14.3206805307897</v>
      </c>
      <c r="Z30" s="125"/>
      <c r="AA30" s="133">
        <v>0.91031408937889302</v>
      </c>
      <c r="AB30" s="134">
        <v>4.0982916061120003</v>
      </c>
      <c r="AC30" s="135">
        <v>2.4831624132843499</v>
      </c>
      <c r="AD30" s="125"/>
      <c r="AE30" s="136">
        <v>9.9998824199105503</v>
      </c>
      <c r="AF30" s="30"/>
      <c r="AG30" s="131">
        <v>54.8486496284212</v>
      </c>
      <c r="AH30" s="125">
        <v>64.654703643284293</v>
      </c>
      <c r="AI30" s="125">
        <v>70.944353815479403</v>
      </c>
      <c r="AJ30" s="125">
        <v>73.056008700380602</v>
      </c>
      <c r="AK30" s="125">
        <v>72.285662497734194</v>
      </c>
      <c r="AL30" s="132">
        <v>67.157875657059904</v>
      </c>
      <c r="AM30" s="125"/>
      <c r="AN30" s="133">
        <v>84.062896501721895</v>
      </c>
      <c r="AO30" s="134">
        <v>87.053652347290097</v>
      </c>
      <c r="AP30" s="135">
        <v>85.558274424505996</v>
      </c>
      <c r="AQ30" s="125"/>
      <c r="AR30" s="136">
        <v>72.415132447758793</v>
      </c>
      <c r="AS30" s="130"/>
      <c r="AT30" s="131">
        <v>10.219125191726199</v>
      </c>
      <c r="AU30" s="125">
        <v>11.231942572978101</v>
      </c>
      <c r="AV30" s="125">
        <v>11.9099135412349</v>
      </c>
      <c r="AW30" s="125">
        <v>9.5439371503480999</v>
      </c>
      <c r="AX30" s="125">
        <v>5.7876721134012401</v>
      </c>
      <c r="AY30" s="132">
        <v>9.6256750331004497</v>
      </c>
      <c r="AZ30" s="125"/>
      <c r="BA30" s="133">
        <v>10.9978027575021</v>
      </c>
      <c r="BB30" s="134">
        <v>11.247546310638</v>
      </c>
      <c r="BC30" s="135">
        <v>11.131193353845999</v>
      </c>
      <c r="BD30" s="125"/>
      <c r="BE30" s="136">
        <v>10.1484231070985</v>
      </c>
    </row>
    <row r="31" spans="1:57" x14ac:dyDescent="0.25">
      <c r="A31" s="21" t="s">
        <v>48</v>
      </c>
      <c r="B31" s="3" t="str">
        <f t="shared" si="0"/>
        <v>Charlottesville, VA</v>
      </c>
      <c r="C31" s="3"/>
      <c r="D31" s="24" t="s">
        <v>16</v>
      </c>
      <c r="E31" s="27" t="s">
        <v>17</v>
      </c>
      <c r="F31" s="3"/>
      <c r="G31" s="131">
        <v>68.521094112192799</v>
      </c>
      <c r="H31" s="125">
        <v>62.7028280018544</v>
      </c>
      <c r="I31" s="125">
        <v>70.375521557718997</v>
      </c>
      <c r="J31" s="125">
        <v>70.074177097821007</v>
      </c>
      <c r="K31" s="125">
        <v>82.939267501158994</v>
      </c>
      <c r="L31" s="132">
        <v>70.922577654149194</v>
      </c>
      <c r="M31" s="125"/>
      <c r="N31" s="133">
        <v>92.373667130273503</v>
      </c>
      <c r="O31" s="134">
        <v>88.433008808530303</v>
      </c>
      <c r="P31" s="135">
        <v>90.403337969401903</v>
      </c>
      <c r="Q31" s="125"/>
      <c r="R31" s="136">
        <v>76.488509172792902</v>
      </c>
      <c r="S31" s="130"/>
      <c r="T31" s="131">
        <v>-7.0133896706719501</v>
      </c>
      <c r="U31" s="125">
        <v>-8.6125795201187998</v>
      </c>
      <c r="V31" s="125">
        <v>-2.03671619359781</v>
      </c>
      <c r="W31" s="125">
        <v>-10.901159436707101</v>
      </c>
      <c r="X31" s="125">
        <v>-2.0210166711364099</v>
      </c>
      <c r="Y31" s="132">
        <v>-6.0473113293609799</v>
      </c>
      <c r="Z31" s="125"/>
      <c r="AA31" s="133">
        <v>0.34922859641827803</v>
      </c>
      <c r="AB31" s="134">
        <v>-5.0088857981764701</v>
      </c>
      <c r="AC31" s="135">
        <v>-2.3449334851283399</v>
      </c>
      <c r="AD31" s="125"/>
      <c r="AE31" s="136">
        <v>-4.8288507087566002</v>
      </c>
      <c r="AF31" s="30"/>
      <c r="AG31" s="131">
        <v>54.995363931386102</v>
      </c>
      <c r="AH31" s="125">
        <v>65.322206768660095</v>
      </c>
      <c r="AI31" s="125">
        <v>70.966620305980499</v>
      </c>
      <c r="AJ31" s="125">
        <v>72.450162262401406</v>
      </c>
      <c r="AK31" s="125">
        <v>84.138850254983694</v>
      </c>
      <c r="AL31" s="132">
        <v>69.574640704682395</v>
      </c>
      <c r="AM31" s="125"/>
      <c r="AN31" s="133">
        <v>88.189615206305007</v>
      </c>
      <c r="AO31" s="134">
        <v>84.926981919332405</v>
      </c>
      <c r="AP31" s="135">
        <v>86.558298562818706</v>
      </c>
      <c r="AQ31" s="125"/>
      <c r="AR31" s="136">
        <v>74.427114378435604</v>
      </c>
      <c r="AS31" s="130"/>
      <c r="AT31" s="131">
        <v>-1.6731881354007301</v>
      </c>
      <c r="AU31" s="125">
        <v>2.8897987779905199</v>
      </c>
      <c r="AV31" s="125">
        <v>8.2313178072213198</v>
      </c>
      <c r="AW31" s="125">
        <v>2.9853921038773299</v>
      </c>
      <c r="AX31" s="125">
        <v>9.1384070856305897</v>
      </c>
      <c r="AY31" s="132">
        <v>4.64498664367557</v>
      </c>
      <c r="AZ31" s="125"/>
      <c r="BA31" s="133">
        <v>1.47252524249663</v>
      </c>
      <c r="BB31" s="134">
        <v>-2.5210078861771099</v>
      </c>
      <c r="BC31" s="135">
        <v>-0.52669117516707897</v>
      </c>
      <c r="BD31" s="125"/>
      <c r="BE31" s="136">
        <v>2.8678772566222701</v>
      </c>
    </row>
    <row r="32" spans="1:57" x14ac:dyDescent="0.25">
      <c r="A32" s="21" t="s">
        <v>49</v>
      </c>
      <c r="B32" t="s">
        <v>72</v>
      </c>
      <c r="C32" s="3"/>
      <c r="D32" s="24" t="s">
        <v>16</v>
      </c>
      <c r="E32" s="27" t="s">
        <v>17</v>
      </c>
      <c r="F32" s="3"/>
      <c r="G32" s="131">
        <v>51.153788893851399</v>
      </c>
      <c r="H32" s="125">
        <v>59.758820902188397</v>
      </c>
      <c r="I32" s="125">
        <v>62.200387077564301</v>
      </c>
      <c r="J32" s="125">
        <v>65.713860354324794</v>
      </c>
      <c r="K32" s="125">
        <v>66.249813905017106</v>
      </c>
      <c r="L32" s="132">
        <v>61.015334226589196</v>
      </c>
      <c r="M32" s="125"/>
      <c r="N32" s="133">
        <v>79.321125502456397</v>
      </c>
      <c r="O32" s="134">
        <v>77.906803632573997</v>
      </c>
      <c r="P32" s="135">
        <v>78.613964567515197</v>
      </c>
      <c r="Q32" s="125"/>
      <c r="R32" s="136">
        <v>66.043514323996604</v>
      </c>
      <c r="S32" s="130"/>
      <c r="T32" s="131">
        <v>-6.0437766814759497</v>
      </c>
      <c r="U32" s="125">
        <v>-4.5020882001782896</v>
      </c>
      <c r="V32" s="125">
        <v>-1.9718408522669699</v>
      </c>
      <c r="W32" s="125">
        <v>-0.70724104757956296</v>
      </c>
      <c r="X32" s="125">
        <v>-0.143704785079316</v>
      </c>
      <c r="Y32" s="132">
        <v>-2.5310915106943099</v>
      </c>
      <c r="Z32" s="125"/>
      <c r="AA32" s="133">
        <v>-8.7651365828547405</v>
      </c>
      <c r="AB32" s="134">
        <v>-9.5115564150436605</v>
      </c>
      <c r="AC32" s="135">
        <v>-9.13652221585021</v>
      </c>
      <c r="AD32" s="125"/>
      <c r="AE32" s="136">
        <v>-4.8827410024456404</v>
      </c>
      <c r="AF32" s="30"/>
      <c r="AG32" s="131">
        <v>45.905910376656202</v>
      </c>
      <c r="AH32" s="125">
        <v>58.132350751823701</v>
      </c>
      <c r="AI32" s="125">
        <v>63.938514217656603</v>
      </c>
      <c r="AJ32" s="125">
        <v>64.3032603841</v>
      </c>
      <c r="AK32" s="125">
        <v>65.226291499181102</v>
      </c>
      <c r="AL32" s="132">
        <v>59.501265445883497</v>
      </c>
      <c r="AM32" s="125"/>
      <c r="AN32" s="133">
        <v>75.926753014738694</v>
      </c>
      <c r="AO32" s="134">
        <v>77.992407324698505</v>
      </c>
      <c r="AP32" s="135">
        <v>76.959580169718606</v>
      </c>
      <c r="AQ32" s="125"/>
      <c r="AR32" s="136">
        <v>64.489355366979296</v>
      </c>
      <c r="AS32" s="130"/>
      <c r="AT32" s="131">
        <v>-3.33257400881604</v>
      </c>
      <c r="AU32" s="125">
        <v>-3.40182179348042</v>
      </c>
      <c r="AV32" s="125">
        <v>0.25166293922485899</v>
      </c>
      <c r="AW32" s="125">
        <v>-2.8767475254215902</v>
      </c>
      <c r="AX32" s="125">
        <v>-5.3641254291443001</v>
      </c>
      <c r="AY32" s="132">
        <v>-2.9588151547514001</v>
      </c>
      <c r="AZ32" s="125"/>
      <c r="BA32" s="133">
        <v>-10.5471348660272</v>
      </c>
      <c r="BB32" s="134">
        <v>-9.7620683387168992</v>
      </c>
      <c r="BC32" s="135">
        <v>-10.1510484189468</v>
      </c>
      <c r="BD32" s="125"/>
      <c r="BE32" s="136">
        <v>-5.5370291423931297</v>
      </c>
    </row>
    <row r="33" spans="1:57" x14ac:dyDescent="0.25">
      <c r="A33" s="21" t="s">
        <v>50</v>
      </c>
      <c r="B33" s="3" t="str">
        <f t="shared" si="0"/>
        <v>Staunton &amp; Harrisonburg, VA</v>
      </c>
      <c r="C33" s="3"/>
      <c r="D33" s="24" t="s">
        <v>16</v>
      </c>
      <c r="E33" s="27" t="s">
        <v>17</v>
      </c>
      <c r="F33" s="3"/>
      <c r="G33" s="131">
        <v>65.969989281886299</v>
      </c>
      <c r="H33" s="125">
        <v>63.844230082172203</v>
      </c>
      <c r="I33" s="125">
        <v>67.041800643086802</v>
      </c>
      <c r="J33" s="125">
        <v>68.542336548767395</v>
      </c>
      <c r="K33" s="125">
        <v>74.7767059664165</v>
      </c>
      <c r="L33" s="132">
        <v>68.035012504465797</v>
      </c>
      <c r="M33" s="125"/>
      <c r="N33" s="133">
        <v>89.067524115755603</v>
      </c>
      <c r="O33" s="134">
        <v>89.031797070382197</v>
      </c>
      <c r="P33" s="135">
        <v>89.049660593068893</v>
      </c>
      <c r="Q33" s="125"/>
      <c r="R33" s="136">
        <v>74.039197672638096</v>
      </c>
      <c r="S33" s="130"/>
      <c r="T33" s="131">
        <v>0.32209496636241502</v>
      </c>
      <c r="U33" s="125">
        <v>-3.1261710077059499</v>
      </c>
      <c r="V33" s="125">
        <v>1.2479348386065201</v>
      </c>
      <c r="W33" s="125">
        <v>0.43445561836276197</v>
      </c>
      <c r="X33" s="125">
        <v>-0.24298401210360401</v>
      </c>
      <c r="Y33" s="132">
        <v>-0.26615183088031003</v>
      </c>
      <c r="Z33" s="125"/>
      <c r="AA33" s="133">
        <v>4.96489638733261</v>
      </c>
      <c r="AB33" s="134">
        <v>0.98274576426969296</v>
      </c>
      <c r="AC33" s="135">
        <v>2.935721421357</v>
      </c>
      <c r="AD33" s="125"/>
      <c r="AE33" s="136">
        <v>0.81143014780441103</v>
      </c>
      <c r="AF33" s="30"/>
      <c r="AG33" s="131">
        <v>49.508753126116403</v>
      </c>
      <c r="AH33" s="125">
        <v>56.283494105037498</v>
      </c>
      <c r="AI33" s="125">
        <v>59.1148624508753</v>
      </c>
      <c r="AJ33" s="125">
        <v>60.249196141478997</v>
      </c>
      <c r="AK33" s="125">
        <v>64.759735619864202</v>
      </c>
      <c r="AL33" s="132">
        <v>57.983208288674497</v>
      </c>
      <c r="AM33" s="125"/>
      <c r="AN33" s="133">
        <v>84.445337620578698</v>
      </c>
      <c r="AO33" s="134">
        <v>86.379063951411197</v>
      </c>
      <c r="AP33" s="135">
        <v>85.412200785994898</v>
      </c>
      <c r="AQ33" s="125"/>
      <c r="AR33" s="136">
        <v>65.820063287908894</v>
      </c>
      <c r="AS33" s="130"/>
      <c r="AT33" s="131">
        <v>-5.0240246152051302</v>
      </c>
      <c r="AU33" s="125">
        <v>-4.2341858904066401</v>
      </c>
      <c r="AV33" s="125">
        <v>-4.1717891675693997</v>
      </c>
      <c r="AW33" s="125">
        <v>-7.1700954180177803</v>
      </c>
      <c r="AX33" s="125">
        <v>-6.0983833511968504</v>
      </c>
      <c r="AY33" s="132">
        <v>-5.39727927045322</v>
      </c>
      <c r="AZ33" s="125"/>
      <c r="BA33" s="133">
        <v>1.8293570820891301</v>
      </c>
      <c r="BB33" s="134">
        <v>1.12286901312952</v>
      </c>
      <c r="BC33" s="135">
        <v>1.46985262270442</v>
      </c>
      <c r="BD33" s="125"/>
      <c r="BE33" s="136">
        <v>-2.9670256811494902</v>
      </c>
    </row>
    <row r="34" spans="1:57" x14ac:dyDescent="0.25">
      <c r="A34" s="21" t="s">
        <v>51</v>
      </c>
      <c r="B34" s="3" t="str">
        <f t="shared" si="0"/>
        <v>Blacksburg &amp; Wytheville, VA</v>
      </c>
      <c r="C34" s="3"/>
      <c r="D34" s="24" t="s">
        <v>16</v>
      </c>
      <c r="E34" s="27" t="s">
        <v>17</v>
      </c>
      <c r="F34" s="3"/>
      <c r="G34" s="131">
        <v>54.585487267853701</v>
      </c>
      <c r="H34" s="125">
        <v>55.542791499138403</v>
      </c>
      <c r="I34" s="125">
        <v>57.304231284702198</v>
      </c>
      <c r="J34" s="125">
        <v>61.018571702086902</v>
      </c>
      <c r="K34" s="125">
        <v>60.156997893930601</v>
      </c>
      <c r="L34" s="132">
        <v>57.721615929542402</v>
      </c>
      <c r="M34" s="125"/>
      <c r="N34" s="133">
        <v>82.577062990618401</v>
      </c>
      <c r="O34" s="134">
        <v>83.821558491288499</v>
      </c>
      <c r="P34" s="135">
        <v>83.199310740953393</v>
      </c>
      <c r="Q34" s="125"/>
      <c r="R34" s="136">
        <v>65.000957304231207</v>
      </c>
      <c r="S34" s="130"/>
      <c r="T34" s="131">
        <v>1.62615335608798</v>
      </c>
      <c r="U34" s="125">
        <v>-1.54654492947858</v>
      </c>
      <c r="V34" s="125">
        <v>4.2916580065615397</v>
      </c>
      <c r="W34" s="125">
        <v>3.1456319666071901</v>
      </c>
      <c r="X34" s="125">
        <v>-6.9953136739805597</v>
      </c>
      <c r="Y34" s="132">
        <v>-0.105481957992407</v>
      </c>
      <c r="Z34" s="125"/>
      <c r="AA34" s="133">
        <v>-6.6734765182406397</v>
      </c>
      <c r="AB34" s="134">
        <v>-5.1199432155148603</v>
      </c>
      <c r="AC34" s="135">
        <v>-5.8973122116832801</v>
      </c>
      <c r="AD34" s="125"/>
      <c r="AE34" s="136">
        <v>-2.3044578875039901</v>
      </c>
      <c r="AF34" s="30"/>
      <c r="AG34" s="131">
        <v>45.878805284319299</v>
      </c>
      <c r="AH34" s="125">
        <v>53.857936052077299</v>
      </c>
      <c r="AI34" s="125">
        <v>55.418341949071397</v>
      </c>
      <c r="AJ34" s="125">
        <v>58.022209458165797</v>
      </c>
      <c r="AK34" s="125">
        <v>59.0273789010147</v>
      </c>
      <c r="AL34" s="132">
        <v>54.4409343289297</v>
      </c>
      <c r="AM34" s="125"/>
      <c r="AN34" s="133">
        <v>74.779820026804501</v>
      </c>
      <c r="AO34" s="134">
        <v>77.512923607122303</v>
      </c>
      <c r="AP34" s="135">
        <v>76.146371816963395</v>
      </c>
      <c r="AQ34" s="125"/>
      <c r="AR34" s="136">
        <v>60.642487896939301</v>
      </c>
      <c r="AS34" s="130"/>
      <c r="AT34" s="131">
        <v>5.4887066665692199</v>
      </c>
      <c r="AU34" s="125">
        <v>2.63920244362291</v>
      </c>
      <c r="AV34" s="125">
        <v>-3.2949459408615298</v>
      </c>
      <c r="AW34" s="125">
        <v>-3.52467086265403</v>
      </c>
      <c r="AX34" s="125">
        <v>-10.4170139607044</v>
      </c>
      <c r="AY34" s="132">
        <v>-2.5420031036973398</v>
      </c>
      <c r="AZ34" s="125"/>
      <c r="BA34" s="133">
        <v>0.925573360697175</v>
      </c>
      <c r="BB34" s="134">
        <v>2.9539417235227101</v>
      </c>
      <c r="BC34" s="135">
        <v>1.9478699516386799</v>
      </c>
      <c r="BD34" s="125"/>
      <c r="BE34" s="136">
        <v>-0.97743585655929499</v>
      </c>
    </row>
    <row r="35" spans="1:57" x14ac:dyDescent="0.25">
      <c r="A35" s="21" t="s">
        <v>52</v>
      </c>
      <c r="B35" s="3" t="str">
        <f t="shared" si="0"/>
        <v>Lynchburg, VA</v>
      </c>
      <c r="C35" s="3"/>
      <c r="D35" s="24" t="s">
        <v>16</v>
      </c>
      <c r="E35" s="27" t="s">
        <v>17</v>
      </c>
      <c r="F35" s="3"/>
      <c r="G35" s="131">
        <v>61.217736598279203</v>
      </c>
      <c r="H35" s="125">
        <v>69.457313037723296</v>
      </c>
      <c r="I35" s="125">
        <v>79.847782925215</v>
      </c>
      <c r="J35" s="125">
        <v>77.763070814030399</v>
      </c>
      <c r="K35" s="125">
        <v>69.358041032428801</v>
      </c>
      <c r="L35" s="132">
        <v>71.528788881535405</v>
      </c>
      <c r="M35" s="125"/>
      <c r="N35" s="133">
        <v>90.337524818001299</v>
      </c>
      <c r="O35" s="134">
        <v>77.035076108537297</v>
      </c>
      <c r="P35" s="135">
        <v>83.686300463269305</v>
      </c>
      <c r="Q35" s="125"/>
      <c r="R35" s="136">
        <v>75.002363619173593</v>
      </c>
      <c r="S35" s="130"/>
      <c r="T35" s="131">
        <v>18.315789035542199</v>
      </c>
      <c r="U35" s="125">
        <v>37.173729411904802</v>
      </c>
      <c r="V35" s="125">
        <v>41.915695158580597</v>
      </c>
      <c r="W35" s="125">
        <v>37.415708229738598</v>
      </c>
      <c r="X35" s="125">
        <v>15.584197447209201</v>
      </c>
      <c r="Y35" s="132">
        <v>29.940865590540401</v>
      </c>
      <c r="Z35" s="125"/>
      <c r="AA35" s="133">
        <v>4.2852042696161003</v>
      </c>
      <c r="AB35" s="134">
        <v>-10.2279905644537</v>
      </c>
      <c r="AC35" s="135">
        <v>-2.9371574547549502</v>
      </c>
      <c r="AD35" s="125"/>
      <c r="AE35" s="136">
        <v>17.276720492261699</v>
      </c>
      <c r="AF35" s="30"/>
      <c r="AG35" s="131">
        <v>48.5605559232296</v>
      </c>
      <c r="AH35" s="125">
        <v>62.326273990734599</v>
      </c>
      <c r="AI35" s="125">
        <v>68.704500330906598</v>
      </c>
      <c r="AJ35" s="125">
        <v>71.459298477829194</v>
      </c>
      <c r="AK35" s="125">
        <v>70.499669093315603</v>
      </c>
      <c r="AL35" s="132">
        <v>64.310059563203097</v>
      </c>
      <c r="AM35" s="125"/>
      <c r="AN35" s="133">
        <v>79.185969556584993</v>
      </c>
      <c r="AO35" s="134">
        <v>77.638980807412295</v>
      </c>
      <c r="AP35" s="135">
        <v>78.412475181998602</v>
      </c>
      <c r="AQ35" s="125"/>
      <c r="AR35" s="136">
        <v>68.339321168573306</v>
      </c>
      <c r="AS35" s="130"/>
      <c r="AT35" s="131">
        <v>5.7407180528500996</v>
      </c>
      <c r="AU35" s="125">
        <v>11.5159475828398</v>
      </c>
      <c r="AV35" s="125">
        <v>9.9200466051678902</v>
      </c>
      <c r="AW35" s="125">
        <v>10.6687283469166</v>
      </c>
      <c r="AX35" s="125">
        <v>3.4477656076204299</v>
      </c>
      <c r="AY35" s="132">
        <v>8.2519790960360204</v>
      </c>
      <c r="AZ35" s="125"/>
      <c r="BA35" s="133">
        <v>-3.3124130535866301</v>
      </c>
      <c r="BB35" s="134">
        <v>-5.5204086640221597</v>
      </c>
      <c r="BC35" s="135">
        <v>-4.4182720213082298</v>
      </c>
      <c r="BD35" s="125"/>
      <c r="BE35" s="136">
        <v>3.7436229821581199</v>
      </c>
    </row>
    <row r="36" spans="1:57" x14ac:dyDescent="0.25">
      <c r="A36" s="21" t="s">
        <v>77</v>
      </c>
      <c r="B36" s="3" t="str">
        <f t="shared" si="0"/>
        <v>Central Virginia</v>
      </c>
      <c r="C36" s="3"/>
      <c r="D36" s="24" t="s">
        <v>16</v>
      </c>
      <c r="E36" s="27" t="s">
        <v>17</v>
      </c>
      <c r="F36" s="3"/>
      <c r="G36" s="131">
        <v>53.428483836904299</v>
      </c>
      <c r="H36" s="125">
        <v>60.7691521613243</v>
      </c>
      <c r="I36" s="125">
        <v>69.158974009605799</v>
      </c>
      <c r="J36" s="125">
        <v>71.315188881697694</v>
      </c>
      <c r="K36" s="125">
        <v>69.298634056613395</v>
      </c>
      <c r="L36" s="132">
        <v>64.794086589229096</v>
      </c>
      <c r="M36" s="125"/>
      <c r="N36" s="133">
        <v>83.659774500119198</v>
      </c>
      <c r="O36" s="134">
        <v>81.960009537759305</v>
      </c>
      <c r="P36" s="135">
        <v>82.809892018939195</v>
      </c>
      <c r="Q36" s="125"/>
      <c r="R36" s="136">
        <v>69.941459569146303</v>
      </c>
      <c r="S36" s="130"/>
      <c r="T36" s="131">
        <v>-7.7681507410077897</v>
      </c>
      <c r="U36" s="125">
        <v>8.0642120757397101E-2</v>
      </c>
      <c r="V36" s="125">
        <v>4.9146340417830698</v>
      </c>
      <c r="W36" s="125">
        <v>4.4666956607039401</v>
      </c>
      <c r="X36" s="125">
        <v>0.766200298332953</v>
      </c>
      <c r="Y36" s="132">
        <v>0.73532600251335101</v>
      </c>
      <c r="Z36" s="125"/>
      <c r="AA36" s="133">
        <v>6.61561689077626</v>
      </c>
      <c r="AB36" s="134">
        <v>0.81502666225959297</v>
      </c>
      <c r="AC36" s="135">
        <v>3.6639690783884999</v>
      </c>
      <c r="AD36" s="125"/>
      <c r="AE36" s="136">
        <v>1.70733519317206</v>
      </c>
      <c r="AF36" s="30"/>
      <c r="AG36" s="131">
        <v>49.445617740232301</v>
      </c>
      <c r="AH36" s="125">
        <v>61.374629560241097</v>
      </c>
      <c r="AI36" s="125">
        <v>68.103007800524495</v>
      </c>
      <c r="AJ36" s="125">
        <v>69.333549068365201</v>
      </c>
      <c r="AK36" s="125">
        <v>67.654222161665004</v>
      </c>
      <c r="AL36" s="132">
        <v>63.1822052662056</v>
      </c>
      <c r="AM36" s="125"/>
      <c r="AN36" s="133">
        <v>75.902680791633998</v>
      </c>
      <c r="AO36" s="134">
        <v>77.378478727390402</v>
      </c>
      <c r="AP36" s="135">
        <v>76.640579759512207</v>
      </c>
      <c r="AQ36" s="125"/>
      <c r="AR36" s="136">
        <v>67.027455121436105</v>
      </c>
      <c r="AS36" s="130"/>
      <c r="AT36" s="131">
        <v>-5.2995446421677803</v>
      </c>
      <c r="AU36" s="125">
        <v>-1.1788581519147201</v>
      </c>
      <c r="AV36" s="125">
        <v>1.8540219028671401</v>
      </c>
      <c r="AW36" s="125">
        <v>2.01481988434311</v>
      </c>
      <c r="AX36" s="125">
        <v>0.81679018704832596</v>
      </c>
      <c r="AY36" s="132">
        <v>-0.108157147557551</v>
      </c>
      <c r="AZ36" s="125"/>
      <c r="BA36" s="133">
        <v>-0.42913841394694702</v>
      </c>
      <c r="BB36" s="134">
        <v>-1.9956313543292501</v>
      </c>
      <c r="BC36" s="135">
        <v>-1.2261350068494801</v>
      </c>
      <c r="BD36" s="125"/>
      <c r="BE36" s="136">
        <v>-0.47616430623810702</v>
      </c>
    </row>
    <row r="37" spans="1:57" x14ac:dyDescent="0.25">
      <c r="A37" s="21" t="s">
        <v>78</v>
      </c>
      <c r="B37" s="3" t="str">
        <f t="shared" si="0"/>
        <v>Chesapeake Bay</v>
      </c>
      <c r="C37" s="3"/>
      <c r="D37" s="24" t="s">
        <v>16</v>
      </c>
      <c r="E37" s="27" t="s">
        <v>17</v>
      </c>
      <c r="F37" s="3"/>
      <c r="G37" s="131">
        <v>51.067780872794799</v>
      </c>
      <c r="H37" s="125">
        <v>58.960074280408499</v>
      </c>
      <c r="I37" s="125">
        <v>64.7168059424326</v>
      </c>
      <c r="J37" s="125">
        <v>62.674094707520801</v>
      </c>
      <c r="K37" s="125">
        <v>57.010213556174499</v>
      </c>
      <c r="L37" s="132">
        <v>58.885793871866198</v>
      </c>
      <c r="M37" s="125"/>
      <c r="N37" s="133">
        <v>64.531104921077002</v>
      </c>
      <c r="O37" s="134">
        <v>67.409470752089106</v>
      </c>
      <c r="P37" s="135">
        <v>65.970287836583097</v>
      </c>
      <c r="Q37" s="125"/>
      <c r="R37" s="136">
        <v>60.909935004642499</v>
      </c>
      <c r="S37" s="130"/>
      <c r="T37" s="131">
        <v>4.3643263757115696</v>
      </c>
      <c r="U37" s="125">
        <v>1.2759170653907399</v>
      </c>
      <c r="V37" s="125">
        <v>1.3081395348837199</v>
      </c>
      <c r="W37" s="125">
        <v>-0.58910162002945499</v>
      </c>
      <c r="X37" s="125">
        <v>-3.9123630672926399</v>
      </c>
      <c r="Y37" s="132">
        <v>0.348101265822784</v>
      </c>
      <c r="Z37" s="125"/>
      <c r="AA37" s="133">
        <v>-11.01152368758</v>
      </c>
      <c r="AB37" s="134">
        <v>-8.4489281210592608</v>
      </c>
      <c r="AC37" s="135">
        <v>-9.7204574332909708</v>
      </c>
      <c r="AD37" s="125"/>
      <c r="AE37" s="136">
        <v>-2.9995775242923499</v>
      </c>
      <c r="AF37" s="30"/>
      <c r="AG37" s="131">
        <v>50</v>
      </c>
      <c r="AH37" s="125">
        <v>62.534818941504099</v>
      </c>
      <c r="AI37" s="125">
        <v>65.831012070566302</v>
      </c>
      <c r="AJ37" s="125">
        <v>64.972144846796596</v>
      </c>
      <c r="AK37" s="125">
        <v>61.072423398328603</v>
      </c>
      <c r="AL37" s="132">
        <v>60.882079851439102</v>
      </c>
      <c r="AM37" s="125"/>
      <c r="AN37" s="133">
        <v>69.707520891364894</v>
      </c>
      <c r="AO37" s="134">
        <v>74.210770659238605</v>
      </c>
      <c r="AP37" s="135">
        <v>71.959145775301707</v>
      </c>
      <c r="AQ37" s="125"/>
      <c r="AR37" s="136">
        <v>64.046955829685601</v>
      </c>
      <c r="AS37" s="130"/>
      <c r="AT37" s="131">
        <v>8.0782739588559895</v>
      </c>
      <c r="AU37" s="125">
        <v>4.8249027237354003</v>
      </c>
      <c r="AV37" s="125">
        <v>0.78180525941719903</v>
      </c>
      <c r="AW37" s="125">
        <v>-2.84623394654633</v>
      </c>
      <c r="AX37" s="125">
        <v>0.49656226126814301</v>
      </c>
      <c r="AY37" s="132">
        <v>1.8484001242621899</v>
      </c>
      <c r="AZ37" s="125"/>
      <c r="BA37" s="133">
        <v>-3.7191407502404599</v>
      </c>
      <c r="BB37" s="134">
        <v>-2.6492082825822099</v>
      </c>
      <c r="BC37" s="135">
        <v>-3.1703888802123998</v>
      </c>
      <c r="BD37" s="125"/>
      <c r="BE37" s="136">
        <v>0.18154468592769299</v>
      </c>
    </row>
    <row r="38" spans="1:57" x14ac:dyDescent="0.25">
      <c r="A38" s="21" t="s">
        <v>79</v>
      </c>
      <c r="B38" s="3" t="str">
        <f t="shared" si="0"/>
        <v>Coastal Virginia - Eastern Shore</v>
      </c>
      <c r="C38" s="3"/>
      <c r="D38" s="24" t="s">
        <v>16</v>
      </c>
      <c r="E38" s="27" t="s">
        <v>17</v>
      </c>
      <c r="F38" s="3"/>
      <c r="G38" s="131">
        <v>53.430353430353399</v>
      </c>
      <c r="H38" s="125">
        <v>57.7269577269577</v>
      </c>
      <c r="I38" s="125">
        <v>61.469161469161399</v>
      </c>
      <c r="J38" s="125">
        <v>62.023562023562</v>
      </c>
      <c r="K38" s="125">
        <v>58.212058212058203</v>
      </c>
      <c r="L38" s="132">
        <v>58.572418572418499</v>
      </c>
      <c r="M38" s="125"/>
      <c r="N38" s="133">
        <v>68.191268191268094</v>
      </c>
      <c r="O38" s="134">
        <v>69.507969507969506</v>
      </c>
      <c r="P38" s="135">
        <v>68.849618849618807</v>
      </c>
      <c r="Q38" s="125"/>
      <c r="R38" s="136">
        <v>61.508761508761502</v>
      </c>
      <c r="S38" s="130"/>
      <c r="T38" s="131">
        <v>-0.77220077220077199</v>
      </c>
      <c r="U38" s="125">
        <v>-2.6869158878504602</v>
      </c>
      <c r="V38" s="125">
        <v>-3.7960954446854598</v>
      </c>
      <c r="W38" s="125">
        <v>-4.3803418803418799</v>
      </c>
      <c r="X38" s="125">
        <v>-10.828025477707</v>
      </c>
      <c r="Y38" s="132">
        <v>-4.6695240243627296</v>
      </c>
      <c r="Z38" s="125"/>
      <c r="AA38" s="133">
        <v>-13.8353765323992</v>
      </c>
      <c r="AB38" s="134">
        <v>-14.5655877342419</v>
      </c>
      <c r="AC38" s="135">
        <v>-14.2055267702936</v>
      </c>
      <c r="AD38" s="125"/>
      <c r="AE38" s="136">
        <v>-7.9419173210845999</v>
      </c>
      <c r="AF38" s="30"/>
      <c r="AG38" s="131">
        <v>47.591822591822499</v>
      </c>
      <c r="AH38" s="125">
        <v>55.994455994455897</v>
      </c>
      <c r="AI38" s="125">
        <v>58.246708246708202</v>
      </c>
      <c r="AJ38" s="125">
        <v>60.602910602910598</v>
      </c>
      <c r="AK38" s="125">
        <v>59.060984060983998</v>
      </c>
      <c r="AL38" s="132">
        <v>56.299376299376199</v>
      </c>
      <c r="AM38" s="125"/>
      <c r="AN38" s="133">
        <v>69.871794871794805</v>
      </c>
      <c r="AO38" s="134">
        <v>71.483021483021403</v>
      </c>
      <c r="AP38" s="135">
        <v>70.677408177408097</v>
      </c>
      <c r="AQ38" s="125"/>
      <c r="AR38" s="136">
        <v>60.407385407385398</v>
      </c>
      <c r="AS38" s="130"/>
      <c r="AT38" s="131">
        <v>0.95553105475927902</v>
      </c>
      <c r="AU38" s="125">
        <v>0.77954474586841205</v>
      </c>
      <c r="AV38" s="125">
        <v>-3.2239493379389699</v>
      </c>
      <c r="AW38" s="125">
        <v>-2.9142381348875901</v>
      </c>
      <c r="AX38" s="125">
        <v>-6.3461538461538396</v>
      </c>
      <c r="AY38" s="132">
        <v>-2.3851006308200602</v>
      </c>
      <c r="AZ38" s="125"/>
      <c r="BA38" s="133">
        <v>-6.2093023255813904</v>
      </c>
      <c r="BB38" s="134">
        <v>-4.3800695249130897</v>
      </c>
      <c r="BC38" s="135">
        <v>-5.2930934416715001</v>
      </c>
      <c r="BD38" s="125"/>
      <c r="BE38" s="136">
        <v>-3.37688044338875</v>
      </c>
    </row>
    <row r="39" spans="1:57" x14ac:dyDescent="0.25">
      <c r="A39" s="21" t="s">
        <v>80</v>
      </c>
      <c r="B39" s="3" t="str">
        <f t="shared" si="0"/>
        <v>Coastal Virginia - Hampton Roads</v>
      </c>
      <c r="C39" s="3"/>
      <c r="D39" s="24" t="s">
        <v>16</v>
      </c>
      <c r="E39" s="27" t="s">
        <v>17</v>
      </c>
      <c r="F39" s="3"/>
      <c r="G39" s="131">
        <v>55.6090257726446</v>
      </c>
      <c r="H39" s="125">
        <v>55.547535022992101</v>
      </c>
      <c r="I39" s="125">
        <v>57.226499839589302</v>
      </c>
      <c r="J39" s="125">
        <v>59.648700673724697</v>
      </c>
      <c r="K39" s="125">
        <v>60.961394503261602</v>
      </c>
      <c r="L39" s="132">
        <v>57.798631162442497</v>
      </c>
      <c r="M39" s="125"/>
      <c r="N39" s="133">
        <v>69.096888033365403</v>
      </c>
      <c r="O39" s="134">
        <v>69.361565607956294</v>
      </c>
      <c r="P39" s="135">
        <v>69.229226820660799</v>
      </c>
      <c r="Q39" s="125"/>
      <c r="R39" s="136">
        <v>61.064515636219099</v>
      </c>
      <c r="S39" s="130"/>
      <c r="T39" s="131">
        <v>0.407345835642274</v>
      </c>
      <c r="U39" s="125">
        <v>0.67990722917335</v>
      </c>
      <c r="V39" s="125">
        <v>-2.4272280037168401</v>
      </c>
      <c r="W39" s="125">
        <v>-3.8951799060300201</v>
      </c>
      <c r="X39" s="125">
        <v>-2.9826291686455102</v>
      </c>
      <c r="Y39" s="132">
        <v>-1.7390200756198</v>
      </c>
      <c r="Z39" s="125"/>
      <c r="AA39" s="133">
        <v>-12.166441419798099</v>
      </c>
      <c r="AB39" s="134">
        <v>-16.4001336399749</v>
      </c>
      <c r="AC39" s="135">
        <v>-14.339608730308299</v>
      </c>
      <c r="AD39" s="125"/>
      <c r="AE39" s="136">
        <v>-6.2197452180125996</v>
      </c>
      <c r="AF39" s="30"/>
      <c r="AG39" s="131">
        <v>51.4958063999145</v>
      </c>
      <c r="AH39" s="125">
        <v>56.363187136064901</v>
      </c>
      <c r="AI39" s="125">
        <v>61.090336022223397</v>
      </c>
      <c r="AJ39" s="125">
        <v>60.960788503659302</v>
      </c>
      <c r="AK39" s="125">
        <v>60.120065174421697</v>
      </c>
      <c r="AL39" s="132">
        <v>58.0060366472567</v>
      </c>
      <c r="AM39" s="125"/>
      <c r="AN39" s="133">
        <v>69.388722688177694</v>
      </c>
      <c r="AO39" s="134">
        <v>71.902211656605502</v>
      </c>
      <c r="AP39" s="135">
        <v>70.645467172391605</v>
      </c>
      <c r="AQ39" s="125"/>
      <c r="AR39" s="136">
        <v>61.617302511581002</v>
      </c>
      <c r="AS39" s="130"/>
      <c r="AT39" s="131">
        <v>-1.67170306953267</v>
      </c>
      <c r="AU39" s="125">
        <v>0.47577973567320597</v>
      </c>
      <c r="AV39" s="125">
        <v>1.4890679742326001</v>
      </c>
      <c r="AW39" s="125">
        <v>-0.65737649064457104</v>
      </c>
      <c r="AX39" s="125">
        <v>-1.66393704578329</v>
      </c>
      <c r="AY39" s="132">
        <v>-0.38787033649838998</v>
      </c>
      <c r="AZ39" s="125"/>
      <c r="BA39" s="133">
        <v>-3.1162921940052901</v>
      </c>
      <c r="BB39" s="134">
        <v>-5.0301089876726799</v>
      </c>
      <c r="BC39" s="135">
        <v>-4.0997643035172198</v>
      </c>
      <c r="BD39" s="125"/>
      <c r="BE39" s="136">
        <v>-1.63864085353319</v>
      </c>
    </row>
    <row r="40" spans="1:57" x14ac:dyDescent="0.25">
      <c r="A40" s="20" t="s">
        <v>81</v>
      </c>
      <c r="B40" s="3" t="str">
        <f t="shared" si="0"/>
        <v>Northern Virginia</v>
      </c>
      <c r="C40" s="3"/>
      <c r="D40" s="24" t="s">
        <v>16</v>
      </c>
      <c r="E40" s="27" t="s">
        <v>17</v>
      </c>
      <c r="F40" s="3"/>
      <c r="G40" s="131">
        <v>63.8015638713795</v>
      </c>
      <c r="H40" s="125">
        <v>64.930583260193004</v>
      </c>
      <c r="I40" s="125">
        <v>76.218782414425903</v>
      </c>
      <c r="J40" s="125">
        <v>77.184233623234604</v>
      </c>
      <c r="K40" s="125">
        <v>69.061677172265206</v>
      </c>
      <c r="L40" s="132">
        <v>70.239368068299598</v>
      </c>
      <c r="M40" s="125"/>
      <c r="N40" s="133">
        <v>68.541051623713301</v>
      </c>
      <c r="O40" s="134">
        <v>71.176095108912406</v>
      </c>
      <c r="P40" s="135">
        <v>69.858573366312896</v>
      </c>
      <c r="Q40" s="125"/>
      <c r="R40" s="136">
        <v>70.130569582017699</v>
      </c>
      <c r="S40" s="130"/>
      <c r="T40" s="131">
        <v>-7.7893708646512296</v>
      </c>
      <c r="U40" s="125">
        <v>-7.2366237873238299</v>
      </c>
      <c r="V40" s="125">
        <v>-6.0945415980514097</v>
      </c>
      <c r="W40" s="125">
        <v>-5.8340454341803802</v>
      </c>
      <c r="X40" s="125">
        <v>-8.4722513537985797</v>
      </c>
      <c r="Y40" s="132">
        <v>-7.0349605796811199</v>
      </c>
      <c r="Z40" s="125"/>
      <c r="AA40" s="133">
        <v>-12.086898897377401</v>
      </c>
      <c r="AB40" s="134">
        <v>-10.7639730261469</v>
      </c>
      <c r="AC40" s="135">
        <v>-11.4178995293071</v>
      </c>
      <c r="AD40" s="125"/>
      <c r="AE40" s="136">
        <v>-8.3259133120083799</v>
      </c>
      <c r="AF40" s="30"/>
      <c r="AG40" s="131">
        <v>56.4773996648847</v>
      </c>
      <c r="AH40" s="125">
        <v>68.944985238969096</v>
      </c>
      <c r="AI40" s="125">
        <v>78.756582621878195</v>
      </c>
      <c r="AJ40" s="125">
        <v>79.142064948535804</v>
      </c>
      <c r="AK40" s="125">
        <v>71.514202505385697</v>
      </c>
      <c r="AL40" s="132">
        <v>70.967046995930701</v>
      </c>
      <c r="AM40" s="125"/>
      <c r="AN40" s="133">
        <v>73.465052262028195</v>
      </c>
      <c r="AO40" s="134">
        <v>76.307049389611393</v>
      </c>
      <c r="AP40" s="135">
        <v>74.886050825819794</v>
      </c>
      <c r="AQ40" s="125"/>
      <c r="AR40" s="136">
        <v>72.086762375898999</v>
      </c>
      <c r="AS40" s="130"/>
      <c r="AT40" s="131">
        <v>-4.8303654620428</v>
      </c>
      <c r="AU40" s="125">
        <v>-0.110849928677461</v>
      </c>
      <c r="AV40" s="125">
        <v>2.8701891559413202</v>
      </c>
      <c r="AW40" s="125">
        <v>2.1819234659828801</v>
      </c>
      <c r="AX40" s="125">
        <v>0.14528711032174599</v>
      </c>
      <c r="AY40" s="132">
        <v>0.29623763590445201</v>
      </c>
      <c r="AZ40" s="125"/>
      <c r="BA40" s="133">
        <v>-3.3256088956123402</v>
      </c>
      <c r="BB40" s="134">
        <v>-3.82378284710959</v>
      </c>
      <c r="BC40" s="135">
        <v>-3.5800655968194701</v>
      </c>
      <c r="BD40" s="125"/>
      <c r="BE40" s="136">
        <v>-0.88642645363903305</v>
      </c>
    </row>
    <row r="41" spans="1:57" x14ac:dyDescent="0.25">
      <c r="A41" s="22" t="s">
        <v>82</v>
      </c>
      <c r="B41" s="3" t="str">
        <f t="shared" si="0"/>
        <v>Shenandoah Valley</v>
      </c>
      <c r="C41" s="3"/>
      <c r="D41" s="25" t="s">
        <v>16</v>
      </c>
      <c r="E41" s="28" t="s">
        <v>17</v>
      </c>
      <c r="F41" s="3"/>
      <c r="G41" s="137">
        <v>61.5676701925684</v>
      </c>
      <c r="H41" s="138">
        <v>60.455655004068298</v>
      </c>
      <c r="I41" s="138">
        <v>63.014194015007597</v>
      </c>
      <c r="J41" s="138">
        <v>66.250791067715298</v>
      </c>
      <c r="K41" s="138">
        <v>72.877678329264896</v>
      </c>
      <c r="L41" s="139">
        <v>64.8331977217249</v>
      </c>
      <c r="M41" s="125"/>
      <c r="N41" s="140">
        <v>86.809510894132501</v>
      </c>
      <c r="O41" s="141">
        <v>87.017448693608102</v>
      </c>
      <c r="P41" s="142">
        <v>86.913479793870295</v>
      </c>
      <c r="Q41" s="125"/>
      <c r="R41" s="143">
        <v>71.141849742337897</v>
      </c>
      <c r="S41" s="130"/>
      <c r="T41" s="137">
        <v>-2.2061949247841199</v>
      </c>
      <c r="U41" s="138">
        <v>-1.7052578046479201</v>
      </c>
      <c r="V41" s="138">
        <v>1.0176936154410301</v>
      </c>
      <c r="W41" s="138">
        <v>2.8454943388071401</v>
      </c>
      <c r="X41" s="138">
        <v>3.1658349893463802</v>
      </c>
      <c r="Y41" s="139">
        <v>0.70409133637323096</v>
      </c>
      <c r="Z41" s="125"/>
      <c r="AA41" s="140">
        <v>1.90122258160375</v>
      </c>
      <c r="AB41" s="141">
        <v>-1.6952869710583001</v>
      </c>
      <c r="AC41" s="142">
        <v>6.8513471586336597E-2</v>
      </c>
      <c r="AD41" s="125"/>
      <c r="AE41" s="143">
        <v>0.48132446409524399</v>
      </c>
      <c r="AF41" s="31"/>
      <c r="AG41" s="137">
        <v>49.7604194919085</v>
      </c>
      <c r="AH41" s="138">
        <v>55.720549679052503</v>
      </c>
      <c r="AI41" s="138">
        <v>58.218063466232699</v>
      </c>
      <c r="AJ41" s="138">
        <v>60.487297712684203</v>
      </c>
      <c r="AK41" s="138">
        <v>64.772624536660302</v>
      </c>
      <c r="AL41" s="139">
        <v>57.791790977307599</v>
      </c>
      <c r="AM41" s="125"/>
      <c r="AN41" s="140">
        <v>81.821263900189805</v>
      </c>
      <c r="AO41" s="141">
        <v>84.293915559171793</v>
      </c>
      <c r="AP41" s="142">
        <v>83.057589729680799</v>
      </c>
      <c r="AQ41" s="125"/>
      <c r="AR41" s="143">
        <v>65.010590620842805</v>
      </c>
      <c r="AS41" s="75"/>
      <c r="AT41" s="137">
        <v>-2.2642684074955199</v>
      </c>
      <c r="AU41" s="138">
        <v>-2.1890857676289701</v>
      </c>
      <c r="AV41" s="138">
        <v>-2.7256921633453302</v>
      </c>
      <c r="AW41" s="138">
        <v>-3.9360163672067299</v>
      </c>
      <c r="AX41" s="138">
        <v>-5.3155661892078303</v>
      </c>
      <c r="AY41" s="139">
        <v>-3.3920727094604399</v>
      </c>
      <c r="AZ41" s="125"/>
      <c r="BA41" s="140">
        <v>-1.0226286395455699</v>
      </c>
      <c r="BB41" s="141">
        <v>-0.26767955558109302</v>
      </c>
      <c r="BC41" s="142">
        <v>-0.64096921310188704</v>
      </c>
      <c r="BD41" s="125"/>
      <c r="BE41" s="143">
        <v>-2.4056766978641502</v>
      </c>
    </row>
    <row r="42" spans="1:57" ht="13" x14ac:dyDescent="0.3">
      <c r="A42" s="19" t="s">
        <v>83</v>
      </c>
      <c r="B42" s="3" t="str">
        <f t="shared" si="0"/>
        <v>Southern Virginia</v>
      </c>
      <c r="C42" s="9"/>
      <c r="D42" s="23" t="s">
        <v>16</v>
      </c>
      <c r="E42" s="26" t="s">
        <v>17</v>
      </c>
      <c r="F42" s="3"/>
      <c r="G42" s="122">
        <v>50.6389376096216</v>
      </c>
      <c r="H42" s="123">
        <v>64.244550238035501</v>
      </c>
      <c r="I42" s="123">
        <v>69.907291405662704</v>
      </c>
      <c r="J42" s="123">
        <v>71.335504885993402</v>
      </c>
      <c r="K42" s="123">
        <v>65.647707341518398</v>
      </c>
      <c r="L42" s="124">
        <v>64.354798296166294</v>
      </c>
      <c r="M42" s="125"/>
      <c r="N42" s="126">
        <v>74.242044600350695</v>
      </c>
      <c r="O42" s="127">
        <v>75.845652718616805</v>
      </c>
      <c r="P42" s="128">
        <v>75.0438486594838</v>
      </c>
      <c r="Q42" s="125"/>
      <c r="R42" s="129">
        <v>67.408812685685604</v>
      </c>
      <c r="S42" s="130"/>
      <c r="T42" s="122">
        <v>3.5879036391593999</v>
      </c>
      <c r="U42" s="123">
        <v>12.8024637043554</v>
      </c>
      <c r="V42" s="123">
        <v>13.738279657562099</v>
      </c>
      <c r="W42" s="123">
        <v>12.219156484036199</v>
      </c>
      <c r="X42" s="123">
        <v>11.774744027303701</v>
      </c>
      <c r="Y42" s="124">
        <v>11.109188440906699</v>
      </c>
      <c r="Z42" s="125"/>
      <c r="AA42" s="126">
        <v>5.4073283528993201</v>
      </c>
      <c r="AB42" s="127">
        <v>4.5957152729785697</v>
      </c>
      <c r="AC42" s="128">
        <v>4.9956178790534604</v>
      </c>
      <c r="AD42" s="125"/>
      <c r="AE42" s="129">
        <v>9.08880264148757</v>
      </c>
      <c r="AF42" s="29"/>
      <c r="AG42" s="122">
        <v>49.223252317714802</v>
      </c>
      <c r="AH42" s="123">
        <v>63.223502881483299</v>
      </c>
      <c r="AI42" s="123">
        <v>66.768980205462199</v>
      </c>
      <c r="AJ42" s="123">
        <v>68.140816837885197</v>
      </c>
      <c r="AK42" s="123">
        <v>65.052618391380605</v>
      </c>
      <c r="AL42" s="124">
        <v>62.481834126785202</v>
      </c>
      <c r="AM42" s="125"/>
      <c r="AN42" s="126">
        <v>71.354297168629401</v>
      </c>
      <c r="AO42" s="127">
        <v>73.396391881733905</v>
      </c>
      <c r="AP42" s="128">
        <v>72.375344525181603</v>
      </c>
      <c r="AQ42" s="125"/>
      <c r="AR42" s="129">
        <v>65.308551383469904</v>
      </c>
      <c r="AS42" s="130"/>
      <c r="AT42" s="122">
        <v>1.2628865979381401</v>
      </c>
      <c r="AU42" s="123">
        <v>5.32192424084315</v>
      </c>
      <c r="AV42" s="123">
        <v>3.9395416869819599</v>
      </c>
      <c r="AW42" s="123">
        <v>3.6592338479130899</v>
      </c>
      <c r="AX42" s="123">
        <v>3.24087881499154</v>
      </c>
      <c r="AY42" s="124">
        <v>3.5762497144399901</v>
      </c>
      <c r="AZ42" s="125"/>
      <c r="BA42" s="126">
        <v>4.3227401776719399</v>
      </c>
      <c r="BB42" s="127">
        <v>3.6352379267645398</v>
      </c>
      <c r="BC42" s="128">
        <v>3.9730033745781701</v>
      </c>
      <c r="BD42" s="125"/>
      <c r="BE42" s="129">
        <v>3.7015459815846299</v>
      </c>
    </row>
    <row r="43" spans="1:57" x14ac:dyDescent="0.25">
      <c r="A43" s="20" t="s">
        <v>84</v>
      </c>
      <c r="B43" s="3" t="str">
        <f t="shared" si="0"/>
        <v>Southwest Virginia - Blue Ridge Highlands</v>
      </c>
      <c r="C43" s="10"/>
      <c r="D43" s="24" t="s">
        <v>16</v>
      </c>
      <c r="E43" s="27" t="s">
        <v>17</v>
      </c>
      <c r="F43" s="3"/>
      <c r="G43" s="131">
        <v>52.916346891788102</v>
      </c>
      <c r="H43" s="125">
        <v>57.354822205167501</v>
      </c>
      <c r="I43" s="125">
        <v>59.094397544128903</v>
      </c>
      <c r="J43" s="125">
        <v>62.304937324123799</v>
      </c>
      <c r="K43" s="125">
        <v>62.995651061652502</v>
      </c>
      <c r="L43" s="132">
        <v>58.9332310053722</v>
      </c>
      <c r="M43" s="125"/>
      <c r="N43" s="133">
        <v>81.696085955487305</v>
      </c>
      <c r="O43" s="134">
        <v>81.862368892299799</v>
      </c>
      <c r="P43" s="135">
        <v>81.779227423893502</v>
      </c>
      <c r="Q43" s="125"/>
      <c r="R43" s="136">
        <v>65.4606585535211</v>
      </c>
      <c r="S43" s="130"/>
      <c r="T43" s="131">
        <v>-2.35063344915701</v>
      </c>
      <c r="U43" s="125">
        <v>0.76475292416201102</v>
      </c>
      <c r="V43" s="125">
        <v>6.11428403920437</v>
      </c>
      <c r="W43" s="125">
        <v>3.93923276559689</v>
      </c>
      <c r="X43" s="125">
        <v>-4.6327718942508502</v>
      </c>
      <c r="Y43" s="132">
        <v>0.63784130545400097</v>
      </c>
      <c r="Z43" s="125"/>
      <c r="AA43" s="133">
        <v>-7.0075474333980097</v>
      </c>
      <c r="AB43" s="134">
        <v>-4.7907709634116502</v>
      </c>
      <c r="AC43" s="135">
        <v>-5.9110878938426197</v>
      </c>
      <c r="AD43" s="125"/>
      <c r="AE43" s="136">
        <v>-1.80182185133581</v>
      </c>
      <c r="AF43" s="30"/>
      <c r="AG43" s="131">
        <v>45.280122793553303</v>
      </c>
      <c r="AH43" s="125">
        <v>53.338449731389098</v>
      </c>
      <c r="AI43" s="125">
        <v>56.337938091583503</v>
      </c>
      <c r="AJ43" s="125">
        <v>58.889741621898096</v>
      </c>
      <c r="AK43" s="125">
        <v>61.313635200818602</v>
      </c>
      <c r="AL43" s="132">
        <v>55.031977487848501</v>
      </c>
      <c r="AM43" s="125"/>
      <c r="AN43" s="133">
        <v>75.633154259401294</v>
      </c>
      <c r="AO43" s="134">
        <v>76.957022256331499</v>
      </c>
      <c r="AP43" s="135">
        <v>76.295088257866396</v>
      </c>
      <c r="AQ43" s="125"/>
      <c r="AR43" s="136">
        <v>61.107151993567904</v>
      </c>
      <c r="AS43" s="130"/>
      <c r="AT43" s="131">
        <v>3.5050024255683199</v>
      </c>
      <c r="AU43" s="125">
        <v>1.3336404853656001</v>
      </c>
      <c r="AV43" s="125">
        <v>-0.21871912244701699</v>
      </c>
      <c r="AW43" s="125">
        <v>-1.1080652822005601</v>
      </c>
      <c r="AX43" s="125">
        <v>-6.9127748441829597</v>
      </c>
      <c r="AY43" s="132">
        <v>-1.1145144447122699</v>
      </c>
      <c r="AZ43" s="125"/>
      <c r="BA43" s="133">
        <v>-0.71220222206680095</v>
      </c>
      <c r="BB43" s="134">
        <v>0.52686139488828798</v>
      </c>
      <c r="BC43" s="135">
        <v>-9.1137047673484406E-2</v>
      </c>
      <c r="BD43" s="125"/>
      <c r="BE43" s="136">
        <v>-0.75186195410574397</v>
      </c>
    </row>
    <row r="44" spans="1:57" x14ac:dyDescent="0.25">
      <c r="A44" s="21" t="s">
        <v>85</v>
      </c>
      <c r="B44" s="3" t="str">
        <f t="shared" si="0"/>
        <v>Southwest Virginia - Heart of Appalachia</v>
      </c>
      <c r="C44" s="3"/>
      <c r="D44" s="24" t="s">
        <v>16</v>
      </c>
      <c r="E44" s="27" t="s">
        <v>17</v>
      </c>
      <c r="F44" s="3"/>
      <c r="G44" s="131">
        <v>52.579505300353297</v>
      </c>
      <c r="H44" s="125">
        <v>61.696113074204902</v>
      </c>
      <c r="I44" s="125">
        <v>66.431095406360399</v>
      </c>
      <c r="J44" s="125">
        <v>69.893992932862105</v>
      </c>
      <c r="K44" s="125">
        <v>66.855123674911596</v>
      </c>
      <c r="L44" s="132">
        <v>63.491166077738498</v>
      </c>
      <c r="M44" s="125"/>
      <c r="N44" s="133">
        <v>79.293286219081196</v>
      </c>
      <c r="O44" s="134">
        <v>75.053003533568898</v>
      </c>
      <c r="P44" s="135">
        <v>77.173144876324997</v>
      </c>
      <c r="Q44" s="125"/>
      <c r="R44" s="136">
        <v>67.400302877334596</v>
      </c>
      <c r="S44" s="130"/>
      <c r="T44" s="131">
        <v>6.5902578796561597</v>
      </c>
      <c r="U44" s="125">
        <v>-1.2443438914027101</v>
      </c>
      <c r="V44" s="125">
        <v>-1.98123044838373</v>
      </c>
      <c r="W44" s="125">
        <v>1.9587628865979301</v>
      </c>
      <c r="X44" s="125">
        <v>-0.52576235541535199</v>
      </c>
      <c r="Y44" s="132">
        <v>0.67234424025100803</v>
      </c>
      <c r="Z44" s="125"/>
      <c r="AA44" s="133">
        <v>-4.1025641025641004</v>
      </c>
      <c r="AB44" s="134">
        <v>-9.5400340715502505</v>
      </c>
      <c r="AC44" s="135">
        <v>-6.8259385665529004</v>
      </c>
      <c r="AD44" s="125"/>
      <c r="AE44" s="136">
        <v>-1.9100793417572699</v>
      </c>
      <c r="AF44" s="30"/>
      <c r="AG44" s="131">
        <v>45.335689045936299</v>
      </c>
      <c r="AH44" s="125">
        <v>59.222614840989301</v>
      </c>
      <c r="AI44" s="125">
        <v>63.568904593639502</v>
      </c>
      <c r="AJ44" s="125">
        <v>65.600706713780895</v>
      </c>
      <c r="AK44" s="125">
        <v>60.424028268551197</v>
      </c>
      <c r="AL44" s="132">
        <v>58.830388692579497</v>
      </c>
      <c r="AM44" s="125"/>
      <c r="AN44" s="133">
        <v>69.3109540636042</v>
      </c>
      <c r="AO44" s="134">
        <v>68.162544169611294</v>
      </c>
      <c r="AP44" s="135">
        <v>68.736749116607697</v>
      </c>
      <c r="AQ44" s="125"/>
      <c r="AR44" s="136">
        <v>61.660777385159001</v>
      </c>
      <c r="AS44" s="130"/>
      <c r="AT44" s="131">
        <v>-13.4278002699055</v>
      </c>
      <c r="AU44" s="125">
        <v>-10.9458023379383</v>
      </c>
      <c r="AV44" s="125">
        <v>-10.1622971285892</v>
      </c>
      <c r="AW44" s="125">
        <v>-8.2756916996047405</v>
      </c>
      <c r="AX44" s="125">
        <v>-13.307984790874499</v>
      </c>
      <c r="AY44" s="132">
        <v>-11.0915304923635</v>
      </c>
      <c r="AZ44" s="125"/>
      <c r="BA44" s="133">
        <v>-9.50403690888119</v>
      </c>
      <c r="BB44" s="134">
        <v>-8.64314468387402</v>
      </c>
      <c r="BC44" s="135">
        <v>-9.0792241177845199</v>
      </c>
      <c r="BD44" s="125"/>
      <c r="BE44" s="136">
        <v>-10.4603430582026</v>
      </c>
    </row>
    <row r="45" spans="1:57" x14ac:dyDescent="0.25">
      <c r="A45" s="22" t="s">
        <v>86</v>
      </c>
      <c r="B45" s="3" t="str">
        <f t="shared" si="0"/>
        <v>Virginia Mountains</v>
      </c>
      <c r="C45" s="3"/>
      <c r="D45" s="25" t="s">
        <v>16</v>
      </c>
      <c r="E45" s="28" t="s">
        <v>17</v>
      </c>
      <c r="F45" s="3"/>
      <c r="G45" s="137">
        <v>58.138852194334298</v>
      </c>
      <c r="H45" s="138">
        <v>61.588140319976503</v>
      </c>
      <c r="I45" s="138">
        <v>68.149126669602197</v>
      </c>
      <c r="J45" s="138">
        <v>72.655217965653804</v>
      </c>
      <c r="K45" s="138">
        <v>69.264641127256695</v>
      </c>
      <c r="L45" s="139">
        <v>65.959195655364695</v>
      </c>
      <c r="M45" s="125"/>
      <c r="N45" s="140">
        <v>84.0305298693673</v>
      </c>
      <c r="O45" s="141">
        <v>84.236019374724705</v>
      </c>
      <c r="P45" s="142">
        <v>84.133274622046002</v>
      </c>
      <c r="Q45" s="125"/>
      <c r="R45" s="143">
        <v>71.151789645845099</v>
      </c>
      <c r="S45" s="130"/>
      <c r="T45" s="137">
        <v>8.7023123445089805</v>
      </c>
      <c r="U45" s="138">
        <v>12.155410258963</v>
      </c>
      <c r="V45" s="138">
        <v>12.9075512355376</v>
      </c>
      <c r="W45" s="138">
        <v>20.233698667276201</v>
      </c>
      <c r="X45" s="138">
        <v>8.8248507176428301</v>
      </c>
      <c r="Y45" s="139">
        <v>12.6234112710166</v>
      </c>
      <c r="Z45" s="125"/>
      <c r="AA45" s="140">
        <v>1.0799975394444501</v>
      </c>
      <c r="AB45" s="141">
        <v>2.2743239994959001</v>
      </c>
      <c r="AC45" s="142">
        <v>1.67438279622722</v>
      </c>
      <c r="AD45" s="125"/>
      <c r="AE45" s="143">
        <v>8.6703212859978809</v>
      </c>
      <c r="AF45" s="31"/>
      <c r="AG45" s="137">
        <v>50.943050051372303</v>
      </c>
      <c r="AH45" s="138">
        <v>60.149713782474599</v>
      </c>
      <c r="AI45" s="138">
        <v>65.239248495523199</v>
      </c>
      <c r="AJ45" s="138">
        <v>68.288565976808997</v>
      </c>
      <c r="AK45" s="138">
        <v>67.767503302509894</v>
      </c>
      <c r="AL45" s="139">
        <v>62.477616321737798</v>
      </c>
      <c r="AM45" s="125"/>
      <c r="AN45" s="140">
        <v>78.452957581094907</v>
      </c>
      <c r="AO45" s="141">
        <v>81.003229120798395</v>
      </c>
      <c r="AP45" s="142">
        <v>79.728093350946693</v>
      </c>
      <c r="AQ45" s="125"/>
      <c r="AR45" s="143">
        <v>67.406324044368901</v>
      </c>
      <c r="AS45" s="130"/>
      <c r="AT45" s="137">
        <v>7.8464891774330701</v>
      </c>
      <c r="AU45" s="138">
        <v>8.3181890301406298</v>
      </c>
      <c r="AV45" s="138">
        <v>8.0296192727702493</v>
      </c>
      <c r="AW45" s="138">
        <v>8.3800307142505908</v>
      </c>
      <c r="AX45" s="138">
        <v>5.2308961535080503</v>
      </c>
      <c r="AY45" s="139">
        <v>7.51097109480017</v>
      </c>
      <c r="AZ45" s="125"/>
      <c r="BA45" s="140">
        <v>9.8417389629354695</v>
      </c>
      <c r="BB45" s="141">
        <v>9.7464335722308206</v>
      </c>
      <c r="BC45" s="142">
        <v>9.7984650454341402</v>
      </c>
      <c r="BD45" s="125"/>
      <c r="BE45" s="143">
        <v>8.2880451121041503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E8" zoomScaleNormal="100" workbookViewId="0">
      <selection activeCell="B1" sqref="B1"/>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156.64643062085401</v>
      </c>
      <c r="H6" s="145">
        <v>153.185296505243</v>
      </c>
      <c r="I6" s="145">
        <v>159.03141219060601</v>
      </c>
      <c r="J6" s="145">
        <v>158.54038207101499</v>
      </c>
      <c r="K6" s="145">
        <v>157.260786695398</v>
      </c>
      <c r="L6" s="146">
        <v>157.00219705240301</v>
      </c>
      <c r="M6" s="147"/>
      <c r="N6" s="148">
        <v>177.811564469139</v>
      </c>
      <c r="O6" s="149">
        <v>181.443409624455</v>
      </c>
      <c r="P6" s="150">
        <v>179.65836081353601</v>
      </c>
      <c r="Q6" s="147"/>
      <c r="R6" s="151">
        <v>164.25128711035401</v>
      </c>
      <c r="S6" s="130"/>
      <c r="T6" s="122">
        <v>3.7155122883232901</v>
      </c>
      <c r="U6" s="123">
        <v>3.57949782003733</v>
      </c>
      <c r="V6" s="123">
        <v>3.0903898135607899</v>
      </c>
      <c r="W6" s="123">
        <v>2.2228765885583801</v>
      </c>
      <c r="X6" s="123">
        <v>2.5398995810540801</v>
      </c>
      <c r="Y6" s="124">
        <v>2.9893755024298301</v>
      </c>
      <c r="Z6" s="125"/>
      <c r="AA6" s="126">
        <v>4.1559411820027297</v>
      </c>
      <c r="AB6" s="127">
        <v>3.2862872242180998</v>
      </c>
      <c r="AC6" s="128">
        <v>3.7029452670368599</v>
      </c>
      <c r="AD6" s="125"/>
      <c r="AE6" s="129">
        <v>3.2134372032779499</v>
      </c>
      <c r="AF6" s="29"/>
      <c r="AG6" s="144">
        <v>148.33099605792299</v>
      </c>
      <c r="AH6" s="145">
        <v>152.85118689574901</v>
      </c>
      <c r="AI6" s="145">
        <v>159.81369147157801</v>
      </c>
      <c r="AJ6" s="145">
        <v>159.35655515333201</v>
      </c>
      <c r="AK6" s="145">
        <v>155.92470107136899</v>
      </c>
      <c r="AL6" s="146">
        <v>155.60179626671601</v>
      </c>
      <c r="AM6" s="147"/>
      <c r="AN6" s="148">
        <v>175.04755592246201</v>
      </c>
      <c r="AO6" s="149">
        <v>180.58873109264999</v>
      </c>
      <c r="AP6" s="150">
        <v>177.88135951090001</v>
      </c>
      <c r="AQ6" s="147"/>
      <c r="AR6" s="151">
        <v>162.74109291390101</v>
      </c>
      <c r="AS6" s="130"/>
      <c r="AT6" s="122">
        <v>2.3699527753282599</v>
      </c>
      <c r="AU6" s="123">
        <v>4.47915496161745</v>
      </c>
      <c r="AV6" s="123">
        <v>5.7328358115888802</v>
      </c>
      <c r="AW6" s="123">
        <v>4.6789575268061796</v>
      </c>
      <c r="AX6" s="123">
        <v>3.2912792998441902</v>
      </c>
      <c r="AY6" s="124">
        <v>4.2084188207853899</v>
      </c>
      <c r="AZ6" s="125"/>
      <c r="BA6" s="126">
        <v>4.1218513199377798</v>
      </c>
      <c r="BB6" s="127">
        <v>3.6878148265733302</v>
      </c>
      <c r="BC6" s="128">
        <v>3.8954897610797401</v>
      </c>
      <c r="BD6" s="125"/>
      <c r="BE6" s="129">
        <v>4.0557151964195599</v>
      </c>
    </row>
    <row r="7" spans="1:57" x14ac:dyDescent="0.25">
      <c r="A7" s="20" t="s">
        <v>18</v>
      </c>
      <c r="B7" s="3" t="str">
        <f>TRIM(A7)</f>
        <v>Virginia</v>
      </c>
      <c r="C7" s="10"/>
      <c r="D7" s="24" t="s">
        <v>16</v>
      </c>
      <c r="E7" s="27" t="s">
        <v>17</v>
      </c>
      <c r="F7" s="3"/>
      <c r="G7" s="152">
        <v>125.863095881505</v>
      </c>
      <c r="H7" s="147">
        <v>129.066880441167</v>
      </c>
      <c r="I7" s="147">
        <v>138.179325510902</v>
      </c>
      <c r="J7" s="147">
        <v>137.31377562466801</v>
      </c>
      <c r="K7" s="147">
        <v>129.775835096355</v>
      </c>
      <c r="L7" s="153">
        <v>132.319559181111</v>
      </c>
      <c r="M7" s="147"/>
      <c r="N7" s="154">
        <v>149.379482542555</v>
      </c>
      <c r="O7" s="155">
        <v>150.37803836249199</v>
      </c>
      <c r="P7" s="156">
        <v>149.881036077441</v>
      </c>
      <c r="Q7" s="147"/>
      <c r="R7" s="157">
        <v>137.90143967835701</v>
      </c>
      <c r="S7" s="130"/>
      <c r="T7" s="131">
        <v>3.3267331103565598</v>
      </c>
      <c r="U7" s="125">
        <v>3.78759877674492</v>
      </c>
      <c r="V7" s="125">
        <v>4.4743335540332101</v>
      </c>
      <c r="W7" s="125">
        <v>3.9757736157529302</v>
      </c>
      <c r="X7" s="125">
        <v>2.6662188324576901</v>
      </c>
      <c r="Y7" s="132">
        <v>3.70636489057856</v>
      </c>
      <c r="Z7" s="125"/>
      <c r="AA7" s="133">
        <v>3.0194609506478298</v>
      </c>
      <c r="AB7" s="134">
        <v>2.3720419413468701</v>
      </c>
      <c r="AC7" s="135">
        <v>2.6848243320229699</v>
      </c>
      <c r="AD7" s="125"/>
      <c r="AE7" s="136">
        <v>3.1924086637154598</v>
      </c>
      <c r="AF7" s="30"/>
      <c r="AG7" s="152">
        <v>120.11037610929399</v>
      </c>
      <c r="AH7" s="147">
        <v>130.94323316884601</v>
      </c>
      <c r="AI7" s="147">
        <v>139.628060721444</v>
      </c>
      <c r="AJ7" s="147">
        <v>138.866006842486</v>
      </c>
      <c r="AK7" s="147">
        <v>132.25424269405099</v>
      </c>
      <c r="AL7" s="153">
        <v>133.03231946022899</v>
      </c>
      <c r="AM7" s="147"/>
      <c r="AN7" s="154">
        <v>148.67650976360801</v>
      </c>
      <c r="AO7" s="155">
        <v>151.57868006789101</v>
      </c>
      <c r="AP7" s="156">
        <v>150.15020304664401</v>
      </c>
      <c r="AQ7" s="147"/>
      <c r="AR7" s="157">
        <v>138.524019753896</v>
      </c>
      <c r="AS7" s="130"/>
      <c r="AT7" s="131">
        <v>3.44562635683593</v>
      </c>
      <c r="AU7" s="125">
        <v>6.7989526452447997</v>
      </c>
      <c r="AV7" s="125">
        <v>8.7788874792778007</v>
      </c>
      <c r="AW7" s="125">
        <v>7.9924960987555096</v>
      </c>
      <c r="AX7" s="125">
        <v>5.6657538108937304</v>
      </c>
      <c r="AY7" s="132">
        <v>6.8078604417209299</v>
      </c>
      <c r="AZ7" s="125"/>
      <c r="BA7" s="133">
        <v>5.1969988976030299</v>
      </c>
      <c r="BB7" s="134">
        <v>4.9052617469756399</v>
      </c>
      <c r="BC7" s="135">
        <v>5.0420805706294702</v>
      </c>
      <c r="BD7" s="125"/>
      <c r="BE7" s="136">
        <v>6.1144022606832102</v>
      </c>
    </row>
    <row r="8" spans="1:57" x14ac:dyDescent="0.25">
      <c r="A8" s="21" t="s">
        <v>19</v>
      </c>
      <c r="B8" s="3" t="str">
        <f t="shared" ref="B8:B43" si="0">TRIM(A8)</f>
        <v>Norfolk/Virginia Beach, VA</v>
      </c>
      <c r="C8" s="3"/>
      <c r="D8" s="24" t="s">
        <v>16</v>
      </c>
      <c r="E8" s="27" t="s">
        <v>17</v>
      </c>
      <c r="F8" s="3"/>
      <c r="G8" s="152">
        <v>110.79132546675901</v>
      </c>
      <c r="H8" s="147">
        <v>105.68126808304</v>
      </c>
      <c r="I8" s="147">
        <v>107.057118051318</v>
      </c>
      <c r="J8" s="147">
        <v>107.894978700672</v>
      </c>
      <c r="K8" s="147">
        <v>108.038285747554</v>
      </c>
      <c r="L8" s="153">
        <v>107.88916037887</v>
      </c>
      <c r="M8" s="147"/>
      <c r="N8" s="154">
        <v>128.76784186167799</v>
      </c>
      <c r="O8" s="155">
        <v>130.84231985783899</v>
      </c>
      <c r="P8" s="156">
        <v>129.805756811961</v>
      </c>
      <c r="Q8" s="147"/>
      <c r="R8" s="157">
        <v>114.978220578652</v>
      </c>
      <c r="S8" s="130"/>
      <c r="T8" s="131">
        <v>3.52604381193605</v>
      </c>
      <c r="U8" s="125">
        <v>4.0040100292826901</v>
      </c>
      <c r="V8" s="125">
        <v>3.6516475833156399</v>
      </c>
      <c r="W8" s="125">
        <v>1.7536546925549901</v>
      </c>
      <c r="X8" s="125">
        <v>2.4213031809118601</v>
      </c>
      <c r="Y8" s="132">
        <v>3.0224070332006199</v>
      </c>
      <c r="Z8" s="125"/>
      <c r="AA8" s="133">
        <v>-1.58756155903152</v>
      </c>
      <c r="AB8" s="134">
        <v>-2.8613191963233602</v>
      </c>
      <c r="AC8" s="135">
        <v>-2.27098166461507</v>
      </c>
      <c r="AD8" s="125"/>
      <c r="AE8" s="136">
        <v>0.25009461386500698</v>
      </c>
      <c r="AF8" s="30"/>
      <c r="AG8" s="152">
        <v>107.871860262822</v>
      </c>
      <c r="AH8" s="147">
        <v>108.18856299414701</v>
      </c>
      <c r="AI8" s="147">
        <v>112.92862433680899</v>
      </c>
      <c r="AJ8" s="147">
        <v>111.420946501649</v>
      </c>
      <c r="AK8" s="147">
        <v>110.40581711250501</v>
      </c>
      <c r="AL8" s="153">
        <v>110.270618979026</v>
      </c>
      <c r="AM8" s="147"/>
      <c r="AN8" s="154">
        <v>135.06373065060799</v>
      </c>
      <c r="AO8" s="155">
        <v>142.39186650069399</v>
      </c>
      <c r="AP8" s="156">
        <v>138.79273429942401</v>
      </c>
      <c r="AQ8" s="147"/>
      <c r="AR8" s="157">
        <v>119.60749901080599</v>
      </c>
      <c r="AS8" s="130"/>
      <c r="AT8" s="131">
        <v>3.2348714622246</v>
      </c>
      <c r="AU8" s="125">
        <v>4.6078533549443197</v>
      </c>
      <c r="AV8" s="125">
        <v>6.1677971075091698</v>
      </c>
      <c r="AW8" s="125">
        <v>3.74097306761302</v>
      </c>
      <c r="AX8" s="125">
        <v>2.7461397941774099</v>
      </c>
      <c r="AY8" s="132">
        <v>4.1180104098416201</v>
      </c>
      <c r="AZ8" s="125"/>
      <c r="BA8" s="133">
        <v>1.17364433710395</v>
      </c>
      <c r="BB8" s="134">
        <v>1.50896202500891</v>
      </c>
      <c r="BC8" s="135">
        <v>1.3233985843672</v>
      </c>
      <c r="BD8" s="125"/>
      <c r="BE8" s="136">
        <v>2.8048949914011398</v>
      </c>
    </row>
    <row r="9" spans="1:57" ht="16" x14ac:dyDescent="0.45">
      <c r="A9" s="21" t="s">
        <v>20</v>
      </c>
      <c r="B9" s="81" t="s">
        <v>71</v>
      </c>
      <c r="C9" s="3"/>
      <c r="D9" s="24" t="s">
        <v>16</v>
      </c>
      <c r="E9" s="27" t="s">
        <v>17</v>
      </c>
      <c r="F9" s="3"/>
      <c r="G9" s="152">
        <v>101.800109546811</v>
      </c>
      <c r="H9" s="147">
        <v>108.939235676987</v>
      </c>
      <c r="I9" s="147">
        <v>115.66778125121</v>
      </c>
      <c r="J9" s="147">
        <v>117.48023848862999</v>
      </c>
      <c r="K9" s="147">
        <v>113.436983278385</v>
      </c>
      <c r="L9" s="153">
        <v>112.132864118236</v>
      </c>
      <c r="M9" s="147"/>
      <c r="N9" s="154">
        <v>130.25717653077899</v>
      </c>
      <c r="O9" s="155">
        <v>129.469912988994</v>
      </c>
      <c r="P9" s="156">
        <v>129.86269579021999</v>
      </c>
      <c r="Q9" s="147"/>
      <c r="R9" s="157">
        <v>118.121061592793</v>
      </c>
      <c r="S9" s="130"/>
      <c r="T9" s="131">
        <v>0.88920161029784806</v>
      </c>
      <c r="U9" s="125">
        <v>6.43679560817856</v>
      </c>
      <c r="V9" s="125">
        <v>9.3385020399311394</v>
      </c>
      <c r="W9" s="125">
        <v>8.5506808642311007</v>
      </c>
      <c r="X9" s="125">
        <v>6.4310338452718803</v>
      </c>
      <c r="Y9" s="132">
        <v>6.8397108684178596</v>
      </c>
      <c r="Z9" s="125"/>
      <c r="AA9" s="133">
        <v>9.9021467738537705</v>
      </c>
      <c r="AB9" s="134">
        <v>8.5838887692255597</v>
      </c>
      <c r="AC9" s="135">
        <v>9.23143698527109</v>
      </c>
      <c r="AD9" s="125"/>
      <c r="AE9" s="136">
        <v>7.9187919145573398</v>
      </c>
      <c r="AF9" s="30"/>
      <c r="AG9" s="152">
        <v>100.448515101056</v>
      </c>
      <c r="AH9" s="147">
        <v>109.22315849220099</v>
      </c>
      <c r="AI9" s="147">
        <v>114.67300317034901</v>
      </c>
      <c r="AJ9" s="147">
        <v>113.541409878693</v>
      </c>
      <c r="AK9" s="147">
        <v>110.88188776593</v>
      </c>
      <c r="AL9" s="153">
        <v>110.338362426516</v>
      </c>
      <c r="AM9" s="147"/>
      <c r="AN9" s="154">
        <v>125.014282770725</v>
      </c>
      <c r="AO9" s="155">
        <v>126.38707403125601</v>
      </c>
      <c r="AP9" s="156">
        <v>125.71343444852801</v>
      </c>
      <c r="AQ9" s="147"/>
      <c r="AR9" s="157">
        <v>115.299494893903</v>
      </c>
      <c r="AS9" s="130"/>
      <c r="AT9" s="131">
        <v>2.6482836023554701</v>
      </c>
      <c r="AU9" s="125">
        <v>5.34756814907362</v>
      </c>
      <c r="AV9" s="125">
        <v>6.3620825837256803</v>
      </c>
      <c r="AW9" s="125">
        <v>5.1955383734440002</v>
      </c>
      <c r="AX9" s="125">
        <v>5.6623363214594002</v>
      </c>
      <c r="AY9" s="132">
        <v>5.3135430446132998</v>
      </c>
      <c r="AZ9" s="125"/>
      <c r="BA9" s="133">
        <v>4.3602183852707403</v>
      </c>
      <c r="BB9" s="134">
        <v>2.7591035505536898</v>
      </c>
      <c r="BC9" s="135">
        <v>3.5271420227463399</v>
      </c>
      <c r="BD9" s="125"/>
      <c r="BE9" s="136">
        <v>4.7145297676312596</v>
      </c>
    </row>
    <row r="10" spans="1:57" x14ac:dyDescent="0.25">
      <c r="A10" s="21" t="s">
        <v>21</v>
      </c>
      <c r="B10" s="3" t="str">
        <f t="shared" si="0"/>
        <v>Virginia Area</v>
      </c>
      <c r="C10" s="3"/>
      <c r="D10" s="24" t="s">
        <v>16</v>
      </c>
      <c r="E10" s="27" t="s">
        <v>17</v>
      </c>
      <c r="F10" s="3"/>
      <c r="G10" s="152">
        <v>116.452123044096</v>
      </c>
      <c r="H10" s="147">
        <v>113.094826990917</v>
      </c>
      <c r="I10" s="147">
        <v>116.61834126350099</v>
      </c>
      <c r="J10" s="147">
        <v>116.18836356307899</v>
      </c>
      <c r="K10" s="147">
        <v>122.799560432296</v>
      </c>
      <c r="L10" s="153">
        <v>117.159126910837</v>
      </c>
      <c r="M10" s="147"/>
      <c r="N10" s="154">
        <v>184.11607943029301</v>
      </c>
      <c r="O10" s="155">
        <v>185.303949930843</v>
      </c>
      <c r="P10" s="156">
        <v>184.70707197908001</v>
      </c>
      <c r="Q10" s="147"/>
      <c r="R10" s="157">
        <v>140.15446831837099</v>
      </c>
      <c r="S10" s="130"/>
      <c r="T10" s="131">
        <v>-1.9077466081052302E-2</v>
      </c>
      <c r="U10" s="125">
        <v>4.3364689055930503</v>
      </c>
      <c r="V10" s="125">
        <v>7.7777492005018098</v>
      </c>
      <c r="W10" s="125">
        <v>5.5641124229074199</v>
      </c>
      <c r="X10" s="125">
        <v>3.6358675400741198</v>
      </c>
      <c r="Y10" s="132">
        <v>4.2374055590921804</v>
      </c>
      <c r="Z10" s="125"/>
      <c r="AA10" s="133">
        <v>3.9139822172756098</v>
      </c>
      <c r="AB10" s="134">
        <v>2.7443284058238602</v>
      </c>
      <c r="AC10" s="135">
        <v>3.31476730620621</v>
      </c>
      <c r="AD10" s="125"/>
      <c r="AE10" s="136">
        <v>3.12280195087031</v>
      </c>
      <c r="AF10" s="30"/>
      <c r="AG10" s="152">
        <v>107.83016122662301</v>
      </c>
      <c r="AH10" s="147">
        <v>109.600542417179</v>
      </c>
      <c r="AI10" s="147">
        <v>112.382733373672</v>
      </c>
      <c r="AJ10" s="147">
        <v>114.23236670231201</v>
      </c>
      <c r="AK10" s="147">
        <v>123.89638799469699</v>
      </c>
      <c r="AL10" s="153">
        <v>114.03298877116499</v>
      </c>
      <c r="AM10" s="147"/>
      <c r="AN10" s="154">
        <v>175.25377267841</v>
      </c>
      <c r="AO10" s="155">
        <v>177.37226357635799</v>
      </c>
      <c r="AP10" s="156">
        <v>176.322544351039</v>
      </c>
      <c r="AQ10" s="147"/>
      <c r="AR10" s="157">
        <v>135.4406214322</v>
      </c>
      <c r="AS10" s="130"/>
      <c r="AT10" s="131">
        <v>0.10145980493211799</v>
      </c>
      <c r="AU10" s="125">
        <v>3.8453496007627401</v>
      </c>
      <c r="AV10" s="125">
        <v>5.0610435286125997</v>
      </c>
      <c r="AW10" s="125">
        <v>3.7932620310840202</v>
      </c>
      <c r="AX10" s="125">
        <v>1.99375649836063</v>
      </c>
      <c r="AY10" s="132">
        <v>2.97250088598325</v>
      </c>
      <c r="AZ10" s="125"/>
      <c r="BA10" s="133">
        <v>7.6207246426054898</v>
      </c>
      <c r="BB10" s="134">
        <v>7.3551763446124898</v>
      </c>
      <c r="BC10" s="135">
        <v>7.48495785245745</v>
      </c>
      <c r="BD10" s="125"/>
      <c r="BE10" s="136">
        <v>4.9220190362095497</v>
      </c>
    </row>
    <row r="11" spans="1:57" x14ac:dyDescent="0.25">
      <c r="A11" s="34" t="s">
        <v>22</v>
      </c>
      <c r="B11" s="3" t="str">
        <f t="shared" si="0"/>
        <v>Washington, DC</v>
      </c>
      <c r="C11" s="3"/>
      <c r="D11" s="24" t="s">
        <v>16</v>
      </c>
      <c r="E11" s="27" t="s">
        <v>17</v>
      </c>
      <c r="F11" s="3"/>
      <c r="G11" s="152">
        <v>200.51116699801099</v>
      </c>
      <c r="H11" s="147">
        <v>223.099885771749</v>
      </c>
      <c r="I11" s="147">
        <v>237.39857685897499</v>
      </c>
      <c r="J11" s="147">
        <v>226.842124510791</v>
      </c>
      <c r="K11" s="147">
        <v>198.99954221111301</v>
      </c>
      <c r="L11" s="153">
        <v>218.15575655357301</v>
      </c>
      <c r="M11" s="147"/>
      <c r="N11" s="154">
        <v>180.546893801333</v>
      </c>
      <c r="O11" s="155">
        <v>182.23168106045301</v>
      </c>
      <c r="P11" s="156">
        <v>181.412443962927</v>
      </c>
      <c r="Q11" s="147"/>
      <c r="R11" s="157">
        <v>207.496563843686</v>
      </c>
      <c r="S11" s="130"/>
      <c r="T11" s="131">
        <v>-2.1860000536764599E-2</v>
      </c>
      <c r="U11" s="125">
        <v>-1.31925769386751</v>
      </c>
      <c r="V11" s="125">
        <v>-4.5665982190473997</v>
      </c>
      <c r="W11" s="125">
        <v>-9.2773524660204991</v>
      </c>
      <c r="X11" s="125">
        <v>-14.082425116403201</v>
      </c>
      <c r="Y11" s="132">
        <v>-6.2002507208276603</v>
      </c>
      <c r="Z11" s="125"/>
      <c r="AA11" s="133">
        <v>-13.634390466711199</v>
      </c>
      <c r="AB11" s="134">
        <v>-8.5470523227528297</v>
      </c>
      <c r="AC11" s="135">
        <v>-11.1291952449438</v>
      </c>
      <c r="AD11" s="125"/>
      <c r="AE11" s="136">
        <v>-7.4952568587520103</v>
      </c>
      <c r="AF11" s="30"/>
      <c r="AG11" s="152">
        <v>185.189582815248</v>
      </c>
      <c r="AH11" s="147">
        <v>214.57264006060001</v>
      </c>
      <c r="AI11" s="147">
        <v>234.54940701657401</v>
      </c>
      <c r="AJ11" s="147">
        <v>231.21135202751401</v>
      </c>
      <c r="AK11" s="147">
        <v>208.11163786159099</v>
      </c>
      <c r="AL11" s="153">
        <v>216.60659720762999</v>
      </c>
      <c r="AM11" s="147"/>
      <c r="AN11" s="154">
        <v>183.12893225622</v>
      </c>
      <c r="AO11" s="155">
        <v>183.92903601114199</v>
      </c>
      <c r="AP11" s="156">
        <v>183.53837864313601</v>
      </c>
      <c r="AQ11" s="147"/>
      <c r="AR11" s="157">
        <v>206.750342611088</v>
      </c>
      <c r="AS11" s="130"/>
      <c r="AT11" s="131">
        <v>4.5534275411922396</v>
      </c>
      <c r="AU11" s="125">
        <v>7.5890558922015598</v>
      </c>
      <c r="AV11" s="125">
        <v>8.6071148454380406</v>
      </c>
      <c r="AW11" s="125">
        <v>6.5341125286541901</v>
      </c>
      <c r="AX11" s="125">
        <v>3.2324277065685498</v>
      </c>
      <c r="AY11" s="132">
        <v>6.3774785513248098</v>
      </c>
      <c r="AZ11" s="125"/>
      <c r="BA11" s="133">
        <v>-0.81392354215149099</v>
      </c>
      <c r="BB11" s="134">
        <v>0.114675886806351</v>
      </c>
      <c r="BC11" s="135">
        <v>-0.34043515091255</v>
      </c>
      <c r="BD11" s="125"/>
      <c r="BE11" s="136">
        <v>4.6125349508045099</v>
      </c>
    </row>
    <row r="12" spans="1:57" x14ac:dyDescent="0.25">
      <c r="A12" s="21" t="s">
        <v>23</v>
      </c>
      <c r="B12" s="3" t="str">
        <f t="shared" si="0"/>
        <v>Arlington, VA</v>
      </c>
      <c r="C12" s="3"/>
      <c r="D12" s="24" t="s">
        <v>16</v>
      </c>
      <c r="E12" s="27" t="s">
        <v>17</v>
      </c>
      <c r="F12" s="3"/>
      <c r="G12" s="152">
        <v>207.086949941792</v>
      </c>
      <c r="H12" s="147">
        <v>236.40148247978399</v>
      </c>
      <c r="I12" s="147">
        <v>259.55036101082999</v>
      </c>
      <c r="J12" s="147">
        <v>253.95025533890399</v>
      </c>
      <c r="K12" s="147">
        <v>215.02620520506801</v>
      </c>
      <c r="L12" s="153">
        <v>236.35258066967199</v>
      </c>
      <c r="M12" s="147"/>
      <c r="N12" s="154">
        <v>165.29262425149699</v>
      </c>
      <c r="O12" s="155">
        <v>162.338172712095</v>
      </c>
      <c r="P12" s="156">
        <v>163.82552942949701</v>
      </c>
      <c r="Q12" s="147"/>
      <c r="R12" s="157">
        <v>218.10910769463999</v>
      </c>
      <c r="S12" s="130"/>
      <c r="T12" s="131">
        <v>4.6253087387300198</v>
      </c>
      <c r="U12" s="125">
        <v>4.06073564096386</v>
      </c>
      <c r="V12" s="125">
        <v>4.9096537200355401</v>
      </c>
      <c r="W12" s="125">
        <v>3.38266542228732</v>
      </c>
      <c r="X12" s="125">
        <v>1.19052439907234</v>
      </c>
      <c r="Y12" s="132">
        <v>3.9625691278998998</v>
      </c>
      <c r="Z12" s="125"/>
      <c r="AA12" s="133">
        <v>-4.2404804998666297</v>
      </c>
      <c r="AB12" s="134">
        <v>-4.0099622142156504</v>
      </c>
      <c r="AC12" s="135">
        <v>-4.1265086237020601</v>
      </c>
      <c r="AD12" s="125"/>
      <c r="AE12" s="136">
        <v>2.7840653666868902</v>
      </c>
      <c r="AF12" s="30"/>
      <c r="AG12" s="152">
        <v>199.81073606821201</v>
      </c>
      <c r="AH12" s="147">
        <v>236.45443409135299</v>
      </c>
      <c r="AI12" s="147">
        <v>254.914703601909</v>
      </c>
      <c r="AJ12" s="147">
        <v>251.342476441001</v>
      </c>
      <c r="AK12" s="147">
        <v>217.792070911862</v>
      </c>
      <c r="AL12" s="153">
        <v>234.73306773738</v>
      </c>
      <c r="AM12" s="147"/>
      <c r="AN12" s="154">
        <v>171.92195225464101</v>
      </c>
      <c r="AO12" s="155">
        <v>173.07611807922601</v>
      </c>
      <c r="AP12" s="156">
        <v>172.49957997250601</v>
      </c>
      <c r="AQ12" s="147"/>
      <c r="AR12" s="157">
        <v>217.178400048588</v>
      </c>
      <c r="AS12" s="130"/>
      <c r="AT12" s="131">
        <v>6.4665382509590703</v>
      </c>
      <c r="AU12" s="125">
        <v>9.4583751847294302</v>
      </c>
      <c r="AV12" s="125">
        <v>11.750220164874699</v>
      </c>
      <c r="AW12" s="125">
        <v>11.189006394550001</v>
      </c>
      <c r="AX12" s="125">
        <v>8.1739116664891505</v>
      </c>
      <c r="AY12" s="132">
        <v>9.9478069325539291</v>
      </c>
      <c r="AZ12" s="125"/>
      <c r="BA12" s="133">
        <v>3.1117923137147399</v>
      </c>
      <c r="BB12" s="134">
        <v>3.0597442611517698</v>
      </c>
      <c r="BC12" s="135">
        <v>3.0822509610970301</v>
      </c>
      <c r="BD12" s="125"/>
      <c r="BE12" s="136">
        <v>8.3459058867700904</v>
      </c>
    </row>
    <row r="13" spans="1:57" x14ac:dyDescent="0.25">
      <c r="A13" s="21" t="s">
        <v>24</v>
      </c>
      <c r="B13" s="3" t="str">
        <f t="shared" si="0"/>
        <v>Suburban Virginia Area</v>
      </c>
      <c r="C13" s="3"/>
      <c r="D13" s="24" t="s">
        <v>16</v>
      </c>
      <c r="E13" s="27" t="s">
        <v>17</v>
      </c>
      <c r="F13" s="3"/>
      <c r="G13" s="152">
        <v>144.35094115315999</v>
      </c>
      <c r="H13" s="147">
        <v>140.13721467666701</v>
      </c>
      <c r="I13" s="147">
        <v>147.36967783505099</v>
      </c>
      <c r="J13" s="147">
        <v>152.871102621982</v>
      </c>
      <c r="K13" s="147">
        <v>150.539084149437</v>
      </c>
      <c r="L13" s="153">
        <v>147.30392954843501</v>
      </c>
      <c r="M13" s="147"/>
      <c r="N13" s="154">
        <v>159.94039754308099</v>
      </c>
      <c r="O13" s="155">
        <v>169.73538998097601</v>
      </c>
      <c r="P13" s="156">
        <v>165.01779193031399</v>
      </c>
      <c r="Q13" s="147"/>
      <c r="R13" s="157">
        <v>152.85187805631301</v>
      </c>
      <c r="S13" s="130"/>
      <c r="T13" s="131">
        <v>10.528263037346999</v>
      </c>
      <c r="U13" s="125">
        <v>16.573493562128402</v>
      </c>
      <c r="V13" s="125">
        <v>10.855412858200999</v>
      </c>
      <c r="W13" s="125">
        <v>18.979504151790898</v>
      </c>
      <c r="X13" s="125">
        <v>8.6000156981738201</v>
      </c>
      <c r="Y13" s="132">
        <v>12.895449765576901</v>
      </c>
      <c r="Z13" s="125"/>
      <c r="AA13" s="133">
        <v>0.91763998867565999</v>
      </c>
      <c r="AB13" s="134">
        <v>3.8812433385188299</v>
      </c>
      <c r="AC13" s="135">
        <v>2.4927390749390401</v>
      </c>
      <c r="AD13" s="125"/>
      <c r="AE13" s="136">
        <v>8.5373008410409597</v>
      </c>
      <c r="AF13" s="30"/>
      <c r="AG13" s="152">
        <v>136.77024621212101</v>
      </c>
      <c r="AH13" s="147">
        <v>143.52545192072401</v>
      </c>
      <c r="AI13" s="147">
        <v>151.317586642029</v>
      </c>
      <c r="AJ13" s="147">
        <v>155.09376670069599</v>
      </c>
      <c r="AK13" s="147">
        <v>152.49025076480899</v>
      </c>
      <c r="AL13" s="153">
        <v>148.47409127317201</v>
      </c>
      <c r="AM13" s="147"/>
      <c r="AN13" s="154">
        <v>162.367918259335</v>
      </c>
      <c r="AO13" s="155">
        <v>170.81925708737799</v>
      </c>
      <c r="AP13" s="156">
        <v>166.759265088685</v>
      </c>
      <c r="AQ13" s="147"/>
      <c r="AR13" s="157">
        <v>154.389735344039</v>
      </c>
      <c r="AS13" s="130"/>
      <c r="AT13" s="131">
        <v>11.793943659768701</v>
      </c>
      <c r="AU13" s="125">
        <v>20.968206171541802</v>
      </c>
      <c r="AV13" s="125">
        <v>20.338296520696801</v>
      </c>
      <c r="AW13" s="125">
        <v>21.887803835411201</v>
      </c>
      <c r="AX13" s="125">
        <v>14.623327056363699</v>
      </c>
      <c r="AY13" s="132">
        <v>18.172344805514101</v>
      </c>
      <c r="AZ13" s="125"/>
      <c r="BA13" s="133">
        <v>3.73048223827728</v>
      </c>
      <c r="BB13" s="134">
        <v>5.1849651733885702</v>
      </c>
      <c r="BC13" s="135">
        <v>4.5183909495125398</v>
      </c>
      <c r="BD13" s="125"/>
      <c r="BE13" s="136">
        <v>12.6470305787419</v>
      </c>
    </row>
    <row r="14" spans="1:57" x14ac:dyDescent="0.25">
      <c r="A14" s="21" t="s">
        <v>25</v>
      </c>
      <c r="B14" s="3" t="str">
        <f t="shared" si="0"/>
        <v>Alexandria, VA</v>
      </c>
      <c r="C14" s="3"/>
      <c r="D14" s="24" t="s">
        <v>16</v>
      </c>
      <c r="E14" s="27" t="s">
        <v>17</v>
      </c>
      <c r="F14" s="3"/>
      <c r="G14" s="152">
        <v>159.62870584120299</v>
      </c>
      <c r="H14" s="147">
        <v>174.48702831018099</v>
      </c>
      <c r="I14" s="147">
        <v>184.089583395999</v>
      </c>
      <c r="J14" s="147">
        <v>181.31397054263499</v>
      </c>
      <c r="K14" s="147">
        <v>163.02854231974899</v>
      </c>
      <c r="L14" s="153">
        <v>173.069540104476</v>
      </c>
      <c r="M14" s="147"/>
      <c r="N14" s="154">
        <v>144.98258671779601</v>
      </c>
      <c r="O14" s="155">
        <v>147.763695471885</v>
      </c>
      <c r="P14" s="156">
        <v>146.40765085840499</v>
      </c>
      <c r="Q14" s="147"/>
      <c r="R14" s="157">
        <v>165.602535704084</v>
      </c>
      <c r="S14" s="130"/>
      <c r="T14" s="131">
        <v>13.1552754623981</v>
      </c>
      <c r="U14" s="125">
        <v>9.8295612258455307</v>
      </c>
      <c r="V14" s="125">
        <v>3.51676580325219</v>
      </c>
      <c r="W14" s="125">
        <v>4.16320334753458</v>
      </c>
      <c r="X14" s="125">
        <v>5.4364555282231404</v>
      </c>
      <c r="Y14" s="132">
        <v>6.5867587855077501</v>
      </c>
      <c r="Z14" s="125"/>
      <c r="AA14" s="133">
        <v>1.23869226825621</v>
      </c>
      <c r="AB14" s="134">
        <v>2.7842384772670101</v>
      </c>
      <c r="AC14" s="135">
        <v>2.0360173436881199</v>
      </c>
      <c r="AD14" s="125"/>
      <c r="AE14" s="136">
        <v>5.4478193763391198</v>
      </c>
      <c r="AF14" s="30"/>
      <c r="AG14" s="152">
        <v>152.34670763424899</v>
      </c>
      <c r="AH14" s="147">
        <v>173.439695674695</v>
      </c>
      <c r="AI14" s="147">
        <v>188.583334301375</v>
      </c>
      <c r="AJ14" s="147">
        <v>187.813586948542</v>
      </c>
      <c r="AK14" s="147">
        <v>168.761064676616</v>
      </c>
      <c r="AL14" s="153">
        <v>175.70249671945399</v>
      </c>
      <c r="AM14" s="147"/>
      <c r="AN14" s="154">
        <v>152.79910851165701</v>
      </c>
      <c r="AO14" s="155">
        <v>154.54317862802799</v>
      </c>
      <c r="AP14" s="156">
        <v>153.695739864209</v>
      </c>
      <c r="AQ14" s="147"/>
      <c r="AR14" s="157">
        <v>169.19177137675501</v>
      </c>
      <c r="AS14" s="130"/>
      <c r="AT14" s="131">
        <v>3.1853410931700101</v>
      </c>
      <c r="AU14" s="125">
        <v>5.76358454632659</v>
      </c>
      <c r="AV14" s="125">
        <v>9.2016592378481299</v>
      </c>
      <c r="AW14" s="125">
        <v>10.9444903634895</v>
      </c>
      <c r="AX14" s="125">
        <v>9.8952566053572895</v>
      </c>
      <c r="AY14" s="132">
        <v>8.4298426660791801</v>
      </c>
      <c r="AZ14" s="125"/>
      <c r="BA14" s="133">
        <v>7.2597615712478296</v>
      </c>
      <c r="BB14" s="134">
        <v>6.1799639422913497</v>
      </c>
      <c r="BC14" s="135">
        <v>6.6958292455881097</v>
      </c>
      <c r="BD14" s="125"/>
      <c r="BE14" s="136">
        <v>8.0808431845086108</v>
      </c>
    </row>
    <row r="15" spans="1:57" x14ac:dyDescent="0.25">
      <c r="A15" s="21" t="s">
        <v>26</v>
      </c>
      <c r="B15" s="3" t="str">
        <f t="shared" si="0"/>
        <v>Fairfax/Tysons Corner, VA</v>
      </c>
      <c r="C15" s="3"/>
      <c r="D15" s="24" t="s">
        <v>16</v>
      </c>
      <c r="E15" s="27" t="s">
        <v>17</v>
      </c>
      <c r="F15" s="3"/>
      <c r="G15" s="152">
        <v>145.31560597014899</v>
      </c>
      <c r="H15" s="147">
        <v>165.419249854622</v>
      </c>
      <c r="I15" s="147">
        <v>193.81014285714201</v>
      </c>
      <c r="J15" s="147">
        <v>192.591292466765</v>
      </c>
      <c r="K15" s="147">
        <v>167.34418528138499</v>
      </c>
      <c r="L15" s="153">
        <v>175.00205704732301</v>
      </c>
      <c r="M15" s="147"/>
      <c r="N15" s="154">
        <v>142.128572893522</v>
      </c>
      <c r="O15" s="155">
        <v>143.65435453100099</v>
      </c>
      <c r="P15" s="156">
        <v>142.91904867803299</v>
      </c>
      <c r="Q15" s="147"/>
      <c r="R15" s="157">
        <v>165.60471556091599</v>
      </c>
      <c r="S15" s="130"/>
      <c r="T15" s="131">
        <v>1.97462971492758</v>
      </c>
      <c r="U15" s="125">
        <v>0.77432863162255705</v>
      </c>
      <c r="V15" s="125">
        <v>3.1492463244642699</v>
      </c>
      <c r="W15" s="125">
        <v>2.7388546885065201</v>
      </c>
      <c r="X15" s="125">
        <v>4.2264648410285002</v>
      </c>
      <c r="Y15" s="132">
        <v>2.7458038603613599</v>
      </c>
      <c r="Z15" s="125"/>
      <c r="AA15" s="133">
        <v>3.0283810126799602</v>
      </c>
      <c r="AB15" s="134">
        <v>2.8809608662574</v>
      </c>
      <c r="AC15" s="135">
        <v>2.9540123924527499</v>
      </c>
      <c r="AD15" s="125"/>
      <c r="AE15" s="136">
        <v>2.8254578084550399</v>
      </c>
      <c r="AF15" s="30"/>
      <c r="AG15" s="152">
        <v>149.12410416214999</v>
      </c>
      <c r="AH15" s="147">
        <v>183.58407729428399</v>
      </c>
      <c r="AI15" s="147">
        <v>205.95611290548999</v>
      </c>
      <c r="AJ15" s="147">
        <v>203.202749469964</v>
      </c>
      <c r="AK15" s="147">
        <v>171.324303926136</v>
      </c>
      <c r="AL15" s="153">
        <v>185.757919111364</v>
      </c>
      <c r="AM15" s="147"/>
      <c r="AN15" s="154">
        <v>144.82303695969901</v>
      </c>
      <c r="AO15" s="155">
        <v>142.86312641083501</v>
      </c>
      <c r="AP15" s="156">
        <v>143.80855355667899</v>
      </c>
      <c r="AQ15" s="147"/>
      <c r="AR15" s="157">
        <v>173.688151677447</v>
      </c>
      <c r="AS15" s="130"/>
      <c r="AT15" s="131">
        <v>5.3587299962102897</v>
      </c>
      <c r="AU15" s="125">
        <v>9.62100589800907</v>
      </c>
      <c r="AV15" s="125">
        <v>12.810330321517799</v>
      </c>
      <c r="AW15" s="125">
        <v>12.099405497620801</v>
      </c>
      <c r="AX15" s="125">
        <v>8.8819043159249507</v>
      </c>
      <c r="AY15" s="132">
        <v>10.556224418494899</v>
      </c>
      <c r="AZ15" s="125"/>
      <c r="BA15" s="133">
        <v>6.4025475851048297</v>
      </c>
      <c r="BB15" s="134">
        <v>4.0354848275239403</v>
      </c>
      <c r="BC15" s="135">
        <v>5.1697917458284497</v>
      </c>
      <c r="BD15" s="125"/>
      <c r="BE15" s="136">
        <v>9.6686954090164701</v>
      </c>
    </row>
    <row r="16" spans="1:57" x14ac:dyDescent="0.25">
      <c r="A16" s="21" t="s">
        <v>27</v>
      </c>
      <c r="B16" s="3" t="str">
        <f t="shared" si="0"/>
        <v>I-95 Fredericksburg, VA</v>
      </c>
      <c r="C16" s="3"/>
      <c r="D16" s="24" t="s">
        <v>16</v>
      </c>
      <c r="E16" s="27" t="s">
        <v>17</v>
      </c>
      <c r="F16" s="3"/>
      <c r="G16" s="152">
        <v>105.829727479182</v>
      </c>
      <c r="H16" s="147">
        <v>95.271739618406201</v>
      </c>
      <c r="I16" s="147">
        <v>97.445058413609303</v>
      </c>
      <c r="J16" s="147">
        <v>98.968766536964907</v>
      </c>
      <c r="K16" s="147">
        <v>96.250313815537595</v>
      </c>
      <c r="L16" s="153">
        <v>98.894409221901995</v>
      </c>
      <c r="M16" s="147"/>
      <c r="N16" s="154">
        <v>109.24644981735899</v>
      </c>
      <c r="O16" s="155">
        <v>109.924175574991</v>
      </c>
      <c r="P16" s="156">
        <v>109.597391596074</v>
      </c>
      <c r="Q16" s="147"/>
      <c r="R16" s="157">
        <v>102.352063836128</v>
      </c>
      <c r="S16" s="130"/>
      <c r="T16" s="131">
        <v>4.7120961628877298</v>
      </c>
      <c r="U16" s="125">
        <v>2.3543444236245801</v>
      </c>
      <c r="V16" s="125">
        <v>5.5481885386424796</v>
      </c>
      <c r="W16" s="125">
        <v>2.6121225719431802</v>
      </c>
      <c r="X16" s="125">
        <v>-1.2362142626477099</v>
      </c>
      <c r="Y16" s="132">
        <v>2.7768315364126699</v>
      </c>
      <c r="Z16" s="125"/>
      <c r="AA16" s="133">
        <v>3.2754847486774699</v>
      </c>
      <c r="AB16" s="134">
        <v>3.1313917947743701</v>
      </c>
      <c r="AC16" s="135">
        <v>3.2065440879390801</v>
      </c>
      <c r="AD16" s="125"/>
      <c r="AE16" s="136">
        <v>2.8038088293774002</v>
      </c>
      <c r="AF16" s="30"/>
      <c r="AG16" s="152">
        <v>96.582609385746693</v>
      </c>
      <c r="AH16" s="147">
        <v>96.876803433651801</v>
      </c>
      <c r="AI16" s="147">
        <v>99.390415915773403</v>
      </c>
      <c r="AJ16" s="147">
        <v>100.11428799416301</v>
      </c>
      <c r="AK16" s="147">
        <v>99.2183508007803</v>
      </c>
      <c r="AL16" s="153">
        <v>98.519349463923504</v>
      </c>
      <c r="AM16" s="147"/>
      <c r="AN16" s="154">
        <v>113.120245585549</v>
      </c>
      <c r="AO16" s="155">
        <v>114.367816621392</v>
      </c>
      <c r="AP16" s="156">
        <v>113.753580621952</v>
      </c>
      <c r="AQ16" s="147"/>
      <c r="AR16" s="157">
        <v>103.483078350676</v>
      </c>
      <c r="AS16" s="130"/>
      <c r="AT16" s="131">
        <v>3.1741744912644498</v>
      </c>
      <c r="AU16" s="125">
        <v>3.75889585949637</v>
      </c>
      <c r="AV16" s="125">
        <v>4.3794490632979803</v>
      </c>
      <c r="AW16" s="125">
        <v>3.34304459946441</v>
      </c>
      <c r="AX16" s="125">
        <v>2.6981861916744601</v>
      </c>
      <c r="AY16" s="132">
        <v>3.4695912390294801</v>
      </c>
      <c r="AZ16" s="125"/>
      <c r="BA16" s="133">
        <v>4.0314408490680096</v>
      </c>
      <c r="BB16" s="134">
        <v>3.9096902885045699</v>
      </c>
      <c r="BC16" s="135">
        <v>3.9660831572091899</v>
      </c>
      <c r="BD16" s="125"/>
      <c r="BE16" s="136">
        <v>3.5846459073549402</v>
      </c>
    </row>
    <row r="17" spans="1:57" x14ac:dyDescent="0.25">
      <c r="A17" s="21" t="s">
        <v>28</v>
      </c>
      <c r="B17" s="3" t="str">
        <f t="shared" si="0"/>
        <v>Dulles Airport Area, VA</v>
      </c>
      <c r="C17" s="3"/>
      <c r="D17" s="24" t="s">
        <v>16</v>
      </c>
      <c r="E17" s="27" t="s">
        <v>17</v>
      </c>
      <c r="F17" s="3"/>
      <c r="G17" s="152">
        <v>126.34057496136001</v>
      </c>
      <c r="H17" s="147">
        <v>135.040769342429</v>
      </c>
      <c r="I17" s="147">
        <v>148.783992537313</v>
      </c>
      <c r="J17" s="147">
        <v>148.75679034828099</v>
      </c>
      <c r="K17" s="147">
        <v>130.93154819355601</v>
      </c>
      <c r="L17" s="153">
        <v>138.963223924142</v>
      </c>
      <c r="M17" s="147"/>
      <c r="N17" s="154">
        <v>118.437023361976</v>
      </c>
      <c r="O17" s="155">
        <v>119.485982837221</v>
      </c>
      <c r="P17" s="156">
        <v>118.961854957735</v>
      </c>
      <c r="Q17" s="147"/>
      <c r="R17" s="157">
        <v>133.36896554959199</v>
      </c>
      <c r="S17" s="130"/>
      <c r="T17" s="131">
        <v>6.1032974326078104</v>
      </c>
      <c r="U17" s="125">
        <v>1.34372968767586</v>
      </c>
      <c r="V17" s="125">
        <v>3.2585244225299799</v>
      </c>
      <c r="W17" s="125">
        <v>4.1789005809583903</v>
      </c>
      <c r="X17" s="125">
        <v>0.92246541487188805</v>
      </c>
      <c r="Y17" s="132">
        <v>3.3165588463375602</v>
      </c>
      <c r="Z17" s="125"/>
      <c r="AA17" s="133">
        <v>5.9845033107749401</v>
      </c>
      <c r="AB17" s="134">
        <v>6.6567502230227404</v>
      </c>
      <c r="AC17" s="135">
        <v>6.3216849220156099</v>
      </c>
      <c r="AD17" s="125"/>
      <c r="AE17" s="136">
        <v>4.1500432884848699</v>
      </c>
      <c r="AF17" s="30"/>
      <c r="AG17" s="152">
        <v>123.41006453955001</v>
      </c>
      <c r="AH17" s="147">
        <v>143.241557476743</v>
      </c>
      <c r="AI17" s="147">
        <v>154.06299541793501</v>
      </c>
      <c r="AJ17" s="147">
        <v>153.17583236155701</v>
      </c>
      <c r="AK17" s="147">
        <v>136.48757694441699</v>
      </c>
      <c r="AL17" s="153">
        <v>143.439667492811</v>
      </c>
      <c r="AM17" s="147"/>
      <c r="AN17" s="154">
        <v>124.306101608536</v>
      </c>
      <c r="AO17" s="155">
        <v>124.82036492476701</v>
      </c>
      <c r="AP17" s="156">
        <v>124.565823676867</v>
      </c>
      <c r="AQ17" s="147"/>
      <c r="AR17" s="157">
        <v>137.98757327758901</v>
      </c>
      <c r="AS17" s="130"/>
      <c r="AT17" s="131">
        <v>5.1156035460282103</v>
      </c>
      <c r="AU17" s="125">
        <v>6.1670156894978598</v>
      </c>
      <c r="AV17" s="125">
        <v>7.4338240979681203</v>
      </c>
      <c r="AW17" s="125">
        <v>7.6927209321574699</v>
      </c>
      <c r="AX17" s="125">
        <v>6.0753346691349801</v>
      </c>
      <c r="AY17" s="132">
        <v>6.7927510971564304</v>
      </c>
      <c r="AZ17" s="125"/>
      <c r="BA17" s="133">
        <v>6.9493575577007203</v>
      </c>
      <c r="BB17" s="134">
        <v>7.9225741943155104</v>
      </c>
      <c r="BC17" s="135">
        <v>7.4394263460041001</v>
      </c>
      <c r="BD17" s="125"/>
      <c r="BE17" s="136">
        <v>7.0350220265193801</v>
      </c>
    </row>
    <row r="18" spans="1:57" x14ac:dyDescent="0.25">
      <c r="A18" s="21" t="s">
        <v>29</v>
      </c>
      <c r="B18" s="3" t="str">
        <f t="shared" si="0"/>
        <v>Williamsburg, VA</v>
      </c>
      <c r="C18" s="3"/>
      <c r="D18" s="24" t="s">
        <v>16</v>
      </c>
      <c r="E18" s="27" t="s">
        <v>17</v>
      </c>
      <c r="F18" s="3"/>
      <c r="G18" s="152">
        <v>135.66076089266701</v>
      </c>
      <c r="H18" s="147">
        <v>111.80963855421599</v>
      </c>
      <c r="I18" s="147">
        <v>118.246815398075</v>
      </c>
      <c r="J18" s="147">
        <v>121.37259350259301</v>
      </c>
      <c r="K18" s="147">
        <v>121.701025328787</v>
      </c>
      <c r="L18" s="153">
        <v>122.545294298133</v>
      </c>
      <c r="M18" s="147"/>
      <c r="N18" s="154">
        <v>156.78881309686199</v>
      </c>
      <c r="O18" s="155">
        <v>170.98316549426099</v>
      </c>
      <c r="P18" s="156">
        <v>164.06859014525699</v>
      </c>
      <c r="Q18" s="147"/>
      <c r="R18" s="157">
        <v>137.08148398032401</v>
      </c>
      <c r="S18" s="130"/>
      <c r="T18" s="131">
        <v>-2.9578035429285401</v>
      </c>
      <c r="U18" s="125">
        <v>-1.42344472626704</v>
      </c>
      <c r="V18" s="125">
        <v>3.3496170541544101</v>
      </c>
      <c r="W18" s="125">
        <v>3.0796472708664702</v>
      </c>
      <c r="X18" s="125">
        <v>1.60537720806739</v>
      </c>
      <c r="Y18" s="132">
        <v>0.512560724974916</v>
      </c>
      <c r="Z18" s="125"/>
      <c r="AA18" s="133">
        <v>-4.1904425481196901</v>
      </c>
      <c r="AB18" s="134">
        <v>-0.40310556322899999</v>
      </c>
      <c r="AC18" s="135">
        <v>-2.2700306472910299</v>
      </c>
      <c r="AD18" s="125"/>
      <c r="AE18" s="136">
        <v>-1.98328149264217</v>
      </c>
      <c r="AF18" s="30"/>
      <c r="AG18" s="152">
        <v>122.418378930473</v>
      </c>
      <c r="AH18" s="147">
        <v>110.438660831848</v>
      </c>
      <c r="AI18" s="147">
        <v>111.84145038765701</v>
      </c>
      <c r="AJ18" s="147">
        <v>111.65675975075</v>
      </c>
      <c r="AK18" s="147">
        <v>115.906965732087</v>
      </c>
      <c r="AL18" s="153">
        <v>114.58257530188</v>
      </c>
      <c r="AM18" s="147"/>
      <c r="AN18" s="154">
        <v>155.53916212366701</v>
      </c>
      <c r="AO18" s="155">
        <v>174.972543847406</v>
      </c>
      <c r="AP18" s="156">
        <v>165.51910622132999</v>
      </c>
      <c r="AQ18" s="147"/>
      <c r="AR18" s="157">
        <v>134.198531563112</v>
      </c>
      <c r="AS18" s="130"/>
      <c r="AT18" s="131">
        <v>-0.66403495409277102</v>
      </c>
      <c r="AU18" s="125">
        <v>2.16638378434887</v>
      </c>
      <c r="AV18" s="125">
        <v>2.31741491525539</v>
      </c>
      <c r="AW18" s="125">
        <v>-0.97354046220712298</v>
      </c>
      <c r="AX18" s="125">
        <v>-4.3812293427392399</v>
      </c>
      <c r="AY18" s="132">
        <v>-0.64268187454926995</v>
      </c>
      <c r="AZ18" s="125"/>
      <c r="BA18" s="133">
        <v>-8.8916501437247906</v>
      </c>
      <c r="BB18" s="134">
        <v>-5.9689023564704202</v>
      </c>
      <c r="BC18" s="135">
        <v>-7.3881824486124499</v>
      </c>
      <c r="BD18" s="125"/>
      <c r="BE18" s="136">
        <v>-4.3676928626910101</v>
      </c>
    </row>
    <row r="19" spans="1:57" x14ac:dyDescent="0.25">
      <c r="A19" s="21" t="s">
        <v>30</v>
      </c>
      <c r="B19" s="3" t="str">
        <f t="shared" si="0"/>
        <v>Virginia Beach, VA</v>
      </c>
      <c r="C19" s="3"/>
      <c r="D19" s="24" t="s">
        <v>16</v>
      </c>
      <c r="E19" s="27" t="s">
        <v>17</v>
      </c>
      <c r="F19" s="3"/>
      <c r="G19" s="152">
        <v>120.21148970238001</v>
      </c>
      <c r="H19" s="147">
        <v>117.321007294255</v>
      </c>
      <c r="I19" s="147">
        <v>118.79178207182299</v>
      </c>
      <c r="J19" s="147">
        <v>120.216504328832</v>
      </c>
      <c r="K19" s="147">
        <v>118.604567426362</v>
      </c>
      <c r="L19" s="153">
        <v>119.038213704054</v>
      </c>
      <c r="M19" s="147"/>
      <c r="N19" s="154">
        <v>138.35533027394001</v>
      </c>
      <c r="O19" s="155">
        <v>138.97961321321301</v>
      </c>
      <c r="P19" s="156">
        <v>138.66957688372</v>
      </c>
      <c r="Q19" s="147"/>
      <c r="R19" s="157">
        <v>125.402182317463</v>
      </c>
      <c r="S19" s="130"/>
      <c r="T19" s="131">
        <v>1.97270342686463</v>
      </c>
      <c r="U19" s="125">
        <v>2.6799353259569298</v>
      </c>
      <c r="V19" s="125">
        <v>3.7222954012199301</v>
      </c>
      <c r="W19" s="125">
        <v>3.7809144209080099</v>
      </c>
      <c r="X19" s="125">
        <v>2.0291277664715301</v>
      </c>
      <c r="Y19" s="132">
        <v>2.8467450203843701</v>
      </c>
      <c r="Z19" s="125"/>
      <c r="AA19" s="133">
        <v>-1.7209096655245599</v>
      </c>
      <c r="AB19" s="134">
        <v>-3.2192855936663101</v>
      </c>
      <c r="AC19" s="135">
        <v>-2.51416534001181</v>
      </c>
      <c r="AD19" s="125"/>
      <c r="AE19" s="136">
        <v>1.7107787921728301E-2</v>
      </c>
      <c r="AF19" s="30"/>
      <c r="AG19" s="152">
        <v>125.658455375133</v>
      </c>
      <c r="AH19" s="147">
        <v>126.997688598911</v>
      </c>
      <c r="AI19" s="147">
        <v>134.16985499367399</v>
      </c>
      <c r="AJ19" s="147">
        <v>130.65453339552801</v>
      </c>
      <c r="AK19" s="147">
        <v>127.848363342371</v>
      </c>
      <c r="AL19" s="153">
        <v>129.276614963513</v>
      </c>
      <c r="AM19" s="147"/>
      <c r="AN19" s="154">
        <v>160.092951952161</v>
      </c>
      <c r="AO19" s="155">
        <v>163.48936982909501</v>
      </c>
      <c r="AP19" s="156">
        <v>161.82819483630001</v>
      </c>
      <c r="AQ19" s="147"/>
      <c r="AR19" s="157">
        <v>139.87926374016101</v>
      </c>
      <c r="AS19" s="130"/>
      <c r="AT19" s="131">
        <v>2.5805840487229301</v>
      </c>
      <c r="AU19" s="125">
        <v>4.0926103018140596</v>
      </c>
      <c r="AV19" s="125">
        <v>6.8646089425826</v>
      </c>
      <c r="AW19" s="125">
        <v>3.8443205790486599</v>
      </c>
      <c r="AX19" s="125">
        <v>3.0859789016771302</v>
      </c>
      <c r="AY19" s="132">
        <v>4.1979043716103099</v>
      </c>
      <c r="AZ19" s="125"/>
      <c r="BA19" s="133">
        <v>4.4336199976928299</v>
      </c>
      <c r="BB19" s="134">
        <v>2.2395572316735701</v>
      </c>
      <c r="BC19" s="135">
        <v>3.2624289940214002</v>
      </c>
      <c r="BD19" s="125"/>
      <c r="BE19" s="136">
        <v>3.5855117640534799</v>
      </c>
    </row>
    <row r="20" spans="1:57" x14ac:dyDescent="0.25">
      <c r="A20" s="34" t="s">
        <v>31</v>
      </c>
      <c r="B20" s="3" t="str">
        <f t="shared" si="0"/>
        <v>Norfolk/Portsmouth, VA</v>
      </c>
      <c r="C20" s="3"/>
      <c r="D20" s="24" t="s">
        <v>16</v>
      </c>
      <c r="E20" s="27" t="s">
        <v>17</v>
      </c>
      <c r="F20" s="3"/>
      <c r="G20" s="152">
        <v>111.569887185138</v>
      </c>
      <c r="H20" s="147">
        <v>115.211404076167</v>
      </c>
      <c r="I20" s="147">
        <v>109.144689170579</v>
      </c>
      <c r="J20" s="147">
        <v>109.797115219337</v>
      </c>
      <c r="K20" s="147">
        <v>113.70801109350199</v>
      </c>
      <c r="L20" s="153">
        <v>111.963805548639</v>
      </c>
      <c r="M20" s="147"/>
      <c r="N20" s="154">
        <v>134.17529802694801</v>
      </c>
      <c r="O20" s="155">
        <v>125.67610956544</v>
      </c>
      <c r="P20" s="156">
        <v>130.06674067122401</v>
      </c>
      <c r="Q20" s="147"/>
      <c r="R20" s="157">
        <v>117.809439050333</v>
      </c>
      <c r="S20" s="130"/>
      <c r="T20" s="131">
        <v>11.903922403555701</v>
      </c>
      <c r="U20" s="125">
        <v>12.890437251107601</v>
      </c>
      <c r="V20" s="125">
        <v>2.5346434632770101</v>
      </c>
      <c r="W20" s="125">
        <v>-4.5504802378513904</v>
      </c>
      <c r="X20" s="125">
        <v>-0.96165207566106303</v>
      </c>
      <c r="Y20" s="132">
        <v>3.4541368386746401</v>
      </c>
      <c r="Z20" s="125"/>
      <c r="AA20" s="133">
        <v>-2.70825289613343</v>
      </c>
      <c r="AB20" s="134">
        <v>-11.6515439762557</v>
      </c>
      <c r="AC20" s="135">
        <v>-7.1490753663470796</v>
      </c>
      <c r="AD20" s="125"/>
      <c r="AE20" s="136">
        <v>-1.1731795405062999</v>
      </c>
      <c r="AF20" s="30"/>
      <c r="AG20" s="152">
        <v>106.78096992277599</v>
      </c>
      <c r="AH20" s="147">
        <v>111.798602871211</v>
      </c>
      <c r="AI20" s="147">
        <v>116.70108765198</v>
      </c>
      <c r="AJ20" s="147">
        <v>115.755883192512</v>
      </c>
      <c r="AK20" s="147">
        <v>115.793892761569</v>
      </c>
      <c r="AL20" s="153">
        <v>113.635559453312</v>
      </c>
      <c r="AM20" s="147"/>
      <c r="AN20" s="154">
        <v>129.22402681242099</v>
      </c>
      <c r="AO20" s="155">
        <v>134.037898423744</v>
      </c>
      <c r="AP20" s="156">
        <v>131.64268762738701</v>
      </c>
      <c r="AQ20" s="147"/>
      <c r="AR20" s="157">
        <v>119.296049427878</v>
      </c>
      <c r="AS20" s="130"/>
      <c r="AT20" s="131">
        <v>7.7867467016928904</v>
      </c>
      <c r="AU20" s="125">
        <v>6.4521480389815098</v>
      </c>
      <c r="AV20" s="125">
        <v>7.0233080835221999</v>
      </c>
      <c r="AW20" s="125">
        <v>3.6495146314800899</v>
      </c>
      <c r="AX20" s="125">
        <v>5.9211734899975097</v>
      </c>
      <c r="AY20" s="132">
        <v>6.0921303688947699</v>
      </c>
      <c r="AZ20" s="125"/>
      <c r="BA20" s="133">
        <v>4.3463057448572098</v>
      </c>
      <c r="BB20" s="134">
        <v>5.8805374343027399</v>
      </c>
      <c r="BC20" s="135">
        <v>5.1246514137546502</v>
      </c>
      <c r="BD20" s="125"/>
      <c r="BE20" s="136">
        <v>5.76412879563778</v>
      </c>
    </row>
    <row r="21" spans="1:57" x14ac:dyDescent="0.25">
      <c r="A21" s="35" t="s">
        <v>32</v>
      </c>
      <c r="B21" s="3" t="str">
        <f t="shared" si="0"/>
        <v>Newport News/Hampton, VA</v>
      </c>
      <c r="C21" s="3"/>
      <c r="D21" s="24" t="s">
        <v>16</v>
      </c>
      <c r="E21" s="27" t="s">
        <v>17</v>
      </c>
      <c r="F21" s="3"/>
      <c r="G21" s="152">
        <v>81.044436992099307</v>
      </c>
      <c r="H21" s="147">
        <v>82.970955508249006</v>
      </c>
      <c r="I21" s="147">
        <v>88.007572562574396</v>
      </c>
      <c r="J21" s="147">
        <v>86.670135122063499</v>
      </c>
      <c r="K21" s="147">
        <v>86.072249447448797</v>
      </c>
      <c r="L21" s="153">
        <v>85.138617658769604</v>
      </c>
      <c r="M21" s="147"/>
      <c r="N21" s="154">
        <v>102.97620379510499</v>
      </c>
      <c r="O21" s="155">
        <v>101.955981730974</v>
      </c>
      <c r="P21" s="156">
        <v>102.47311731315</v>
      </c>
      <c r="Q21" s="147"/>
      <c r="R21" s="157">
        <v>90.708727275797997</v>
      </c>
      <c r="S21" s="130"/>
      <c r="T21" s="131">
        <v>4.6745846185275202</v>
      </c>
      <c r="U21" s="125">
        <v>-0.92713745296871497</v>
      </c>
      <c r="V21" s="125">
        <v>1.2922863163056999</v>
      </c>
      <c r="W21" s="125">
        <v>-0.61217489991680396</v>
      </c>
      <c r="X21" s="125">
        <v>6.5049888327203904</v>
      </c>
      <c r="Y21" s="132">
        <v>2.0149565129311302</v>
      </c>
      <c r="Z21" s="125"/>
      <c r="AA21" s="133">
        <v>6.7661461618233698</v>
      </c>
      <c r="AB21" s="134">
        <v>5.4708702013636801</v>
      </c>
      <c r="AC21" s="135">
        <v>6.1230612443230097</v>
      </c>
      <c r="AD21" s="125"/>
      <c r="AE21" s="136">
        <v>3.16390847530019</v>
      </c>
      <c r="AF21" s="30"/>
      <c r="AG21" s="152">
        <v>82.815643279461199</v>
      </c>
      <c r="AH21" s="147">
        <v>85.135545399150601</v>
      </c>
      <c r="AI21" s="147">
        <v>88.618071873591703</v>
      </c>
      <c r="AJ21" s="147">
        <v>88.380832875406497</v>
      </c>
      <c r="AK21" s="147">
        <v>86.514601435071697</v>
      </c>
      <c r="AL21" s="153">
        <v>86.434531368923302</v>
      </c>
      <c r="AM21" s="147"/>
      <c r="AN21" s="154">
        <v>102.214035611604</v>
      </c>
      <c r="AO21" s="155">
        <v>106.56081371803199</v>
      </c>
      <c r="AP21" s="156">
        <v>104.426850219108</v>
      </c>
      <c r="AQ21" s="147"/>
      <c r="AR21" s="157">
        <v>92.172483957749293</v>
      </c>
      <c r="AS21" s="130"/>
      <c r="AT21" s="131">
        <v>6.0050308143458997</v>
      </c>
      <c r="AU21" s="125">
        <v>4.25522247091412</v>
      </c>
      <c r="AV21" s="125">
        <v>6.2229756288626197</v>
      </c>
      <c r="AW21" s="125">
        <v>6.6025874743468798</v>
      </c>
      <c r="AX21" s="125">
        <v>6.9820884676056503</v>
      </c>
      <c r="AY21" s="132">
        <v>6.0257822881903298</v>
      </c>
      <c r="AZ21" s="125"/>
      <c r="BA21" s="133">
        <v>5.0500757433125099</v>
      </c>
      <c r="BB21" s="134">
        <v>5.8799399136252797</v>
      </c>
      <c r="BC21" s="135">
        <v>5.4530822920694098</v>
      </c>
      <c r="BD21" s="125"/>
      <c r="BE21" s="136">
        <v>5.6144167340602102</v>
      </c>
    </row>
    <row r="22" spans="1:57" x14ac:dyDescent="0.25">
      <c r="A22" s="36" t="s">
        <v>33</v>
      </c>
      <c r="B22" s="3" t="str">
        <f t="shared" si="0"/>
        <v>Chesapeake/Suffolk, VA</v>
      </c>
      <c r="C22" s="3"/>
      <c r="D22" s="25" t="s">
        <v>16</v>
      </c>
      <c r="E22" s="28" t="s">
        <v>17</v>
      </c>
      <c r="F22" s="3"/>
      <c r="G22" s="158">
        <v>88.301809011627896</v>
      </c>
      <c r="H22" s="159">
        <v>93.556343451195204</v>
      </c>
      <c r="I22" s="159">
        <v>95.224992818332097</v>
      </c>
      <c r="J22" s="159">
        <v>94.724105555555496</v>
      </c>
      <c r="K22" s="159">
        <v>92.058933786848002</v>
      </c>
      <c r="L22" s="160">
        <v>92.958562284569098</v>
      </c>
      <c r="M22" s="147"/>
      <c r="N22" s="161">
        <v>99.191249629629596</v>
      </c>
      <c r="O22" s="162">
        <v>99.715794209406695</v>
      </c>
      <c r="P22" s="163">
        <v>99.454955442015205</v>
      </c>
      <c r="Q22" s="147"/>
      <c r="R22" s="164">
        <v>94.885318868057496</v>
      </c>
      <c r="S22" s="130"/>
      <c r="T22" s="137">
        <v>2.0564078077763801</v>
      </c>
      <c r="U22" s="138">
        <v>4.8328521374872997</v>
      </c>
      <c r="V22" s="138">
        <v>4.7196540323956704</v>
      </c>
      <c r="W22" s="138">
        <v>3.0414702396694802</v>
      </c>
      <c r="X22" s="138">
        <v>2.6790121656567099</v>
      </c>
      <c r="Y22" s="139">
        <v>3.5648487770838302</v>
      </c>
      <c r="Z22" s="125"/>
      <c r="AA22" s="140">
        <v>-6.0356046187146504</v>
      </c>
      <c r="AB22" s="141">
        <v>-5.5743649018734596</v>
      </c>
      <c r="AC22" s="142">
        <v>-5.8036771645014298</v>
      </c>
      <c r="AD22" s="125"/>
      <c r="AE22" s="143">
        <v>-4.8517745662278199E-2</v>
      </c>
      <c r="AF22" s="31"/>
      <c r="AG22" s="158">
        <v>88.401925618126697</v>
      </c>
      <c r="AH22" s="159">
        <v>94.586940401839698</v>
      </c>
      <c r="AI22" s="159">
        <v>96.791543190860494</v>
      </c>
      <c r="AJ22" s="159">
        <v>96.795977288521698</v>
      </c>
      <c r="AK22" s="159">
        <v>93.157846266633797</v>
      </c>
      <c r="AL22" s="160">
        <v>94.2256273012988</v>
      </c>
      <c r="AM22" s="147"/>
      <c r="AN22" s="161">
        <v>102.864886098076</v>
      </c>
      <c r="AO22" s="162">
        <v>107.713385596826</v>
      </c>
      <c r="AP22" s="163">
        <v>105.31335018873401</v>
      </c>
      <c r="AQ22" s="147"/>
      <c r="AR22" s="164">
        <v>97.520544865998204</v>
      </c>
      <c r="AS22" s="130"/>
      <c r="AT22" s="137">
        <v>0.45637744019878801</v>
      </c>
      <c r="AU22" s="138">
        <v>4.5857822110039299</v>
      </c>
      <c r="AV22" s="138">
        <v>3.92424213197806</v>
      </c>
      <c r="AW22" s="138">
        <v>4.1052284514560498</v>
      </c>
      <c r="AX22" s="138">
        <v>1.8507894779290099</v>
      </c>
      <c r="AY22" s="139">
        <v>3.1679541826947699</v>
      </c>
      <c r="AZ22" s="125"/>
      <c r="BA22" s="140">
        <v>0.485752339401129</v>
      </c>
      <c r="BB22" s="141">
        <v>3.6110922602769202</v>
      </c>
      <c r="BC22" s="142">
        <v>2.0740383249967702</v>
      </c>
      <c r="BD22" s="125"/>
      <c r="BE22" s="143">
        <v>2.6613677284652599</v>
      </c>
    </row>
    <row r="23" spans="1:57" ht="13" x14ac:dyDescent="0.3">
      <c r="A23" s="35" t="s">
        <v>111</v>
      </c>
      <c r="B23" s="3" t="s">
        <v>111</v>
      </c>
      <c r="C23" s="9"/>
      <c r="D23" s="23" t="s">
        <v>16</v>
      </c>
      <c r="E23" s="26" t="s">
        <v>17</v>
      </c>
      <c r="F23" s="3"/>
      <c r="G23" s="144">
        <v>155.04985772357699</v>
      </c>
      <c r="H23" s="145">
        <v>160.326776246023</v>
      </c>
      <c r="I23" s="145">
        <v>177.158365465213</v>
      </c>
      <c r="J23" s="145">
        <v>183.52035074045199</v>
      </c>
      <c r="K23" s="145">
        <v>171.85085151904099</v>
      </c>
      <c r="L23" s="146">
        <v>171.48234062529301</v>
      </c>
      <c r="M23" s="147"/>
      <c r="N23" s="148">
        <v>198.84740699404699</v>
      </c>
      <c r="O23" s="149">
        <v>193.42553951367699</v>
      </c>
      <c r="P23" s="150">
        <v>196.16500939849601</v>
      </c>
      <c r="Q23" s="147"/>
      <c r="R23" s="151">
        <v>179.704230167178</v>
      </c>
      <c r="S23" s="130"/>
      <c r="T23" s="122">
        <v>-9.2152091267234102</v>
      </c>
      <c r="U23" s="123">
        <v>-4.70448915785345</v>
      </c>
      <c r="V23" s="123">
        <v>3.78906707209127</v>
      </c>
      <c r="W23" s="123">
        <v>3.9710278226462901</v>
      </c>
      <c r="X23" s="123">
        <v>-4.9574311033031897</v>
      </c>
      <c r="Y23" s="124">
        <v>-1.4477799230288499</v>
      </c>
      <c r="Z23" s="125"/>
      <c r="AA23" s="126">
        <v>-2.9912835356213199</v>
      </c>
      <c r="AB23" s="127">
        <v>-3.81272555516371</v>
      </c>
      <c r="AC23" s="128">
        <v>-3.3885963184999599</v>
      </c>
      <c r="AD23" s="125"/>
      <c r="AE23" s="129">
        <v>-2.0639082404670601</v>
      </c>
      <c r="AF23" s="29"/>
      <c r="AG23" s="144">
        <v>154.92350847134901</v>
      </c>
      <c r="AH23" s="145">
        <v>168.10351136066799</v>
      </c>
      <c r="AI23" s="145">
        <v>181.335122134133</v>
      </c>
      <c r="AJ23" s="145">
        <v>178.44265518361999</v>
      </c>
      <c r="AK23" s="145">
        <v>171.47943300218</v>
      </c>
      <c r="AL23" s="146">
        <v>172.57305059149201</v>
      </c>
      <c r="AM23" s="147"/>
      <c r="AN23" s="148">
        <v>200.32121631099</v>
      </c>
      <c r="AO23" s="149">
        <v>199.62484326018799</v>
      </c>
      <c r="AP23" s="150">
        <v>199.96911486453001</v>
      </c>
      <c r="AQ23" s="147"/>
      <c r="AR23" s="151">
        <v>181.803831172082</v>
      </c>
      <c r="AS23" s="130"/>
      <c r="AT23" s="122">
        <v>-4.9880376168362703</v>
      </c>
      <c r="AU23" s="123">
        <v>-3.7928607503662</v>
      </c>
      <c r="AV23" s="123">
        <v>2.7077117868894999E-2</v>
      </c>
      <c r="AW23" s="123">
        <v>-1.54722478038907</v>
      </c>
      <c r="AX23" s="123">
        <v>-2.04276342749194</v>
      </c>
      <c r="AY23" s="124">
        <v>-1.9866950864544299</v>
      </c>
      <c r="AZ23" s="125"/>
      <c r="BA23" s="126">
        <v>-1.4311780472796201</v>
      </c>
      <c r="BB23" s="127">
        <v>-3.8035646667010798</v>
      </c>
      <c r="BC23" s="128">
        <v>-2.6449437192041598</v>
      </c>
      <c r="BD23" s="125"/>
      <c r="BE23" s="129">
        <v>-2.0595913248085198</v>
      </c>
    </row>
    <row r="24" spans="1:57" x14ac:dyDescent="0.25">
      <c r="A24" s="35" t="s">
        <v>43</v>
      </c>
      <c r="B24" s="3" t="str">
        <f t="shared" si="0"/>
        <v>Richmond North/Glen Allen, VA</v>
      </c>
      <c r="C24" s="10"/>
      <c r="D24" s="24" t="s">
        <v>16</v>
      </c>
      <c r="E24" s="27" t="s">
        <v>17</v>
      </c>
      <c r="F24" s="3"/>
      <c r="G24" s="152">
        <v>98.687651650312205</v>
      </c>
      <c r="H24" s="147">
        <v>107.11647499531701</v>
      </c>
      <c r="I24" s="147">
        <v>112.32939847231</v>
      </c>
      <c r="J24" s="147">
        <v>111.384708798017</v>
      </c>
      <c r="K24" s="147">
        <v>107.89411804271001</v>
      </c>
      <c r="L24" s="153">
        <v>108.068545422658</v>
      </c>
      <c r="M24" s="147"/>
      <c r="N24" s="154">
        <v>120.978253946081</v>
      </c>
      <c r="O24" s="155">
        <v>121.17728341497499</v>
      </c>
      <c r="P24" s="156">
        <v>121.07767128076</v>
      </c>
      <c r="Q24" s="147"/>
      <c r="R24" s="157">
        <v>112.414846545522</v>
      </c>
      <c r="S24" s="130"/>
      <c r="T24" s="131">
        <v>3.28422141963711</v>
      </c>
      <c r="U24" s="125">
        <v>9.4691295376895397</v>
      </c>
      <c r="V24" s="125">
        <v>10.3401997289143</v>
      </c>
      <c r="W24" s="125">
        <v>10.070760540138901</v>
      </c>
      <c r="X24" s="125">
        <v>10.308334392799701</v>
      </c>
      <c r="Y24" s="132">
        <v>9.1636256449760101</v>
      </c>
      <c r="Z24" s="125"/>
      <c r="AA24" s="133">
        <v>7.9717375540123099</v>
      </c>
      <c r="AB24" s="134">
        <v>3.7284507993835998</v>
      </c>
      <c r="AC24" s="135">
        <v>5.7124835454086398</v>
      </c>
      <c r="AD24" s="125"/>
      <c r="AE24" s="136">
        <v>7.9802219817738198</v>
      </c>
      <c r="AF24" s="30"/>
      <c r="AG24" s="152">
        <v>98.053895035625303</v>
      </c>
      <c r="AH24" s="147">
        <v>105.726147754797</v>
      </c>
      <c r="AI24" s="147">
        <v>110.488429289881</v>
      </c>
      <c r="AJ24" s="147">
        <v>108.561164168422</v>
      </c>
      <c r="AK24" s="147">
        <v>107.98261421866199</v>
      </c>
      <c r="AL24" s="153">
        <v>106.705299481957</v>
      </c>
      <c r="AM24" s="147"/>
      <c r="AN24" s="154">
        <v>119.378495125215</v>
      </c>
      <c r="AO24" s="155">
        <v>121.882242584477</v>
      </c>
      <c r="AP24" s="156">
        <v>120.664269984748</v>
      </c>
      <c r="AQ24" s="147"/>
      <c r="AR24" s="157">
        <v>111.233967331619</v>
      </c>
      <c r="AS24" s="130"/>
      <c r="AT24" s="131">
        <v>4.8713534007624002</v>
      </c>
      <c r="AU24" s="125">
        <v>7.2392851397800202</v>
      </c>
      <c r="AV24" s="125">
        <v>7.7999012947655704</v>
      </c>
      <c r="AW24" s="125">
        <v>7.5620672728758498</v>
      </c>
      <c r="AX24" s="125">
        <v>9.7831761732774698</v>
      </c>
      <c r="AY24" s="132">
        <v>7.7108809699678096</v>
      </c>
      <c r="AZ24" s="125"/>
      <c r="BA24" s="133">
        <v>4.1988043844774001</v>
      </c>
      <c r="BB24" s="134">
        <v>1.9434283795956599</v>
      </c>
      <c r="BC24" s="135">
        <v>2.9994563837174901</v>
      </c>
      <c r="BD24" s="125"/>
      <c r="BE24" s="136">
        <v>5.9254575660257904</v>
      </c>
    </row>
    <row r="25" spans="1:57" x14ac:dyDescent="0.25">
      <c r="A25" s="35" t="s">
        <v>44</v>
      </c>
      <c r="B25" s="3" t="str">
        <f t="shared" si="0"/>
        <v>Richmond West/Midlothian, VA</v>
      </c>
      <c r="C25" s="3"/>
      <c r="D25" s="24" t="s">
        <v>16</v>
      </c>
      <c r="E25" s="27" t="s">
        <v>17</v>
      </c>
      <c r="F25" s="3"/>
      <c r="G25" s="152">
        <v>90.9975101385849</v>
      </c>
      <c r="H25" s="147">
        <v>94.8854057919621</v>
      </c>
      <c r="I25" s="147">
        <v>96.354904422869396</v>
      </c>
      <c r="J25" s="147">
        <v>102.77038985436801</v>
      </c>
      <c r="K25" s="147">
        <v>97.205748692810403</v>
      </c>
      <c r="L25" s="153">
        <v>96.916196924997095</v>
      </c>
      <c r="M25" s="147"/>
      <c r="N25" s="154">
        <v>115.31029631043199</v>
      </c>
      <c r="O25" s="155">
        <v>115.686938366844</v>
      </c>
      <c r="P25" s="156">
        <v>115.501720020855</v>
      </c>
      <c r="Q25" s="147"/>
      <c r="R25" s="157">
        <v>103.465108098177</v>
      </c>
      <c r="S25" s="130"/>
      <c r="T25" s="131">
        <v>-1.18122655798015</v>
      </c>
      <c r="U25" s="125">
        <v>2.94119359488097</v>
      </c>
      <c r="V25" s="125">
        <v>3.7288010697044101</v>
      </c>
      <c r="W25" s="125">
        <v>12.324078090098199</v>
      </c>
      <c r="X25" s="125">
        <v>6.3295527030805303</v>
      </c>
      <c r="Y25" s="132">
        <v>5.3349092752161802</v>
      </c>
      <c r="Z25" s="125"/>
      <c r="AA25" s="133">
        <v>12.9254277090063</v>
      </c>
      <c r="AB25" s="134">
        <v>14.583098565819901</v>
      </c>
      <c r="AC25" s="135">
        <v>13.7653038666404</v>
      </c>
      <c r="AD25" s="125"/>
      <c r="AE25" s="136">
        <v>8.9272701718391492</v>
      </c>
      <c r="AF25" s="30"/>
      <c r="AG25" s="152">
        <v>88.800597379512496</v>
      </c>
      <c r="AH25" s="147">
        <v>94.585040002903995</v>
      </c>
      <c r="AI25" s="147">
        <v>94.851974939759003</v>
      </c>
      <c r="AJ25" s="147">
        <v>96.939865652691395</v>
      </c>
      <c r="AK25" s="147">
        <v>94.147745309242495</v>
      </c>
      <c r="AL25" s="153">
        <v>94.153648680937195</v>
      </c>
      <c r="AM25" s="147"/>
      <c r="AN25" s="154">
        <v>108.012505698551</v>
      </c>
      <c r="AO25" s="155">
        <v>110.217952506391</v>
      </c>
      <c r="AP25" s="156">
        <v>109.156160161383</v>
      </c>
      <c r="AQ25" s="147"/>
      <c r="AR25" s="157">
        <v>99.167007197611696</v>
      </c>
      <c r="AS25" s="130"/>
      <c r="AT25" s="131">
        <v>2.0318394275860299</v>
      </c>
      <c r="AU25" s="125">
        <v>5.8757970151303196</v>
      </c>
      <c r="AV25" s="125">
        <v>4.8074292896936202</v>
      </c>
      <c r="AW25" s="125">
        <v>8.5422335308473691</v>
      </c>
      <c r="AX25" s="125">
        <v>6.1146779061125702</v>
      </c>
      <c r="AY25" s="132">
        <v>5.7214290226056699</v>
      </c>
      <c r="AZ25" s="125"/>
      <c r="BA25" s="133">
        <v>3.9437232802183901</v>
      </c>
      <c r="BB25" s="134">
        <v>4.6623864745732302</v>
      </c>
      <c r="BC25" s="135">
        <v>4.3322702839036999</v>
      </c>
      <c r="BD25" s="125"/>
      <c r="BE25" s="136">
        <v>5.4078578415816603</v>
      </c>
    </row>
    <row r="26" spans="1:57" x14ac:dyDescent="0.25">
      <c r="A26" s="35" t="s">
        <v>45</v>
      </c>
      <c r="B26" s="3" t="str">
        <f t="shared" si="0"/>
        <v>Petersburg/Chester, VA</v>
      </c>
      <c r="C26" s="3"/>
      <c r="D26" s="24" t="s">
        <v>16</v>
      </c>
      <c r="E26" s="27" t="s">
        <v>17</v>
      </c>
      <c r="F26" s="3"/>
      <c r="G26" s="152">
        <v>85.040598146046094</v>
      </c>
      <c r="H26" s="147">
        <v>89.973991939627396</v>
      </c>
      <c r="I26" s="147">
        <v>91.182176525529201</v>
      </c>
      <c r="J26" s="147">
        <v>91.245742175226496</v>
      </c>
      <c r="K26" s="147">
        <v>94.417837924757194</v>
      </c>
      <c r="L26" s="153">
        <v>90.5966653739967</v>
      </c>
      <c r="M26" s="147"/>
      <c r="N26" s="154">
        <v>115.965393516699</v>
      </c>
      <c r="O26" s="155">
        <v>115.834037305946</v>
      </c>
      <c r="P26" s="156">
        <v>115.898800895992</v>
      </c>
      <c r="Q26" s="147"/>
      <c r="R26" s="157">
        <v>99.364406301921605</v>
      </c>
      <c r="S26" s="130"/>
      <c r="T26" s="131">
        <v>1.7984277995298099</v>
      </c>
      <c r="U26" s="125">
        <v>3.1592457241051899</v>
      </c>
      <c r="V26" s="125">
        <v>2.4529888932128201</v>
      </c>
      <c r="W26" s="125">
        <v>1.93505295787383</v>
      </c>
      <c r="X26" s="125">
        <v>5.8504591123020298</v>
      </c>
      <c r="Y26" s="132">
        <v>3.1247678654117701</v>
      </c>
      <c r="Z26" s="125"/>
      <c r="AA26" s="133">
        <v>20.536923741380701</v>
      </c>
      <c r="AB26" s="134">
        <v>19.662735738509799</v>
      </c>
      <c r="AC26" s="135">
        <v>20.0849286319534</v>
      </c>
      <c r="AD26" s="125"/>
      <c r="AE26" s="136">
        <v>9.5977919184278502</v>
      </c>
      <c r="AF26" s="30"/>
      <c r="AG26" s="152">
        <v>86.205519397163101</v>
      </c>
      <c r="AH26" s="147">
        <v>90.006971644370907</v>
      </c>
      <c r="AI26" s="147">
        <v>91.212538279411703</v>
      </c>
      <c r="AJ26" s="147">
        <v>91.226341640219204</v>
      </c>
      <c r="AK26" s="147">
        <v>90.537157930360195</v>
      </c>
      <c r="AL26" s="153">
        <v>89.968263785636594</v>
      </c>
      <c r="AM26" s="147"/>
      <c r="AN26" s="154">
        <v>101.145490823803</v>
      </c>
      <c r="AO26" s="155">
        <v>101.942937746288</v>
      </c>
      <c r="AP26" s="156">
        <v>101.547154943411</v>
      </c>
      <c r="AQ26" s="147"/>
      <c r="AR26" s="157">
        <v>93.563132568323297</v>
      </c>
      <c r="AS26" s="130"/>
      <c r="AT26" s="131">
        <v>3.3304360016634198</v>
      </c>
      <c r="AU26" s="125">
        <v>3.3390876913321201</v>
      </c>
      <c r="AV26" s="125">
        <v>2.7122697233738902</v>
      </c>
      <c r="AW26" s="125">
        <v>2.9033433090484002</v>
      </c>
      <c r="AX26" s="125">
        <v>2.9888571052330102</v>
      </c>
      <c r="AY26" s="132">
        <v>3.0706523892001498</v>
      </c>
      <c r="AZ26" s="125"/>
      <c r="BA26" s="133">
        <v>3.7690810061876401</v>
      </c>
      <c r="BB26" s="134">
        <v>3.2936774208030202</v>
      </c>
      <c r="BC26" s="135">
        <v>3.5229032772397502</v>
      </c>
      <c r="BD26" s="125"/>
      <c r="BE26" s="136">
        <v>3.2505379662988001</v>
      </c>
    </row>
    <row r="27" spans="1:57" x14ac:dyDescent="0.25">
      <c r="A27" s="35" t="s">
        <v>97</v>
      </c>
      <c r="B27" s="3" t="s">
        <v>70</v>
      </c>
      <c r="C27" s="3"/>
      <c r="D27" s="24" t="s">
        <v>16</v>
      </c>
      <c r="E27" s="27" t="s">
        <v>17</v>
      </c>
      <c r="F27" s="3"/>
      <c r="G27" s="152">
        <v>114.92753924721001</v>
      </c>
      <c r="H27" s="147">
        <v>111.858615253515</v>
      </c>
      <c r="I27" s="147">
        <v>116.22824670658601</v>
      </c>
      <c r="J27" s="147">
        <v>115.94134323786101</v>
      </c>
      <c r="K27" s="147">
        <v>119.453593037397</v>
      </c>
      <c r="L27" s="153">
        <v>115.796700465207</v>
      </c>
      <c r="M27" s="147"/>
      <c r="N27" s="154">
        <v>149.435447616587</v>
      </c>
      <c r="O27" s="155">
        <v>151.29916517170599</v>
      </c>
      <c r="P27" s="156">
        <v>150.37108298488201</v>
      </c>
      <c r="Q27" s="147"/>
      <c r="R27" s="157">
        <v>127.463087325533</v>
      </c>
      <c r="S27" s="130"/>
      <c r="T27" s="131">
        <v>0.433676092022106</v>
      </c>
      <c r="U27" s="125">
        <v>5.3782444522264301</v>
      </c>
      <c r="V27" s="125">
        <v>8.7853514279177194</v>
      </c>
      <c r="W27" s="125">
        <v>7.8838035605574204</v>
      </c>
      <c r="X27" s="125">
        <v>5.9825516410870998</v>
      </c>
      <c r="Y27" s="132">
        <v>5.7854506930292899</v>
      </c>
      <c r="Z27" s="125"/>
      <c r="AA27" s="133">
        <v>2.1604473916995501</v>
      </c>
      <c r="AB27" s="134">
        <v>1.4634292335422301</v>
      </c>
      <c r="AC27" s="135">
        <v>1.7941390654007301</v>
      </c>
      <c r="AD27" s="125"/>
      <c r="AE27" s="136">
        <v>3.7034604686233799</v>
      </c>
      <c r="AF27" s="30"/>
      <c r="AG27" s="152">
        <v>107.012798050322</v>
      </c>
      <c r="AH27" s="147">
        <v>109.31255787950499</v>
      </c>
      <c r="AI27" s="147">
        <v>111.98860921501699</v>
      </c>
      <c r="AJ27" s="147">
        <v>113.884976528623</v>
      </c>
      <c r="AK27" s="147">
        <v>120.795938120581</v>
      </c>
      <c r="AL27" s="153">
        <v>112.969982045132</v>
      </c>
      <c r="AM27" s="147"/>
      <c r="AN27" s="154">
        <v>150.374912358176</v>
      </c>
      <c r="AO27" s="155">
        <v>152.541927403877</v>
      </c>
      <c r="AP27" s="156">
        <v>151.472658397586</v>
      </c>
      <c r="AQ27" s="147"/>
      <c r="AR27" s="157">
        <v>126.03751457039699</v>
      </c>
      <c r="AS27" s="130"/>
      <c r="AT27" s="131">
        <v>0.66860432694501504</v>
      </c>
      <c r="AU27" s="125">
        <v>3.9113103472717898</v>
      </c>
      <c r="AV27" s="125">
        <v>5.2115234596143196</v>
      </c>
      <c r="AW27" s="125">
        <v>5.8099500010586196</v>
      </c>
      <c r="AX27" s="125">
        <v>5.1036468897927003</v>
      </c>
      <c r="AY27" s="132">
        <v>4.3128451242066097</v>
      </c>
      <c r="AZ27" s="125"/>
      <c r="BA27" s="133">
        <v>3.9328057054271301</v>
      </c>
      <c r="BB27" s="134">
        <v>4.09630501969019</v>
      </c>
      <c r="BC27" s="135">
        <v>4.0170910848196097</v>
      </c>
      <c r="BD27" s="125"/>
      <c r="BE27" s="136">
        <v>4.1275400723294604</v>
      </c>
    </row>
    <row r="28" spans="1:57" x14ac:dyDescent="0.25">
      <c r="A28" s="35" t="s">
        <v>47</v>
      </c>
      <c r="B28" s="3" t="str">
        <f t="shared" si="0"/>
        <v>Roanoke, VA</v>
      </c>
      <c r="C28" s="3"/>
      <c r="D28" s="24" t="s">
        <v>16</v>
      </c>
      <c r="E28" s="27" t="s">
        <v>17</v>
      </c>
      <c r="F28" s="3"/>
      <c r="G28" s="152">
        <v>95.687677304964495</v>
      </c>
      <c r="H28" s="147">
        <v>99.763915198237797</v>
      </c>
      <c r="I28" s="147">
        <v>104.446545543825</v>
      </c>
      <c r="J28" s="147">
        <v>105.402432244614</v>
      </c>
      <c r="K28" s="147">
        <v>105.385330568431</v>
      </c>
      <c r="L28" s="153">
        <v>102.46383952832601</v>
      </c>
      <c r="M28" s="147"/>
      <c r="N28" s="154">
        <v>157.93289589150299</v>
      </c>
      <c r="O28" s="155">
        <v>163.32853881278501</v>
      </c>
      <c r="P28" s="156">
        <v>160.636890856631</v>
      </c>
      <c r="Q28" s="147"/>
      <c r="R28" s="157">
        <v>122.246534713763</v>
      </c>
      <c r="S28" s="130"/>
      <c r="T28" s="131">
        <v>-2.4568946533331801</v>
      </c>
      <c r="U28" s="125">
        <v>2.14940159628526</v>
      </c>
      <c r="V28" s="125">
        <v>2.27289458268644</v>
      </c>
      <c r="W28" s="125">
        <v>1.9045596180439901</v>
      </c>
      <c r="X28" s="125">
        <v>0.96385579407982303</v>
      </c>
      <c r="Y28" s="132">
        <v>1.1220152574484601</v>
      </c>
      <c r="Z28" s="125"/>
      <c r="AA28" s="133">
        <v>0.65286997226515997</v>
      </c>
      <c r="AB28" s="134">
        <v>1.3771425959097301</v>
      </c>
      <c r="AC28" s="135">
        <v>1.04137662893792</v>
      </c>
      <c r="AD28" s="125"/>
      <c r="AE28" s="136">
        <v>-0.10194335870440099</v>
      </c>
      <c r="AF28" s="30"/>
      <c r="AG28" s="152">
        <v>94.107269497686701</v>
      </c>
      <c r="AH28" s="147">
        <v>99.956939304737801</v>
      </c>
      <c r="AI28" s="147">
        <v>105.283442769545</v>
      </c>
      <c r="AJ28" s="147">
        <v>106.92383885373999</v>
      </c>
      <c r="AK28" s="147">
        <v>106.01437374623799</v>
      </c>
      <c r="AL28" s="153">
        <v>102.946546651912</v>
      </c>
      <c r="AM28" s="147"/>
      <c r="AN28" s="154">
        <v>144.61022694194301</v>
      </c>
      <c r="AO28" s="155">
        <v>150.73587319764701</v>
      </c>
      <c r="AP28" s="156">
        <v>147.72658174884799</v>
      </c>
      <c r="AQ28" s="147"/>
      <c r="AR28" s="157">
        <v>118.062970928985</v>
      </c>
      <c r="AS28" s="130"/>
      <c r="AT28" s="131">
        <v>-1.02163193626969</v>
      </c>
      <c r="AU28" s="125">
        <v>2.8933760698316102</v>
      </c>
      <c r="AV28" s="125">
        <v>3.57646687219377</v>
      </c>
      <c r="AW28" s="125">
        <v>2.1842044018211899</v>
      </c>
      <c r="AX28" s="125">
        <v>-4.2328429561271204</v>
      </c>
      <c r="AY28" s="132">
        <v>0.53681466705949898</v>
      </c>
      <c r="AZ28" s="125"/>
      <c r="BA28" s="133">
        <v>10.667770714053299</v>
      </c>
      <c r="BB28" s="134">
        <v>12.9146913743522</v>
      </c>
      <c r="BC28" s="135">
        <v>11.828476846748</v>
      </c>
      <c r="BD28" s="125"/>
      <c r="BE28" s="136">
        <v>5.1222019122722999</v>
      </c>
    </row>
    <row r="29" spans="1:57" x14ac:dyDescent="0.25">
      <c r="A29" s="35" t="s">
        <v>48</v>
      </c>
      <c r="B29" s="3" t="str">
        <f t="shared" si="0"/>
        <v>Charlottesville, VA</v>
      </c>
      <c r="C29" s="3"/>
      <c r="D29" s="24" t="s">
        <v>16</v>
      </c>
      <c r="E29" s="27" t="s">
        <v>17</v>
      </c>
      <c r="F29" s="3"/>
      <c r="G29" s="152">
        <v>165.22058186738801</v>
      </c>
      <c r="H29" s="147">
        <v>152.09357116451</v>
      </c>
      <c r="I29" s="147">
        <v>148.50937747035499</v>
      </c>
      <c r="J29" s="147">
        <v>148.296242143565</v>
      </c>
      <c r="K29" s="147">
        <v>173.70783678032399</v>
      </c>
      <c r="L29" s="153">
        <v>158.22367629755499</v>
      </c>
      <c r="M29" s="147"/>
      <c r="N29" s="154">
        <v>283.09018318695098</v>
      </c>
      <c r="O29" s="155">
        <v>274.88666317168997</v>
      </c>
      <c r="P29" s="156">
        <v>279.07782051281998</v>
      </c>
      <c r="Q29" s="147"/>
      <c r="R29" s="157">
        <v>199.03510260628599</v>
      </c>
      <c r="S29" s="130"/>
      <c r="T29" s="131">
        <v>-0.86967369994074195</v>
      </c>
      <c r="U29" s="125">
        <v>6.6536066103262304</v>
      </c>
      <c r="V29" s="125">
        <v>8.7488956962155893</v>
      </c>
      <c r="W29" s="125">
        <v>2.0159273480948001</v>
      </c>
      <c r="X29" s="125">
        <v>-0.225066993492746</v>
      </c>
      <c r="Y29" s="132">
        <v>2.8816622827645602</v>
      </c>
      <c r="Z29" s="125"/>
      <c r="AA29" s="133">
        <v>2.4337185098515701</v>
      </c>
      <c r="AB29" s="134">
        <v>0.58207389420793199</v>
      </c>
      <c r="AC29" s="135">
        <v>1.5487887857901901</v>
      </c>
      <c r="AD29" s="125"/>
      <c r="AE29" s="136">
        <v>2.7951826151055399</v>
      </c>
      <c r="AF29" s="30"/>
      <c r="AG29" s="152">
        <v>147.21717913593201</v>
      </c>
      <c r="AH29" s="147">
        <v>144.353133427963</v>
      </c>
      <c r="AI29" s="147">
        <v>143.054735423811</v>
      </c>
      <c r="AJ29" s="147">
        <v>150.02585186370101</v>
      </c>
      <c r="AK29" s="147">
        <v>185.298233349404</v>
      </c>
      <c r="AL29" s="153">
        <v>155.62571573739299</v>
      </c>
      <c r="AM29" s="147"/>
      <c r="AN29" s="154">
        <v>280.36360888421598</v>
      </c>
      <c r="AO29" s="155">
        <v>278.34919617877802</v>
      </c>
      <c r="AP29" s="156">
        <v>279.37538479563398</v>
      </c>
      <c r="AQ29" s="147"/>
      <c r="AR29" s="157">
        <v>196.74575604547101</v>
      </c>
      <c r="AS29" s="130"/>
      <c r="AT29" s="131">
        <v>-2.05452827038599</v>
      </c>
      <c r="AU29" s="125">
        <v>6.8357201997603401</v>
      </c>
      <c r="AV29" s="125">
        <v>7.9673859355904204</v>
      </c>
      <c r="AW29" s="125">
        <v>7.5246021140998298</v>
      </c>
      <c r="AX29" s="125">
        <v>13.247249153643301</v>
      </c>
      <c r="AY29" s="132">
        <v>7.5507474873019298</v>
      </c>
      <c r="AZ29" s="125"/>
      <c r="BA29" s="133">
        <v>6.6371670253778499</v>
      </c>
      <c r="BB29" s="134">
        <v>3.5009357188608998</v>
      </c>
      <c r="BC29" s="135">
        <v>5.0569798206137904</v>
      </c>
      <c r="BD29" s="125"/>
      <c r="BE29" s="136">
        <v>5.5749555086459104</v>
      </c>
    </row>
    <row r="30" spans="1:57" x14ac:dyDescent="0.25">
      <c r="A30" s="21" t="s">
        <v>49</v>
      </c>
      <c r="B30" t="s">
        <v>72</v>
      </c>
      <c r="C30" s="3"/>
      <c r="D30" s="24" t="s">
        <v>16</v>
      </c>
      <c r="E30" s="27" t="s">
        <v>17</v>
      </c>
      <c r="F30" s="3"/>
      <c r="G30" s="152">
        <v>104.47251164144301</v>
      </c>
      <c r="H30" s="147">
        <v>101.883343298455</v>
      </c>
      <c r="I30" s="147">
        <v>101.80952369554799</v>
      </c>
      <c r="J30" s="147">
        <v>105.288031264159</v>
      </c>
      <c r="K30" s="147">
        <v>105.581570786516</v>
      </c>
      <c r="L30" s="153">
        <v>103.838904938512</v>
      </c>
      <c r="M30" s="147"/>
      <c r="N30" s="154">
        <v>125.122728978978</v>
      </c>
      <c r="O30" s="155">
        <v>125.20513854385599</v>
      </c>
      <c r="P30" s="156">
        <v>125.163563109554</v>
      </c>
      <c r="Q30" s="147"/>
      <c r="R30" s="157">
        <v>111.09133513670101</v>
      </c>
      <c r="S30" s="130"/>
      <c r="T30" s="131">
        <v>5.0051444411616002</v>
      </c>
      <c r="U30" s="125">
        <v>-2.5155981466466</v>
      </c>
      <c r="V30" s="125">
        <v>-4.5210562771536704</v>
      </c>
      <c r="W30" s="125">
        <v>0.190089919316031</v>
      </c>
      <c r="X30" s="125">
        <v>-0.79602448174624796</v>
      </c>
      <c r="Y30" s="132">
        <v>-0.72439363935798595</v>
      </c>
      <c r="Z30" s="125"/>
      <c r="AA30" s="133">
        <v>-0.42483676382287</v>
      </c>
      <c r="AB30" s="134">
        <v>-3.6102397210331301</v>
      </c>
      <c r="AC30" s="135">
        <v>-2.0363004409671999</v>
      </c>
      <c r="AD30" s="125"/>
      <c r="AE30" s="136">
        <v>-1.55408528781219</v>
      </c>
      <c r="AF30" s="30"/>
      <c r="AG30" s="152">
        <v>102.336319117885</v>
      </c>
      <c r="AH30" s="147">
        <v>103.163984890197</v>
      </c>
      <c r="AI30" s="147">
        <v>107.05786076023</v>
      </c>
      <c r="AJ30" s="147">
        <v>106.136261503733</v>
      </c>
      <c r="AK30" s="147">
        <v>108.92189044222501</v>
      </c>
      <c r="AL30" s="153">
        <v>105.777938674406</v>
      </c>
      <c r="AM30" s="147"/>
      <c r="AN30" s="154">
        <v>131.222237745098</v>
      </c>
      <c r="AO30" s="155">
        <v>132.730913385826</v>
      </c>
      <c r="AP30" s="156">
        <v>131.98669906903601</v>
      </c>
      <c r="AQ30" s="147"/>
      <c r="AR30" s="157">
        <v>114.714142997303</v>
      </c>
      <c r="AS30" s="130"/>
      <c r="AT30" s="131">
        <v>2.7844467799703199</v>
      </c>
      <c r="AU30" s="125">
        <v>1.7851759911037</v>
      </c>
      <c r="AV30" s="125">
        <v>3.89216285912772</v>
      </c>
      <c r="AW30" s="125">
        <v>2.7633642843700201</v>
      </c>
      <c r="AX30" s="125">
        <v>0.99420519333455903</v>
      </c>
      <c r="AY30" s="132">
        <v>2.3930213503767601</v>
      </c>
      <c r="AZ30" s="125"/>
      <c r="BA30" s="133">
        <v>-2.5949927448950598</v>
      </c>
      <c r="BB30" s="134">
        <v>-3.2421467991156998</v>
      </c>
      <c r="BC30" s="135">
        <v>-2.9220024672821698</v>
      </c>
      <c r="BD30" s="125"/>
      <c r="BE30" s="136">
        <v>-0.25830175741455003</v>
      </c>
    </row>
    <row r="31" spans="1:57" x14ac:dyDescent="0.25">
      <c r="A31" s="21" t="s">
        <v>50</v>
      </c>
      <c r="B31" s="3" t="str">
        <f t="shared" si="0"/>
        <v>Staunton &amp; Harrisonburg, VA</v>
      </c>
      <c r="C31" s="3"/>
      <c r="D31" s="24" t="s">
        <v>16</v>
      </c>
      <c r="E31" s="27" t="s">
        <v>17</v>
      </c>
      <c r="F31" s="3"/>
      <c r="G31" s="152">
        <v>114.333273761169</v>
      </c>
      <c r="H31" s="147">
        <v>111.681600447677</v>
      </c>
      <c r="I31" s="147">
        <v>112.521113775646</v>
      </c>
      <c r="J31" s="147">
        <v>111.897260880896</v>
      </c>
      <c r="K31" s="147">
        <v>116.87569756330601</v>
      </c>
      <c r="L31" s="153">
        <v>113.54650107651101</v>
      </c>
      <c r="M31" s="147"/>
      <c r="N31" s="154">
        <v>182.604859606899</v>
      </c>
      <c r="O31" s="155">
        <v>193.10574036918101</v>
      </c>
      <c r="P31" s="156">
        <v>187.85424674021999</v>
      </c>
      <c r="Q31" s="147"/>
      <c r="R31" s="157">
        <v>139.08154482473299</v>
      </c>
      <c r="S31" s="130"/>
      <c r="T31" s="131">
        <v>5.8388207620665202</v>
      </c>
      <c r="U31" s="125">
        <v>6.0707017304536803</v>
      </c>
      <c r="V31" s="125">
        <v>8.8465649934802002</v>
      </c>
      <c r="W31" s="125">
        <v>7.2563937261156797</v>
      </c>
      <c r="X31" s="125">
        <v>4.3122424957157399</v>
      </c>
      <c r="Y31" s="132">
        <v>6.3792655223801598</v>
      </c>
      <c r="Z31" s="125"/>
      <c r="AA31" s="133">
        <v>14.7701635160891</v>
      </c>
      <c r="AB31" s="134">
        <v>14.892885380422699</v>
      </c>
      <c r="AC31" s="135">
        <v>14.772353234847101</v>
      </c>
      <c r="AD31" s="125"/>
      <c r="AE31" s="136">
        <v>10.470029930792</v>
      </c>
      <c r="AF31" s="30"/>
      <c r="AG31" s="152">
        <v>102.688596427927</v>
      </c>
      <c r="AH31" s="147">
        <v>101.530116638895</v>
      </c>
      <c r="AI31" s="147">
        <v>102.594464002417</v>
      </c>
      <c r="AJ31" s="147">
        <v>102.935937291527</v>
      </c>
      <c r="AK31" s="147">
        <v>106.72244121095</v>
      </c>
      <c r="AL31" s="153">
        <v>103.396956314119</v>
      </c>
      <c r="AM31" s="147"/>
      <c r="AN31" s="154">
        <v>179.19511343804501</v>
      </c>
      <c r="AO31" s="155">
        <v>187.302634681005</v>
      </c>
      <c r="AP31" s="156">
        <v>183.29476248986899</v>
      </c>
      <c r="AQ31" s="147"/>
      <c r="AR31" s="157">
        <v>133.01991460613101</v>
      </c>
      <c r="AS31" s="130"/>
      <c r="AT31" s="131">
        <v>4.7393708277290498</v>
      </c>
      <c r="AU31" s="125">
        <v>3.47552184330217</v>
      </c>
      <c r="AV31" s="125">
        <v>4.1634648081481496</v>
      </c>
      <c r="AW31" s="125">
        <v>2.83770163879506</v>
      </c>
      <c r="AX31" s="125">
        <v>-0.17228286629072101</v>
      </c>
      <c r="AY31" s="132">
        <v>2.8030680110064199</v>
      </c>
      <c r="AZ31" s="125"/>
      <c r="BA31" s="133">
        <v>6.8913822382640202</v>
      </c>
      <c r="BB31" s="134">
        <v>6.8241941834196798</v>
      </c>
      <c r="BC31" s="135">
        <v>6.8466663424908196</v>
      </c>
      <c r="BD31" s="125"/>
      <c r="BE31" s="136">
        <v>5.7787518829114202</v>
      </c>
    </row>
    <row r="32" spans="1:57" x14ac:dyDescent="0.25">
      <c r="A32" s="21" t="s">
        <v>51</v>
      </c>
      <c r="B32" s="3" t="str">
        <f t="shared" si="0"/>
        <v>Blacksburg &amp; Wytheville, VA</v>
      </c>
      <c r="C32" s="3"/>
      <c r="D32" s="24" t="s">
        <v>16</v>
      </c>
      <c r="E32" s="27" t="s">
        <v>17</v>
      </c>
      <c r="F32" s="3"/>
      <c r="G32" s="152">
        <v>100.442437741143</v>
      </c>
      <c r="H32" s="147">
        <v>100.713605653223</v>
      </c>
      <c r="I32" s="147">
        <v>100.43067156698901</v>
      </c>
      <c r="J32" s="147">
        <v>99.723410731095001</v>
      </c>
      <c r="K32" s="147">
        <v>106.425881604073</v>
      </c>
      <c r="L32" s="153">
        <v>101.587447923577</v>
      </c>
      <c r="M32" s="147"/>
      <c r="N32" s="154">
        <v>251.339169951309</v>
      </c>
      <c r="O32" s="155">
        <v>259.45788031064399</v>
      </c>
      <c r="P32" s="156">
        <v>255.428885053503</v>
      </c>
      <c r="Q32" s="147"/>
      <c r="R32" s="157">
        <v>157.848164527666</v>
      </c>
      <c r="S32" s="130"/>
      <c r="T32" s="131">
        <v>-0.89528436090594199</v>
      </c>
      <c r="U32" s="125">
        <v>2.9307080875483802</v>
      </c>
      <c r="V32" s="125">
        <v>5.6620901741169103</v>
      </c>
      <c r="W32" s="125">
        <v>5.4826591358119199</v>
      </c>
      <c r="X32" s="125">
        <v>1.63303745889536</v>
      </c>
      <c r="Y32" s="132">
        <v>2.7936857220448998</v>
      </c>
      <c r="Z32" s="125"/>
      <c r="AA32" s="133">
        <v>2.8722588656125199</v>
      </c>
      <c r="AB32" s="134">
        <v>4.6261119489483802</v>
      </c>
      <c r="AC32" s="135">
        <v>3.7686448538405899</v>
      </c>
      <c r="AD32" s="125"/>
      <c r="AE32" s="136">
        <v>1.99446770101426</v>
      </c>
      <c r="AF32" s="30"/>
      <c r="AG32" s="152">
        <v>96.728209702660394</v>
      </c>
      <c r="AH32" s="147">
        <v>97.979017952364003</v>
      </c>
      <c r="AI32" s="147">
        <v>99.915629642425202</v>
      </c>
      <c r="AJ32" s="147">
        <v>99.124773964692196</v>
      </c>
      <c r="AK32" s="147">
        <v>104.808198994485</v>
      </c>
      <c r="AL32" s="153">
        <v>99.88760449454</v>
      </c>
      <c r="AM32" s="147"/>
      <c r="AN32" s="154">
        <v>208.04047750111999</v>
      </c>
      <c r="AO32" s="155">
        <v>212.91768679757899</v>
      </c>
      <c r="AP32" s="156">
        <v>210.52284627714701</v>
      </c>
      <c r="AQ32" s="147"/>
      <c r="AR32" s="157">
        <v>139.57911710980301</v>
      </c>
      <c r="AS32" s="130"/>
      <c r="AT32" s="131">
        <v>-0.54924497182176601</v>
      </c>
      <c r="AU32" s="125">
        <v>3.7147843033846502</v>
      </c>
      <c r="AV32" s="125">
        <v>1.4273935894159799</v>
      </c>
      <c r="AW32" s="125">
        <v>-7.5041879649898302</v>
      </c>
      <c r="AX32" s="125">
        <v>-22.6610121336976</v>
      </c>
      <c r="AY32" s="132">
        <v>-7.6408065684253001</v>
      </c>
      <c r="AZ32" s="125"/>
      <c r="BA32" s="133">
        <v>21.742271231791701</v>
      </c>
      <c r="BB32" s="134">
        <v>26.2816387392105</v>
      </c>
      <c r="BC32" s="135">
        <v>24.029154894554299</v>
      </c>
      <c r="BD32" s="125"/>
      <c r="BE32" s="136">
        <v>7.69028087225447</v>
      </c>
    </row>
    <row r="33" spans="1:64" x14ac:dyDescent="0.25">
      <c r="A33" s="21" t="s">
        <v>52</v>
      </c>
      <c r="B33" s="3" t="str">
        <f t="shared" si="0"/>
        <v>Lynchburg, VA</v>
      </c>
      <c r="C33" s="3"/>
      <c r="D33" s="24" t="s">
        <v>16</v>
      </c>
      <c r="E33" s="27" t="s">
        <v>17</v>
      </c>
      <c r="F33" s="3"/>
      <c r="G33" s="152">
        <v>114.12606486486401</v>
      </c>
      <c r="H33" s="147">
        <v>112.33351595998001</v>
      </c>
      <c r="I33" s="147">
        <v>125.514761707418</v>
      </c>
      <c r="J33" s="147">
        <v>125.407557446808</v>
      </c>
      <c r="K33" s="147">
        <v>127.329165076335</v>
      </c>
      <c r="L33" s="153">
        <v>121.33401924500301</v>
      </c>
      <c r="M33" s="147"/>
      <c r="N33" s="154">
        <v>180.96515384615299</v>
      </c>
      <c r="O33" s="155">
        <v>157.876434707903</v>
      </c>
      <c r="P33" s="156">
        <v>170.33831751680501</v>
      </c>
      <c r="Q33" s="147"/>
      <c r="R33" s="157">
        <v>136.95633997226699</v>
      </c>
      <c r="S33" s="130"/>
      <c r="T33" s="131">
        <v>-2.81617682448792E-2</v>
      </c>
      <c r="U33" s="125">
        <v>1.9072336331630899</v>
      </c>
      <c r="V33" s="125">
        <v>11.829893767474299</v>
      </c>
      <c r="W33" s="125">
        <v>9.8707471032214098</v>
      </c>
      <c r="X33" s="125">
        <v>7.8484483780097998</v>
      </c>
      <c r="Y33" s="132">
        <v>6.5353519595754497</v>
      </c>
      <c r="Z33" s="125"/>
      <c r="AA33" s="133">
        <v>7.6027745799868898</v>
      </c>
      <c r="AB33" s="134">
        <v>-9.4054426903704602</v>
      </c>
      <c r="AC33" s="135">
        <v>-0.508313593867046</v>
      </c>
      <c r="AD33" s="125"/>
      <c r="AE33" s="136">
        <v>0.72627857751236402</v>
      </c>
      <c r="AF33" s="30"/>
      <c r="AG33" s="152">
        <v>105.57355025553601</v>
      </c>
      <c r="AH33" s="147">
        <v>108.469170427395</v>
      </c>
      <c r="AI33" s="147">
        <v>115.80080192654999</v>
      </c>
      <c r="AJ33" s="147">
        <v>116.93403334105101</v>
      </c>
      <c r="AK33" s="147">
        <v>127.92381131189801</v>
      </c>
      <c r="AL33" s="153">
        <v>115.74499035220801</v>
      </c>
      <c r="AM33" s="147"/>
      <c r="AN33" s="154">
        <v>159.26142081069699</v>
      </c>
      <c r="AO33" s="155">
        <v>152.336969632392</v>
      </c>
      <c r="AP33" s="156">
        <v>155.83334810360199</v>
      </c>
      <c r="AQ33" s="147"/>
      <c r="AR33" s="157">
        <v>128.88708902569701</v>
      </c>
      <c r="AS33" s="130"/>
      <c r="AT33" s="131">
        <v>-2.0496117901742599</v>
      </c>
      <c r="AU33" s="125">
        <v>-0.76285536042423896</v>
      </c>
      <c r="AV33" s="125">
        <v>3.9350513144287</v>
      </c>
      <c r="AW33" s="125">
        <v>2.69636439045594</v>
      </c>
      <c r="AX33" s="125">
        <v>7.2393644161325401</v>
      </c>
      <c r="AY33" s="132">
        <v>2.6153401546047901</v>
      </c>
      <c r="AZ33" s="125"/>
      <c r="BA33" s="133">
        <v>0.671745785659004</v>
      </c>
      <c r="BB33" s="134">
        <v>-3.5662590456522101</v>
      </c>
      <c r="BC33" s="135">
        <v>-1.4240036939205101</v>
      </c>
      <c r="BD33" s="125"/>
      <c r="BE33" s="136">
        <v>-1.7780918289349301E-2</v>
      </c>
    </row>
    <row r="34" spans="1:64" x14ac:dyDescent="0.25">
      <c r="A34" s="21" t="s">
        <v>77</v>
      </c>
      <c r="B34" s="3" t="str">
        <f t="shared" si="0"/>
        <v>Central Virginia</v>
      </c>
      <c r="C34" s="3"/>
      <c r="D34" s="24" t="s">
        <v>16</v>
      </c>
      <c r="E34" s="27" t="s">
        <v>17</v>
      </c>
      <c r="F34" s="3"/>
      <c r="G34" s="152">
        <v>115.560870258208</v>
      </c>
      <c r="H34" s="147">
        <v>115.70369786995499</v>
      </c>
      <c r="I34" s="147">
        <v>120.891624883022</v>
      </c>
      <c r="J34" s="147">
        <v>122.337672907909</v>
      </c>
      <c r="K34" s="147">
        <v>125.313387731026</v>
      </c>
      <c r="L34" s="153">
        <v>120.303507170795</v>
      </c>
      <c r="M34" s="147"/>
      <c r="N34" s="154">
        <v>160.536876628664</v>
      </c>
      <c r="O34" s="155">
        <v>156.119498773949</v>
      </c>
      <c r="P34" s="156">
        <v>158.35085559737499</v>
      </c>
      <c r="Q34" s="147"/>
      <c r="R34" s="157">
        <v>133.17425787419299</v>
      </c>
      <c r="S34" s="130"/>
      <c r="T34" s="131">
        <v>0.78570778775717498</v>
      </c>
      <c r="U34" s="125">
        <v>5.4544787625835198</v>
      </c>
      <c r="V34" s="125">
        <v>8.9894164545351298</v>
      </c>
      <c r="W34" s="125">
        <v>6.6049206185095697</v>
      </c>
      <c r="X34" s="125">
        <v>4.4839372722446598</v>
      </c>
      <c r="Y34" s="132">
        <v>5.42805532282933</v>
      </c>
      <c r="Z34" s="125"/>
      <c r="AA34" s="133">
        <v>4.7406023150422403</v>
      </c>
      <c r="AB34" s="134">
        <v>2.1293327493481402</v>
      </c>
      <c r="AC34" s="135">
        <v>3.4539416155121199</v>
      </c>
      <c r="AD34" s="125"/>
      <c r="AE34" s="136">
        <v>4.8298518542073197</v>
      </c>
      <c r="AF34" s="30"/>
      <c r="AG34" s="152">
        <v>108.65730000172201</v>
      </c>
      <c r="AH34" s="147">
        <v>113.93307377447201</v>
      </c>
      <c r="AI34" s="147">
        <v>118.18092920022001</v>
      </c>
      <c r="AJ34" s="147">
        <v>118.960964294926</v>
      </c>
      <c r="AK34" s="147">
        <v>126.00105355906599</v>
      </c>
      <c r="AL34" s="153">
        <v>117.71097013758499</v>
      </c>
      <c r="AM34" s="147"/>
      <c r="AN34" s="154">
        <v>155.563877102242</v>
      </c>
      <c r="AO34" s="155">
        <v>154.20629016992399</v>
      </c>
      <c r="AP34" s="156">
        <v>154.878548181893</v>
      </c>
      <c r="AQ34" s="147"/>
      <c r="AR34" s="157">
        <v>129.85330675562599</v>
      </c>
      <c r="AS34" s="130"/>
      <c r="AT34" s="131">
        <v>1.5050031250037399</v>
      </c>
      <c r="AU34" s="125">
        <v>4.6353104017017799</v>
      </c>
      <c r="AV34" s="125">
        <v>5.9798285546320296</v>
      </c>
      <c r="AW34" s="125">
        <v>5.0363204027915698</v>
      </c>
      <c r="AX34" s="125">
        <v>8.0916341617608492</v>
      </c>
      <c r="AY34" s="132">
        <v>5.3746279421244401</v>
      </c>
      <c r="AZ34" s="125"/>
      <c r="BA34" s="133">
        <v>4.4366181799841797</v>
      </c>
      <c r="BB34" s="134">
        <v>1.9461577925395199</v>
      </c>
      <c r="BC34" s="135">
        <v>3.1635464287915398</v>
      </c>
      <c r="BD34" s="125"/>
      <c r="BE34" s="136">
        <v>4.4218090572590203</v>
      </c>
    </row>
    <row r="35" spans="1:64" x14ac:dyDescent="0.25">
      <c r="A35" s="21" t="s">
        <v>78</v>
      </c>
      <c r="B35" s="3" t="str">
        <f t="shared" si="0"/>
        <v>Chesapeake Bay</v>
      </c>
      <c r="C35" s="3"/>
      <c r="D35" s="24" t="s">
        <v>16</v>
      </c>
      <c r="E35" s="27" t="s">
        <v>17</v>
      </c>
      <c r="F35" s="3"/>
      <c r="G35" s="152">
        <v>109.73541818181801</v>
      </c>
      <c r="H35" s="147">
        <v>112.227212598425</v>
      </c>
      <c r="I35" s="147">
        <v>120.28766140602499</v>
      </c>
      <c r="J35" s="147">
        <v>110.16714074074</v>
      </c>
      <c r="K35" s="147">
        <v>119.441368078175</v>
      </c>
      <c r="L35" s="153">
        <v>114.525096184169</v>
      </c>
      <c r="M35" s="147"/>
      <c r="N35" s="154">
        <v>151.37246043165399</v>
      </c>
      <c r="O35" s="155">
        <v>153.36017906335999</v>
      </c>
      <c r="P35" s="156">
        <v>152.388001407459</v>
      </c>
      <c r="Q35" s="147"/>
      <c r="R35" s="157">
        <v>126.24181837979</v>
      </c>
      <c r="S35" s="130"/>
      <c r="T35" s="131">
        <v>-7.4114239035682798</v>
      </c>
      <c r="U35" s="125">
        <v>3.3072494727756201</v>
      </c>
      <c r="V35" s="125">
        <v>10.161732643592501</v>
      </c>
      <c r="W35" s="125">
        <v>-0.99905746635717996</v>
      </c>
      <c r="X35" s="125">
        <v>5.7507062263994797</v>
      </c>
      <c r="Y35" s="132">
        <v>2.39676339080733</v>
      </c>
      <c r="Z35" s="125"/>
      <c r="AA35" s="133">
        <v>2.3509004017717601</v>
      </c>
      <c r="AB35" s="134">
        <v>-0.70600321111719</v>
      </c>
      <c r="AC35" s="135">
        <v>0.78699417055141196</v>
      </c>
      <c r="AD35" s="125"/>
      <c r="AE35" s="136">
        <v>1.05079110200835</v>
      </c>
      <c r="AF35" s="30"/>
      <c r="AG35" s="152">
        <v>108.416759517177</v>
      </c>
      <c r="AH35" s="147">
        <v>108.87819227913801</v>
      </c>
      <c r="AI35" s="147">
        <v>111.746230606488</v>
      </c>
      <c r="AJ35" s="147">
        <v>106.049174705251</v>
      </c>
      <c r="AK35" s="147">
        <v>113.07936526035699</v>
      </c>
      <c r="AL35" s="153">
        <v>109.661682934268</v>
      </c>
      <c r="AM35" s="147"/>
      <c r="AN35" s="154">
        <v>147.305591075591</v>
      </c>
      <c r="AO35" s="155">
        <v>150.959965592743</v>
      </c>
      <c r="AP35" s="156">
        <v>149.189951612903</v>
      </c>
      <c r="AQ35" s="147"/>
      <c r="AR35" s="157">
        <v>122.35067878223001</v>
      </c>
      <c r="AS35" s="130"/>
      <c r="AT35" s="131">
        <v>-3.1799896081077899</v>
      </c>
      <c r="AU35" s="125">
        <v>-8.1595981814243407E-2</v>
      </c>
      <c r="AV35" s="125">
        <v>2.0333351471616701</v>
      </c>
      <c r="AW35" s="125">
        <v>-4.4535372347334397</v>
      </c>
      <c r="AX35" s="125">
        <v>0.949159272399547</v>
      </c>
      <c r="AY35" s="132">
        <v>-0.87244998848634903</v>
      </c>
      <c r="AZ35" s="125"/>
      <c r="BA35" s="133">
        <v>3.4711766031176801</v>
      </c>
      <c r="BB35" s="134">
        <v>1.3164153064828199</v>
      </c>
      <c r="BC35" s="135">
        <v>2.3484510667484799</v>
      </c>
      <c r="BD35" s="125"/>
      <c r="BE35" s="136">
        <v>4.3402193367600303E-2</v>
      </c>
    </row>
    <row r="36" spans="1:64" x14ac:dyDescent="0.25">
      <c r="A36" s="21" t="s">
        <v>79</v>
      </c>
      <c r="B36" s="3" t="str">
        <f t="shared" si="0"/>
        <v>Coastal Virginia - Eastern Shore</v>
      </c>
      <c r="C36" s="3"/>
      <c r="D36" s="24" t="s">
        <v>16</v>
      </c>
      <c r="E36" s="27" t="s">
        <v>17</v>
      </c>
      <c r="F36" s="3"/>
      <c r="G36" s="152">
        <v>116.014798962386</v>
      </c>
      <c r="H36" s="147">
        <v>109.65830732292901</v>
      </c>
      <c r="I36" s="147">
        <v>108.277970687711</v>
      </c>
      <c r="J36" s="147">
        <v>110.40625698324</v>
      </c>
      <c r="K36" s="147">
        <v>110.52825</v>
      </c>
      <c r="L36" s="153">
        <v>110.859600094652</v>
      </c>
      <c r="M36" s="147"/>
      <c r="N36" s="154">
        <v>151.586615853658</v>
      </c>
      <c r="O36" s="155">
        <v>153.709421734795</v>
      </c>
      <c r="P36" s="156">
        <v>152.65816809260099</v>
      </c>
      <c r="Q36" s="147"/>
      <c r="R36" s="157">
        <v>124.227337840012</v>
      </c>
      <c r="S36" s="130"/>
      <c r="T36" s="131">
        <v>-7.11225348964778</v>
      </c>
      <c r="U36" s="125">
        <v>0.25022216306068601</v>
      </c>
      <c r="V36" s="125">
        <v>-3.5479502703456198</v>
      </c>
      <c r="W36" s="125">
        <v>1.67613342810834</v>
      </c>
      <c r="X36" s="125">
        <v>-0.86107587243921302</v>
      </c>
      <c r="Y36" s="132">
        <v>-1.87712728601901</v>
      </c>
      <c r="Z36" s="125"/>
      <c r="AA36" s="133">
        <v>0.73485136194971101</v>
      </c>
      <c r="AB36" s="134">
        <v>-2.4845314930001998</v>
      </c>
      <c r="AC36" s="135">
        <v>-0.937320655423728</v>
      </c>
      <c r="AD36" s="125"/>
      <c r="AE36" s="136">
        <v>-2.2539806900999899</v>
      </c>
      <c r="AF36" s="30"/>
      <c r="AG36" s="152">
        <v>109.177968693119</v>
      </c>
      <c r="AH36" s="147">
        <v>108.29583230198</v>
      </c>
      <c r="AI36" s="147">
        <v>108.093203450327</v>
      </c>
      <c r="AJ36" s="147">
        <v>110.407489994282</v>
      </c>
      <c r="AK36" s="147">
        <v>118.56985919624501</v>
      </c>
      <c r="AL36" s="153">
        <v>111.013257631708</v>
      </c>
      <c r="AM36" s="147"/>
      <c r="AN36" s="154">
        <v>158.836407141086</v>
      </c>
      <c r="AO36" s="155">
        <v>161.32329374696999</v>
      </c>
      <c r="AP36" s="156">
        <v>160.09402377742299</v>
      </c>
      <c r="AQ36" s="147"/>
      <c r="AR36" s="157">
        <v>127.420434711353</v>
      </c>
      <c r="AS36" s="130"/>
      <c r="AT36" s="131">
        <v>-7.14343139445399</v>
      </c>
      <c r="AU36" s="125">
        <v>-3.2269042947051099</v>
      </c>
      <c r="AV36" s="125">
        <v>-3.24974966791669</v>
      </c>
      <c r="AW36" s="125">
        <v>-0.105751664980872</v>
      </c>
      <c r="AX36" s="125">
        <v>1.81688634044994</v>
      </c>
      <c r="AY36" s="132">
        <v>-2.1829945165088001</v>
      </c>
      <c r="AZ36" s="125"/>
      <c r="BA36" s="133">
        <v>4.6291895537796703</v>
      </c>
      <c r="BB36" s="134">
        <v>3.4618177830065999</v>
      </c>
      <c r="BC36" s="135">
        <v>4.0444837966456504</v>
      </c>
      <c r="BD36" s="125"/>
      <c r="BE36" s="136">
        <v>0.12412208785013799</v>
      </c>
    </row>
    <row r="37" spans="1:64" x14ac:dyDescent="0.25">
      <c r="A37" s="21" t="s">
        <v>80</v>
      </c>
      <c r="B37" s="3" t="str">
        <f t="shared" si="0"/>
        <v>Coastal Virginia - Hampton Roads</v>
      </c>
      <c r="C37" s="3"/>
      <c r="D37" s="24" t="s">
        <v>16</v>
      </c>
      <c r="E37" s="27" t="s">
        <v>17</v>
      </c>
      <c r="F37" s="3"/>
      <c r="G37" s="152">
        <v>110.360462980769</v>
      </c>
      <c r="H37" s="147">
        <v>105.089933580401</v>
      </c>
      <c r="I37" s="147">
        <v>106.386387292688</v>
      </c>
      <c r="J37" s="147">
        <v>107.435074626865</v>
      </c>
      <c r="K37" s="147">
        <v>107.514936409086</v>
      </c>
      <c r="L37" s="153">
        <v>107.356411767426</v>
      </c>
      <c r="M37" s="147"/>
      <c r="N37" s="154">
        <v>128.415802669762</v>
      </c>
      <c r="O37" s="155">
        <v>130.57730920444001</v>
      </c>
      <c r="P37" s="156">
        <v>129.49862190812701</v>
      </c>
      <c r="Q37" s="147"/>
      <c r="R37" s="157">
        <v>114.528629881664</v>
      </c>
      <c r="S37" s="130"/>
      <c r="T37" s="131">
        <v>3.2238469738440099</v>
      </c>
      <c r="U37" s="125">
        <v>3.63488741877691</v>
      </c>
      <c r="V37" s="125">
        <v>3.1847234060128198</v>
      </c>
      <c r="W37" s="125">
        <v>1.40282122395946</v>
      </c>
      <c r="X37" s="125">
        <v>1.99334656016338</v>
      </c>
      <c r="Y37" s="132">
        <v>2.63904096363457</v>
      </c>
      <c r="Z37" s="125"/>
      <c r="AA37" s="133">
        <v>-1.85238061807864</v>
      </c>
      <c r="AB37" s="134">
        <v>-3.10926740118795</v>
      </c>
      <c r="AC37" s="135">
        <v>-2.5269170211577299</v>
      </c>
      <c r="AD37" s="125"/>
      <c r="AE37" s="136">
        <v>-8.8905167882609007E-2</v>
      </c>
      <c r="AF37" s="30"/>
      <c r="AG37" s="152">
        <v>107.214690595985</v>
      </c>
      <c r="AH37" s="147">
        <v>107.430015283454</v>
      </c>
      <c r="AI37" s="147">
        <v>112.019335949455</v>
      </c>
      <c r="AJ37" s="147">
        <v>110.55319991236701</v>
      </c>
      <c r="AK37" s="147">
        <v>109.542584109917</v>
      </c>
      <c r="AL37" s="153">
        <v>109.452819909468</v>
      </c>
      <c r="AM37" s="147"/>
      <c r="AN37" s="154">
        <v>134.15516826899901</v>
      </c>
      <c r="AO37" s="155">
        <v>141.60687234734101</v>
      </c>
      <c r="AP37" s="156">
        <v>137.94730119195</v>
      </c>
      <c r="AQ37" s="147"/>
      <c r="AR37" s="157">
        <v>118.786960344443</v>
      </c>
      <c r="AS37" s="130"/>
      <c r="AT37" s="131">
        <v>2.93905087392596</v>
      </c>
      <c r="AU37" s="125">
        <v>4.1481286277942502</v>
      </c>
      <c r="AV37" s="125">
        <v>5.55595294559813</v>
      </c>
      <c r="AW37" s="125">
        <v>3.1390741429041098</v>
      </c>
      <c r="AX37" s="125">
        <v>2.0566866116785398</v>
      </c>
      <c r="AY37" s="132">
        <v>3.57499575347539</v>
      </c>
      <c r="AZ37" s="125"/>
      <c r="BA37" s="133">
        <v>0.48772115540565503</v>
      </c>
      <c r="BB37" s="134">
        <v>0.88779257229675801</v>
      </c>
      <c r="BC37" s="135">
        <v>0.67120052512472606</v>
      </c>
      <c r="BD37" s="125"/>
      <c r="BE37" s="136">
        <v>2.2136496631248899</v>
      </c>
    </row>
    <row r="38" spans="1:64" x14ac:dyDescent="0.25">
      <c r="A38" s="20" t="s">
        <v>81</v>
      </c>
      <c r="B38" s="3" t="str">
        <f t="shared" si="0"/>
        <v>Northern Virginia</v>
      </c>
      <c r="C38" s="3"/>
      <c r="D38" s="24" t="s">
        <v>16</v>
      </c>
      <c r="E38" s="27" t="s">
        <v>17</v>
      </c>
      <c r="F38" s="3"/>
      <c r="G38" s="152">
        <v>151.138297326871</v>
      </c>
      <c r="H38" s="147">
        <v>165.432300082946</v>
      </c>
      <c r="I38" s="147">
        <v>181.235961266684</v>
      </c>
      <c r="J38" s="147">
        <v>178.80775934253299</v>
      </c>
      <c r="K38" s="147">
        <v>157.05551210213099</v>
      </c>
      <c r="L38" s="153">
        <v>167.55764844202599</v>
      </c>
      <c r="M38" s="147"/>
      <c r="N38" s="154">
        <v>138.05179360321199</v>
      </c>
      <c r="O38" s="155">
        <v>139.65443556975501</v>
      </c>
      <c r="P38" s="156">
        <v>138.86822737461199</v>
      </c>
      <c r="Q38" s="147"/>
      <c r="R38" s="157">
        <v>159.39246236362499</v>
      </c>
      <c r="S38" s="130"/>
      <c r="T38" s="131">
        <v>6.3030940580615198</v>
      </c>
      <c r="U38" s="125">
        <v>4.8507987024734103</v>
      </c>
      <c r="V38" s="125">
        <v>4.6415665661534904</v>
      </c>
      <c r="W38" s="125">
        <v>5.0698994981644798</v>
      </c>
      <c r="X38" s="125">
        <v>2.5657813612959401</v>
      </c>
      <c r="Y38" s="132">
        <v>4.7266140986172598</v>
      </c>
      <c r="Z38" s="125"/>
      <c r="AA38" s="133">
        <v>0.95943860037682804</v>
      </c>
      <c r="AB38" s="134">
        <v>2.1007568843276201</v>
      </c>
      <c r="AC38" s="135">
        <v>1.5410601187403199</v>
      </c>
      <c r="AD38" s="125"/>
      <c r="AE38" s="136">
        <v>4.0748540358675802</v>
      </c>
      <c r="AF38" s="30"/>
      <c r="AG38" s="152">
        <v>144.87997845531601</v>
      </c>
      <c r="AH38" s="147">
        <v>168.93030161875899</v>
      </c>
      <c r="AI38" s="147">
        <v>183.588105224499</v>
      </c>
      <c r="AJ38" s="147">
        <v>182.040251603634</v>
      </c>
      <c r="AK38" s="147">
        <v>161.14939772394399</v>
      </c>
      <c r="AL38" s="153">
        <v>169.71151542279799</v>
      </c>
      <c r="AM38" s="147"/>
      <c r="AN38" s="154">
        <v>143.73574206817901</v>
      </c>
      <c r="AO38" s="155">
        <v>145.30685204911799</v>
      </c>
      <c r="AP38" s="156">
        <v>144.53620333960399</v>
      </c>
      <c r="AQ38" s="147"/>
      <c r="AR38" s="157">
        <v>162.23925109622701</v>
      </c>
      <c r="AS38" s="130"/>
      <c r="AT38" s="131">
        <v>5.7918444334236101</v>
      </c>
      <c r="AU38" s="125">
        <v>9.4987084839407796</v>
      </c>
      <c r="AV38" s="125">
        <v>11.739753554613999</v>
      </c>
      <c r="AW38" s="125">
        <v>11.961775025740399</v>
      </c>
      <c r="AX38" s="125">
        <v>9.0006049572933193</v>
      </c>
      <c r="AY38" s="132">
        <v>10.159022736952499</v>
      </c>
      <c r="AZ38" s="125"/>
      <c r="BA38" s="133">
        <v>5.60612029757743</v>
      </c>
      <c r="BB38" s="134">
        <v>5.5164074928297397</v>
      </c>
      <c r="BC38" s="135">
        <v>5.5585527610642496</v>
      </c>
      <c r="BD38" s="125"/>
      <c r="BE38" s="136">
        <v>9.0079679537668902</v>
      </c>
    </row>
    <row r="39" spans="1:64" x14ac:dyDescent="0.25">
      <c r="A39" s="22" t="s">
        <v>82</v>
      </c>
      <c r="B39" s="3" t="str">
        <f t="shared" si="0"/>
        <v>Shenandoah Valley</v>
      </c>
      <c r="C39" s="3"/>
      <c r="D39" s="25" t="s">
        <v>16</v>
      </c>
      <c r="E39" s="28" t="s">
        <v>17</v>
      </c>
      <c r="F39" s="3"/>
      <c r="G39" s="158">
        <v>109.19121879588801</v>
      </c>
      <c r="H39" s="159">
        <v>108.709536413937</v>
      </c>
      <c r="I39" s="159">
        <v>109.51424820659901</v>
      </c>
      <c r="J39" s="159">
        <v>110.11985944323099</v>
      </c>
      <c r="K39" s="159">
        <v>115.109171318694</v>
      </c>
      <c r="L39" s="160">
        <v>110.684419344042</v>
      </c>
      <c r="M39" s="147"/>
      <c r="N39" s="161">
        <v>159.262071443449</v>
      </c>
      <c r="O39" s="162">
        <v>165.059233246753</v>
      </c>
      <c r="P39" s="163">
        <v>162.16411972746599</v>
      </c>
      <c r="Q39" s="147"/>
      <c r="R39" s="164">
        <v>128.65366937167499</v>
      </c>
      <c r="S39" s="130"/>
      <c r="T39" s="137">
        <v>2.67817449010305</v>
      </c>
      <c r="U39" s="138">
        <v>5.3724006745399597</v>
      </c>
      <c r="V39" s="138">
        <v>5.87675255806223</v>
      </c>
      <c r="W39" s="138">
        <v>6.2297589867858703</v>
      </c>
      <c r="X39" s="138">
        <v>5.8560421946124697</v>
      </c>
      <c r="Y39" s="139">
        <v>5.2507809085722803</v>
      </c>
      <c r="Z39" s="125"/>
      <c r="AA39" s="140">
        <v>8.0671654441017697</v>
      </c>
      <c r="AB39" s="141">
        <v>7.6806105030535701</v>
      </c>
      <c r="AC39" s="142">
        <v>7.83176311206911</v>
      </c>
      <c r="AD39" s="125"/>
      <c r="AE39" s="143">
        <v>6.3137206426594004</v>
      </c>
      <c r="AF39" s="31"/>
      <c r="AG39" s="158">
        <v>100.902900617732</v>
      </c>
      <c r="AH39" s="159">
        <v>101.409547316756</v>
      </c>
      <c r="AI39" s="159">
        <v>102.541235732587</v>
      </c>
      <c r="AJ39" s="159">
        <v>103.526085120693</v>
      </c>
      <c r="AK39" s="159">
        <v>109.566365063856</v>
      </c>
      <c r="AL39" s="160">
        <v>103.82177884502499</v>
      </c>
      <c r="AM39" s="147"/>
      <c r="AN39" s="161">
        <v>156.78261594983499</v>
      </c>
      <c r="AO39" s="162">
        <v>161.741976940608</v>
      </c>
      <c r="AP39" s="163">
        <v>159.299206895613</v>
      </c>
      <c r="AQ39" s="147"/>
      <c r="AR39" s="164">
        <v>124.072639575252</v>
      </c>
      <c r="AS39" s="130"/>
      <c r="AT39" s="137">
        <v>2.2691809113216399</v>
      </c>
      <c r="AU39" s="138">
        <v>2.51965656710273</v>
      </c>
      <c r="AV39" s="138">
        <v>2.8135459814344799</v>
      </c>
      <c r="AW39" s="138">
        <v>2.4079559341802299</v>
      </c>
      <c r="AX39" s="138">
        <v>0.97381032596111505</v>
      </c>
      <c r="AY39" s="139">
        <v>2.0968742939204401</v>
      </c>
      <c r="AZ39" s="125"/>
      <c r="BA39" s="140">
        <v>3.99476058977223</v>
      </c>
      <c r="BB39" s="141">
        <v>3.8396409545771002</v>
      </c>
      <c r="BC39" s="142">
        <v>3.9212207022821501</v>
      </c>
      <c r="BD39" s="125"/>
      <c r="BE39" s="143">
        <v>3.2303714660177998</v>
      </c>
    </row>
    <row r="40" spans="1:64" ht="13" x14ac:dyDescent="0.3">
      <c r="A40" s="19" t="s">
        <v>83</v>
      </c>
      <c r="B40" s="3" t="str">
        <f t="shared" si="0"/>
        <v>Southern Virginia</v>
      </c>
      <c r="C40" s="9"/>
      <c r="D40" s="23" t="s">
        <v>16</v>
      </c>
      <c r="E40" s="26" t="s">
        <v>17</v>
      </c>
      <c r="F40" s="3"/>
      <c r="G40" s="144">
        <v>90.422944087085597</v>
      </c>
      <c r="H40" s="145">
        <v>98.091349453978097</v>
      </c>
      <c r="I40" s="145">
        <v>104.18386738351199</v>
      </c>
      <c r="J40" s="145">
        <v>102.126118721461</v>
      </c>
      <c r="K40" s="145">
        <v>98.904438931297705</v>
      </c>
      <c r="L40" s="146">
        <v>99.268546176607998</v>
      </c>
      <c r="M40" s="147"/>
      <c r="N40" s="148">
        <v>115.383175835302</v>
      </c>
      <c r="O40" s="149">
        <v>115.43569871159499</v>
      </c>
      <c r="P40" s="150">
        <v>115.409717863105</v>
      </c>
      <c r="Q40" s="147"/>
      <c r="R40" s="151">
        <v>104.402659303313</v>
      </c>
      <c r="S40" s="130"/>
      <c r="T40" s="122">
        <v>2.0440807077918701</v>
      </c>
      <c r="U40" s="123">
        <v>10.092665736804101</v>
      </c>
      <c r="V40" s="123">
        <v>13.097454453104699</v>
      </c>
      <c r="W40" s="123">
        <v>10.1650635935724</v>
      </c>
      <c r="X40" s="123">
        <v>7.8150993105817301</v>
      </c>
      <c r="Y40" s="124">
        <v>9.1063706377416391</v>
      </c>
      <c r="Z40" s="125"/>
      <c r="AA40" s="126">
        <v>4.1846291226152896</v>
      </c>
      <c r="AB40" s="127">
        <v>2.3224100815547102</v>
      </c>
      <c r="AC40" s="128">
        <v>3.2312771076370299</v>
      </c>
      <c r="AD40" s="125"/>
      <c r="AE40" s="129">
        <v>6.6837933955086104</v>
      </c>
      <c r="AF40" s="29"/>
      <c r="AG40" s="144">
        <v>93.748819037923099</v>
      </c>
      <c r="AH40" s="145">
        <v>102.776115129297</v>
      </c>
      <c r="AI40" s="145">
        <v>105.31954873815501</v>
      </c>
      <c r="AJ40" s="145">
        <v>105.081380768523</v>
      </c>
      <c r="AK40" s="145">
        <v>105.978957149735</v>
      </c>
      <c r="AL40" s="146">
        <v>103.067097427465</v>
      </c>
      <c r="AM40" s="147"/>
      <c r="AN40" s="148">
        <v>120.704799403037</v>
      </c>
      <c r="AO40" s="149">
        <v>121.870356746607</v>
      </c>
      <c r="AP40" s="150">
        <v>121.295799723039</v>
      </c>
      <c r="AQ40" s="147"/>
      <c r="AR40" s="151">
        <v>108.838857921924</v>
      </c>
      <c r="AS40" s="130"/>
      <c r="AT40" s="122">
        <v>4.9452703498198796</v>
      </c>
      <c r="AU40" s="123">
        <v>10.773974096129701</v>
      </c>
      <c r="AV40" s="123">
        <v>11.341983994327499</v>
      </c>
      <c r="AW40" s="123">
        <v>9.5132692328912896</v>
      </c>
      <c r="AX40" s="123">
        <v>6.4827191771024903</v>
      </c>
      <c r="AY40" s="124">
        <v>8.8228383963123207</v>
      </c>
      <c r="AZ40" s="125"/>
      <c r="BA40" s="126">
        <v>4.55887516390312</v>
      </c>
      <c r="BB40" s="127">
        <v>4.3401351942583002</v>
      </c>
      <c r="BC40" s="128">
        <v>4.4453023751757996</v>
      </c>
      <c r="BD40" s="125"/>
      <c r="BE40" s="129">
        <v>7.25556755909271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113.108810732414</v>
      </c>
      <c r="H41" s="147">
        <v>109.389904103479</v>
      </c>
      <c r="I41" s="147">
        <v>114.216889610389</v>
      </c>
      <c r="J41" s="147">
        <v>111.477877232601</v>
      </c>
      <c r="K41" s="147">
        <v>115.614775634517</v>
      </c>
      <c r="L41" s="153">
        <v>112.798064852194</v>
      </c>
      <c r="M41" s="147"/>
      <c r="N41" s="154">
        <v>207.66497260059401</v>
      </c>
      <c r="O41" s="155">
        <v>212.8106546875</v>
      </c>
      <c r="P41" s="156">
        <v>210.24042934229999</v>
      </c>
      <c r="Q41" s="147"/>
      <c r="R41" s="157">
        <v>147.579091949531</v>
      </c>
      <c r="S41" s="130"/>
      <c r="T41" s="131">
        <v>-2.20581425451185</v>
      </c>
      <c r="U41" s="125">
        <v>6.1644870942660697E-2</v>
      </c>
      <c r="V41" s="125">
        <v>6.2080931268036297</v>
      </c>
      <c r="W41" s="125">
        <v>2.2974327113064499</v>
      </c>
      <c r="X41" s="125">
        <v>-0.210847100669942</v>
      </c>
      <c r="Y41" s="132">
        <v>1.10986253437824</v>
      </c>
      <c r="Z41" s="125"/>
      <c r="AA41" s="133">
        <v>0.70901443226337102</v>
      </c>
      <c r="AB41" s="134">
        <v>0.90283342933094601</v>
      </c>
      <c r="AC41" s="135">
        <v>0.82050656409304501</v>
      </c>
      <c r="AD41" s="125"/>
      <c r="AE41" s="136">
        <v>-7.09150098405225E-2</v>
      </c>
      <c r="AF41" s="30"/>
      <c r="AG41" s="152">
        <v>105.641586158192</v>
      </c>
      <c r="AH41" s="147">
        <v>106.391414868105</v>
      </c>
      <c r="AI41" s="147">
        <v>111.07196163015</v>
      </c>
      <c r="AJ41" s="147">
        <v>110.91677182884401</v>
      </c>
      <c r="AK41" s="147">
        <v>116.03813028058801</v>
      </c>
      <c r="AL41" s="153">
        <v>110.344434036816</v>
      </c>
      <c r="AM41" s="147"/>
      <c r="AN41" s="154">
        <v>184.36413030610501</v>
      </c>
      <c r="AO41" s="155">
        <v>186.70770755422501</v>
      </c>
      <c r="AP41" s="156">
        <v>185.54608533467399</v>
      </c>
      <c r="AQ41" s="147"/>
      <c r="AR41" s="157">
        <v>137.17092504821801</v>
      </c>
      <c r="AS41" s="130"/>
      <c r="AT41" s="131">
        <v>-3.5354058723134201</v>
      </c>
      <c r="AU41" s="125">
        <v>0.40556805802777302</v>
      </c>
      <c r="AV41" s="125">
        <v>2.5410876927422299</v>
      </c>
      <c r="AW41" s="125">
        <v>-2.41797304957506</v>
      </c>
      <c r="AX41" s="125">
        <v>-12.3965956472668</v>
      </c>
      <c r="AY41" s="132">
        <v>-3.9807545879236499</v>
      </c>
      <c r="AZ41" s="125"/>
      <c r="BA41" s="133">
        <v>11.945045092761999</v>
      </c>
      <c r="BB41" s="134">
        <v>14.0577220179063</v>
      </c>
      <c r="BC41" s="135">
        <v>13.0052200928245</v>
      </c>
      <c r="BD41" s="125"/>
      <c r="BE41" s="136">
        <v>3.6190589671245301</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87.762715053763401</v>
      </c>
      <c r="H42" s="147">
        <v>88.085246277205002</v>
      </c>
      <c r="I42" s="147">
        <v>91.459255319148895</v>
      </c>
      <c r="J42" s="147">
        <v>91.636825075834096</v>
      </c>
      <c r="K42" s="147">
        <v>93.905147991543302</v>
      </c>
      <c r="L42" s="153">
        <v>90.745474176313394</v>
      </c>
      <c r="M42" s="147"/>
      <c r="N42" s="154">
        <v>108.528761140819</v>
      </c>
      <c r="O42" s="155">
        <v>108.990640301318</v>
      </c>
      <c r="P42" s="156">
        <v>108.753356227106</v>
      </c>
      <c r="Q42" s="147"/>
      <c r="R42" s="157">
        <v>96.636608747753101</v>
      </c>
      <c r="S42" s="130"/>
      <c r="T42" s="131">
        <v>9.1287869771786898</v>
      </c>
      <c r="U42" s="125">
        <v>6.6923279201377399</v>
      </c>
      <c r="V42" s="125">
        <v>7.9318768949131204</v>
      </c>
      <c r="W42" s="125">
        <v>9.5511213761905598</v>
      </c>
      <c r="X42" s="125">
        <v>7.4891419998289797</v>
      </c>
      <c r="Y42" s="132">
        <v>8.0901351908398098</v>
      </c>
      <c r="Z42" s="125"/>
      <c r="AA42" s="133">
        <v>3.5286038799744799</v>
      </c>
      <c r="AB42" s="134">
        <v>0.98928664715650005</v>
      </c>
      <c r="AC42" s="135">
        <v>2.2319848893096399</v>
      </c>
      <c r="AD42" s="125"/>
      <c r="AE42" s="136">
        <v>5.4099893357680298</v>
      </c>
      <c r="AF42" s="30"/>
      <c r="AG42" s="152">
        <v>85.351469212782504</v>
      </c>
      <c r="AH42" s="147">
        <v>87.823800715990401</v>
      </c>
      <c r="AI42" s="147">
        <v>90.0221456364647</v>
      </c>
      <c r="AJ42" s="147">
        <v>90.618683005655797</v>
      </c>
      <c r="AK42" s="147">
        <v>92.151801169590598</v>
      </c>
      <c r="AL42" s="153">
        <v>89.430191603099203</v>
      </c>
      <c r="AM42" s="147"/>
      <c r="AN42" s="154">
        <v>106.024277338771</v>
      </c>
      <c r="AO42" s="155">
        <v>107.00403576982799</v>
      </c>
      <c r="AP42" s="156">
        <v>106.510064259092</v>
      </c>
      <c r="AQ42" s="147"/>
      <c r="AR42" s="157">
        <v>94.870162505116596</v>
      </c>
      <c r="AS42" s="130"/>
      <c r="AT42" s="131">
        <v>6.2388964983349302</v>
      </c>
      <c r="AU42" s="125">
        <v>7.2835346723042003</v>
      </c>
      <c r="AV42" s="125">
        <v>8.4772681543600701</v>
      </c>
      <c r="AW42" s="125">
        <v>8.83727042759093</v>
      </c>
      <c r="AX42" s="125">
        <v>6.6087878345703102</v>
      </c>
      <c r="AY42" s="132">
        <v>7.5811615464876301</v>
      </c>
      <c r="AZ42" s="125"/>
      <c r="BA42" s="133">
        <v>6.6890795123611397</v>
      </c>
      <c r="BB42" s="134">
        <v>6.8940308518372104</v>
      </c>
      <c r="BC42" s="135">
        <v>6.7929119875660096</v>
      </c>
      <c r="BD42" s="125"/>
      <c r="BE42" s="136">
        <v>7.3955597379932696</v>
      </c>
      <c r="BF42" s="76"/>
      <c r="BG42" s="76"/>
      <c r="BH42" s="76"/>
      <c r="BI42" s="76"/>
      <c r="BJ42" s="76"/>
      <c r="BK42" s="76"/>
      <c r="BL42" s="76"/>
    </row>
    <row r="43" spans="1:64" x14ac:dyDescent="0.25">
      <c r="A43" s="22" t="s">
        <v>86</v>
      </c>
      <c r="B43" s="3" t="str">
        <f t="shared" si="0"/>
        <v>Virginia Mountains</v>
      </c>
      <c r="C43" s="3"/>
      <c r="D43" s="25" t="s">
        <v>16</v>
      </c>
      <c r="E43" s="28" t="s">
        <v>17</v>
      </c>
      <c r="F43" s="3"/>
      <c r="G43" s="158">
        <v>116.394549356223</v>
      </c>
      <c r="H43" s="159">
        <v>112.737752621544</v>
      </c>
      <c r="I43" s="159">
        <v>115.962311005815</v>
      </c>
      <c r="J43" s="159">
        <v>118.102412121212</v>
      </c>
      <c r="K43" s="159">
        <v>119.61606908243201</v>
      </c>
      <c r="L43" s="160">
        <v>116.675179135698</v>
      </c>
      <c r="M43" s="147"/>
      <c r="N43" s="161">
        <v>172.681226200873</v>
      </c>
      <c r="O43" s="162">
        <v>178.02601324272501</v>
      </c>
      <c r="P43" s="163">
        <v>175.35688328680999</v>
      </c>
      <c r="Q43" s="147"/>
      <c r="R43" s="164">
        <v>136.500336250847</v>
      </c>
      <c r="S43" s="130"/>
      <c r="T43" s="137">
        <v>3.40011224174927</v>
      </c>
      <c r="U43" s="138">
        <v>5.18575837151639</v>
      </c>
      <c r="V43" s="138">
        <v>5.8225453907137199</v>
      </c>
      <c r="W43" s="138">
        <v>6.2763838070738096</v>
      </c>
      <c r="X43" s="138">
        <v>3.59612948243627</v>
      </c>
      <c r="Y43" s="139">
        <v>4.8538063417245496</v>
      </c>
      <c r="Z43" s="125"/>
      <c r="AA43" s="140">
        <v>5.8656673258952701</v>
      </c>
      <c r="AB43" s="141">
        <v>7.0039975397264396</v>
      </c>
      <c r="AC43" s="142">
        <v>6.4473433780548399</v>
      </c>
      <c r="AD43" s="125"/>
      <c r="AE43" s="143">
        <v>4.5356788581150296</v>
      </c>
      <c r="AF43" s="31"/>
      <c r="AG43" s="158">
        <v>107.15938846070701</v>
      </c>
      <c r="AH43" s="159">
        <v>109.341764275256</v>
      </c>
      <c r="AI43" s="159">
        <v>113.304338264244</v>
      </c>
      <c r="AJ43" s="159">
        <v>117.83261311123</v>
      </c>
      <c r="AK43" s="159">
        <v>119.578395603205</v>
      </c>
      <c r="AL43" s="160">
        <v>113.89020062961001</v>
      </c>
      <c r="AM43" s="147"/>
      <c r="AN43" s="161">
        <v>160.41224041159899</v>
      </c>
      <c r="AO43" s="162">
        <v>166.831315968289</v>
      </c>
      <c r="AP43" s="163">
        <v>163.67311011391001</v>
      </c>
      <c r="AQ43" s="147"/>
      <c r="AR43" s="164">
        <v>130.71395677634499</v>
      </c>
      <c r="AS43" s="130"/>
      <c r="AT43" s="137">
        <v>2.9208576625585398</v>
      </c>
      <c r="AU43" s="138">
        <v>4.5758752500174502</v>
      </c>
      <c r="AV43" s="138">
        <v>4.6585173290889497</v>
      </c>
      <c r="AW43" s="138">
        <v>5.7407291659105599</v>
      </c>
      <c r="AX43" s="138">
        <v>0.63087061804104705</v>
      </c>
      <c r="AY43" s="139">
        <v>3.62117100925165</v>
      </c>
      <c r="AZ43" s="125"/>
      <c r="BA43" s="140">
        <v>12.3274853829368</v>
      </c>
      <c r="BB43" s="141">
        <v>15.882942349065701</v>
      </c>
      <c r="BC43" s="142">
        <v>14.1419389683221</v>
      </c>
      <c r="BD43" s="125"/>
      <c r="BE43" s="143">
        <v>7.9857980171603096</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AP13" activePane="bottomRight" state="frozen"/>
      <selection activeCell="B1" sqref="B1"/>
      <selection pane="topRight" activeCell="B1" sqref="B1"/>
      <selection pane="bottomLeft" activeCell="B1" sqref="B1"/>
      <selection pane="bottomRight" activeCell="B1" sqref="B1"/>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92.0266534925522</v>
      </c>
      <c r="H6" s="145">
        <v>96.373642920060604</v>
      </c>
      <c r="I6" s="145">
        <v>107.82769392227399</v>
      </c>
      <c r="J6" s="145">
        <v>109.186987891671</v>
      </c>
      <c r="K6" s="145">
        <v>106.501492736252</v>
      </c>
      <c r="L6" s="146">
        <v>102.383263429065</v>
      </c>
      <c r="M6" s="147"/>
      <c r="N6" s="148">
        <v>134.07568246784501</v>
      </c>
      <c r="O6" s="149">
        <v>141.54682156118901</v>
      </c>
      <c r="P6" s="150">
        <v>137.81125201451701</v>
      </c>
      <c r="Q6" s="147"/>
      <c r="R6" s="151">
        <v>112.50536836164</v>
      </c>
      <c r="S6" s="130"/>
      <c r="T6" s="122">
        <v>1.1782322389891</v>
      </c>
      <c r="U6" s="123">
        <v>2.0832836427375501</v>
      </c>
      <c r="V6" s="123">
        <v>1.643952111515</v>
      </c>
      <c r="W6" s="123">
        <v>3.3270044276745299E-2</v>
      </c>
      <c r="X6" s="123">
        <v>-0.41063122954531001</v>
      </c>
      <c r="Y6" s="124">
        <v>0.862969889529277</v>
      </c>
      <c r="Z6" s="125"/>
      <c r="AA6" s="126">
        <v>1.47962425115221</v>
      </c>
      <c r="AB6" s="127">
        <v>1.4997148799846901E-2</v>
      </c>
      <c r="AC6" s="128">
        <v>0.72214035519476805</v>
      </c>
      <c r="AD6" s="125"/>
      <c r="AE6" s="129">
        <v>0.81332769513188197</v>
      </c>
      <c r="AG6" s="144">
        <v>80.791191245030305</v>
      </c>
      <c r="AH6" s="145">
        <v>96.440087726850805</v>
      </c>
      <c r="AI6" s="145">
        <v>109.32284440056399</v>
      </c>
      <c r="AJ6" s="145">
        <v>110.243471864414</v>
      </c>
      <c r="AK6" s="145">
        <v>104.746673944748</v>
      </c>
      <c r="AL6" s="146">
        <v>100.308825571162</v>
      </c>
      <c r="AM6" s="147"/>
      <c r="AN6" s="148">
        <v>129.99280514321401</v>
      </c>
      <c r="AO6" s="149">
        <v>140.37039461630701</v>
      </c>
      <c r="AP6" s="150">
        <v>135.18160149130401</v>
      </c>
      <c r="AQ6" s="147"/>
      <c r="AR6" s="151">
        <v>110.272464466428</v>
      </c>
      <c r="AS6" s="130"/>
      <c r="AT6" s="122">
        <v>-0.123742156057674</v>
      </c>
      <c r="AU6" s="123">
        <v>4.3342585489378296</v>
      </c>
      <c r="AV6" s="123">
        <v>6.3563570531555103</v>
      </c>
      <c r="AW6" s="123">
        <v>4.7772760160171703</v>
      </c>
      <c r="AX6" s="123">
        <v>1.8995584449654399</v>
      </c>
      <c r="AY6" s="124">
        <v>3.5980404647912501</v>
      </c>
      <c r="AZ6" s="125"/>
      <c r="BA6" s="126">
        <v>2.1591940386461301</v>
      </c>
      <c r="BB6" s="127">
        <v>1.57487954994654</v>
      </c>
      <c r="BC6" s="128">
        <v>1.85697614711182</v>
      </c>
      <c r="BD6" s="125"/>
      <c r="BE6" s="129">
        <v>2.9847323712626999</v>
      </c>
    </row>
    <row r="7" spans="1:57" x14ac:dyDescent="0.25">
      <c r="A7" s="20" t="s">
        <v>18</v>
      </c>
      <c r="B7" s="3" t="str">
        <f>TRIM(A7)</f>
        <v>Virginia</v>
      </c>
      <c r="C7" s="10"/>
      <c r="D7" s="24" t="s">
        <v>16</v>
      </c>
      <c r="E7" s="27" t="s">
        <v>17</v>
      </c>
      <c r="F7" s="3"/>
      <c r="G7" s="152">
        <v>73.290661824973199</v>
      </c>
      <c r="H7" s="147">
        <v>78.636742750598998</v>
      </c>
      <c r="I7" s="147">
        <v>93.494770091411297</v>
      </c>
      <c r="J7" s="147">
        <v>95.690158829859698</v>
      </c>
      <c r="K7" s="147">
        <v>86.922941198295604</v>
      </c>
      <c r="L7" s="153">
        <v>85.607054939027805</v>
      </c>
      <c r="M7" s="147"/>
      <c r="N7" s="154">
        <v>112.06522111595601</v>
      </c>
      <c r="O7" s="155">
        <v>113.84742890688</v>
      </c>
      <c r="P7" s="156">
        <v>112.956325011418</v>
      </c>
      <c r="Q7" s="147"/>
      <c r="R7" s="157">
        <v>93.421132102567995</v>
      </c>
      <c r="S7" s="130"/>
      <c r="T7" s="131">
        <v>-0.24759789889272699</v>
      </c>
      <c r="U7" s="125">
        <v>2.4447315880414799</v>
      </c>
      <c r="V7" s="125">
        <v>4.1100387575322497</v>
      </c>
      <c r="W7" s="125">
        <v>3.7005242612032299</v>
      </c>
      <c r="X7" s="125">
        <v>7.3541368598347895E-2</v>
      </c>
      <c r="Y7" s="132">
        <v>2.1147265953049899</v>
      </c>
      <c r="Z7" s="125"/>
      <c r="AA7" s="133">
        <v>-2.48854265565851</v>
      </c>
      <c r="AB7" s="134">
        <v>-5.2186913743772996</v>
      </c>
      <c r="AC7" s="135">
        <v>-3.8837637622407701</v>
      </c>
      <c r="AD7" s="125"/>
      <c r="AE7" s="136">
        <v>-4.3523071832693001E-2</v>
      </c>
      <c r="AG7" s="152">
        <v>62.698379149342202</v>
      </c>
      <c r="AH7" s="147">
        <v>81.109549126659999</v>
      </c>
      <c r="AI7" s="147">
        <v>95.566383625072305</v>
      </c>
      <c r="AJ7" s="147">
        <v>96.220868066544597</v>
      </c>
      <c r="AK7" s="147">
        <v>87.907580959688303</v>
      </c>
      <c r="AL7" s="153">
        <v>84.700552185461504</v>
      </c>
      <c r="AM7" s="147"/>
      <c r="AN7" s="154">
        <v>110.042758110344</v>
      </c>
      <c r="AO7" s="155">
        <v>115.742024901684</v>
      </c>
      <c r="AP7" s="156">
        <v>112.89239150601399</v>
      </c>
      <c r="AQ7" s="147"/>
      <c r="AR7" s="157">
        <v>92.755363419905194</v>
      </c>
      <c r="AS7" s="130"/>
      <c r="AT7" s="131">
        <v>1.0406080194435099</v>
      </c>
      <c r="AU7" s="125">
        <v>7.5178770596288897</v>
      </c>
      <c r="AV7" s="125">
        <v>11.2648336785031</v>
      </c>
      <c r="AW7" s="125">
        <v>9.5724951334364494</v>
      </c>
      <c r="AX7" s="125">
        <v>5.2515503429710098</v>
      </c>
      <c r="AY7" s="132">
        <v>7.29310491579594</v>
      </c>
      <c r="AZ7" s="125"/>
      <c r="BA7" s="133">
        <v>3.8392774394220299</v>
      </c>
      <c r="BB7" s="134">
        <v>2.6333265071096399</v>
      </c>
      <c r="BC7" s="135">
        <v>3.2175676741842598</v>
      </c>
      <c r="BD7" s="125"/>
      <c r="BE7" s="136">
        <v>5.8385861231062801</v>
      </c>
    </row>
    <row r="8" spans="1:57" x14ac:dyDescent="0.25">
      <c r="A8" s="21" t="s">
        <v>19</v>
      </c>
      <c r="B8" s="3" t="str">
        <f t="shared" ref="B8:B43" si="0">TRIM(A8)</f>
        <v>Norfolk/Virginia Beach, VA</v>
      </c>
      <c r="C8" s="3"/>
      <c r="D8" s="24" t="s">
        <v>16</v>
      </c>
      <c r="E8" s="27" t="s">
        <v>17</v>
      </c>
      <c r="F8" s="3"/>
      <c r="G8" s="152">
        <v>61.685688201609501</v>
      </c>
      <c r="H8" s="147">
        <v>58.957760681489802</v>
      </c>
      <c r="I8" s="147">
        <v>61.558947472141902</v>
      </c>
      <c r="J8" s="147">
        <v>64.601172245150593</v>
      </c>
      <c r="K8" s="147">
        <v>65.815626147853905</v>
      </c>
      <c r="L8" s="153">
        <v>62.523838949649097</v>
      </c>
      <c r="M8" s="147"/>
      <c r="N8" s="154">
        <v>89.135725448823706</v>
      </c>
      <c r="O8" s="155">
        <v>90.689846700887301</v>
      </c>
      <c r="P8" s="156">
        <v>89.912786074855504</v>
      </c>
      <c r="Q8" s="147"/>
      <c r="R8" s="157">
        <v>70.349252413993796</v>
      </c>
      <c r="S8" s="130"/>
      <c r="T8" s="131">
        <v>4.1346062266743404</v>
      </c>
      <c r="U8" s="125">
        <v>5.1401634848677</v>
      </c>
      <c r="V8" s="125">
        <v>1.46918320378129</v>
      </c>
      <c r="W8" s="125">
        <v>-1.9144063536400999</v>
      </c>
      <c r="X8" s="125">
        <v>-0.68422393211680499</v>
      </c>
      <c r="Y8" s="132">
        <v>1.4633009381509401</v>
      </c>
      <c r="Z8" s="125"/>
      <c r="AA8" s="133">
        <v>-13.3021772626209</v>
      </c>
      <c r="AB8" s="134">
        <v>-18.765734802129298</v>
      </c>
      <c r="AC8" s="135">
        <v>-16.146410073373801</v>
      </c>
      <c r="AD8" s="125"/>
      <c r="AE8" s="136">
        <v>-5.7842382008476401</v>
      </c>
      <c r="AG8" s="152">
        <v>55.648281280880298</v>
      </c>
      <c r="AH8" s="147">
        <v>61.166168292116502</v>
      </c>
      <c r="AI8" s="147">
        <v>69.223176571590699</v>
      </c>
      <c r="AJ8" s="147">
        <v>68.1739461292361</v>
      </c>
      <c r="AK8" s="147">
        <v>66.500999868415903</v>
      </c>
      <c r="AL8" s="153">
        <v>64.142514428447896</v>
      </c>
      <c r="AM8" s="147"/>
      <c r="AN8" s="154">
        <v>93.893137212482401</v>
      </c>
      <c r="AO8" s="155">
        <v>102.559359706903</v>
      </c>
      <c r="AP8" s="156">
        <v>98.226248459692698</v>
      </c>
      <c r="AQ8" s="147"/>
      <c r="AR8" s="157">
        <v>73.880724151660701</v>
      </c>
      <c r="AS8" s="130"/>
      <c r="AT8" s="131">
        <v>1.6058296579239899</v>
      </c>
      <c r="AU8" s="125">
        <v>5.2053072246738203</v>
      </c>
      <c r="AV8" s="125">
        <v>7.8033307947376098</v>
      </c>
      <c r="AW8" s="125">
        <v>3.19062069100428</v>
      </c>
      <c r="AX8" s="125">
        <v>1.13772927086575</v>
      </c>
      <c r="AY8" s="132">
        <v>3.8122162550298699</v>
      </c>
      <c r="AZ8" s="125"/>
      <c r="BA8" s="133">
        <v>-1.84807384797484</v>
      </c>
      <c r="BB8" s="134">
        <v>-3.4697971504405101</v>
      </c>
      <c r="BC8" s="135">
        <v>-2.7014444526098602</v>
      </c>
      <c r="BD8" s="125"/>
      <c r="BE8" s="136">
        <v>1.22989748505021</v>
      </c>
    </row>
    <row r="9" spans="1:57" x14ac:dyDescent="0.25">
      <c r="A9" s="21" t="s">
        <v>20</v>
      </c>
      <c r="B9" s="3" t="s">
        <v>71</v>
      </c>
      <c r="C9" s="3"/>
      <c r="D9" s="24" t="s">
        <v>16</v>
      </c>
      <c r="E9" s="27" t="s">
        <v>17</v>
      </c>
      <c r="F9" s="3"/>
      <c r="G9" s="152">
        <v>51.476486534618203</v>
      </c>
      <c r="H9" s="147">
        <v>65.783487476129096</v>
      </c>
      <c r="I9" s="147">
        <v>79.565584394013399</v>
      </c>
      <c r="J9" s="147">
        <v>84.438432282275599</v>
      </c>
      <c r="K9" s="147">
        <v>76.403841026779702</v>
      </c>
      <c r="L9" s="153">
        <v>71.533566342763194</v>
      </c>
      <c r="M9" s="147"/>
      <c r="N9" s="154">
        <v>105.71789763734</v>
      </c>
      <c r="O9" s="155">
        <v>105.53318750277499</v>
      </c>
      <c r="P9" s="156">
        <v>105.625542570058</v>
      </c>
      <c r="Q9" s="147"/>
      <c r="R9" s="157">
        <v>81.274130979133204</v>
      </c>
      <c r="S9" s="130"/>
      <c r="T9" s="131">
        <v>-9.6165243942650704</v>
      </c>
      <c r="U9" s="125">
        <v>5.2081245605811697</v>
      </c>
      <c r="V9" s="125">
        <v>12.714155306957499</v>
      </c>
      <c r="W9" s="125">
        <v>14.3956720613121</v>
      </c>
      <c r="X9" s="125">
        <v>7.2057604348778801</v>
      </c>
      <c r="Y9" s="132">
        <v>6.7180833422189901</v>
      </c>
      <c r="Z9" s="125"/>
      <c r="AA9" s="133">
        <v>20.397569726506099</v>
      </c>
      <c r="AB9" s="134">
        <v>13.1636565243601</v>
      </c>
      <c r="AC9" s="135">
        <v>16.6717474802259</v>
      </c>
      <c r="AD9" s="125"/>
      <c r="AE9" s="136">
        <v>10.2093605756179</v>
      </c>
      <c r="AG9" s="152">
        <v>49.495998009281799</v>
      </c>
      <c r="AH9" s="147">
        <v>67.172460754096903</v>
      </c>
      <c r="AI9" s="147">
        <v>78.872383903273004</v>
      </c>
      <c r="AJ9" s="147">
        <v>78.875654779721899</v>
      </c>
      <c r="AK9" s="147">
        <v>71.928943204023597</v>
      </c>
      <c r="AL9" s="153">
        <v>69.269088130079396</v>
      </c>
      <c r="AM9" s="147"/>
      <c r="AN9" s="154">
        <v>91.734233718967801</v>
      </c>
      <c r="AO9" s="155">
        <v>96.253885465426094</v>
      </c>
      <c r="AP9" s="156">
        <v>93.994059592197004</v>
      </c>
      <c r="AQ9" s="147"/>
      <c r="AR9" s="157">
        <v>76.333365690684403</v>
      </c>
      <c r="AS9" s="130"/>
      <c r="AT9" s="131">
        <v>-4.5844754156427099</v>
      </c>
      <c r="AU9" s="125">
        <v>2.10307134450583</v>
      </c>
      <c r="AV9" s="125">
        <v>6.9596439209031002</v>
      </c>
      <c r="AW9" s="125">
        <v>6.6356891888613498</v>
      </c>
      <c r="AX9" s="125">
        <v>4.6994204255420904</v>
      </c>
      <c r="AY9" s="132">
        <v>3.6741456362629501</v>
      </c>
      <c r="AZ9" s="125"/>
      <c r="BA9" s="133">
        <v>4.3777995040339901</v>
      </c>
      <c r="BB9" s="134">
        <v>1.71429059184023</v>
      </c>
      <c r="BC9" s="135">
        <v>2.9968305746186199</v>
      </c>
      <c r="BD9" s="125"/>
      <c r="BE9" s="136">
        <v>3.4348406910115199</v>
      </c>
    </row>
    <row r="10" spans="1:57" x14ac:dyDescent="0.25">
      <c r="A10" s="21" t="s">
        <v>21</v>
      </c>
      <c r="B10" s="3" t="str">
        <f t="shared" si="0"/>
        <v>Virginia Area</v>
      </c>
      <c r="C10" s="3"/>
      <c r="D10" s="24" t="s">
        <v>16</v>
      </c>
      <c r="E10" s="27" t="s">
        <v>17</v>
      </c>
      <c r="F10" s="3"/>
      <c r="G10" s="152">
        <v>67.871181862146699</v>
      </c>
      <c r="H10" s="147">
        <v>69.399275959744799</v>
      </c>
      <c r="I10" s="147">
        <v>77.327496948621601</v>
      </c>
      <c r="J10" s="147">
        <v>79.661929392257505</v>
      </c>
      <c r="K10" s="147">
        <v>85.566319692328904</v>
      </c>
      <c r="L10" s="153">
        <v>75.965240771019893</v>
      </c>
      <c r="M10" s="147"/>
      <c r="N10" s="154">
        <v>154.804551965548</v>
      </c>
      <c r="O10" s="155">
        <v>154.26704258111999</v>
      </c>
      <c r="P10" s="156">
        <v>154.535797273334</v>
      </c>
      <c r="Q10" s="147"/>
      <c r="R10" s="157">
        <v>98.413971200252604</v>
      </c>
      <c r="S10" s="130"/>
      <c r="T10" s="131">
        <v>2.4371790534345799</v>
      </c>
      <c r="U10" s="125">
        <v>9.25633942826828</v>
      </c>
      <c r="V10" s="125">
        <v>16.304218875751999</v>
      </c>
      <c r="W10" s="125">
        <v>13.6718293031622</v>
      </c>
      <c r="X10" s="125">
        <v>7.6820494031442799</v>
      </c>
      <c r="Y10" s="132">
        <v>9.8379951935643604</v>
      </c>
      <c r="Z10" s="125"/>
      <c r="AA10" s="133">
        <v>4.4095727401355296</v>
      </c>
      <c r="AB10" s="134">
        <v>0.54655929986510698</v>
      </c>
      <c r="AC10" s="135">
        <v>2.4450189975402998</v>
      </c>
      <c r="AD10" s="125"/>
      <c r="AE10" s="136">
        <v>6.3935059728102397</v>
      </c>
      <c r="AG10" s="152">
        <v>53.4457463786472</v>
      </c>
      <c r="AH10" s="147">
        <v>64.703896667664594</v>
      </c>
      <c r="AI10" s="147">
        <v>70.573395781037604</v>
      </c>
      <c r="AJ10" s="147">
        <v>74.414930221311195</v>
      </c>
      <c r="AK10" s="147">
        <v>82.873881065334004</v>
      </c>
      <c r="AL10" s="153">
        <v>69.202370022798902</v>
      </c>
      <c r="AM10" s="147"/>
      <c r="AN10" s="154">
        <v>137.97859521451699</v>
      </c>
      <c r="AO10" s="155">
        <v>142.18108853602899</v>
      </c>
      <c r="AP10" s="156">
        <v>140.07984187527299</v>
      </c>
      <c r="AQ10" s="147"/>
      <c r="AR10" s="157">
        <v>89.453076266363098</v>
      </c>
      <c r="AS10" s="130"/>
      <c r="AT10" s="131">
        <v>2.3498820783053498</v>
      </c>
      <c r="AU10" s="125">
        <v>7.5538325301448301</v>
      </c>
      <c r="AV10" s="125">
        <v>7.9861535792757001</v>
      </c>
      <c r="AW10" s="125">
        <v>5.8155399341851304</v>
      </c>
      <c r="AX10" s="125">
        <v>2.1398204877936</v>
      </c>
      <c r="AY10" s="132">
        <v>5.10847768956683</v>
      </c>
      <c r="AZ10" s="125"/>
      <c r="BA10" s="133">
        <v>9.7284217816803906</v>
      </c>
      <c r="BB10" s="134">
        <v>9.1375577691421501</v>
      </c>
      <c r="BC10" s="135">
        <v>9.4285144523892903</v>
      </c>
      <c r="BD10" s="125"/>
      <c r="BE10" s="136">
        <v>7.00476605383205</v>
      </c>
    </row>
    <row r="11" spans="1:57" x14ac:dyDescent="0.25">
      <c r="A11" s="34" t="s">
        <v>22</v>
      </c>
      <c r="B11" s="3" t="str">
        <f t="shared" si="0"/>
        <v>Washington, DC</v>
      </c>
      <c r="C11" s="3"/>
      <c r="D11" s="24" t="s">
        <v>16</v>
      </c>
      <c r="E11" s="27" t="s">
        <v>17</v>
      </c>
      <c r="F11" s="3"/>
      <c r="G11" s="152">
        <v>133.63042389499299</v>
      </c>
      <c r="H11" s="147">
        <v>152.850577147298</v>
      </c>
      <c r="I11" s="147">
        <v>183.69598743949399</v>
      </c>
      <c r="J11" s="147">
        <v>170.99919257675799</v>
      </c>
      <c r="K11" s="147">
        <v>135.73248109740999</v>
      </c>
      <c r="L11" s="153">
        <v>155.38173243119101</v>
      </c>
      <c r="M11" s="147"/>
      <c r="N11" s="154">
        <v>127.76325698689099</v>
      </c>
      <c r="O11" s="155">
        <v>136.24559392997199</v>
      </c>
      <c r="P11" s="156">
        <v>132.004425458431</v>
      </c>
      <c r="Q11" s="147"/>
      <c r="R11" s="157">
        <v>148.70250186754501</v>
      </c>
      <c r="S11" s="130"/>
      <c r="T11" s="131">
        <v>-5.5842689186516896</v>
      </c>
      <c r="U11" s="125">
        <v>-6.6378044737184201</v>
      </c>
      <c r="V11" s="125">
        <v>-11.1398900803507</v>
      </c>
      <c r="W11" s="125">
        <v>-18.132208552354999</v>
      </c>
      <c r="X11" s="125">
        <v>-23.614536364911</v>
      </c>
      <c r="Y11" s="132">
        <v>-13.5368719300814</v>
      </c>
      <c r="Z11" s="125"/>
      <c r="AA11" s="133">
        <v>-22.3685180612792</v>
      </c>
      <c r="AB11" s="134">
        <v>-14.053172764255301</v>
      </c>
      <c r="AC11" s="135">
        <v>-18.288742098611198</v>
      </c>
      <c r="AD11" s="125"/>
      <c r="AE11" s="136">
        <v>-14.793644893195101</v>
      </c>
      <c r="AG11" s="152">
        <v>107.942246476243</v>
      </c>
      <c r="AH11" s="147">
        <v>150.839769782487</v>
      </c>
      <c r="AI11" s="147">
        <v>187.60967390824001</v>
      </c>
      <c r="AJ11" s="147">
        <v>184.19376554448701</v>
      </c>
      <c r="AK11" s="147">
        <v>152.98423152047499</v>
      </c>
      <c r="AL11" s="153">
        <v>156.71394251722</v>
      </c>
      <c r="AM11" s="147"/>
      <c r="AN11" s="154">
        <v>137.34184363565601</v>
      </c>
      <c r="AO11" s="155">
        <v>144.576340502536</v>
      </c>
      <c r="AP11" s="156">
        <v>140.95909206909599</v>
      </c>
      <c r="AQ11" s="147"/>
      <c r="AR11" s="157">
        <v>152.212484210253</v>
      </c>
      <c r="AS11" s="130"/>
      <c r="AT11" s="131">
        <v>4.2187578018740703</v>
      </c>
      <c r="AU11" s="125">
        <v>11.678798152512201</v>
      </c>
      <c r="AV11" s="125">
        <v>13.6701563635296</v>
      </c>
      <c r="AW11" s="125">
        <v>9.82501548632127</v>
      </c>
      <c r="AX11" s="125">
        <v>4.7755993557713596</v>
      </c>
      <c r="AY11" s="132">
        <v>9.2215807826510794</v>
      </c>
      <c r="AZ11" s="125"/>
      <c r="BA11" s="133">
        <v>-2.9352817560030799</v>
      </c>
      <c r="BB11" s="134">
        <v>-1.5198499416000799</v>
      </c>
      <c r="BC11" s="135">
        <v>-2.2150587149380501</v>
      </c>
      <c r="BD11" s="125"/>
      <c r="BE11" s="136">
        <v>5.9430119822311402</v>
      </c>
    </row>
    <row r="12" spans="1:57" x14ac:dyDescent="0.25">
      <c r="A12" s="21" t="s">
        <v>23</v>
      </c>
      <c r="B12" s="3" t="str">
        <f t="shared" si="0"/>
        <v>Arlington, VA</v>
      </c>
      <c r="C12" s="3"/>
      <c r="D12" s="24" t="s">
        <v>16</v>
      </c>
      <c r="E12" s="27" t="s">
        <v>17</v>
      </c>
      <c r="F12" s="3"/>
      <c r="G12" s="152">
        <v>146.78716039195399</v>
      </c>
      <c r="H12" s="147">
        <v>189.97462093862799</v>
      </c>
      <c r="I12" s="147">
        <v>237.30318720990201</v>
      </c>
      <c r="J12" s="147">
        <v>225.68699329551299</v>
      </c>
      <c r="K12" s="147">
        <v>162.77228674574499</v>
      </c>
      <c r="L12" s="153">
        <v>192.50484971634799</v>
      </c>
      <c r="M12" s="147"/>
      <c r="N12" s="154">
        <v>113.88909025270701</v>
      </c>
      <c r="O12" s="155">
        <v>110.329677153171</v>
      </c>
      <c r="P12" s="156">
        <v>112.109383702939</v>
      </c>
      <c r="Q12" s="147"/>
      <c r="R12" s="157">
        <v>169.53471656965999</v>
      </c>
      <c r="S12" s="130"/>
      <c r="T12" s="131">
        <v>-5.9606487645803803</v>
      </c>
      <c r="U12" s="125">
        <v>-4.4927603557591098</v>
      </c>
      <c r="V12" s="125">
        <v>-0.275948109082778</v>
      </c>
      <c r="W12" s="125">
        <v>-1.2900363790832201</v>
      </c>
      <c r="X12" s="125">
        <v>-12.401597627247201</v>
      </c>
      <c r="Y12" s="132">
        <v>-4.4560579666584301</v>
      </c>
      <c r="Z12" s="125"/>
      <c r="AA12" s="133">
        <v>-19.229397476808501</v>
      </c>
      <c r="AB12" s="134">
        <v>-19.1474384597586</v>
      </c>
      <c r="AC12" s="135">
        <v>-19.189089282327899</v>
      </c>
      <c r="AD12" s="125"/>
      <c r="AE12" s="136">
        <v>-7.6375641026562402</v>
      </c>
      <c r="AG12" s="152">
        <v>118.438612429087</v>
      </c>
      <c r="AH12" s="147">
        <v>187.151428571428</v>
      </c>
      <c r="AI12" s="147">
        <v>227.20801263537899</v>
      </c>
      <c r="AJ12" s="147">
        <v>224.21200696235101</v>
      </c>
      <c r="AK12" s="147">
        <v>173.12728648788001</v>
      </c>
      <c r="AL12" s="153">
        <v>186.02746941722501</v>
      </c>
      <c r="AM12" s="147"/>
      <c r="AN12" s="154">
        <v>133.70722227952501</v>
      </c>
      <c r="AO12" s="155">
        <v>134.85923310985001</v>
      </c>
      <c r="AP12" s="156">
        <v>134.28322769468701</v>
      </c>
      <c r="AQ12" s="147"/>
      <c r="AR12" s="157">
        <v>171.24340035364301</v>
      </c>
      <c r="AS12" s="130"/>
      <c r="AT12" s="131">
        <v>3.2791276751037701</v>
      </c>
      <c r="AU12" s="125">
        <v>11.821717788530099</v>
      </c>
      <c r="AV12" s="125">
        <v>15.7982802785753</v>
      </c>
      <c r="AW12" s="125">
        <v>14.8556594827983</v>
      </c>
      <c r="AX12" s="125">
        <v>8.9792325018058605</v>
      </c>
      <c r="AY12" s="132">
        <v>11.7511813573095</v>
      </c>
      <c r="AZ12" s="125"/>
      <c r="BA12" s="133">
        <v>5.4675526512117898</v>
      </c>
      <c r="BB12" s="134">
        <v>3.8570607744391401</v>
      </c>
      <c r="BC12" s="135">
        <v>4.6504956342283101</v>
      </c>
      <c r="BD12" s="125"/>
      <c r="BE12" s="136">
        <v>10.0872963597053</v>
      </c>
    </row>
    <row r="13" spans="1:57" x14ac:dyDescent="0.25">
      <c r="A13" s="21" t="s">
        <v>24</v>
      </c>
      <c r="B13" s="3" t="str">
        <f t="shared" si="0"/>
        <v>Suburban Virginia Area</v>
      </c>
      <c r="C13" s="3"/>
      <c r="D13" s="24" t="s">
        <v>16</v>
      </c>
      <c r="E13" s="27" t="s">
        <v>17</v>
      </c>
      <c r="F13" s="3"/>
      <c r="G13" s="152">
        <v>91.238472135253602</v>
      </c>
      <c r="H13" s="147">
        <v>86.574437069505294</v>
      </c>
      <c r="I13" s="147">
        <v>100.251983719474</v>
      </c>
      <c r="J13" s="147">
        <v>110.254812773951</v>
      </c>
      <c r="K13" s="147">
        <v>103.953977457733</v>
      </c>
      <c r="L13" s="153">
        <v>98.454736631183394</v>
      </c>
      <c r="M13" s="147"/>
      <c r="N13" s="154">
        <v>117.396452097683</v>
      </c>
      <c r="O13" s="155">
        <v>134.08776956793901</v>
      </c>
      <c r="P13" s="156">
        <v>125.74211083281099</v>
      </c>
      <c r="Q13" s="147"/>
      <c r="R13" s="157">
        <v>106.25112926022</v>
      </c>
      <c r="S13" s="130"/>
      <c r="T13" s="131">
        <v>10.126886211360301</v>
      </c>
      <c r="U13" s="125">
        <v>17.992783560621</v>
      </c>
      <c r="V13" s="125">
        <v>8.4333290673883994</v>
      </c>
      <c r="W13" s="125">
        <v>24.518539481240701</v>
      </c>
      <c r="X13" s="125">
        <v>4.3572465685817203</v>
      </c>
      <c r="Y13" s="132">
        <v>12.691099658198899</v>
      </c>
      <c r="Z13" s="125"/>
      <c r="AA13" s="133">
        <v>-11.4198068064221</v>
      </c>
      <c r="AB13" s="134">
        <v>-6.8912356851485201</v>
      </c>
      <c r="AC13" s="135">
        <v>-9.0615193098708193</v>
      </c>
      <c r="AD13" s="125"/>
      <c r="AE13" s="136">
        <v>4.2586258193379196</v>
      </c>
      <c r="AG13" s="152">
        <v>72.350346900438296</v>
      </c>
      <c r="AH13" s="147">
        <v>91.826631496556004</v>
      </c>
      <c r="AI13" s="147">
        <v>105.12166343143301</v>
      </c>
      <c r="AJ13" s="147">
        <v>109.395975892298</v>
      </c>
      <c r="AK13" s="147">
        <v>103.000146211646</v>
      </c>
      <c r="AL13" s="153">
        <v>96.338952786474593</v>
      </c>
      <c r="AM13" s="147"/>
      <c r="AN13" s="154">
        <v>121.02357639323699</v>
      </c>
      <c r="AO13" s="155">
        <v>137.71433531621699</v>
      </c>
      <c r="AP13" s="156">
        <v>129.36895585472701</v>
      </c>
      <c r="AQ13" s="147"/>
      <c r="AR13" s="157">
        <v>105.77609652026101</v>
      </c>
      <c r="AS13" s="130"/>
      <c r="AT13" s="131">
        <v>3.0453186195741901</v>
      </c>
      <c r="AU13" s="125">
        <v>21.213720256373499</v>
      </c>
      <c r="AV13" s="125">
        <v>21.843783737666001</v>
      </c>
      <c r="AW13" s="125">
        <v>23.371194767000599</v>
      </c>
      <c r="AX13" s="125">
        <v>10.621015662596299</v>
      </c>
      <c r="AY13" s="132">
        <v>16.343817442832599</v>
      </c>
      <c r="AZ13" s="125"/>
      <c r="BA13" s="133">
        <v>-4.7191717418799701</v>
      </c>
      <c r="BB13" s="134">
        <v>-1.47273875889584</v>
      </c>
      <c r="BC13" s="135">
        <v>-3.0183504675478501</v>
      </c>
      <c r="BD13" s="125"/>
      <c r="BE13" s="136">
        <v>8.7564040401341501</v>
      </c>
    </row>
    <row r="14" spans="1:57" x14ac:dyDescent="0.25">
      <c r="A14" s="21" t="s">
        <v>25</v>
      </c>
      <c r="B14" s="3" t="str">
        <f t="shared" si="0"/>
        <v>Alexandria, VA</v>
      </c>
      <c r="C14" s="3"/>
      <c r="D14" s="24" t="s">
        <v>16</v>
      </c>
      <c r="E14" s="27" t="s">
        <v>17</v>
      </c>
      <c r="F14" s="3"/>
      <c r="G14" s="152">
        <v>105.67985874724999</v>
      </c>
      <c r="H14" s="147">
        <v>114.890324186638</v>
      </c>
      <c r="I14" s="147">
        <v>141.717221257381</v>
      </c>
      <c r="J14" s="147">
        <v>135.402930415653</v>
      </c>
      <c r="K14" s="147">
        <v>108.383685307398</v>
      </c>
      <c r="L14" s="153">
        <v>121.214803982864</v>
      </c>
      <c r="M14" s="147"/>
      <c r="N14" s="154">
        <v>96.302547180733995</v>
      </c>
      <c r="O14" s="155">
        <v>103.145457913627</v>
      </c>
      <c r="P14" s="156">
        <v>99.724002547180703</v>
      </c>
      <c r="Q14" s="147"/>
      <c r="R14" s="157">
        <v>115.07457500124001</v>
      </c>
      <c r="S14" s="130"/>
      <c r="T14" s="131">
        <v>1.59225147392605</v>
      </c>
      <c r="U14" s="125">
        <v>1.39320761590557</v>
      </c>
      <c r="V14" s="125">
        <v>-10.3940067167783</v>
      </c>
      <c r="W14" s="125">
        <v>-11.884604463167401</v>
      </c>
      <c r="X14" s="125">
        <v>-7.3476185544176804</v>
      </c>
      <c r="Y14" s="132">
        <v>-6.2001626530534599</v>
      </c>
      <c r="Z14" s="125"/>
      <c r="AA14" s="133">
        <v>-13.534579656522199</v>
      </c>
      <c r="AB14" s="134">
        <v>-8.6687481203583392</v>
      </c>
      <c r="AC14" s="135">
        <v>-11.084759073031201</v>
      </c>
      <c r="AD14" s="125"/>
      <c r="AE14" s="136">
        <v>-7.4589122782728197</v>
      </c>
      <c r="AG14" s="152">
        <v>86.470029813592603</v>
      </c>
      <c r="AH14" s="147">
        <v>116.29917766585601</v>
      </c>
      <c r="AI14" s="147">
        <v>150.36775240245399</v>
      </c>
      <c r="AJ14" s="147">
        <v>148.11766209331901</v>
      </c>
      <c r="AK14" s="147">
        <v>122.731323086719</v>
      </c>
      <c r="AL14" s="153">
        <v>124.797189012388</v>
      </c>
      <c r="AM14" s="147"/>
      <c r="AN14" s="154">
        <v>110.78244963529001</v>
      </c>
      <c r="AO14" s="155">
        <v>118.551097603334</v>
      </c>
      <c r="AP14" s="156">
        <v>114.666773619312</v>
      </c>
      <c r="AQ14" s="147"/>
      <c r="AR14" s="157">
        <v>121.902784614366</v>
      </c>
      <c r="AS14" s="130"/>
      <c r="AT14" s="131">
        <v>-9.3314352020915994</v>
      </c>
      <c r="AU14" s="125">
        <v>1.6207345676000999</v>
      </c>
      <c r="AV14" s="125">
        <v>12.2541364442912</v>
      </c>
      <c r="AW14" s="125">
        <v>12.8774534313151</v>
      </c>
      <c r="AX14" s="125">
        <v>14.1984079232073</v>
      </c>
      <c r="AY14" s="132">
        <v>7.1296715577662804</v>
      </c>
      <c r="AZ14" s="125"/>
      <c r="BA14" s="133">
        <v>1.38710291123743</v>
      </c>
      <c r="BB14" s="134">
        <v>-0.16157732877901501</v>
      </c>
      <c r="BC14" s="135">
        <v>0.58058098879754705</v>
      </c>
      <c r="BD14" s="125"/>
      <c r="BE14" s="136">
        <v>5.2872101623867103</v>
      </c>
    </row>
    <row r="15" spans="1:57" x14ac:dyDescent="0.25">
      <c r="A15" s="21" t="s">
        <v>26</v>
      </c>
      <c r="B15" s="3" t="str">
        <f t="shared" si="0"/>
        <v>Fairfax/Tysons Corner, VA</v>
      </c>
      <c r="C15" s="3"/>
      <c r="D15" s="24" t="s">
        <v>16</v>
      </c>
      <c r="E15" s="27" t="s">
        <v>17</v>
      </c>
      <c r="F15" s="3"/>
      <c r="G15" s="152">
        <v>84.368679376083094</v>
      </c>
      <c r="H15" s="147">
        <v>98.601722703639496</v>
      </c>
      <c r="I15" s="147">
        <v>147.344972848064</v>
      </c>
      <c r="J15" s="147">
        <v>150.64622183708801</v>
      </c>
      <c r="K15" s="147">
        <v>111.659465049104</v>
      </c>
      <c r="L15" s="153">
        <v>118.52421236279601</v>
      </c>
      <c r="M15" s="147"/>
      <c r="N15" s="154">
        <v>96.0825280184864</v>
      </c>
      <c r="O15" s="155">
        <v>104.400449451184</v>
      </c>
      <c r="P15" s="156">
        <v>100.241488734835</v>
      </c>
      <c r="Q15" s="147"/>
      <c r="R15" s="157">
        <v>113.30057704052101</v>
      </c>
      <c r="S15" s="130"/>
      <c r="T15" s="131">
        <v>-7.76538092830965</v>
      </c>
      <c r="U15" s="125">
        <v>-8.2536723099685698</v>
      </c>
      <c r="V15" s="125">
        <v>-4.8985956882800403</v>
      </c>
      <c r="W15" s="125">
        <v>-2.7734260857409998</v>
      </c>
      <c r="X15" s="125">
        <v>0.74293437149959096</v>
      </c>
      <c r="Y15" s="132">
        <v>-4.3632057419785202</v>
      </c>
      <c r="Z15" s="125"/>
      <c r="AA15" s="133">
        <v>-5.1087204816176497</v>
      </c>
      <c r="AB15" s="134">
        <v>-4.4949851862662999</v>
      </c>
      <c r="AC15" s="135">
        <v>-4.7901086804532502</v>
      </c>
      <c r="AD15" s="125"/>
      <c r="AE15" s="136">
        <v>-4.4714805602418197</v>
      </c>
      <c r="AG15" s="152">
        <v>79.481166088965907</v>
      </c>
      <c r="AH15" s="147">
        <v>127.46949884459799</v>
      </c>
      <c r="AI15" s="147">
        <v>169.452741767764</v>
      </c>
      <c r="AJ15" s="147">
        <v>166.10738908145501</v>
      </c>
      <c r="AK15" s="147">
        <v>116.84396707105699</v>
      </c>
      <c r="AL15" s="153">
        <v>131.870952570768</v>
      </c>
      <c r="AM15" s="147"/>
      <c r="AN15" s="154">
        <v>100.16717562102799</v>
      </c>
      <c r="AO15" s="155">
        <v>106.02903437319399</v>
      </c>
      <c r="AP15" s="156">
        <v>103.09810499711099</v>
      </c>
      <c r="AQ15" s="147"/>
      <c r="AR15" s="157">
        <v>123.650138978294</v>
      </c>
      <c r="AS15" s="130"/>
      <c r="AT15" s="131">
        <v>7.8241993941299999</v>
      </c>
      <c r="AU15" s="125">
        <v>18.4590092358068</v>
      </c>
      <c r="AV15" s="125">
        <v>22.471532550604</v>
      </c>
      <c r="AW15" s="125">
        <v>22.4823011231701</v>
      </c>
      <c r="AX15" s="125">
        <v>16.682415386086799</v>
      </c>
      <c r="AY15" s="132">
        <v>18.709206722411</v>
      </c>
      <c r="AZ15" s="125"/>
      <c r="BA15" s="133">
        <v>4.0438892256714798</v>
      </c>
      <c r="BB15" s="134">
        <v>0.73793525548732897</v>
      </c>
      <c r="BC15" s="135">
        <v>2.31726899711532</v>
      </c>
      <c r="BD15" s="125"/>
      <c r="BE15" s="136">
        <v>14.3451814843982</v>
      </c>
    </row>
    <row r="16" spans="1:57" x14ac:dyDescent="0.25">
      <c r="A16" s="21" t="s">
        <v>27</v>
      </c>
      <c r="B16" s="3" t="str">
        <f t="shared" si="0"/>
        <v>I-95 Fredericksburg, VA</v>
      </c>
      <c r="C16" s="3"/>
      <c r="D16" s="24" t="s">
        <v>16</v>
      </c>
      <c r="E16" s="27" t="s">
        <v>17</v>
      </c>
      <c r="F16" s="3"/>
      <c r="G16" s="152">
        <v>66.029552485535405</v>
      </c>
      <c r="H16" s="147">
        <v>50.116377376313601</v>
      </c>
      <c r="I16" s="147">
        <v>56.138202857480202</v>
      </c>
      <c r="J16" s="147">
        <v>60.066059747313702</v>
      </c>
      <c r="K16" s="147">
        <v>59.3935694887235</v>
      </c>
      <c r="L16" s="153">
        <v>58.348752391073297</v>
      </c>
      <c r="M16" s="147"/>
      <c r="N16" s="154">
        <v>74.159622151375601</v>
      </c>
      <c r="O16" s="155">
        <v>80.136008973904794</v>
      </c>
      <c r="P16" s="156">
        <v>77.147815562640204</v>
      </c>
      <c r="Q16" s="147"/>
      <c r="R16" s="157">
        <v>63.719913297235202</v>
      </c>
      <c r="S16" s="130"/>
      <c r="T16" s="131">
        <v>-0.95097969593394105</v>
      </c>
      <c r="U16" s="125">
        <v>-6.2397304833847604</v>
      </c>
      <c r="V16" s="125">
        <v>-0.50293878016694904</v>
      </c>
      <c r="W16" s="125">
        <v>-7.3435545095396204</v>
      </c>
      <c r="X16" s="125">
        <v>-10.513958576480499</v>
      </c>
      <c r="Y16" s="132">
        <v>-5.1966207458666398</v>
      </c>
      <c r="Z16" s="125"/>
      <c r="AA16" s="133">
        <v>-11.0835710807246</v>
      </c>
      <c r="AB16" s="134">
        <v>-8.4639884594039998</v>
      </c>
      <c r="AC16" s="135">
        <v>-9.7420432292433592</v>
      </c>
      <c r="AD16" s="125"/>
      <c r="AE16" s="136">
        <v>-6.8198967112896201</v>
      </c>
      <c r="AG16" s="152">
        <v>53.887941315385497</v>
      </c>
      <c r="AH16" s="147">
        <v>55.968116660762703</v>
      </c>
      <c r="AI16" s="147">
        <v>61.865223462038003</v>
      </c>
      <c r="AJ16" s="147">
        <v>64.813037253512803</v>
      </c>
      <c r="AK16" s="147">
        <v>64.555191581060299</v>
      </c>
      <c r="AL16" s="153">
        <v>60.2179020545518</v>
      </c>
      <c r="AM16" s="147"/>
      <c r="AN16" s="154">
        <v>82.262287460148698</v>
      </c>
      <c r="AO16" s="155">
        <v>85.755606033770206</v>
      </c>
      <c r="AP16" s="156">
        <v>84.008946746959396</v>
      </c>
      <c r="AQ16" s="147"/>
      <c r="AR16" s="157">
        <v>67.015343395239697</v>
      </c>
      <c r="AS16" s="130"/>
      <c r="AT16" s="131">
        <v>-2.6817657786639502</v>
      </c>
      <c r="AU16" s="125">
        <v>-2.2369856145827098</v>
      </c>
      <c r="AV16" s="125">
        <v>1.28654453475854</v>
      </c>
      <c r="AW16" s="125">
        <v>-1.7689825647886701</v>
      </c>
      <c r="AX16" s="125">
        <v>-1.7270857642819799</v>
      </c>
      <c r="AY16" s="132">
        <v>-1.40206522623718</v>
      </c>
      <c r="AZ16" s="125"/>
      <c r="BA16" s="133">
        <v>-2.2481581753204201</v>
      </c>
      <c r="BB16" s="134">
        <v>-3.3424184301044102</v>
      </c>
      <c r="BC16" s="135">
        <v>-2.80974178179371</v>
      </c>
      <c r="BD16" s="125"/>
      <c r="BE16" s="136">
        <v>-1.91090857441197</v>
      </c>
    </row>
    <row r="17" spans="1:70" x14ac:dyDescent="0.25">
      <c r="A17" s="21" t="s">
        <v>28</v>
      </c>
      <c r="B17" s="3" t="str">
        <f t="shared" si="0"/>
        <v>Dulles Airport Area, VA</v>
      </c>
      <c r="C17" s="3"/>
      <c r="D17" s="24" t="s">
        <v>16</v>
      </c>
      <c r="E17" s="27" t="s">
        <v>17</v>
      </c>
      <c r="F17" s="3"/>
      <c r="G17" s="152">
        <v>77.539700246632506</v>
      </c>
      <c r="H17" s="147">
        <v>88.246619237336304</v>
      </c>
      <c r="I17" s="147">
        <v>121.03694934547499</v>
      </c>
      <c r="J17" s="147">
        <v>123.978102826788</v>
      </c>
      <c r="K17" s="147">
        <v>95.224073230885907</v>
      </c>
      <c r="L17" s="153">
        <v>101.205088977423</v>
      </c>
      <c r="M17" s="147"/>
      <c r="N17" s="154">
        <v>83.676622083096106</v>
      </c>
      <c r="O17" s="155">
        <v>84.531062416998594</v>
      </c>
      <c r="P17" s="156">
        <v>84.103842250047407</v>
      </c>
      <c r="Q17" s="147"/>
      <c r="R17" s="157">
        <v>96.319018483887504</v>
      </c>
      <c r="S17" s="130"/>
      <c r="T17" s="131">
        <v>-1.66332410987357</v>
      </c>
      <c r="U17" s="125">
        <v>-5.0255810340907301</v>
      </c>
      <c r="V17" s="125">
        <v>3.4998954473605801</v>
      </c>
      <c r="W17" s="125">
        <v>2.6829504716513801</v>
      </c>
      <c r="X17" s="125">
        <v>-5.3605011820177602</v>
      </c>
      <c r="Y17" s="132">
        <v>-0.79253436907282604</v>
      </c>
      <c r="Z17" s="125"/>
      <c r="AA17" s="133">
        <v>-1.22965707474326</v>
      </c>
      <c r="AB17" s="134">
        <v>1.83632796810776E-2</v>
      </c>
      <c r="AC17" s="135">
        <v>-0.60639476653717095</v>
      </c>
      <c r="AD17" s="125"/>
      <c r="AE17" s="136">
        <v>-0.74616156113740095</v>
      </c>
      <c r="AG17" s="152">
        <v>72.554043587554503</v>
      </c>
      <c r="AH17" s="147">
        <v>103.337872794536</v>
      </c>
      <c r="AI17" s="147">
        <v>128.37486885790099</v>
      </c>
      <c r="AJ17" s="147">
        <v>127.715544725858</v>
      </c>
      <c r="AK17" s="147">
        <v>99.171003367482399</v>
      </c>
      <c r="AL17" s="153">
        <v>106.230666666666</v>
      </c>
      <c r="AM17" s="147"/>
      <c r="AN17" s="154">
        <v>92.548616486435193</v>
      </c>
      <c r="AO17" s="155">
        <v>94.8229835420223</v>
      </c>
      <c r="AP17" s="156">
        <v>93.685800014228704</v>
      </c>
      <c r="AQ17" s="147"/>
      <c r="AR17" s="157">
        <v>102.64641905168401</v>
      </c>
      <c r="AS17" s="130"/>
      <c r="AT17" s="131">
        <v>4.10774349844535</v>
      </c>
      <c r="AU17" s="125">
        <v>6.4013567994404097</v>
      </c>
      <c r="AV17" s="125">
        <v>10.704193006548699</v>
      </c>
      <c r="AW17" s="125">
        <v>9.57512299967369</v>
      </c>
      <c r="AX17" s="125">
        <v>2.7843826352823098</v>
      </c>
      <c r="AY17" s="132">
        <v>7.1275525704757499</v>
      </c>
      <c r="AZ17" s="125"/>
      <c r="BA17" s="133">
        <v>4.68199783395211</v>
      </c>
      <c r="BB17" s="134">
        <v>5.8280807438687097</v>
      </c>
      <c r="BC17" s="135">
        <v>5.2588754568168596</v>
      </c>
      <c r="BD17" s="125"/>
      <c r="BE17" s="136">
        <v>6.6338871539052304</v>
      </c>
    </row>
    <row r="18" spans="1:70" x14ac:dyDescent="0.25">
      <c r="A18" s="21" t="s">
        <v>29</v>
      </c>
      <c r="B18" s="3" t="str">
        <f t="shared" si="0"/>
        <v>Williamsburg, VA</v>
      </c>
      <c r="C18" s="3"/>
      <c r="D18" s="24" t="s">
        <v>16</v>
      </c>
      <c r="E18" s="27" t="s">
        <v>17</v>
      </c>
      <c r="F18" s="3"/>
      <c r="G18" s="152">
        <v>83.229088538270901</v>
      </c>
      <c r="H18" s="147">
        <v>53.244073542834698</v>
      </c>
      <c r="I18" s="147">
        <v>52.871082279306201</v>
      </c>
      <c r="J18" s="147">
        <v>57.9720706741426</v>
      </c>
      <c r="K18" s="147">
        <v>65.159005085408694</v>
      </c>
      <c r="L18" s="153">
        <v>62.495064023992597</v>
      </c>
      <c r="M18" s="147"/>
      <c r="N18" s="154">
        <v>104.90069109401399</v>
      </c>
      <c r="O18" s="155">
        <v>120.43956969617901</v>
      </c>
      <c r="P18" s="156">
        <v>112.670130395097</v>
      </c>
      <c r="Q18" s="147"/>
      <c r="R18" s="157">
        <v>76.830797272879593</v>
      </c>
      <c r="S18" s="130"/>
      <c r="T18" s="131">
        <v>7.1041664586358202</v>
      </c>
      <c r="U18" s="125">
        <v>8.0614711141984898</v>
      </c>
      <c r="V18" s="125">
        <v>11.0829837276044</v>
      </c>
      <c r="W18" s="125">
        <v>2.5644905420192998</v>
      </c>
      <c r="X18" s="125">
        <v>4.10311772345392</v>
      </c>
      <c r="Y18" s="132">
        <v>6.3963179971919804</v>
      </c>
      <c r="Z18" s="125"/>
      <c r="AA18" s="133">
        <v>-12.0449247929902</v>
      </c>
      <c r="AB18" s="134">
        <v>-13.6874927229817</v>
      </c>
      <c r="AC18" s="135">
        <v>-12.9305416050082</v>
      </c>
      <c r="AD18" s="125"/>
      <c r="AE18" s="136">
        <v>-2.6569582864375398</v>
      </c>
      <c r="AG18" s="152">
        <v>54.700375537879701</v>
      </c>
      <c r="AH18" s="147">
        <v>46.481730016951303</v>
      </c>
      <c r="AI18" s="147">
        <v>46.554423001695099</v>
      </c>
      <c r="AJ18" s="147">
        <v>47.3147157386882</v>
      </c>
      <c r="AK18" s="147">
        <v>54.579349328465199</v>
      </c>
      <c r="AL18" s="153">
        <v>49.9261187247359</v>
      </c>
      <c r="AM18" s="147"/>
      <c r="AN18" s="154">
        <v>103.238130134306</v>
      </c>
      <c r="AO18" s="155">
        <v>122.60512550528099</v>
      </c>
      <c r="AP18" s="156">
        <v>112.921627819793</v>
      </c>
      <c r="AQ18" s="147"/>
      <c r="AR18" s="157">
        <v>67.924835609038198</v>
      </c>
      <c r="AS18" s="130"/>
      <c r="AT18" s="131">
        <v>4.0878271749953399</v>
      </c>
      <c r="AU18" s="125">
        <v>8.9335134513619199</v>
      </c>
      <c r="AV18" s="125">
        <v>7.1382090664163904</v>
      </c>
      <c r="AW18" s="125">
        <v>-5.24017733599542</v>
      </c>
      <c r="AX18" s="125">
        <v>-11.7557294126496</v>
      </c>
      <c r="AY18" s="132">
        <v>-0.32961474745904701</v>
      </c>
      <c r="AZ18" s="125"/>
      <c r="BA18" s="133">
        <v>-10.7119256735105</v>
      </c>
      <c r="BB18" s="134">
        <v>-10.599428768208201</v>
      </c>
      <c r="BC18" s="135">
        <v>-10.6508888366638</v>
      </c>
      <c r="BD18" s="125"/>
      <c r="BE18" s="136">
        <v>-5.5139294039199198</v>
      </c>
    </row>
    <row r="19" spans="1:70" x14ac:dyDescent="0.25">
      <c r="A19" s="21" t="s">
        <v>30</v>
      </c>
      <c r="B19" s="3" t="str">
        <f t="shared" si="0"/>
        <v>Virginia Beach, VA</v>
      </c>
      <c r="C19" s="3"/>
      <c r="D19" s="24" t="s">
        <v>16</v>
      </c>
      <c r="E19" s="27" t="s">
        <v>17</v>
      </c>
      <c r="F19" s="3"/>
      <c r="G19" s="152">
        <v>63.889687662132197</v>
      </c>
      <c r="H19" s="147">
        <v>63.476195104397299</v>
      </c>
      <c r="I19" s="147">
        <v>68.020602831382405</v>
      </c>
      <c r="J19" s="147">
        <v>71.821850181904395</v>
      </c>
      <c r="K19" s="147">
        <v>70.380423078139799</v>
      </c>
      <c r="L19" s="153">
        <v>67.517751771591193</v>
      </c>
      <c r="M19" s="147"/>
      <c r="N19" s="154">
        <v>93.469727238215697</v>
      </c>
      <c r="O19" s="155">
        <v>95.166520974375103</v>
      </c>
      <c r="P19" s="156">
        <v>94.3181241062954</v>
      </c>
      <c r="Q19" s="147"/>
      <c r="R19" s="157">
        <v>75.175001010078105</v>
      </c>
      <c r="S19" s="130"/>
      <c r="T19" s="131">
        <v>5.2133838058776503</v>
      </c>
      <c r="U19" s="125">
        <v>6.7428150567819696</v>
      </c>
      <c r="V19" s="125">
        <v>6.1519157869308998</v>
      </c>
      <c r="W19" s="125">
        <v>6.4121015590510497</v>
      </c>
      <c r="X19" s="125">
        <v>3.5066809014085298</v>
      </c>
      <c r="Y19" s="132">
        <v>5.5759911908488204</v>
      </c>
      <c r="Z19" s="125"/>
      <c r="AA19" s="133">
        <v>-11.9578340743758</v>
      </c>
      <c r="AB19" s="134">
        <v>-18.777756621120002</v>
      </c>
      <c r="AC19" s="135">
        <v>-15.5357998210159</v>
      </c>
      <c r="AD19" s="125"/>
      <c r="AE19" s="136">
        <v>-3.1725358396554801</v>
      </c>
      <c r="AG19" s="152">
        <v>62.717722905821098</v>
      </c>
      <c r="AH19" s="147">
        <v>68.993262361965606</v>
      </c>
      <c r="AI19" s="147">
        <v>83.657730219671805</v>
      </c>
      <c r="AJ19" s="147">
        <v>80.087477729137007</v>
      </c>
      <c r="AK19" s="147">
        <v>76.2421163472156</v>
      </c>
      <c r="AL19" s="153">
        <v>74.339661912762196</v>
      </c>
      <c r="AM19" s="147"/>
      <c r="AN19" s="154">
        <v>108.752210557658</v>
      </c>
      <c r="AO19" s="155">
        <v>116.01129857430099</v>
      </c>
      <c r="AP19" s="156">
        <v>112.38175456598</v>
      </c>
      <c r="AQ19" s="147"/>
      <c r="AR19" s="157">
        <v>85.208831242253098</v>
      </c>
      <c r="AS19" s="130"/>
      <c r="AT19" s="131">
        <v>1.30748996897429</v>
      </c>
      <c r="AU19" s="125">
        <v>5.7221659330145203</v>
      </c>
      <c r="AV19" s="125">
        <v>12.752602795259801</v>
      </c>
      <c r="AW19" s="125">
        <v>5.8989690259084204</v>
      </c>
      <c r="AX19" s="125">
        <v>6.2553034436626396</v>
      </c>
      <c r="AY19" s="132">
        <v>6.5874258958416201</v>
      </c>
      <c r="AZ19" s="125"/>
      <c r="BA19" s="133">
        <v>3.5249014858518599</v>
      </c>
      <c r="BB19" s="134">
        <v>-1.14197188608179</v>
      </c>
      <c r="BC19" s="135">
        <v>1.06239078846491</v>
      </c>
      <c r="BD19" s="125"/>
      <c r="BE19" s="136">
        <v>4.4121781339412802</v>
      </c>
    </row>
    <row r="20" spans="1:70" x14ac:dyDescent="0.25">
      <c r="A20" s="34" t="s">
        <v>31</v>
      </c>
      <c r="B20" s="3" t="str">
        <f t="shared" si="0"/>
        <v>Norfolk/Portsmouth, VA</v>
      </c>
      <c r="C20" s="3"/>
      <c r="D20" s="24" t="s">
        <v>16</v>
      </c>
      <c r="E20" s="27" t="s">
        <v>17</v>
      </c>
      <c r="F20" s="3"/>
      <c r="G20" s="152">
        <v>62.242396223432202</v>
      </c>
      <c r="H20" s="147">
        <v>68.017834024240202</v>
      </c>
      <c r="I20" s="147">
        <v>61.253694343931102</v>
      </c>
      <c r="J20" s="147">
        <v>64.628514509046099</v>
      </c>
      <c r="K20" s="147">
        <v>75.618923239065495</v>
      </c>
      <c r="L20" s="153">
        <v>66.352272467942996</v>
      </c>
      <c r="M20" s="147"/>
      <c r="N20" s="154">
        <v>97.950560091340193</v>
      </c>
      <c r="O20" s="155">
        <v>85.851816283154704</v>
      </c>
      <c r="P20" s="156">
        <v>91.901188187247399</v>
      </c>
      <c r="Q20" s="147"/>
      <c r="R20" s="157">
        <v>73.651962673458598</v>
      </c>
      <c r="S20" s="130"/>
      <c r="T20" s="131">
        <v>10.047825582699801</v>
      </c>
      <c r="U20" s="125">
        <v>11.6415868174662</v>
      </c>
      <c r="V20" s="125">
        <v>-13.8050942549692</v>
      </c>
      <c r="W20" s="125">
        <v>-19.284412555360198</v>
      </c>
      <c r="X20" s="125">
        <v>-12.693683734578901</v>
      </c>
      <c r="Y20" s="132">
        <v>-6.6070070076651604</v>
      </c>
      <c r="Z20" s="125"/>
      <c r="AA20" s="133">
        <v>-17.713520026783002</v>
      </c>
      <c r="AB20" s="134">
        <v>-30.1348804326656</v>
      </c>
      <c r="AC20" s="135">
        <v>-24.0229422766749</v>
      </c>
      <c r="AD20" s="125"/>
      <c r="AE20" s="136">
        <v>-13.6625779853787</v>
      </c>
      <c r="AG20" s="152">
        <v>58.900217951870701</v>
      </c>
      <c r="AH20" s="147">
        <v>70.789744194624902</v>
      </c>
      <c r="AI20" s="147">
        <v>78.398614039170894</v>
      </c>
      <c r="AJ20" s="147">
        <v>78.210961654663606</v>
      </c>
      <c r="AK20" s="147">
        <v>77.906122914104998</v>
      </c>
      <c r="AL20" s="153">
        <v>72.841132150887006</v>
      </c>
      <c r="AM20" s="147"/>
      <c r="AN20" s="154">
        <v>94.477903671175099</v>
      </c>
      <c r="AO20" s="155">
        <v>98.956839465132603</v>
      </c>
      <c r="AP20" s="156">
        <v>96.717371568153794</v>
      </c>
      <c r="AQ20" s="147"/>
      <c r="AR20" s="157">
        <v>79.6629148415347</v>
      </c>
      <c r="AS20" s="130"/>
      <c r="AT20" s="131">
        <v>2.7451807322155099E-2</v>
      </c>
      <c r="AU20" s="125">
        <v>1.91684851120467</v>
      </c>
      <c r="AV20" s="125">
        <v>0.74189047599946301</v>
      </c>
      <c r="AW20" s="125">
        <v>-0.59405815749171198</v>
      </c>
      <c r="AX20" s="125">
        <v>0.778462360740651</v>
      </c>
      <c r="AY20" s="132">
        <v>0.56864146625299905</v>
      </c>
      <c r="AZ20" s="125"/>
      <c r="BA20" s="133">
        <v>-0.745343608761041</v>
      </c>
      <c r="BB20" s="134">
        <v>0.55089940671092197</v>
      </c>
      <c r="BC20" s="135">
        <v>-8.6418080420092094E-2</v>
      </c>
      <c r="BD20" s="125"/>
      <c r="BE20" s="136">
        <v>0.34044310877877298</v>
      </c>
    </row>
    <row r="21" spans="1:70" x14ac:dyDescent="0.25">
      <c r="A21" s="35" t="s">
        <v>32</v>
      </c>
      <c r="B21" s="3" t="str">
        <f t="shared" si="0"/>
        <v>Newport News/Hampton, VA</v>
      </c>
      <c r="C21" s="3"/>
      <c r="D21" s="24" t="s">
        <v>16</v>
      </c>
      <c r="E21" s="27" t="s">
        <v>17</v>
      </c>
      <c r="F21" s="3"/>
      <c r="G21" s="152">
        <v>41.344678954944499</v>
      </c>
      <c r="H21" s="147">
        <v>44.883381430833403</v>
      </c>
      <c r="I21" s="147">
        <v>53.144057420469203</v>
      </c>
      <c r="J21" s="147">
        <v>54.170393939830099</v>
      </c>
      <c r="K21" s="147">
        <v>52.694008478479901</v>
      </c>
      <c r="L21" s="153">
        <v>49.247304044911402</v>
      </c>
      <c r="M21" s="147"/>
      <c r="N21" s="154">
        <v>71.477077112422606</v>
      </c>
      <c r="O21" s="155">
        <v>68.846338030804603</v>
      </c>
      <c r="P21" s="156">
        <v>70.161707571613604</v>
      </c>
      <c r="Q21" s="147"/>
      <c r="R21" s="157">
        <v>55.222847909683502</v>
      </c>
      <c r="S21" s="130"/>
      <c r="T21" s="131">
        <v>-2.20871706751708</v>
      </c>
      <c r="U21" s="125">
        <v>-11.022840810763499</v>
      </c>
      <c r="V21" s="125">
        <v>-6.9245932474632799</v>
      </c>
      <c r="W21" s="125">
        <v>-9.0402411457172693</v>
      </c>
      <c r="X21" s="125">
        <v>1.7589668854787499</v>
      </c>
      <c r="Y21" s="132">
        <v>-5.7133864295010399</v>
      </c>
      <c r="Z21" s="125"/>
      <c r="AA21" s="133">
        <v>-6.9569091947871202</v>
      </c>
      <c r="AB21" s="134">
        <v>-13.5206095944738</v>
      </c>
      <c r="AC21" s="135">
        <v>-10.2972634018235</v>
      </c>
      <c r="AD21" s="125"/>
      <c r="AE21" s="136">
        <v>-7.4305367372006002</v>
      </c>
      <c r="AG21" s="152">
        <v>44.256956337267802</v>
      </c>
      <c r="AH21" s="147">
        <v>49.7767815639844</v>
      </c>
      <c r="AI21" s="147">
        <v>56.6124950302288</v>
      </c>
      <c r="AJ21" s="147">
        <v>56.7217422448538</v>
      </c>
      <c r="AK21" s="147">
        <v>53.369558723189797</v>
      </c>
      <c r="AL21" s="153">
        <v>52.147506779904901</v>
      </c>
      <c r="AM21" s="147"/>
      <c r="AN21" s="154">
        <v>70.878157917086497</v>
      </c>
      <c r="AO21" s="155">
        <v>76.622701126385394</v>
      </c>
      <c r="AP21" s="156">
        <v>73.750429521735995</v>
      </c>
      <c r="AQ21" s="147"/>
      <c r="AR21" s="157">
        <v>58.3197704204281</v>
      </c>
      <c r="AS21" s="130"/>
      <c r="AT21" s="131">
        <v>5.3886676057936</v>
      </c>
      <c r="AU21" s="125">
        <v>0.134674426090786</v>
      </c>
      <c r="AV21" s="125">
        <v>3.7200516962445098</v>
      </c>
      <c r="AW21" s="125">
        <v>4.8598803279808003</v>
      </c>
      <c r="AX21" s="125">
        <v>5.9896528800012403</v>
      </c>
      <c r="AY21" s="132">
        <v>3.9903898724977198</v>
      </c>
      <c r="AZ21" s="125"/>
      <c r="BA21" s="133">
        <v>0.128655645550457</v>
      </c>
      <c r="BB21" s="134">
        <v>-2.0375197052811198</v>
      </c>
      <c r="BC21" s="135">
        <v>-1.00843460878417</v>
      </c>
      <c r="BD21" s="125"/>
      <c r="BE21" s="136">
        <v>2.12705375005133</v>
      </c>
    </row>
    <row r="22" spans="1:70" x14ac:dyDescent="0.25">
      <c r="A22" s="36" t="s">
        <v>33</v>
      </c>
      <c r="B22" s="3" t="str">
        <f t="shared" si="0"/>
        <v>Chesapeake/Suffolk, VA</v>
      </c>
      <c r="C22" s="3"/>
      <c r="D22" s="25" t="s">
        <v>16</v>
      </c>
      <c r="E22" s="28" t="s">
        <v>17</v>
      </c>
      <c r="F22" s="3"/>
      <c r="G22" s="158">
        <v>52.237011693894999</v>
      </c>
      <c r="H22" s="159">
        <v>64.612601083404897</v>
      </c>
      <c r="I22" s="159">
        <v>69.318554531384294</v>
      </c>
      <c r="J22" s="159">
        <v>70.077919535683506</v>
      </c>
      <c r="K22" s="159">
        <v>62.834378022355899</v>
      </c>
      <c r="L22" s="160">
        <v>63.816092973344702</v>
      </c>
      <c r="M22" s="147"/>
      <c r="N22" s="161">
        <v>71.386995649183106</v>
      </c>
      <c r="O22" s="162">
        <v>72.553314754944097</v>
      </c>
      <c r="P22" s="163">
        <v>71.970155202063594</v>
      </c>
      <c r="Q22" s="147"/>
      <c r="R22" s="164">
        <v>66.145825038693005</v>
      </c>
      <c r="S22" s="130"/>
      <c r="T22" s="137">
        <v>-3.94532686856471</v>
      </c>
      <c r="U22" s="138">
        <v>7.7912356569918302</v>
      </c>
      <c r="V22" s="138">
        <v>6.7744159927234202</v>
      </c>
      <c r="W22" s="138">
        <v>2.3686277025144702</v>
      </c>
      <c r="X22" s="138">
        <v>-3.1154981016259602</v>
      </c>
      <c r="Y22" s="139">
        <v>2.0871697282708599</v>
      </c>
      <c r="Z22" s="125"/>
      <c r="AA22" s="140">
        <v>-19.596689185792599</v>
      </c>
      <c r="AB22" s="141">
        <v>-19.169880987824001</v>
      </c>
      <c r="AC22" s="142">
        <v>-19.382120803257902</v>
      </c>
      <c r="AD22" s="125"/>
      <c r="AE22" s="143">
        <v>-5.7182442639018696</v>
      </c>
      <c r="AG22" s="158">
        <v>51.882426154379203</v>
      </c>
      <c r="AH22" s="159">
        <v>67.701403586589194</v>
      </c>
      <c r="AI22" s="159">
        <v>73.765503374339403</v>
      </c>
      <c r="AJ22" s="159">
        <v>73.605361747379305</v>
      </c>
      <c r="AK22" s="159">
        <v>65.500223538075005</v>
      </c>
      <c r="AL22" s="160">
        <v>66.490983680152397</v>
      </c>
      <c r="AM22" s="147"/>
      <c r="AN22" s="161">
        <v>75.961213644633105</v>
      </c>
      <c r="AO22" s="162">
        <v>81.1466344234601</v>
      </c>
      <c r="AP22" s="163">
        <v>78.553924034046602</v>
      </c>
      <c r="AQ22" s="147"/>
      <c r="AR22" s="164">
        <v>69.9375380669793</v>
      </c>
      <c r="AS22" s="130"/>
      <c r="AT22" s="137">
        <v>-3.4012971642620902</v>
      </c>
      <c r="AU22" s="138">
        <v>8.2418737540877594</v>
      </c>
      <c r="AV22" s="138">
        <v>7.2881750921211204</v>
      </c>
      <c r="AW22" s="138">
        <v>6.4810628682800502</v>
      </c>
      <c r="AX22" s="138">
        <v>0.39839460139003402</v>
      </c>
      <c r="AY22" s="139">
        <v>4.0952086077015899</v>
      </c>
      <c r="AZ22" s="125"/>
      <c r="BA22" s="140">
        <v>-3.9299124827587302</v>
      </c>
      <c r="BB22" s="141">
        <v>-1.45530269152728</v>
      </c>
      <c r="BC22" s="142">
        <v>-2.66749205625363</v>
      </c>
      <c r="BD22" s="125"/>
      <c r="BE22" s="143">
        <v>1.82479339419005</v>
      </c>
    </row>
    <row r="23" spans="1:70" ht="13" x14ac:dyDescent="0.3">
      <c r="A23" s="35" t="s">
        <v>111</v>
      </c>
      <c r="B23" s="3" t="s">
        <v>111</v>
      </c>
      <c r="C23" s="9"/>
      <c r="D23" s="23" t="s">
        <v>16</v>
      </c>
      <c r="E23" s="26" t="s">
        <v>17</v>
      </c>
      <c r="F23" s="3"/>
      <c r="G23" s="144">
        <v>73.990814742967899</v>
      </c>
      <c r="H23" s="145">
        <v>97.761493695441303</v>
      </c>
      <c r="I23" s="145">
        <v>136.66338829615199</v>
      </c>
      <c r="J23" s="145">
        <v>152.25128354348499</v>
      </c>
      <c r="K23" s="145">
        <v>129.846569673456</v>
      </c>
      <c r="L23" s="146">
        <v>118.1027099903</v>
      </c>
      <c r="M23" s="147"/>
      <c r="N23" s="148">
        <v>172.81016165534999</v>
      </c>
      <c r="O23" s="149">
        <v>164.59619139993501</v>
      </c>
      <c r="P23" s="150">
        <v>168.703176527643</v>
      </c>
      <c r="Q23" s="147"/>
      <c r="R23" s="151">
        <v>132.55998614382699</v>
      </c>
      <c r="S23" s="130"/>
      <c r="T23" s="122">
        <v>-9.2609928404290809</v>
      </c>
      <c r="U23" s="123">
        <v>12.494538435437001</v>
      </c>
      <c r="V23" s="123">
        <v>27.600758644565701</v>
      </c>
      <c r="W23" s="123">
        <v>15.613104461351799</v>
      </c>
      <c r="X23" s="123">
        <v>3.7823682095440798</v>
      </c>
      <c r="Y23" s="124">
        <v>10.9252405966238</v>
      </c>
      <c r="Z23" s="125"/>
      <c r="AA23" s="126">
        <v>12.999909733585801</v>
      </c>
      <c r="AB23" s="127">
        <v>10.8004586116321</v>
      </c>
      <c r="AC23" s="128">
        <v>11.9161523875696</v>
      </c>
      <c r="AD23" s="125"/>
      <c r="AE23" s="129">
        <v>11.2835150366114</v>
      </c>
      <c r="AF23" s="75"/>
      <c r="AG23" s="144">
        <v>65.778628354348498</v>
      </c>
      <c r="AH23" s="145">
        <v>104.052432104752</v>
      </c>
      <c r="AI23" s="145">
        <v>136.80747090203599</v>
      </c>
      <c r="AJ23" s="145">
        <v>133.13968234723501</v>
      </c>
      <c r="AK23" s="145">
        <v>114.40278370514</v>
      </c>
      <c r="AL23" s="146">
        <v>110.836199482702</v>
      </c>
      <c r="AM23" s="147"/>
      <c r="AN23" s="148">
        <v>161.60734400258599</v>
      </c>
      <c r="AO23" s="149">
        <v>164.70824442289</v>
      </c>
      <c r="AP23" s="150">
        <v>163.157794212738</v>
      </c>
      <c r="AQ23" s="147"/>
      <c r="AR23" s="151">
        <v>125.785226548427</v>
      </c>
      <c r="AS23" s="130"/>
      <c r="AT23" s="122">
        <v>-9.8447879093574908</v>
      </c>
      <c r="AU23" s="123">
        <v>3.92627088980529</v>
      </c>
      <c r="AV23" s="123">
        <v>11.6631745950049</v>
      </c>
      <c r="AW23" s="123">
        <v>1.6569787883857501</v>
      </c>
      <c r="AX23" s="123">
        <v>-1.4115299214864201</v>
      </c>
      <c r="AY23" s="124">
        <v>2.1322455338277599</v>
      </c>
      <c r="AZ23" s="125"/>
      <c r="BA23" s="126">
        <v>8.2072751539781095</v>
      </c>
      <c r="BB23" s="127">
        <v>5.2181338805510897</v>
      </c>
      <c r="BC23" s="128">
        <v>6.6775743479096699</v>
      </c>
      <c r="BD23" s="125"/>
      <c r="BE23" s="129">
        <v>3.7708636417591901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50.114997734994297</v>
      </c>
      <c r="H24" s="147">
        <v>64.767254813137001</v>
      </c>
      <c r="I24" s="147">
        <v>79.940876557191302</v>
      </c>
      <c r="J24" s="147">
        <v>81.438242355605794</v>
      </c>
      <c r="K24" s="147">
        <v>72.666627406568495</v>
      </c>
      <c r="L24" s="153">
        <v>69.785599773499399</v>
      </c>
      <c r="M24" s="147"/>
      <c r="N24" s="154">
        <v>98.084181200453003</v>
      </c>
      <c r="O24" s="155">
        <v>98.053419026047493</v>
      </c>
      <c r="P24" s="156">
        <v>98.068800113250205</v>
      </c>
      <c r="Q24" s="147"/>
      <c r="R24" s="157">
        <v>77.866514156285305</v>
      </c>
      <c r="S24" s="130"/>
      <c r="T24" s="131">
        <v>-6.5718165132005</v>
      </c>
      <c r="U24" s="125">
        <v>11.0537286012487</v>
      </c>
      <c r="V24" s="125">
        <v>16.853993322550199</v>
      </c>
      <c r="W24" s="125">
        <v>20.3400119218181</v>
      </c>
      <c r="X24" s="125">
        <v>19.582832752931601</v>
      </c>
      <c r="Y24" s="132">
        <v>12.990460436099101</v>
      </c>
      <c r="Z24" s="125"/>
      <c r="AA24" s="133">
        <v>19.590509257744198</v>
      </c>
      <c r="AB24" s="134">
        <v>5.3632829479193402</v>
      </c>
      <c r="AC24" s="135">
        <v>12.0281061343919</v>
      </c>
      <c r="AD24" s="125"/>
      <c r="AE24" s="136">
        <v>12.642266293041599</v>
      </c>
      <c r="AF24" s="75"/>
      <c r="AG24" s="152">
        <v>47.924812853907099</v>
      </c>
      <c r="AH24" s="147">
        <v>64.261861268403095</v>
      </c>
      <c r="AI24" s="147">
        <v>77.751696206115497</v>
      </c>
      <c r="AJ24" s="147">
        <v>77.305261608153998</v>
      </c>
      <c r="AK24" s="147">
        <v>70.998874575311405</v>
      </c>
      <c r="AL24" s="153">
        <v>67.648501302378193</v>
      </c>
      <c r="AM24" s="147"/>
      <c r="AN24" s="154">
        <v>88.401600792751907</v>
      </c>
      <c r="AO24" s="155">
        <v>95.280028312570707</v>
      </c>
      <c r="AP24" s="156">
        <v>91.8408145526613</v>
      </c>
      <c r="AQ24" s="147"/>
      <c r="AR24" s="157">
        <v>74.560590802459103</v>
      </c>
      <c r="AS24" s="130"/>
      <c r="AT24" s="131">
        <v>-0.51653625835003902</v>
      </c>
      <c r="AU24" s="125">
        <v>4.1216754974463896</v>
      </c>
      <c r="AV24" s="125">
        <v>10.306618616462099</v>
      </c>
      <c r="AW24" s="125">
        <v>12.899872080176101</v>
      </c>
      <c r="AX24" s="125">
        <v>12.4550444303453</v>
      </c>
      <c r="AY24" s="132">
        <v>8.4158128678311908</v>
      </c>
      <c r="AZ24" s="125"/>
      <c r="BA24" s="133">
        <v>3.6695450466213599</v>
      </c>
      <c r="BB24" s="134">
        <v>-0.1458253075281</v>
      </c>
      <c r="BC24" s="135">
        <v>1.65473438998162</v>
      </c>
      <c r="BD24" s="125"/>
      <c r="BE24" s="136">
        <v>5.9361597311260699</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42.990208959338297</v>
      </c>
      <c r="H25" s="147">
        <v>55.322572915230801</v>
      </c>
      <c r="I25" s="147">
        <v>61.558233218470001</v>
      </c>
      <c r="J25" s="147">
        <v>72.952103066850398</v>
      </c>
      <c r="K25" s="147">
        <v>61.498881667815198</v>
      </c>
      <c r="L25" s="153">
        <v>58.864399965540997</v>
      </c>
      <c r="M25" s="147"/>
      <c r="N25" s="154">
        <v>93.6945825982081</v>
      </c>
      <c r="O25" s="155">
        <v>97.149920330806296</v>
      </c>
      <c r="P25" s="156">
        <v>95.422251464507198</v>
      </c>
      <c r="Q25" s="147"/>
      <c r="R25" s="157">
        <v>69.309500393817004</v>
      </c>
      <c r="S25" s="130"/>
      <c r="T25" s="131">
        <v>-25.488625245806801</v>
      </c>
      <c r="U25" s="125">
        <v>-11.7808106314358</v>
      </c>
      <c r="V25" s="125">
        <v>-3.3296484920250702</v>
      </c>
      <c r="W25" s="125">
        <v>17.2556456326278</v>
      </c>
      <c r="X25" s="125">
        <v>-5.4813389836262898</v>
      </c>
      <c r="Y25" s="132">
        <v>-5.4741411907519497</v>
      </c>
      <c r="Z25" s="125"/>
      <c r="AA25" s="133">
        <v>21.504404104825699</v>
      </c>
      <c r="AB25" s="134">
        <v>22.496297321247201</v>
      </c>
      <c r="AC25" s="135">
        <v>22.007314508930701</v>
      </c>
      <c r="AD25" s="125"/>
      <c r="AE25" s="136">
        <v>3.7152172925307201</v>
      </c>
      <c r="AF25" s="75"/>
      <c r="AG25" s="152">
        <v>41.745766703997198</v>
      </c>
      <c r="AH25" s="147">
        <v>56.117089119572697</v>
      </c>
      <c r="AI25" s="147">
        <v>61.039305031013001</v>
      </c>
      <c r="AJ25" s="147">
        <v>63.142860458304597</v>
      </c>
      <c r="AK25" s="147">
        <v>58.355705332529197</v>
      </c>
      <c r="AL25" s="153">
        <v>56.080145329083301</v>
      </c>
      <c r="AM25" s="147"/>
      <c r="AN25" s="154">
        <v>77.724712276016504</v>
      </c>
      <c r="AO25" s="155">
        <v>85.426509191936503</v>
      </c>
      <c r="AP25" s="156">
        <v>81.575610733976504</v>
      </c>
      <c r="AQ25" s="147"/>
      <c r="AR25" s="157">
        <v>63.3645640161957</v>
      </c>
      <c r="AS25" s="130"/>
      <c r="AT25" s="131">
        <v>-12.761991087267299</v>
      </c>
      <c r="AU25" s="125">
        <v>-5.9424180861506199</v>
      </c>
      <c r="AV25" s="125">
        <v>-0.840059575947666</v>
      </c>
      <c r="AW25" s="125">
        <v>6.3160780647436496</v>
      </c>
      <c r="AX25" s="125">
        <v>-3.0277506422595999E-2</v>
      </c>
      <c r="AY25" s="132">
        <v>-2.2437570265893299</v>
      </c>
      <c r="AZ25" s="125"/>
      <c r="BA25" s="133">
        <v>-0.70456103220869504</v>
      </c>
      <c r="BB25" s="134">
        <v>3.94328141065112</v>
      </c>
      <c r="BC25" s="135">
        <v>1.67598000178686</v>
      </c>
      <c r="BD25" s="125"/>
      <c r="BE25" s="136">
        <v>-0.83760784623348705</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43.457521442382003</v>
      </c>
      <c r="H26" s="147">
        <v>54.172275889404403</v>
      </c>
      <c r="I26" s="147">
        <v>56.627446055684402</v>
      </c>
      <c r="J26" s="147">
        <v>58.395863611755601</v>
      </c>
      <c r="K26" s="147">
        <v>60.170377764887803</v>
      </c>
      <c r="L26" s="153">
        <v>54.5646969528228</v>
      </c>
      <c r="M26" s="147"/>
      <c r="N26" s="154">
        <v>91.301446713070305</v>
      </c>
      <c r="O26" s="155">
        <v>93.773610634183996</v>
      </c>
      <c r="P26" s="156">
        <v>92.537528673627193</v>
      </c>
      <c r="Q26" s="147"/>
      <c r="R26" s="157">
        <v>65.414077444481194</v>
      </c>
      <c r="S26" s="130"/>
      <c r="T26" s="131">
        <v>-5.6456820861081098</v>
      </c>
      <c r="U26" s="125">
        <v>-1.63430886125365</v>
      </c>
      <c r="V26" s="125">
        <v>-4.7853387512499301</v>
      </c>
      <c r="W26" s="125">
        <v>-0.48262870984663397</v>
      </c>
      <c r="X26" s="125">
        <v>-1.3252753996166899</v>
      </c>
      <c r="Y26" s="132">
        <v>-2.65383555612032</v>
      </c>
      <c r="Z26" s="125"/>
      <c r="AA26" s="133">
        <v>28.213261569162398</v>
      </c>
      <c r="AB26" s="134">
        <v>22.228105606605698</v>
      </c>
      <c r="AC26" s="135">
        <v>25.109227500558202</v>
      </c>
      <c r="AD26" s="125"/>
      <c r="AE26" s="136">
        <v>6.9376846389298796</v>
      </c>
      <c r="AF26" s="75"/>
      <c r="AG26" s="152">
        <v>47.003009416086599</v>
      </c>
      <c r="AH26" s="147">
        <v>57.890214844354198</v>
      </c>
      <c r="AI26" s="147">
        <v>59.961838776101999</v>
      </c>
      <c r="AJ26" s="147">
        <v>61.135054161832898</v>
      </c>
      <c r="AK26" s="147">
        <v>58.191830481438501</v>
      </c>
      <c r="AL26" s="153">
        <v>56.836389535962802</v>
      </c>
      <c r="AM26" s="147"/>
      <c r="AN26" s="154">
        <v>71.395379084493399</v>
      </c>
      <c r="AO26" s="155">
        <v>73.027568513147699</v>
      </c>
      <c r="AP26" s="156">
        <v>72.211473798820506</v>
      </c>
      <c r="AQ26" s="147"/>
      <c r="AR26" s="157">
        <v>61.229270753922201</v>
      </c>
      <c r="AS26" s="130"/>
      <c r="AT26" s="131">
        <v>-2.3336618408284102</v>
      </c>
      <c r="AU26" s="125">
        <v>1.2298278631905699</v>
      </c>
      <c r="AV26" s="125">
        <v>0.14674519193393601</v>
      </c>
      <c r="AW26" s="125">
        <v>2.2087603210935201</v>
      </c>
      <c r="AX26" s="125">
        <v>0.68027030013288703</v>
      </c>
      <c r="AY26" s="132">
        <v>0.48882503028585</v>
      </c>
      <c r="AZ26" s="125"/>
      <c r="BA26" s="133">
        <v>3.09602227850863</v>
      </c>
      <c r="BB26" s="134">
        <v>0.96610316636550098</v>
      </c>
      <c r="BC26" s="135">
        <v>2.0079142373621601</v>
      </c>
      <c r="BD26" s="125"/>
      <c r="BE26" s="136">
        <v>0.995618512939351</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61.534447313788</v>
      </c>
      <c r="H27" s="147">
        <v>66.467205934477605</v>
      </c>
      <c r="I27" s="147">
        <v>73.713038128512807</v>
      </c>
      <c r="J27" s="147">
        <v>76.660188363967706</v>
      </c>
      <c r="K27" s="147">
        <v>79.575242797103598</v>
      </c>
      <c r="L27" s="153">
        <v>71.590024507570007</v>
      </c>
      <c r="M27" s="147"/>
      <c r="N27" s="154">
        <v>117.148189781761</v>
      </c>
      <c r="O27" s="155">
        <v>119.574528836903</v>
      </c>
      <c r="P27" s="156">
        <v>118.361359309332</v>
      </c>
      <c r="Q27" s="147"/>
      <c r="R27" s="157">
        <v>84.953263022359096</v>
      </c>
      <c r="S27" s="130"/>
      <c r="T27" s="131">
        <v>2.1294807117321599</v>
      </c>
      <c r="U27" s="125">
        <v>10.5284130654598</v>
      </c>
      <c r="V27" s="125">
        <v>16.052400538215199</v>
      </c>
      <c r="W27" s="125">
        <v>16.415444237591799</v>
      </c>
      <c r="X27" s="125">
        <v>12.2148884111716</v>
      </c>
      <c r="Y27" s="132">
        <v>11.6264996717395</v>
      </c>
      <c r="Z27" s="125"/>
      <c r="AA27" s="133">
        <v>2.6574723257372002</v>
      </c>
      <c r="AB27" s="134">
        <v>-0.72172856693157605</v>
      </c>
      <c r="AC27" s="135">
        <v>0.92228794236003497</v>
      </c>
      <c r="AD27" s="125"/>
      <c r="AE27" s="136">
        <v>7.1047306659323901</v>
      </c>
      <c r="AF27" s="75"/>
      <c r="AG27" s="152">
        <v>51.416157147197303</v>
      </c>
      <c r="AH27" s="147">
        <v>63.116669071851703</v>
      </c>
      <c r="AI27" s="147">
        <v>68.120875107600298</v>
      </c>
      <c r="AJ27" s="147">
        <v>72.477762291761593</v>
      </c>
      <c r="AK27" s="147">
        <v>77.001370449136601</v>
      </c>
      <c r="AL27" s="153">
        <v>66.426566813509496</v>
      </c>
      <c r="AM27" s="147"/>
      <c r="AN27" s="154">
        <v>112.0749574662</v>
      </c>
      <c r="AO27" s="155">
        <v>116.717862423413</v>
      </c>
      <c r="AP27" s="156">
        <v>114.396409944807</v>
      </c>
      <c r="AQ27" s="147"/>
      <c r="AR27" s="157">
        <v>80.132236279594593</v>
      </c>
      <c r="AS27" s="130"/>
      <c r="AT27" s="131">
        <v>2.5127900372321301</v>
      </c>
      <c r="AU27" s="125">
        <v>6.8752610921236403</v>
      </c>
      <c r="AV27" s="125">
        <v>6.5538892027539699</v>
      </c>
      <c r="AW27" s="125">
        <v>8.1084751223606606</v>
      </c>
      <c r="AX27" s="125">
        <v>5.4030685794405198</v>
      </c>
      <c r="AY27" s="132">
        <v>6.0318523870791401</v>
      </c>
      <c r="AZ27" s="125"/>
      <c r="BA27" s="133">
        <v>4.5545327285740296</v>
      </c>
      <c r="BB27" s="134">
        <v>5.0170417830450802</v>
      </c>
      <c r="BC27" s="135">
        <v>4.7899699419119299</v>
      </c>
      <c r="BD27" s="125"/>
      <c r="BE27" s="136">
        <v>5.5218373224501702</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58.692604676454501</v>
      </c>
      <c r="H28" s="147">
        <v>65.677458763820894</v>
      </c>
      <c r="I28" s="147">
        <v>77.109077397136105</v>
      </c>
      <c r="J28" s="147">
        <v>82.476400217509493</v>
      </c>
      <c r="K28" s="147">
        <v>78.298798259923799</v>
      </c>
      <c r="L28" s="153">
        <v>72.450867862969005</v>
      </c>
      <c r="M28" s="147"/>
      <c r="N28" s="154">
        <v>143.533721225303</v>
      </c>
      <c r="O28" s="155">
        <v>149.11833423962199</v>
      </c>
      <c r="P28" s="156">
        <v>146.32602773246299</v>
      </c>
      <c r="Q28" s="147"/>
      <c r="R28" s="157">
        <v>93.558056397110207</v>
      </c>
      <c r="S28" s="130"/>
      <c r="T28" s="131">
        <v>6.42761133139709</v>
      </c>
      <c r="U28" s="125">
        <v>17.576011074636799</v>
      </c>
      <c r="V28" s="125">
        <v>16.690393741226</v>
      </c>
      <c r="W28" s="125">
        <v>23.870729147932099</v>
      </c>
      <c r="X28" s="125">
        <v>12.3538368101628</v>
      </c>
      <c r="Y28" s="132">
        <v>15.603376008764</v>
      </c>
      <c r="Z28" s="125"/>
      <c r="AA28" s="133">
        <v>1.5691272289869</v>
      </c>
      <c r="AB28" s="134">
        <v>5.5318735214341004</v>
      </c>
      <c r="AC28" s="135">
        <v>3.5503981152527899</v>
      </c>
      <c r="AD28" s="125"/>
      <c r="AE28" s="136">
        <v>9.8877448452007997</v>
      </c>
      <c r="AF28" s="75"/>
      <c r="AG28" s="152">
        <v>51.616566521660303</v>
      </c>
      <c r="AH28" s="147">
        <v>64.626862878375903</v>
      </c>
      <c r="AI28" s="147">
        <v>74.692658147543895</v>
      </c>
      <c r="AJ28" s="147">
        <v>78.114289015769401</v>
      </c>
      <c r="AK28" s="147">
        <v>76.633192405292704</v>
      </c>
      <c r="AL28" s="153">
        <v>69.136713793728404</v>
      </c>
      <c r="AM28" s="147"/>
      <c r="AN28" s="154">
        <v>121.563545405111</v>
      </c>
      <c r="AO28" s="155">
        <v>131.22108301613099</v>
      </c>
      <c r="AP28" s="156">
        <v>126.392314210621</v>
      </c>
      <c r="AQ28" s="147"/>
      <c r="AR28" s="157">
        <v>85.495456769983605</v>
      </c>
      <c r="AS28" s="130"/>
      <c r="AT28" s="131">
        <v>9.0930914088905102</v>
      </c>
      <c r="AU28" s="125">
        <v>14.4503009813935</v>
      </c>
      <c r="AV28" s="125">
        <v>15.912334525737799</v>
      </c>
      <c r="AW28" s="125">
        <v>11.936600647514201</v>
      </c>
      <c r="AX28" s="125">
        <v>1.3098460858982801</v>
      </c>
      <c r="AY28" s="132">
        <v>10.214161735541101</v>
      </c>
      <c r="AZ28" s="125"/>
      <c r="BA28" s="133">
        <v>22.838793853309699</v>
      </c>
      <c r="BB28" s="134">
        <v>25.6148235781964</v>
      </c>
      <c r="BC28" s="135">
        <v>24.276320829220499</v>
      </c>
      <c r="BD28" s="125"/>
      <c r="BE28" s="136">
        <v>15.7904477418281</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113.21095039406499</v>
      </c>
      <c r="H29" s="147">
        <v>95.366970329160793</v>
      </c>
      <c r="I29" s="147">
        <v>104.514248956884</v>
      </c>
      <c r="J29" s="147">
        <v>103.91737134909501</v>
      </c>
      <c r="K29" s="147">
        <v>144.07200741770899</v>
      </c>
      <c r="L29" s="153">
        <v>112.216309689383</v>
      </c>
      <c r="M29" s="147"/>
      <c r="N29" s="154">
        <v>261.50078349559499</v>
      </c>
      <c r="O29" s="155">
        <v>243.090547056096</v>
      </c>
      <c r="P29" s="156">
        <v>252.29566527584601</v>
      </c>
      <c r="Q29" s="147"/>
      <c r="R29" s="157">
        <v>152.238982714087</v>
      </c>
      <c r="S29" s="130"/>
      <c r="T29" s="131">
        <v>-7.8220697651725004</v>
      </c>
      <c r="U29" s="125">
        <v>-2.53202007006279</v>
      </c>
      <c r="V29" s="125">
        <v>6.5339893272119696</v>
      </c>
      <c r="W29" s="125">
        <v>-9.1049915429563697</v>
      </c>
      <c r="X29" s="125">
        <v>-2.2415350231694502</v>
      </c>
      <c r="Y29" s="132">
        <v>-3.3399121362959598</v>
      </c>
      <c r="Z29" s="125"/>
      <c r="AA29" s="133">
        <v>2.7914463472625801</v>
      </c>
      <c r="AB29" s="134">
        <v>-4.4559673205904202</v>
      </c>
      <c r="AC29" s="135">
        <v>-0.83246276619005599</v>
      </c>
      <c r="AD29" s="125"/>
      <c r="AE29" s="136">
        <v>-2.1686432891716301</v>
      </c>
      <c r="AF29" s="75"/>
      <c r="AG29" s="152">
        <v>80.962623435326805</v>
      </c>
      <c r="AH29" s="147">
        <v>94.294652294853904</v>
      </c>
      <c r="AI29" s="147">
        <v>101.521110917941</v>
      </c>
      <c r="AJ29" s="147">
        <v>108.69397311080201</v>
      </c>
      <c r="AK29" s="147">
        <v>155.907803082985</v>
      </c>
      <c r="AL29" s="153">
        <v>108.27603256838201</v>
      </c>
      <c r="AM29" s="147"/>
      <c r="AN29" s="154">
        <v>247.25158785350001</v>
      </c>
      <c r="AO29" s="155">
        <v>236.393571511358</v>
      </c>
      <c r="AP29" s="156">
        <v>241.82257968242899</v>
      </c>
      <c r="AQ29" s="147"/>
      <c r="AR29" s="157">
        <v>146.43218888668099</v>
      </c>
      <c r="AS29" s="130"/>
      <c r="AT29" s="131">
        <v>-3.6933402825281698</v>
      </c>
      <c r="AU29" s="125">
        <v>9.9230575365504006</v>
      </c>
      <c r="AV29" s="125">
        <v>16.854524600097999</v>
      </c>
      <c r="AW29" s="125">
        <v>10.7346330953396</v>
      </c>
      <c r="AX29" s="125">
        <v>23.5962437945816</v>
      </c>
      <c r="AY29" s="132">
        <v>12.5464653432603</v>
      </c>
      <c r="AZ29" s="125"/>
      <c r="BA29" s="133">
        <v>8.2074262277098402</v>
      </c>
      <c r="BB29" s="134">
        <v>0.89166896712131605</v>
      </c>
      <c r="BC29" s="135">
        <v>4.5036539790015597</v>
      </c>
      <c r="BD29" s="125"/>
      <c r="BE29" s="136">
        <v>8.6027156463674501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53.441648057168301</v>
      </c>
      <c r="H30" s="147">
        <v>60.884284650885803</v>
      </c>
      <c r="I30" s="147">
        <v>63.325917820455501</v>
      </c>
      <c r="J30" s="147">
        <v>69.188829834747594</v>
      </c>
      <c r="K30" s="147">
        <v>69.9475941640613</v>
      </c>
      <c r="L30" s="153">
        <v>63.357654905463697</v>
      </c>
      <c r="M30" s="147"/>
      <c r="N30" s="154">
        <v>99.248756885514297</v>
      </c>
      <c r="O30" s="155">
        <v>97.543321423254397</v>
      </c>
      <c r="P30" s="156">
        <v>98.396039154384297</v>
      </c>
      <c r="Q30" s="147"/>
      <c r="R30" s="157">
        <v>73.368621833726706</v>
      </c>
      <c r="S30" s="130"/>
      <c r="T30" s="131">
        <v>-1.34113199292346</v>
      </c>
      <c r="U30" s="125">
        <v>-6.9044318995008096</v>
      </c>
      <c r="V30" s="125">
        <v>-6.4037490947937501</v>
      </c>
      <c r="W30" s="125">
        <v>-0.51849552220024597</v>
      </c>
      <c r="X30" s="125">
        <v>-0.93858534155489204</v>
      </c>
      <c r="Y30" s="132">
        <v>-3.2371500841424998</v>
      </c>
      <c r="Z30" s="125"/>
      <c r="AA30" s="133">
        <v>-9.1527358240743606</v>
      </c>
      <c r="AB30" s="134">
        <v>-12.778406148292399</v>
      </c>
      <c r="AC30" s="135">
        <v>-10.9867756146469</v>
      </c>
      <c r="AD30" s="125"/>
      <c r="AE30" s="136">
        <v>-6.3609443306968503</v>
      </c>
      <c r="AF30" s="75"/>
      <c r="AG30" s="152">
        <v>46.978418937025403</v>
      </c>
      <c r="AH30" s="147">
        <v>59.971649545928202</v>
      </c>
      <c r="AI30" s="147">
        <v>68.451205523298995</v>
      </c>
      <c r="AJ30" s="147">
        <v>68.249076596694906</v>
      </c>
      <c r="AK30" s="147">
        <v>71.045709766264693</v>
      </c>
      <c r="AL30" s="153">
        <v>62.939212073842398</v>
      </c>
      <c r="AM30" s="147"/>
      <c r="AN30" s="154">
        <v>99.6327843531338</v>
      </c>
      <c r="AO30" s="155">
        <v>103.520034613666</v>
      </c>
      <c r="AP30" s="156">
        <v>101.5764094834</v>
      </c>
      <c r="AQ30" s="147"/>
      <c r="AR30" s="157">
        <v>73.978411333716096</v>
      </c>
      <c r="AS30" s="130"/>
      <c r="AT30" s="131">
        <v>-0.64092097852433205</v>
      </c>
      <c r="AU30" s="125">
        <v>-1.67737430829407</v>
      </c>
      <c r="AV30" s="125">
        <v>4.1536209298032798</v>
      </c>
      <c r="AW30" s="125">
        <v>-0.19287825472056799</v>
      </c>
      <c r="AX30" s="125">
        <v>-4.4232506494032702</v>
      </c>
      <c r="AY30" s="132">
        <v>-0.63659888274603305</v>
      </c>
      <c r="AZ30" s="125"/>
      <c r="BA30" s="133">
        <v>-12.8684302263545</v>
      </c>
      <c r="BB30" s="134">
        <v>-12.687714551661401</v>
      </c>
      <c r="BC30" s="135">
        <v>-12.7764370009724</v>
      </c>
      <c r="BD30" s="125"/>
      <c r="BE30" s="136">
        <v>-5.7810286562243203</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75.425648445873506</v>
      </c>
      <c r="H31" s="147">
        <v>71.302257949267499</v>
      </c>
      <c r="I31" s="147">
        <v>75.436180778849504</v>
      </c>
      <c r="J31" s="147">
        <v>76.696997141836306</v>
      </c>
      <c r="K31" s="147">
        <v>87.395796713111807</v>
      </c>
      <c r="L31" s="153">
        <v>77.251376205787693</v>
      </c>
      <c r="M31" s="147"/>
      <c r="N31" s="154">
        <v>162.641627366916</v>
      </c>
      <c r="O31" s="155">
        <v>171.92551089674799</v>
      </c>
      <c r="P31" s="156">
        <v>167.283569131832</v>
      </c>
      <c r="Q31" s="147"/>
      <c r="R31" s="157">
        <v>102.974859898943</v>
      </c>
      <c r="S31" s="130"/>
      <c r="T31" s="131">
        <v>6.1797222761984703</v>
      </c>
      <c r="U31" s="125">
        <v>2.7547502052859798</v>
      </c>
      <c r="V31" s="125">
        <v>10.2048991986603</v>
      </c>
      <c r="W31" s="125">
        <v>7.72237515471208</v>
      </c>
      <c r="X31" s="125">
        <v>4.0587804237844098</v>
      </c>
      <c r="Y31" s="132">
        <v>6.0961351595153097</v>
      </c>
      <c r="Z31" s="125"/>
      <c r="AA31" s="133">
        <v>20.4683832182352</v>
      </c>
      <c r="AB31" s="134">
        <v>16.021990344946101</v>
      </c>
      <c r="AC31" s="135">
        <v>18.141749794558098</v>
      </c>
      <c r="AD31" s="125"/>
      <c r="AE31" s="136">
        <v>11.366417057939</v>
      </c>
      <c r="AF31" s="75"/>
      <c r="AG31" s="152">
        <v>50.839843694176402</v>
      </c>
      <c r="AH31" s="147">
        <v>57.144697213290399</v>
      </c>
      <c r="AI31" s="147">
        <v>60.648576277241801</v>
      </c>
      <c r="AJ31" s="147">
        <v>62.018074758842403</v>
      </c>
      <c r="AK31" s="147">
        <v>69.113170775276799</v>
      </c>
      <c r="AL31" s="153">
        <v>59.952872543765601</v>
      </c>
      <c r="AM31" s="147"/>
      <c r="AN31" s="154">
        <v>151.32191854233599</v>
      </c>
      <c r="AO31" s="155">
        <v>161.79026259378301</v>
      </c>
      <c r="AP31" s="156">
        <v>156.55609056806</v>
      </c>
      <c r="AQ31" s="147"/>
      <c r="AR31" s="157">
        <v>87.553791979278301</v>
      </c>
      <c r="AS31" s="130"/>
      <c r="AT31" s="131">
        <v>-0.52276094446704602</v>
      </c>
      <c r="AU31" s="125">
        <v>-0.90582410261156998</v>
      </c>
      <c r="AV31" s="125">
        <v>-0.18201533328313399</v>
      </c>
      <c r="AW31" s="125">
        <v>-4.5358596944029799</v>
      </c>
      <c r="AX31" s="125">
        <v>-6.2601597478527298</v>
      </c>
      <c r="AY31" s="132">
        <v>-2.7455006681415499</v>
      </c>
      <c r="AZ31" s="125"/>
      <c r="BA31" s="133">
        <v>8.84680730938266</v>
      </c>
      <c r="BB31" s="134">
        <v>8.0236899584306105</v>
      </c>
      <c r="BC31" s="135">
        <v>8.4171548699981695</v>
      </c>
      <c r="BD31" s="125"/>
      <c r="BE31" s="136">
        <v>2.6402691493460302</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54.826994064713702</v>
      </c>
      <c r="H32" s="147">
        <v>55.939147999234102</v>
      </c>
      <c r="I32" s="147">
        <v>57.5510243155274</v>
      </c>
      <c r="J32" s="147">
        <v>60.849800880719798</v>
      </c>
      <c r="K32" s="147">
        <v>64.0226153551598</v>
      </c>
      <c r="L32" s="153">
        <v>58.637916523070999</v>
      </c>
      <c r="M32" s="147"/>
      <c r="N32" s="154">
        <v>207.54850469079</v>
      </c>
      <c r="O32" s="155">
        <v>217.48163890484301</v>
      </c>
      <c r="P32" s="156">
        <v>212.515071797817</v>
      </c>
      <c r="Q32" s="147"/>
      <c r="R32" s="157">
        <v>102.60281803014099</v>
      </c>
      <c r="S32" s="130"/>
      <c r="T32" s="131">
        <v>0.71631029850064099</v>
      </c>
      <c r="U32" s="125">
        <v>1.3388384407439899</v>
      </c>
      <c r="V32" s="125">
        <v>10.1967457269746</v>
      </c>
      <c r="W32" s="125">
        <v>8.80075538081533</v>
      </c>
      <c r="X32" s="125">
        <v>-5.4765123077485303</v>
      </c>
      <c r="Y32" s="132">
        <v>2.6852569296527302</v>
      </c>
      <c r="Z32" s="125"/>
      <c r="AA32" s="133">
        <v>-3.9928971735678398</v>
      </c>
      <c r="AB32" s="134">
        <v>-0.73068557143878698</v>
      </c>
      <c r="AC32" s="135">
        <v>-2.3509161110232002</v>
      </c>
      <c r="AD32" s="125"/>
      <c r="AE32" s="136">
        <v>-0.35595185473947</v>
      </c>
      <c r="AF32" s="75"/>
      <c r="AG32" s="152">
        <v>44.377746984491601</v>
      </c>
      <c r="AH32" s="147">
        <v>52.769476833237597</v>
      </c>
      <c r="AI32" s="147">
        <v>55.371585295807002</v>
      </c>
      <c r="AJ32" s="147">
        <v>57.514383974727103</v>
      </c>
      <c r="AK32" s="147">
        <v>61.865532739804699</v>
      </c>
      <c r="AL32" s="153">
        <v>54.379745165613599</v>
      </c>
      <c r="AM32" s="147"/>
      <c r="AN32" s="154">
        <v>155.57229465824199</v>
      </c>
      <c r="AO32" s="155">
        <v>165.03872391345899</v>
      </c>
      <c r="AP32" s="156">
        <v>160.305509285851</v>
      </c>
      <c r="AQ32" s="147"/>
      <c r="AR32" s="157">
        <v>84.644249199967106</v>
      </c>
      <c r="AS32" s="130"/>
      <c r="AT32" s="131">
        <v>4.9093152493632699</v>
      </c>
      <c r="AU32" s="125">
        <v>6.4520274251177998</v>
      </c>
      <c r="AV32" s="125">
        <v>-1.91458419858012</v>
      </c>
      <c r="AW32" s="125">
        <v>-10.764360900963</v>
      </c>
      <c r="AX32" s="125">
        <v>-30.717425296797899</v>
      </c>
      <c r="AY32" s="132">
        <v>-9.9885801320057599</v>
      </c>
      <c r="AZ32" s="125"/>
      <c r="BA32" s="133">
        <v>22.869085263020899</v>
      </c>
      <c r="BB32" s="134">
        <v>30.011924755076301</v>
      </c>
      <c r="BC32" s="135">
        <v>26.445081534016701</v>
      </c>
      <c r="BD32" s="125"/>
      <c r="BE32" s="136">
        <v>6.6376774529796299</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69.865393778954299</v>
      </c>
      <c r="H33" s="147">
        <v>78.023841826604794</v>
      </c>
      <c r="I33" s="147">
        <v>100.22075446724</v>
      </c>
      <c r="J33" s="147">
        <v>97.520767703507602</v>
      </c>
      <c r="K33" s="147">
        <v>88.3130145598941</v>
      </c>
      <c r="L33" s="153">
        <v>86.788754467240196</v>
      </c>
      <c r="M33" s="147"/>
      <c r="N33" s="154">
        <v>163.47944076770301</v>
      </c>
      <c r="O33" s="155">
        <v>121.620231634679</v>
      </c>
      <c r="P33" s="156">
        <v>142.549836201191</v>
      </c>
      <c r="Q33" s="147"/>
      <c r="R33" s="157">
        <v>102.720492105511</v>
      </c>
      <c r="S33" s="130"/>
      <c r="T33" s="131">
        <v>18.282469217237001</v>
      </c>
      <c r="U33" s="125">
        <v>39.7899529151127</v>
      </c>
      <c r="V33" s="125">
        <v>58.7041711352134</v>
      </c>
      <c r="W33" s="125">
        <v>50.979665269196701</v>
      </c>
      <c r="X33" s="125">
        <v>24.655763516990302</v>
      </c>
      <c r="Y33" s="132">
        <v>38.432958496201103</v>
      </c>
      <c r="Z33" s="125"/>
      <c r="AA33" s="133">
        <v>12.2137732705138</v>
      </c>
      <c r="AB33" s="134">
        <v>-18.671445463908</v>
      </c>
      <c r="AC33" s="135">
        <v>-3.4305410780062</v>
      </c>
      <c r="AD33" s="125"/>
      <c r="AE33" s="136">
        <v>18.128476189606101</v>
      </c>
      <c r="AF33" s="75"/>
      <c r="AG33" s="152">
        <v>51.267102911978803</v>
      </c>
      <c r="AH33" s="147">
        <v>67.604792356055498</v>
      </c>
      <c r="AI33" s="147">
        <v>79.560362342819303</v>
      </c>
      <c r="AJ33" s="147">
        <v>83.560239907346102</v>
      </c>
      <c r="AK33" s="147">
        <v>90.185863666445997</v>
      </c>
      <c r="AL33" s="153">
        <v>74.435672236929094</v>
      </c>
      <c r="AM33" s="147"/>
      <c r="AN33" s="154">
        <v>126.112700198544</v>
      </c>
      <c r="AO33" s="155">
        <v>118.272870615486</v>
      </c>
      <c r="AP33" s="156">
        <v>122.19278540701499</v>
      </c>
      <c r="AQ33" s="147"/>
      <c r="AR33" s="157">
        <v>88.080561714096604</v>
      </c>
      <c r="AS33" s="130"/>
      <c r="AT33" s="131">
        <v>3.5734438286239598</v>
      </c>
      <c r="AU33" s="125">
        <v>10.6652421989762</v>
      </c>
      <c r="AV33" s="125">
        <v>14.245456843925201</v>
      </c>
      <c r="AW33" s="125">
        <v>13.6527605294333</v>
      </c>
      <c r="AX33" s="125">
        <v>10.9367263403027</v>
      </c>
      <c r="AY33" s="132">
        <v>11.083136573489</v>
      </c>
      <c r="AZ33" s="125"/>
      <c r="BA33" s="133">
        <v>-2.6629182630187098</v>
      </c>
      <c r="BB33" s="134">
        <v>-8.8897956363367197</v>
      </c>
      <c r="BC33" s="135">
        <v>-5.7793593584378602</v>
      </c>
      <c r="BD33" s="125"/>
      <c r="BE33" s="136">
        <v>3.7251764133252498</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61.742420887692802</v>
      </c>
      <c r="H34" s="147">
        <v>70.312156214872005</v>
      </c>
      <c r="I34" s="147">
        <v>83.607407432639505</v>
      </c>
      <c r="J34" s="147">
        <v>87.245342507749399</v>
      </c>
      <c r="K34" s="147">
        <v>86.840465987669006</v>
      </c>
      <c r="L34" s="153">
        <v>77.949558606124597</v>
      </c>
      <c r="M34" s="147"/>
      <c r="N34" s="154">
        <v>134.30478897707499</v>
      </c>
      <c r="O34" s="155">
        <v>127.955556085431</v>
      </c>
      <c r="P34" s="156">
        <v>131.13017253125301</v>
      </c>
      <c r="Q34" s="147"/>
      <c r="R34" s="157">
        <v>93.144019727589907</v>
      </c>
      <c r="S34" s="130"/>
      <c r="T34" s="131">
        <v>-7.0434779185874303</v>
      </c>
      <c r="U34" s="125">
        <v>5.5395194906913297</v>
      </c>
      <c r="V34" s="125">
        <v>14.3458474175504</v>
      </c>
      <c r="W34" s="125">
        <v>11.366637981873399</v>
      </c>
      <c r="X34" s="125">
        <v>5.2844935113346097</v>
      </c>
      <c r="Y34" s="132">
        <v>6.2032952275622604</v>
      </c>
      <c r="Z34" s="125"/>
      <c r="AA34" s="133">
        <v>11.669839293296899</v>
      </c>
      <c r="AB34" s="134">
        <v>2.96171404124315</v>
      </c>
      <c r="AC34" s="135">
        <v>7.2444620466785796</v>
      </c>
      <c r="AD34" s="125"/>
      <c r="AE34" s="136">
        <v>6.6196488078643396</v>
      </c>
      <c r="AF34" s="75"/>
      <c r="AG34" s="152">
        <v>53.726273205708999</v>
      </c>
      <c r="AH34" s="147">
        <v>69.926001975678702</v>
      </c>
      <c r="AI34" s="147">
        <v>80.484767431958304</v>
      </c>
      <c r="AJ34" s="147">
        <v>82.479858551623096</v>
      </c>
      <c r="AK34" s="147">
        <v>85.245032700888999</v>
      </c>
      <c r="AL34" s="153">
        <v>74.372386773171598</v>
      </c>
      <c r="AM34" s="147"/>
      <c r="AN34" s="154">
        <v>118.077153064005</v>
      </c>
      <c r="AO34" s="155">
        <v>119.322481435432</v>
      </c>
      <c r="AP34" s="156">
        <v>118.699817249718</v>
      </c>
      <c r="AQ34" s="147"/>
      <c r="AR34" s="157">
        <v>87.037366909328</v>
      </c>
      <c r="AS34" s="130"/>
      <c r="AT34" s="131">
        <v>-3.8742998296396398</v>
      </c>
      <c r="AU34" s="125">
        <v>3.4018085152500399</v>
      </c>
      <c r="AV34" s="125">
        <v>7.9447177886559599</v>
      </c>
      <c r="AW34" s="125">
        <v>7.1526130720493599</v>
      </c>
      <c r="AX34" s="125">
        <v>8.9745160226142904</v>
      </c>
      <c r="AY34" s="132">
        <v>5.26065775029286</v>
      </c>
      <c r="AZ34" s="125"/>
      <c r="BA34" s="133">
        <v>3.9884405331467598</v>
      </c>
      <c r="BB34" s="134">
        <v>-8.8311696902364498E-2</v>
      </c>
      <c r="BC34" s="135">
        <v>1.8986220717207001</v>
      </c>
      <c r="BD34" s="125"/>
      <c r="BE34" s="136">
        <v>3.9245896746002402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56.039442896935903</v>
      </c>
      <c r="H35" s="147">
        <v>66.169247910863504</v>
      </c>
      <c r="I35" s="147">
        <v>77.846332404828203</v>
      </c>
      <c r="J35" s="147">
        <v>69.046258124419595</v>
      </c>
      <c r="K35" s="147">
        <v>68.093779015784506</v>
      </c>
      <c r="L35" s="153">
        <v>67.439012070566307</v>
      </c>
      <c r="M35" s="147"/>
      <c r="N35" s="154">
        <v>97.682321262766905</v>
      </c>
      <c r="O35" s="155">
        <v>103.379285051067</v>
      </c>
      <c r="P35" s="156">
        <v>100.530803156917</v>
      </c>
      <c r="Q35" s="147"/>
      <c r="R35" s="157">
        <v>76.893809523809495</v>
      </c>
      <c r="S35" s="130"/>
      <c r="T35" s="131">
        <v>-3.3705562560959201</v>
      </c>
      <c r="U35" s="125">
        <v>4.6253642985845502</v>
      </c>
      <c r="V35" s="125">
        <v>11.6028018206163</v>
      </c>
      <c r="W35" s="125">
        <v>-1.58227362266729</v>
      </c>
      <c r="X35" s="125">
        <v>1.61335465259669</v>
      </c>
      <c r="Y35" s="132">
        <v>2.7532078203322898</v>
      </c>
      <c r="Z35" s="125"/>
      <c r="AA35" s="133">
        <v>-8.9194932404207705</v>
      </c>
      <c r="AB35" s="134">
        <v>-9.0952816283367905</v>
      </c>
      <c r="AC35" s="135">
        <v>-9.0099626960904899</v>
      </c>
      <c r="AD35" s="125"/>
      <c r="AE35" s="136">
        <v>-1.9803057160071</v>
      </c>
      <c r="AF35" s="75"/>
      <c r="AG35" s="152">
        <v>54.208379758588599</v>
      </c>
      <c r="AH35" s="147">
        <v>68.086780408542197</v>
      </c>
      <c r="AI35" s="147">
        <v>73.563674558960003</v>
      </c>
      <c r="AJ35" s="147">
        <v>68.902423398328594</v>
      </c>
      <c r="AK35" s="147">
        <v>69.060308727947998</v>
      </c>
      <c r="AL35" s="153">
        <v>66.764313370473502</v>
      </c>
      <c r="AM35" s="147"/>
      <c r="AN35" s="154">
        <v>102.683075673166</v>
      </c>
      <c r="AO35" s="155">
        <v>112.028553853296</v>
      </c>
      <c r="AP35" s="156">
        <v>107.355814763231</v>
      </c>
      <c r="AQ35" s="147"/>
      <c r="AR35" s="157">
        <v>78.361885196975706</v>
      </c>
      <c r="AS35" s="130"/>
      <c r="AT35" s="131">
        <v>4.6413960783421002</v>
      </c>
      <c r="AU35" s="125">
        <v>4.7393698151721502</v>
      </c>
      <c r="AV35" s="125">
        <v>2.8310371277009598</v>
      </c>
      <c r="AW35" s="125">
        <v>-7.1730130926827096</v>
      </c>
      <c r="AX35" s="125">
        <v>1.4504347004137501</v>
      </c>
      <c r="AY35" s="132">
        <v>0.95982376910453604</v>
      </c>
      <c r="AZ35" s="125"/>
      <c r="BA35" s="133">
        <v>-0.37706209068214003</v>
      </c>
      <c r="BB35" s="134">
        <v>-1.3676675594319101</v>
      </c>
      <c r="BC35" s="135">
        <v>-0.89639284494133997</v>
      </c>
      <c r="BD35" s="125"/>
      <c r="BE35" s="136">
        <v>0.22502567367092799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61.987117117117101</v>
      </c>
      <c r="H36" s="147">
        <v>63.302404712404702</v>
      </c>
      <c r="I36" s="147">
        <v>66.557560637560599</v>
      </c>
      <c r="J36" s="147">
        <v>68.477893277893202</v>
      </c>
      <c r="K36" s="147">
        <v>64.340769230769197</v>
      </c>
      <c r="L36" s="153">
        <v>64.933148995148898</v>
      </c>
      <c r="M36" s="147"/>
      <c r="N36" s="154">
        <v>103.368835758835</v>
      </c>
      <c r="O36" s="155">
        <v>106.840297990297</v>
      </c>
      <c r="P36" s="156">
        <v>105.104566874566</v>
      </c>
      <c r="Q36" s="147"/>
      <c r="R36" s="157">
        <v>76.410696960696896</v>
      </c>
      <c r="S36" s="130"/>
      <c r="T36" s="131">
        <v>-7.8295333854806204</v>
      </c>
      <c r="U36" s="125">
        <v>-2.4434169838439801</v>
      </c>
      <c r="V36" s="125">
        <v>-7.2093621364387896</v>
      </c>
      <c r="W36" s="125">
        <v>-2.7776288267553699</v>
      </c>
      <c r="X36" s="125">
        <v>-11.5958638352961</v>
      </c>
      <c r="Y36" s="132">
        <v>-6.4589984007932202</v>
      </c>
      <c r="Z36" s="125"/>
      <c r="AA36" s="133">
        <v>-13.202194623328699</v>
      </c>
      <c r="AB36" s="134">
        <v>-16.6882326128442</v>
      </c>
      <c r="AC36" s="135">
        <v>-15.009696089087599</v>
      </c>
      <c r="AD36" s="125"/>
      <c r="AE36" s="136">
        <v>-10.0168887283436</v>
      </c>
      <c r="AF36" s="75"/>
      <c r="AG36" s="152">
        <v>51.9597851697851</v>
      </c>
      <c r="AH36" s="147">
        <v>60.639662162162097</v>
      </c>
      <c r="AI36" s="147">
        <v>62.960732848232801</v>
      </c>
      <c r="AJ36" s="147">
        <v>66.910152460152403</v>
      </c>
      <c r="AK36" s="147">
        <v>70.028525641025595</v>
      </c>
      <c r="AL36" s="153">
        <v>62.499771656271598</v>
      </c>
      <c r="AM36" s="147"/>
      <c r="AN36" s="154">
        <v>110.981848579348</v>
      </c>
      <c r="AO36" s="155">
        <v>115.31876472626401</v>
      </c>
      <c r="AP36" s="156">
        <v>113.15030665280599</v>
      </c>
      <c r="AQ36" s="147"/>
      <c r="AR36" s="157">
        <v>76.971353083853003</v>
      </c>
      <c r="AS36" s="130"/>
      <c r="AT36" s="131">
        <v>-6.2561580450441401</v>
      </c>
      <c r="AU36" s="125">
        <v>-2.4725147117202702</v>
      </c>
      <c r="AV36" s="125">
        <v>-6.36892872295219</v>
      </c>
      <c r="AW36" s="125">
        <v>-3.0169079445193101</v>
      </c>
      <c r="AX36" s="125">
        <v>-4.6445699080786103</v>
      </c>
      <c r="AY36" s="132">
        <v>-4.5160285313448503</v>
      </c>
      <c r="AZ36" s="125"/>
      <c r="BA36" s="133">
        <v>-1.86755314642012</v>
      </c>
      <c r="BB36" s="134">
        <v>-1.0698817676279799</v>
      </c>
      <c r="BC36" s="135">
        <v>-1.46268795161556</v>
      </c>
      <c r="BD36" s="125"/>
      <c r="BE36" s="136">
        <v>-3.2569498100491501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61.370378301785898</v>
      </c>
      <c r="H37" s="147">
        <v>58.374867661212697</v>
      </c>
      <c r="I37" s="147">
        <v>60.881205753395299</v>
      </c>
      <c r="J37" s="147">
        <v>64.083626082771801</v>
      </c>
      <c r="K37" s="147">
        <v>65.542604534274403</v>
      </c>
      <c r="L37" s="153">
        <v>62.050536466688001</v>
      </c>
      <c r="M37" s="147"/>
      <c r="N37" s="154">
        <v>88.731323387872905</v>
      </c>
      <c r="O37" s="155">
        <v>90.570465992941905</v>
      </c>
      <c r="P37" s="156">
        <v>89.650894690407398</v>
      </c>
      <c r="Q37" s="147"/>
      <c r="R37" s="157">
        <v>69.936353102036406</v>
      </c>
      <c r="S37" s="130"/>
      <c r="T37" s="131">
        <v>3.6443250158817202</v>
      </c>
      <c r="U37" s="125">
        <v>4.3395085102828297</v>
      </c>
      <c r="V37" s="125">
        <v>0.68019490394431603</v>
      </c>
      <c r="W37" s="125">
        <v>-2.5470010925037498</v>
      </c>
      <c r="X37" s="125">
        <v>-1.04873674441776</v>
      </c>
      <c r="Y37" s="132">
        <v>0.85412743585332795</v>
      </c>
      <c r="Z37" s="125"/>
      <c r="AA37" s="133">
        <v>-13.793453235106499</v>
      </c>
      <c r="AB37" s="134">
        <v>-18.999477032143901</v>
      </c>
      <c r="AC37" s="135">
        <v>-16.504175737692499</v>
      </c>
      <c r="AD37" s="125"/>
      <c r="AE37" s="136">
        <v>-6.3031207109672698</v>
      </c>
      <c r="AF37" s="75"/>
      <c r="AG37" s="152">
        <v>55.211069501575899</v>
      </c>
      <c r="AH37" s="147">
        <v>60.550980554516798</v>
      </c>
      <c r="AI37" s="147">
        <v>68.432988741385699</v>
      </c>
      <c r="AJ37" s="147">
        <v>67.394102382605894</v>
      </c>
      <c r="AK37" s="147">
        <v>65.857072960628201</v>
      </c>
      <c r="AL37" s="153">
        <v>63.489242828142501</v>
      </c>
      <c r="AM37" s="147"/>
      <c r="AN37" s="154">
        <v>93.088557682034207</v>
      </c>
      <c r="AO37" s="155">
        <v>101.81847307548399</v>
      </c>
      <c r="AP37" s="156">
        <v>97.453515378759505</v>
      </c>
      <c r="AQ37" s="147"/>
      <c r="AR37" s="157">
        <v>73.193320699747304</v>
      </c>
      <c r="AS37" s="130"/>
      <c r="AT37" s="131">
        <v>1.2182156007187399</v>
      </c>
      <c r="AU37" s="125">
        <v>4.6436443188881604</v>
      </c>
      <c r="AV37" s="125">
        <v>7.1277528358070796</v>
      </c>
      <c r="AW37" s="125">
        <v>2.46106211682019</v>
      </c>
      <c r="AX37" s="125">
        <v>0.358527595447865</v>
      </c>
      <c r="AY37" s="132">
        <v>3.1732590689181901</v>
      </c>
      <c r="AZ37" s="125"/>
      <c r="BA37" s="133">
        <v>-2.64376985489405</v>
      </c>
      <c r="BB37" s="134">
        <v>-4.1869733493469097</v>
      </c>
      <c r="BC37" s="135">
        <v>-3.45608141792657</v>
      </c>
      <c r="BD37" s="125"/>
      <c r="BE37" s="136">
        <v>0.53873504185763199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96.428597303119702</v>
      </c>
      <c r="H38" s="147">
        <v>107.41615734461</v>
      </c>
      <c r="I38" s="147">
        <v>138.13584297454699</v>
      </c>
      <c r="J38" s="147">
        <v>138.01139870741201</v>
      </c>
      <c r="K38" s="147">
        <v>108.465170749222</v>
      </c>
      <c r="L38" s="153">
        <v>117.691433415782</v>
      </c>
      <c r="M38" s="147"/>
      <c r="N38" s="154">
        <v>94.622151121040403</v>
      </c>
      <c r="O38" s="155">
        <v>99.400573884943697</v>
      </c>
      <c r="P38" s="156">
        <v>97.0113625029921</v>
      </c>
      <c r="Q38" s="147"/>
      <c r="R38" s="157">
        <v>111.782841726413</v>
      </c>
      <c r="S38" s="130"/>
      <c r="T38" s="131">
        <v>-1.9772481787199101</v>
      </c>
      <c r="U38" s="125">
        <v>-2.7368591376288101</v>
      </c>
      <c r="V38" s="125">
        <v>-1.73585723707338</v>
      </c>
      <c r="W38" s="125">
        <v>-1.0599261762060901</v>
      </c>
      <c r="X38" s="125">
        <v>-6.1238494386205398</v>
      </c>
      <c r="Y38" s="132">
        <v>-2.6408619196552299</v>
      </c>
      <c r="Z38" s="125"/>
      <c r="AA38" s="133">
        <v>-11.2434266706105</v>
      </c>
      <c r="AB38" s="134">
        <v>-8.8893410461932998</v>
      </c>
      <c r="AC38" s="135">
        <v>-10.0527961066107</v>
      </c>
      <c r="AD38" s="125"/>
      <c r="AE38" s="136">
        <v>-4.5903280907579997</v>
      </c>
      <c r="AF38" s="75"/>
      <c r="AG38" s="152">
        <v>81.824444466608099</v>
      </c>
      <c r="AH38" s="147">
        <v>116.468971515199</v>
      </c>
      <c r="AI38" s="147">
        <v>144.587717775073</v>
      </c>
      <c r="AJ38" s="147">
        <v>144.07041415662599</v>
      </c>
      <c r="AK38" s="147">
        <v>115.244706624511</v>
      </c>
      <c r="AL38" s="153">
        <v>120.439250907603</v>
      </c>
      <c r="AM38" s="147"/>
      <c r="AN38" s="154">
        <v>105.595538029601</v>
      </c>
      <c r="AO38" s="155">
        <v>110.87937135961</v>
      </c>
      <c r="AP38" s="156">
        <v>108.237454694606</v>
      </c>
      <c r="AQ38" s="147"/>
      <c r="AR38" s="157">
        <v>116.953023418176</v>
      </c>
      <c r="AS38" s="130"/>
      <c r="AT38" s="131">
        <v>0.68171171825346999</v>
      </c>
      <c r="AU38" s="125">
        <v>9.3773292436835902</v>
      </c>
      <c r="AV38" s="125">
        <v>14.946895844014101</v>
      </c>
      <c r="AW38" s="125">
        <v>14.404695267957999</v>
      </c>
      <c r="AX38" s="125">
        <v>9.1589687864689999</v>
      </c>
      <c r="AY38" s="132">
        <v>10.4853552216439</v>
      </c>
      <c r="AZ38" s="125"/>
      <c r="BA38" s="133">
        <v>2.0940737666501201</v>
      </c>
      <c r="BB38" s="134">
        <v>1.48168920223265</v>
      </c>
      <c r="BC38" s="135">
        <v>1.7794873291648501</v>
      </c>
      <c r="BD38" s="125"/>
      <c r="BE38" s="136">
        <v>8.0416924892503303</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67.226489467498396</v>
      </c>
      <c r="H39" s="159">
        <v>65.721062290932096</v>
      </c>
      <c r="I39" s="159">
        <v>69.009520838983804</v>
      </c>
      <c r="J39" s="159">
        <v>72.955278003797105</v>
      </c>
      <c r="K39" s="159">
        <v>83.888891601121003</v>
      </c>
      <c r="L39" s="160">
        <v>71.760248440466498</v>
      </c>
      <c r="M39" s="147"/>
      <c r="N39" s="161">
        <v>138.25462525992199</v>
      </c>
      <c r="O39" s="162">
        <v>143.630333604556</v>
      </c>
      <c r="P39" s="163">
        <v>140.942479432239</v>
      </c>
      <c r="Q39" s="147"/>
      <c r="R39" s="164">
        <v>91.526600152401599</v>
      </c>
      <c r="S39" s="130"/>
      <c r="T39" s="137">
        <v>0.41289381564140898</v>
      </c>
      <c r="U39" s="138">
        <v>3.57552958809248</v>
      </c>
      <c r="V39" s="138">
        <v>6.9542535090819397</v>
      </c>
      <c r="W39" s="138">
        <v>9.2525207648833394</v>
      </c>
      <c r="X39" s="138">
        <v>9.2072698167467806</v>
      </c>
      <c r="Y39" s="139">
        <v>5.9918425384146996</v>
      </c>
      <c r="Z39" s="125"/>
      <c r="AA39" s="140">
        <v>10.1217627968241</v>
      </c>
      <c r="AB39" s="141">
        <v>5.85511514283926</v>
      </c>
      <c r="AC39" s="142">
        <v>7.9056423964499398</v>
      </c>
      <c r="AD39" s="125"/>
      <c r="AE39" s="143">
        <v>6.8254345888024002</v>
      </c>
      <c r="AF39" s="75"/>
      <c r="AG39" s="158">
        <v>50.209706626887197</v>
      </c>
      <c r="AH39" s="159">
        <v>56.5059571919356</v>
      </c>
      <c r="AI39" s="159">
        <v>59.697521697857297</v>
      </c>
      <c r="AJ39" s="159">
        <v>62.620131317240698</v>
      </c>
      <c r="AK39" s="159">
        <v>70.969010261278299</v>
      </c>
      <c r="AL39" s="160">
        <v>60.000465419039799</v>
      </c>
      <c r="AM39" s="147"/>
      <c r="AN39" s="161">
        <v>128.281517945936</v>
      </c>
      <c r="AO39" s="162">
        <v>136.33864546605099</v>
      </c>
      <c r="AP39" s="163">
        <v>132.31008170599401</v>
      </c>
      <c r="AQ39" s="147"/>
      <c r="AR39" s="164">
        <v>80.660355786740993</v>
      </c>
      <c r="AS39" s="130"/>
      <c r="AT39" s="137">
        <v>-4.6467842657861802E-2</v>
      </c>
      <c r="AU39" s="138">
        <v>0.27541335617017598</v>
      </c>
      <c r="AV39" s="138">
        <v>1.11652157610724E-2</v>
      </c>
      <c r="AW39" s="138">
        <v>-1.6228379727109501</v>
      </c>
      <c r="AX39" s="138">
        <v>-4.3935193956805199</v>
      </c>
      <c r="AY39" s="139">
        <v>-1.3663259162157699</v>
      </c>
      <c r="AZ39" s="125"/>
      <c r="BA39" s="140">
        <v>2.9312803843543702</v>
      </c>
      <c r="BB39" s="141">
        <v>3.5616834651528899</v>
      </c>
      <c r="BC39" s="142">
        <v>3.2551176717008601</v>
      </c>
      <c r="BD39" s="125"/>
      <c r="BE39" s="143">
        <v>0.74698247454120703</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45.789218241042299</v>
      </c>
      <c r="H40" s="145">
        <v>63.018346279127996</v>
      </c>
      <c r="I40" s="145">
        <v>72.832119769481295</v>
      </c>
      <c r="J40" s="145">
        <v>72.852182410423396</v>
      </c>
      <c r="K40" s="145">
        <v>64.928496617389101</v>
      </c>
      <c r="L40" s="146">
        <v>63.884072663492802</v>
      </c>
      <c r="M40" s="147"/>
      <c r="N40" s="148">
        <v>85.662828864946107</v>
      </c>
      <c r="O40" s="149">
        <v>87.552959158105693</v>
      </c>
      <c r="P40" s="150">
        <v>86.6078940115259</v>
      </c>
      <c r="Q40" s="147"/>
      <c r="R40" s="151">
        <v>70.376593048645105</v>
      </c>
      <c r="S40" s="130"/>
      <c r="T40" s="122">
        <v>5.7053239930534998</v>
      </c>
      <c r="U40" s="123">
        <v>24.1872393089158</v>
      </c>
      <c r="V40" s="123">
        <v>28.635099031456299</v>
      </c>
      <c r="W40" s="123">
        <v>23.626305104809099</v>
      </c>
      <c r="X40" s="123">
        <v>20.510051277186001</v>
      </c>
      <c r="Y40" s="124">
        <v>21.227202952922401</v>
      </c>
      <c r="Z40" s="125"/>
      <c r="AA40" s="126">
        <v>9.8182341125254702</v>
      </c>
      <c r="AB40" s="127">
        <v>7.0248567093524903</v>
      </c>
      <c r="AC40" s="128">
        <v>8.3883172436013709</v>
      </c>
      <c r="AD40" s="125"/>
      <c r="AE40" s="129">
        <v>16.380072827678699</v>
      </c>
      <c r="AF40" s="75"/>
      <c r="AG40" s="144">
        <v>46.146217739914803</v>
      </c>
      <c r="AH40" s="145">
        <v>64.978660110248001</v>
      </c>
      <c r="AI40" s="145">
        <v>70.320788649461207</v>
      </c>
      <c r="AJ40" s="145">
        <v>71.603311200200395</v>
      </c>
      <c r="AK40" s="145">
        <v>68.942086569782006</v>
      </c>
      <c r="AL40" s="146">
        <v>64.398212853921294</v>
      </c>
      <c r="AM40" s="147"/>
      <c r="AN40" s="148">
        <v>86.1280612628413</v>
      </c>
      <c r="AO40" s="149">
        <v>89.448444625407106</v>
      </c>
      <c r="AP40" s="150">
        <v>87.788252944124196</v>
      </c>
      <c r="AQ40" s="147"/>
      <c r="AR40" s="151">
        <v>71.081081451122103</v>
      </c>
      <c r="AS40" s="130"/>
      <c r="AT40" s="122">
        <v>6.2706101042377096</v>
      </c>
      <c r="AU40" s="123">
        <v>16.669281076096901</v>
      </c>
      <c r="AV40" s="123">
        <v>15.728347868896799</v>
      </c>
      <c r="AW40" s="123">
        <v>13.5206158486174</v>
      </c>
      <c r="AX40" s="123">
        <v>9.9336950645401405</v>
      </c>
      <c r="AY40" s="124">
        <v>12.714614843705901</v>
      </c>
      <c r="AZ40" s="125"/>
      <c r="BA40" s="126">
        <v>9.0786836699350193</v>
      </c>
      <c r="BB40" s="127">
        <v>8.1331473616773806</v>
      </c>
      <c r="BC40" s="128">
        <v>8.5949177631299207</v>
      </c>
      <c r="BD40" s="125"/>
      <c r="BE40" s="129">
        <v>11.2256817101021</v>
      </c>
      <c r="BF40" s="75"/>
    </row>
    <row r="41" spans="1:70" x14ac:dyDescent="0.25">
      <c r="A41" s="20" t="s">
        <v>84</v>
      </c>
      <c r="B41" s="3" t="str">
        <f t="shared" si="0"/>
        <v>Southwest Virginia - Blue Ridge Highlands</v>
      </c>
      <c r="C41" s="10"/>
      <c r="D41" s="24" t="s">
        <v>16</v>
      </c>
      <c r="E41" s="27" t="s">
        <v>17</v>
      </c>
      <c r="F41" s="3"/>
      <c r="G41" s="152">
        <v>59.853050652340698</v>
      </c>
      <c r="H41" s="147">
        <v>62.740385008953602</v>
      </c>
      <c r="I41" s="147">
        <v>67.495782808902504</v>
      </c>
      <c r="J41" s="147">
        <v>69.456221540035799</v>
      </c>
      <c r="K41" s="147">
        <v>72.832280634433303</v>
      </c>
      <c r="L41" s="153">
        <v>66.475544128933194</v>
      </c>
      <c r="M41" s="147"/>
      <c r="N41" s="154">
        <v>169.65415451522099</v>
      </c>
      <c r="O41" s="155">
        <v>174.21184318239901</v>
      </c>
      <c r="P41" s="156">
        <v>171.93299884881</v>
      </c>
      <c r="Q41" s="147"/>
      <c r="R41" s="157">
        <v>96.6062454774695</v>
      </c>
      <c r="S41" s="130"/>
      <c r="T41" s="131">
        <v>-4.50459709597604</v>
      </c>
      <c r="U41" s="125">
        <v>0.826869226057801</v>
      </c>
      <c r="V41" s="125">
        <v>12.701957613199101</v>
      </c>
      <c r="W41" s="125">
        <v>6.3271666990346702</v>
      </c>
      <c r="X41" s="125">
        <v>-4.8338509297011099</v>
      </c>
      <c r="Y41" s="132">
        <v>1.7547830015102699</v>
      </c>
      <c r="Z41" s="125"/>
      <c r="AA41" s="133">
        <v>-6.3482175237851397</v>
      </c>
      <c r="AB41" s="134">
        <v>-3.9311902158610601</v>
      </c>
      <c r="AC41" s="135">
        <v>-5.1390821939278597</v>
      </c>
      <c r="AD41" s="125"/>
      <c r="AE41" s="136">
        <v>-1.8714590990331501</v>
      </c>
      <c r="AF41" s="75"/>
      <c r="AG41" s="152">
        <v>47.834639933486798</v>
      </c>
      <c r="AH41" s="147">
        <v>56.747531337938</v>
      </c>
      <c r="AI41" s="147">
        <v>62.575652980301797</v>
      </c>
      <c r="AJ41" s="147">
        <v>65.318600345356799</v>
      </c>
      <c r="AK41" s="147">
        <v>71.147195894090501</v>
      </c>
      <c r="AL41" s="153">
        <v>60.724724098234802</v>
      </c>
      <c r="AM41" s="147"/>
      <c r="AN41" s="154">
        <v>139.44040707342</v>
      </c>
      <c r="AO41" s="155">
        <v>143.68469205679199</v>
      </c>
      <c r="AP41" s="156">
        <v>141.562549565106</v>
      </c>
      <c r="AQ41" s="147"/>
      <c r="AR41" s="157">
        <v>83.821245660198002</v>
      </c>
      <c r="AS41" s="130"/>
      <c r="AT41" s="131">
        <v>-0.15431950832337299</v>
      </c>
      <c r="AU41" s="125">
        <v>1.7446173632109401</v>
      </c>
      <c r="AV41" s="125">
        <v>2.3168107255930401</v>
      </c>
      <c r="AW41" s="125">
        <v>-3.4992456118803199</v>
      </c>
      <c r="AX41" s="125">
        <v>-18.452421746010501</v>
      </c>
      <c r="AY41" s="132">
        <v>-5.0509029477449703</v>
      </c>
      <c r="AZ41" s="125"/>
      <c r="BA41" s="133">
        <v>11.1477699941177</v>
      </c>
      <c r="BB41" s="134">
        <v>14.6586481231076</v>
      </c>
      <c r="BC41" s="135">
        <v>12.902230471515001</v>
      </c>
      <c r="BD41" s="125"/>
      <c r="BE41" s="136">
        <v>2.83998668554832</v>
      </c>
      <c r="BF41" s="75"/>
    </row>
    <row r="42" spans="1:70" x14ac:dyDescent="0.25">
      <c r="A42" s="21" t="s">
        <v>85</v>
      </c>
      <c r="B42" s="3" t="str">
        <f t="shared" si="0"/>
        <v>Southwest Virginia - Heart of Appalachia</v>
      </c>
      <c r="C42" s="3"/>
      <c r="D42" s="24" t="s">
        <v>16</v>
      </c>
      <c r="E42" s="27" t="s">
        <v>17</v>
      </c>
      <c r="F42" s="3"/>
      <c r="G42" s="152">
        <v>46.1452014134275</v>
      </c>
      <c r="H42" s="147">
        <v>54.345173144876298</v>
      </c>
      <c r="I42" s="147">
        <v>60.757385159010603</v>
      </c>
      <c r="J42" s="147">
        <v>64.048636042402805</v>
      </c>
      <c r="K42" s="147">
        <v>62.780402826855102</v>
      </c>
      <c r="L42" s="153">
        <v>57.615359717314398</v>
      </c>
      <c r="M42" s="147"/>
      <c r="N42" s="154">
        <v>86.056021201413401</v>
      </c>
      <c r="O42" s="155">
        <v>81.800749116607705</v>
      </c>
      <c r="P42" s="156">
        <v>83.928385159010602</v>
      </c>
      <c r="Q42" s="147"/>
      <c r="R42" s="157">
        <v>65.133366986370504</v>
      </c>
      <c r="S42" s="130"/>
      <c r="T42" s="131">
        <v>16.320655459915301</v>
      </c>
      <c r="U42" s="125">
        <v>5.3647084550681496</v>
      </c>
      <c r="V42" s="125">
        <v>5.7934976863590597</v>
      </c>
      <c r="W42" s="125">
        <v>11.6969680835592</v>
      </c>
      <c r="X42" s="125">
        <v>6.9240045550349301</v>
      </c>
      <c r="Y42" s="132">
        <v>8.81687298907495</v>
      </c>
      <c r="Z42" s="125"/>
      <c r="AA42" s="133">
        <v>-0.71872345869113397</v>
      </c>
      <c r="AB42" s="134">
        <v>-8.6451257075977797</v>
      </c>
      <c r="AC42" s="135">
        <v>-4.7463075946022704</v>
      </c>
      <c r="AD42" s="125"/>
      <c r="AE42" s="136">
        <v>3.3965749053169798</v>
      </c>
      <c r="AF42" s="75"/>
      <c r="AG42" s="152">
        <v>38.694676678445198</v>
      </c>
      <c r="AH42" s="147">
        <v>52.011551236749099</v>
      </c>
      <c r="AI42" s="147">
        <v>57.2260918727915</v>
      </c>
      <c r="AJ42" s="147">
        <v>59.446496466431</v>
      </c>
      <c r="AK42" s="147">
        <v>55.681830388692497</v>
      </c>
      <c r="AL42" s="153">
        <v>52.612129328621897</v>
      </c>
      <c r="AM42" s="147"/>
      <c r="AN42" s="154">
        <v>73.486438162544104</v>
      </c>
      <c r="AO42" s="155">
        <v>72.936673144876295</v>
      </c>
      <c r="AP42" s="156">
        <v>73.211555653710207</v>
      </c>
      <c r="AQ42" s="147"/>
      <c r="AR42" s="157">
        <v>58.497679707218502</v>
      </c>
      <c r="AS42" s="130"/>
      <c r="AT42" s="131">
        <v>-8.0266503324131406</v>
      </c>
      <c r="AU42" s="125">
        <v>-4.45950897407978</v>
      </c>
      <c r="AV42" s="125">
        <v>-2.5465141524625299</v>
      </c>
      <c r="AW42" s="125">
        <v>-0.16976652726157901</v>
      </c>
      <c r="AX42" s="125">
        <v>-7.5786934361899903</v>
      </c>
      <c r="AY42" s="132">
        <v>-4.3512357904799401</v>
      </c>
      <c r="AZ42" s="125"/>
      <c r="BA42" s="133">
        <v>-3.45068998223927</v>
      </c>
      <c r="BB42" s="134">
        <v>-2.3449748931120098</v>
      </c>
      <c r="BC42" s="135">
        <v>-2.9030558336934802</v>
      </c>
      <c r="BD42" s="125"/>
      <c r="BE42" s="136">
        <v>-3.8383842398777399</v>
      </c>
      <c r="BF42" s="75"/>
    </row>
    <row r="43" spans="1:70" x14ac:dyDescent="0.25">
      <c r="A43" s="22" t="s">
        <v>86</v>
      </c>
      <c r="B43" s="3" t="str">
        <f t="shared" si="0"/>
        <v>Virginia Mountains</v>
      </c>
      <c r="C43" s="3"/>
      <c r="D43" s="25" t="s">
        <v>16</v>
      </c>
      <c r="E43" s="28" t="s">
        <v>17</v>
      </c>
      <c r="F43" s="3"/>
      <c r="G43" s="158">
        <v>67.670455012476097</v>
      </c>
      <c r="H43" s="159">
        <v>69.433085278144702</v>
      </c>
      <c r="I43" s="159">
        <v>79.027302216351003</v>
      </c>
      <c r="J43" s="159">
        <v>85.807564949361506</v>
      </c>
      <c r="K43" s="159">
        <v>82.851640980478393</v>
      </c>
      <c r="L43" s="160">
        <v>76.958009687362306</v>
      </c>
      <c r="M43" s="147"/>
      <c r="N43" s="161">
        <v>145.104949361514</v>
      </c>
      <c r="O43" s="162">
        <v>149.96202700719201</v>
      </c>
      <c r="P43" s="163">
        <v>147.53348818435299</v>
      </c>
      <c r="Q43" s="147"/>
      <c r="R43" s="164">
        <v>97.122432115074105</v>
      </c>
      <c r="S43" s="130"/>
      <c r="T43" s="137">
        <v>12.398312973599101</v>
      </c>
      <c r="U43" s="138">
        <v>17.9715188355758</v>
      </c>
      <c r="V43" s="138">
        <v>19.481644655770101</v>
      </c>
      <c r="W43" s="138">
        <v>27.780027061075</v>
      </c>
      <c r="X43" s="138">
        <v>12.7383332585172</v>
      </c>
      <c r="Y43" s="139">
        <v>18.089933549555699</v>
      </c>
      <c r="Z43" s="125"/>
      <c r="AA43" s="140">
        <v>7.0090139281313899</v>
      </c>
      <c r="AB43" s="141">
        <v>9.4376151361924503</v>
      </c>
      <c r="AC43" s="142">
        <v>8.2296793826179098</v>
      </c>
      <c r="AD43" s="125"/>
      <c r="AE43" s="143">
        <v>13.5992580736125</v>
      </c>
      <c r="AF43" s="75"/>
      <c r="AG43" s="158">
        <v>54.590260898282601</v>
      </c>
      <c r="AH43" s="159">
        <v>65.768758256274694</v>
      </c>
      <c r="AI43" s="159">
        <v>73.918898796418603</v>
      </c>
      <c r="AJ43" s="159">
        <v>80.466201746660701</v>
      </c>
      <c r="AK43" s="159">
        <v>81.035293189490602</v>
      </c>
      <c r="AL43" s="160">
        <v>71.155882577425501</v>
      </c>
      <c r="AM43" s="147"/>
      <c r="AN43" s="161">
        <v>125.848146924996</v>
      </c>
      <c r="AO43" s="162">
        <v>135.13875311903701</v>
      </c>
      <c r="AP43" s="163">
        <v>130.49345002201599</v>
      </c>
      <c r="AQ43" s="147"/>
      <c r="AR43" s="164">
        <v>88.109473275880106</v>
      </c>
      <c r="AS43" s="130"/>
      <c r="AT43" s="137">
        <v>10.9965316203724</v>
      </c>
      <c r="AU43" s="138">
        <v>13.2746942332379</v>
      </c>
      <c r="AV43" s="138">
        <v>13.062197807141001</v>
      </c>
      <c r="AW43" s="138">
        <v>14.6018347474864</v>
      </c>
      <c r="AX43" s="138">
        <v>5.8947669584418199</v>
      </c>
      <c r="AY43" s="139">
        <v>11.40412721185</v>
      </c>
      <c r="AZ43" s="125"/>
      <c r="BA43" s="140">
        <v>23.382463277955001</v>
      </c>
      <c r="BB43" s="141">
        <v>27.177396346663901</v>
      </c>
      <c r="BC43" s="142">
        <v>25.326096960313901</v>
      </c>
      <c r="BD43" s="125"/>
      <c r="BE43" s="143">
        <v>16.935709671488201</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L12" sqref="L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589689F-CE2E-40EE-B54F-1ABA0F67C482}"/>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1D1BA0F4-54A7-4401-9E48-A2FE97476C5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2023-10-19T16:29:55Z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