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checkCompatibility="1"/>
  <xr:revisionPtr revIDLastSave="25" documentId="8_{CE6CAC92-CB37-4D96-AEC1-EFCCAFE56F70}" xr6:coauthVersionLast="47" xr6:coauthVersionMax="47" xr10:uidLastSave="{9B057909-163F-4F5E-A5BA-1746664DC8A1}"/>
  <workbookProtection workbookAlgorithmName="SHA-512" workbookHashValue="dP6UXaPSMy/Ro2hJeERoOFVXsL0rOzRpZdMyOHWakFNAzIgRhYHsRC2VwL8p76f/M/YA9Lyw/FB4IcaIuRGAHw==" workbookSaltValue="XBjiJErZrHUvLQAOrM5dt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<sst xmlns="http://schemas.openxmlformats.org/spreadsheetml/2006/main" count="773" uniqueCount="130">
  <si>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</si>
  <si>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</si>
  <si>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</si>
  <si>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</si>
  <si>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</si>
  <si>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</si>
  <si>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</si>
  <si>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</si>
  <si>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</si>
  <si>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</si>
  <si>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</si>
  <si>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</si>
  <si>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</si>
  <si>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</si>
  <si>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</si>
  <si>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</si>
  <si>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</si>
  <si>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</si>
  <si>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</si>
  <si>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</si>
  <si>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</si>
  <si>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</si>
  <si>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</si>
  <si>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</si>
  <si>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</si>
  <si>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</si>
  <si>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</si>
  <si>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</si>
  <si>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</si>
  <si>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</si>
  <si>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</si>
  <si>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</si>
  <si>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</si>
  <si>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</si>
  <si>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</si>
  <si>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</si>
  <si>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</si>
  <si>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</si>
  <si>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</si>
  <si>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</si>
  <si>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</si>
  <si>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</si>
  <si>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</si>
  <si>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</si>
  <si>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</si>
  <si>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</si>
  <si>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</si>
  <si>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</si>
  <si>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</si>
  <si>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</si>
  <si>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</si>
  <si>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</si>
  <si>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</si>
  <si>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</si>
  <si>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</si>
  <si>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</si>
  <si>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</si>
  <si>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</si>
  <si>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</si>
  <si>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</si>
  <si>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</si>
  <si>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</si>
  <si>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</si>
  <si>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</si>
  <si>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</si>
  <si>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</si>
  <si>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</si>
  <si>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</si>
  <si>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</si>
  <si>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</si>
  <si>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</si>
  <si>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</si>
  <si>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</si>
  <si>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</si>
  <si>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</si>
  <si>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</si>
  <si>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</si>
  <si>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</si>
  <si>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</si>
  <si>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</si>
  <si>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</si>
  <si>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</si>
  <si>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</si>
  <si>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</si>
  <si>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</si>
  <si>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</si>
  <si>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</si>
  <si>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</si>
  <si>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</si>
  <si>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</si>
  <si>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</si>
  <si>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</si>
  <si>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</si>
  <si>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</si>
  <si>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</si>
  <si>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</si>
  <si>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</si>
  <si>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</si>
  <si>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</si>
  <si>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</si>
  <si>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</si>
  <si>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</si>
  <si>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</si>
  <si>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</si>
  <si>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</si>
  <si>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</si>
  <si>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</si>
  <si>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</si>
  <si>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</si>
  <si>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</si>
  <si>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</si>
  <si>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</si>
  <si>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 xml:space="preserve"> - Yom Kippur</t>
  </si>
  <si>
    <t>Oct</t>
  </si>
  <si>
    <t>Wednesday, Oct 5th</t>
  </si>
  <si>
    <t>Monday, Oct 9th</t>
  </si>
  <si>
    <t xml:space="preserve"> - Columbus Day</t>
  </si>
  <si>
    <t>Monday, Oct 10th</t>
  </si>
  <si>
    <t>Oct / Nov</t>
  </si>
  <si>
    <t>Tuesday, Oct 31st</t>
  </si>
  <si>
    <t xml:space="preserve"> - Halloween</t>
  </si>
  <si>
    <t>Monday, Oct 31st</t>
  </si>
  <si>
    <t>Week of October 22, 2023 to October 28, 2023</t>
  </si>
  <si>
    <t>October 1, 2023 - October 28, 2023
Rolling-28 Day Period</t>
  </si>
  <si>
    <t>For the Week of October 22, 2023 to October 28, 2023</t>
  </si>
  <si>
    <t>Nov</t>
  </si>
  <si>
    <t>Saturday, Nov 11th</t>
  </si>
  <si>
    <t xml:space="preserve"> - Veterans Day</t>
  </si>
  <si>
    <t>Friday, Nov 11th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</si>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</sst>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October 22, 2023 to October 28,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4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4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Data'!G$3,FALSE)</f>
        <v>53.736304754320898</v>
      </c>
      <c r="C4" s="48">
        <f>VLOOKUP($A4,'Occupancy Raw Data'!$B$8:$BE$45,'Occupancy Raw Data'!H$3,FALSE)</f>
        <v>64.109959365888102</v>
      </c>
      <c r="D4" s="48">
        <f>VLOOKUP($A4,'Occupancy Raw Data'!$B$8:$BE$45,'Occupancy Raw Data'!I$3,FALSE)</f>
        <v>69.134134666146593</v>
      </c>
      <c r="E4" s="48">
        <f>VLOOKUP($A4,'Occupancy Raw Data'!$B$8:$BE$45,'Occupancy Raw Data'!J$3,FALSE)</f>
        <v>68.926563714510806</v>
      </c>
      <c r="F4" s="48">
        <f>VLOOKUP($A4,'Occupancy Raw Data'!$B$8:$BE$45,'Occupancy Raw Data'!K$3,FALSE)</f>
        <v>65.345746382736607</v>
      </c>
      <c r="G4" s="49">
        <f>VLOOKUP($A4,'Occupancy Raw Data'!$B$8:$BE$45,'Occupancy Raw Data'!L$3,FALSE)</f>
        <v>64.250396704202103</v>
      </c>
      <c r="H4" s="48">
        <f>VLOOKUP($A4,'Occupancy Raw Data'!$B$8:$BE$45,'Occupancy Raw Data'!N$3,FALSE)</f>
        <v>69.170513055208403</v>
      </c>
      <c r="I4" s="48">
        <f>VLOOKUP($A4,'Occupancy Raw Data'!$B$8:$BE$45,'Occupancy Raw Data'!O$3,FALSE)</f>
        <v>71.460831729205395</v>
      </c>
      <c r="J4" s="49">
        <f>VLOOKUP($A4,'Occupancy Raw Data'!$B$8:$BE$45,'Occupancy Raw Data'!P$3,FALSE)</f>
        <v>70.315672392206906</v>
      </c>
      <c r="K4" s="50">
        <f>VLOOKUP($A4,'Occupancy Raw Data'!$B$8:$BE$45,'Occupancy Raw Data'!R$3,FALSE)</f>
        <v>65.983350789749096</v>
      </c>
      <c r="M4" s="47">
        <f>VLOOKUP($A4,'Occupancy Raw Data'!$B$8:$BE$45,'Occupancy Raw Data'!T$3,FALSE)</f>
        <v>-2.28532115632495</v>
      </c>
      <c r="N4" s="48">
        <f>VLOOKUP($A4,'Occupancy Raw Data'!$B$8:$BE$45,'Occupancy Raw Data'!U$3,FALSE)</f>
        <v>0.186021212563591</v>
      </c>
      <c r="O4" s="48">
        <f>VLOOKUP($A4,'Occupancy Raw Data'!$B$8:$BE$45,'Occupancy Raw Data'!V$3,FALSE)</f>
        <v>1.0138548158318199</v>
      </c>
      <c r="P4" s="48">
        <f>VLOOKUP($A4,'Occupancy Raw Data'!$B$8:$BE$45,'Occupancy Raw Data'!W$3,FALSE)</f>
        <v>1.58078719145498</v>
      </c>
      <c r="Q4" s="48">
        <f>VLOOKUP($A4,'Occupancy Raw Data'!$B$8:$BE$45,'Occupancy Raw Data'!X$3,FALSE)</f>
        <v>0.79588935050126497</v>
      </c>
      <c r="R4" s="49">
        <f>VLOOKUP($A4,'Occupancy Raw Data'!$B$8:$BE$45,'Occupancy Raw Data'!Y$3,FALSE)</f>
        <v>0.35745842749289197</v>
      </c>
      <c r="S4" s="48">
        <f>VLOOKUP($A4,'Occupancy Raw Data'!$B$8:$BE$45,'Occupancy Raw Data'!AA$3,FALSE)</f>
        <v>1.1838327634805199</v>
      </c>
      <c r="T4" s="48">
        <f>VLOOKUP($A4,'Occupancy Raw Data'!$B$8:$BE$45,'Occupancy Raw Data'!AB$3,FALSE)</f>
        <v>1.6653355980960001</v>
      </c>
      <c r="U4" s="49">
        <f>VLOOKUP($A4,'Occupancy Raw Data'!$B$8:$BE$45,'Occupancy Raw Data'!AC$3,FALSE)</f>
        <v>1.42793371066505</v>
      </c>
      <c r="V4" s="50">
        <f>VLOOKUP($A4,'Occupancy Raw Data'!$B$8:$BE$45,'Occupancy Raw Data'!AE$3,FALSE)</f>
        <v>0.68103628888230305</v>
      </c>
      <c r="X4" s="51">
        <f>VLOOKUP($A4,'ADR Raw Data'!$B$6:$BE$43,'ADR Raw Data'!G$1,FALSE)</f>
        <v>152.603815704581</v>
      </c>
      <c r="Y4" s="52">
        <f>VLOOKUP($A4,'ADR Raw Data'!$B$6:$BE$43,'ADR Raw Data'!H$1,FALSE)</f>
        <v>155.28471243373801</v>
      </c>
      <c r="Z4" s="52">
        <f>VLOOKUP($A4,'ADR Raw Data'!$B$6:$BE$43,'ADR Raw Data'!I$1,FALSE)</f>
        <v>162.42454037377499</v>
      </c>
      <c r="AA4" s="52">
        <f>VLOOKUP($A4,'ADR Raw Data'!$B$6:$BE$43,'ADR Raw Data'!J$1,FALSE)</f>
        <v>160.38173358001899</v>
      </c>
      <c r="AB4" s="52">
        <f>VLOOKUP($A4,'ADR Raw Data'!$B$6:$BE$43,'ADR Raw Data'!K$1,FALSE)</f>
        <v>154.788910716765</v>
      </c>
      <c r="AC4" s="53">
        <f>VLOOKUP($A4,'ADR Raw Data'!$B$6:$BE$43,'ADR Raw Data'!L$1,FALSE)</f>
        <v>157.365476821551</v>
      </c>
      <c r="AD4" s="52">
        <f>VLOOKUP($A4,'ADR Raw Data'!$B$6:$BE$43,'ADR Raw Data'!N$1,FALSE)</f>
        <v>167.46172772154301</v>
      </c>
      <c r="AE4" s="52">
        <f>VLOOKUP($A4,'ADR Raw Data'!$B$6:$BE$43,'ADR Raw Data'!O$1,FALSE)</f>
        <v>170.366791918422</v>
      </c>
      <c r="AF4" s="53">
        <f>VLOOKUP($A4,'ADR Raw Data'!$B$6:$BE$43,'ADR Raw Data'!P$1,FALSE)</f>
        <v>168.93791572254599</v>
      </c>
      <c r="AG4" s="54">
        <f>VLOOKUP($A4,'ADR Raw Data'!$B$6:$BE$43,'ADR Raw Data'!R$1,FALSE)</f>
        <v>160.88901656724201</v>
      </c>
      <c r="AI4" s="47">
        <f>VLOOKUP($A4,'ADR Raw Data'!$B$6:$BE$43,'ADR Raw Data'!T$1,FALSE)</f>
        <v>1.0046607192436801</v>
      </c>
      <c r="AJ4" s="48">
        <f>VLOOKUP($A4,'ADR Raw Data'!$B$6:$BE$43,'ADR Raw Data'!U$1,FALSE)</f>
        <v>2.8890874080444502</v>
      </c>
      <c r="AK4" s="48">
        <f>VLOOKUP($A4,'ADR Raw Data'!$B$6:$BE$43,'ADR Raw Data'!V$1,FALSE)</f>
        <v>4.5310577072229004</v>
      </c>
      <c r="AL4" s="48">
        <f>VLOOKUP($A4,'ADR Raw Data'!$B$6:$BE$43,'ADR Raw Data'!W$1,FALSE)</f>
        <v>5.8413040086532204</v>
      </c>
      <c r="AM4" s="48">
        <f>VLOOKUP($A4,'ADR Raw Data'!$B$6:$BE$43,'ADR Raw Data'!X$1,FALSE)</f>
        <v>4.3468968260587504</v>
      </c>
      <c r="AN4" s="49">
        <f>VLOOKUP($A4,'ADR Raw Data'!$B$6:$BE$43,'ADR Raw Data'!Y$1,FALSE)</f>
        <v>3.8641952686841199</v>
      </c>
      <c r="AO4" s="48">
        <f>VLOOKUP($A4,'ADR Raw Data'!$B$6:$BE$43,'ADR Raw Data'!AA$1,FALSE)</f>
        <v>3.82084778319197</v>
      </c>
      <c r="AP4" s="48">
        <f>VLOOKUP($A4,'ADR Raw Data'!$B$6:$BE$43,'ADR Raw Data'!AB$1,FALSE)</f>
        <v>3.92160937379828</v>
      </c>
      <c r="AQ4" s="49">
        <f>VLOOKUP($A4,'ADR Raw Data'!$B$6:$BE$43,'ADR Raw Data'!AC$1,FALSE)</f>
        <v>3.8744576988953598</v>
      </c>
      <c r="AR4" s="50">
        <f>VLOOKUP($A4,'ADR Raw Data'!$B$6:$BE$43,'ADR Raw Data'!AE$1,FALSE)</f>
        <v>3.8842477489080598</v>
      </c>
      <c r="AS4" s="40"/>
      <c r="AT4" s="51">
        <f>VLOOKUP($A4,'RevPAR Raw Data'!$B$6:$BE$43,'RevPAR Raw Data'!G$1,FALSE)</f>
        <v>82.003651473736397</v>
      </c>
      <c r="AU4" s="52">
        <f>VLOOKUP($A4,'RevPAR Raw Data'!$B$6:$BE$43,'RevPAR Raw Data'!H$1,FALSE)</f>
        <v>99.552966042706004</v>
      </c>
      <c r="AV4" s="52">
        <f>VLOOKUP($A4,'RevPAR Raw Data'!$B$6:$BE$43,'RevPAR Raw Data'!I$1,FALSE)</f>
        <v>112.29080047287501</v>
      </c>
      <c r="AW4" s="52">
        <f>VLOOKUP($A4,'RevPAR Raw Data'!$B$6:$BE$43,'RevPAR Raw Data'!J$1,FALSE)</f>
        <v>110.54561778246899</v>
      </c>
      <c r="AX4" s="52">
        <f>VLOOKUP($A4,'RevPAR Raw Data'!$B$6:$BE$43,'RevPAR Raw Data'!K$1,FALSE)</f>
        <v>101.14796902557801</v>
      </c>
      <c r="AY4" s="53">
        <f>VLOOKUP($A4,'RevPAR Raw Data'!$B$6:$BE$43,'RevPAR Raw Data'!L$1,FALSE)</f>
        <v>101.10794313330599</v>
      </c>
      <c r="AZ4" s="52">
        <f>VLOOKUP($A4,'RevPAR Raw Data'!$B$6:$BE$43,'RevPAR Raw Data'!N$1,FALSE)</f>
        <v>115.83413623610799</v>
      </c>
      <c r="BA4" s="52">
        <f>VLOOKUP($A4,'RevPAR Raw Data'!$B$6:$BE$43,'RevPAR Raw Data'!O$1,FALSE)</f>
        <v>121.745526495269</v>
      </c>
      <c r="BB4" s="53">
        <f>VLOOKUP($A4,'RevPAR Raw Data'!$B$6:$BE$43,'RevPAR Raw Data'!P$1,FALSE)</f>
        <v>118.789831365688</v>
      </c>
      <c r="BC4" s="54">
        <f>VLOOKUP($A4,'RevPAR Raw Data'!$B$6:$BE$43,'RevPAR Raw Data'!R$1,FALSE)</f>
        <v>106.159964183741</v>
      </c>
      <c r="BE4" s="47">
        <f>VLOOKUP($A4,'RevPAR Raw Data'!$B$6:$BE$43,'RevPAR Raw Data'!T$1,FALSE)</f>
        <v>-1.3036201610474301</v>
      </c>
      <c r="BF4" s="48">
        <f>VLOOKUP($A4,'RevPAR Raw Data'!$B$6:$BE$43,'RevPAR Raw Data'!U$1,FALSE)</f>
        <v>3.08048293603651</v>
      </c>
      <c r="BG4" s="48">
        <f>VLOOKUP($A4,'RevPAR Raw Data'!$B$6:$BE$43,'RevPAR Raw Data'!V$1,FALSE)</f>
        <v>5.5908508698275297</v>
      </c>
      <c r="BH4" s="48">
        <f>VLOOKUP($A4,'RevPAR Raw Data'!$B$6:$BE$43,'RevPAR Raw Data'!W$1,FALSE)</f>
        <v>7.5144297856909503</v>
      </c>
      <c r="BI4" s="48">
        <f>VLOOKUP($A4,'RevPAR Raw Data'!$B$6:$BE$43,'RevPAR Raw Data'!X$1,FALSE)</f>
        <v>5.1773826654758901</v>
      </c>
      <c r="BJ4" s="49">
        <f>VLOOKUP($A4,'RevPAR Raw Data'!$B$6:$BE$43,'RevPAR Raw Data'!Y$1,FALSE)</f>
        <v>4.23546658781971</v>
      </c>
      <c r="BK4" s="48">
        <f>VLOOKUP($A4,'RevPAR Raw Data'!$B$6:$BE$43,'RevPAR Raw Data'!AA$1,FALSE)</f>
        <v>5.0499129945726402</v>
      </c>
      <c r="BL4" s="48">
        <f>VLOOKUP($A4,'RevPAR Raw Data'!$B$6:$BE$43,'RevPAR Raw Data'!AB$1,FALSE)</f>
        <v>5.6522529288144199</v>
      </c>
      <c r="BM4" s="49">
        <f>VLOOKUP($A4,'RevPAR Raw Data'!$B$6:$BE$43,'RevPAR Raw Data'!AC$1,FALSE)</f>
        <v>5.3577160971484004</v>
      </c>
      <c r="BN4" s="50">
        <f>VLOOKUP($A4,'RevPAR Raw Data'!$B$6:$BE$43,'RevPAR Raw Data'!AE$1,FALSE)</f>
        <v>4.59173717451052</v>
      </c>
    </row>
    <row r="5" spans="1:66" x14ac:dyDescent="0.45">
      <c r="A5" s="46" t="s">
        <v>69</v>
      </c>
      <c r="B5" s="47">
        <f>VLOOKUP($A5,'Occupancy Raw Data'!$B$8:$BE$45,'Occupancy Raw Data'!G$3,FALSE)</f>
        <v>52.857911665686203</v>
      </c>
      <c r="C5" s="48">
        <f>VLOOKUP($A5,'Occupancy Raw Data'!$B$8:$BE$45,'Occupancy Raw Data'!H$3,FALSE)</f>
        <v>65.424053485576906</v>
      </c>
      <c r="D5" s="48">
        <f>VLOOKUP($A5,'Occupancy Raw Data'!$B$8:$BE$45,'Occupancy Raw Data'!I$3,FALSE)</f>
        <v>71.749173677884599</v>
      </c>
      <c r="E5" s="48">
        <f>VLOOKUP($A5,'Occupancy Raw Data'!$B$8:$BE$45,'Occupancy Raw Data'!J$3,FALSE)</f>
        <v>72.413987379807594</v>
      </c>
      <c r="F5" s="48">
        <f>VLOOKUP($A5,'Occupancy Raw Data'!$B$8:$BE$45,'Occupancy Raw Data'!K$3,FALSE)</f>
        <v>68.371269030448701</v>
      </c>
      <c r="G5" s="49">
        <f>VLOOKUP($A5,'Occupancy Raw Data'!$B$8:$BE$45,'Occupancy Raw Data'!L$3,FALSE)</f>
        <v>66.162312933005097</v>
      </c>
      <c r="H5" s="48">
        <f>VLOOKUP($A5,'Occupancy Raw Data'!$B$8:$BE$45,'Occupancy Raw Data'!N$3,FALSE)</f>
        <v>72.790214342948701</v>
      </c>
      <c r="I5" s="48">
        <f>VLOOKUP($A5,'Occupancy Raw Data'!$B$8:$BE$45,'Occupancy Raw Data'!O$3,FALSE)</f>
        <v>78.375400641025607</v>
      </c>
      <c r="J5" s="49">
        <f>VLOOKUP($A5,'Occupancy Raw Data'!$B$8:$BE$45,'Occupancy Raw Data'!P$3,FALSE)</f>
        <v>75.582807491987097</v>
      </c>
      <c r="K5" s="50">
        <f>VLOOKUP($A5,'Occupancy Raw Data'!$B$8:$BE$45,'Occupancy Raw Data'!R$3,FALSE)</f>
        <v>68.853743205999194</v>
      </c>
      <c r="M5" s="47">
        <f>VLOOKUP($A5,'Occupancy Raw Data'!$B$8:$BE$45,'Occupancy Raw Data'!T$3,FALSE)</f>
        <v>-1.3436515119600401</v>
      </c>
      <c r="N5" s="48">
        <f>VLOOKUP($A5,'Occupancy Raw Data'!$B$8:$BE$45,'Occupancy Raw Data'!U$3,FALSE)</f>
        <v>4.0368832627442499</v>
      </c>
      <c r="O5" s="48">
        <f>VLOOKUP($A5,'Occupancy Raw Data'!$B$8:$BE$45,'Occupancy Raw Data'!V$3,FALSE)</f>
        <v>5.6435218837450503</v>
      </c>
      <c r="P5" s="48">
        <f>VLOOKUP($A5,'Occupancy Raw Data'!$B$8:$BE$45,'Occupancy Raw Data'!W$3,FALSE)</f>
        <v>5.9708043998509996</v>
      </c>
      <c r="Q5" s="48">
        <f>VLOOKUP($A5,'Occupancy Raw Data'!$B$8:$BE$45,'Occupancy Raw Data'!X$3,FALSE)</f>
        <v>6.4662523620152701</v>
      </c>
      <c r="R5" s="49">
        <f>VLOOKUP($A5,'Occupancy Raw Data'!$B$8:$BE$45,'Occupancy Raw Data'!Y$3,FALSE)</f>
        <v>4.3792908627799996</v>
      </c>
      <c r="S5" s="48">
        <f>VLOOKUP($A5,'Occupancy Raw Data'!$B$8:$BE$45,'Occupancy Raw Data'!AA$3,FALSE)</f>
        <v>8.4452008516017898</v>
      </c>
      <c r="T5" s="48">
        <f>VLOOKUP($A5,'Occupancy Raw Data'!$B$8:$BE$45,'Occupancy Raw Data'!AB$3,FALSE)</f>
        <v>9.8284254354087999</v>
      </c>
      <c r="U5" s="49">
        <f>VLOOKUP($A5,'Occupancy Raw Data'!$B$8:$BE$45,'Occupancy Raw Data'!AC$3,FALSE)</f>
        <v>9.1579885975292594</v>
      </c>
      <c r="V5" s="50">
        <f>VLOOKUP($A5,'Occupancy Raw Data'!$B$8:$BE$45,'Occupancy Raw Data'!AE$3,FALSE)</f>
        <v>5.8321887737002296</v>
      </c>
      <c r="X5" s="51">
        <f>VLOOKUP($A5,'ADR Raw Data'!$B$6:$BE$43,'ADR Raw Data'!G$1,FALSE)</f>
        <v>119.61772349765501</v>
      </c>
      <c r="Y5" s="52">
        <f>VLOOKUP($A5,'ADR Raw Data'!$B$6:$BE$43,'ADR Raw Data'!H$1,FALSE)</f>
        <v>133.23919183817901</v>
      </c>
      <c r="Z5" s="52">
        <f>VLOOKUP($A5,'ADR Raw Data'!$B$6:$BE$43,'ADR Raw Data'!I$1,FALSE)</f>
        <v>141.26641634864501</v>
      </c>
      <c r="AA5" s="52">
        <f>VLOOKUP($A5,'ADR Raw Data'!$B$6:$BE$43,'ADR Raw Data'!J$1,FALSE)</f>
        <v>142.459595680213</v>
      </c>
      <c r="AB5" s="52">
        <f>VLOOKUP($A5,'ADR Raw Data'!$B$6:$BE$43,'ADR Raw Data'!K$1,FALSE)</f>
        <v>139.73853142768101</v>
      </c>
      <c r="AC5" s="53">
        <f>VLOOKUP($A5,'ADR Raw Data'!$B$6:$BE$43,'ADR Raw Data'!L$1,FALSE)</f>
        <v>136.16432225756401</v>
      </c>
      <c r="AD5" s="52">
        <f>VLOOKUP($A5,'ADR Raw Data'!$B$6:$BE$43,'ADR Raw Data'!N$1,FALSE)</f>
        <v>148.23592318495301</v>
      </c>
      <c r="AE5" s="52">
        <f>VLOOKUP($A5,'ADR Raw Data'!$B$6:$BE$43,'ADR Raw Data'!O$1,FALSE)</f>
        <v>151.30037109824201</v>
      </c>
      <c r="AF5" s="53">
        <f>VLOOKUP($A5,'ADR Raw Data'!$B$6:$BE$43,'ADR Raw Data'!P$1,FALSE)</f>
        <v>149.82475893290399</v>
      </c>
      <c r="AG5" s="54">
        <f>VLOOKUP($A5,'ADR Raw Data'!$B$6:$BE$43,'ADR Raw Data'!R$1,FALSE)</f>
        <v>140.44851968847999</v>
      </c>
      <c r="AI5" s="47">
        <f>VLOOKUP($A5,'ADR Raw Data'!$B$6:$BE$43,'ADR Raw Data'!T$1,FALSE)</f>
        <v>4.0699301660476896</v>
      </c>
      <c r="AJ5" s="48">
        <f>VLOOKUP($A5,'ADR Raw Data'!$B$6:$BE$43,'ADR Raw Data'!U$1,FALSE)</f>
        <v>7.0326026585963302</v>
      </c>
      <c r="AK5" s="48">
        <f>VLOOKUP($A5,'ADR Raw Data'!$B$6:$BE$43,'ADR Raw Data'!V$1,FALSE)</f>
        <v>8.9684561378008301</v>
      </c>
      <c r="AL5" s="48">
        <f>VLOOKUP($A5,'ADR Raw Data'!$B$6:$BE$43,'ADR Raw Data'!W$1,FALSE)</f>
        <v>11.2247226561378</v>
      </c>
      <c r="AM5" s="48">
        <f>VLOOKUP($A5,'ADR Raw Data'!$B$6:$BE$43,'ADR Raw Data'!X$1,FALSE)</f>
        <v>13.163091585632801</v>
      </c>
      <c r="AN5" s="49">
        <f>VLOOKUP($A5,'ADR Raw Data'!$B$6:$BE$43,'ADR Raw Data'!Y$1,FALSE)</f>
        <v>9.3260559770926701</v>
      </c>
      <c r="AO5" s="48">
        <f>VLOOKUP($A5,'ADR Raw Data'!$B$6:$BE$43,'ADR Raw Data'!AA$1,FALSE)</f>
        <v>7.3791470974229298</v>
      </c>
      <c r="AP5" s="48">
        <f>VLOOKUP($A5,'ADR Raw Data'!$B$6:$BE$43,'ADR Raw Data'!AB$1,FALSE)</f>
        <v>7.9316963660197297</v>
      </c>
      <c r="AQ5" s="49">
        <f>VLOOKUP($A5,'ADR Raw Data'!$B$6:$BE$43,'ADR Raw Data'!AC$1,FALSE)</f>
        <v>7.6729658162672401</v>
      </c>
      <c r="AR5" s="50">
        <f>VLOOKUP($A5,'ADR Raw Data'!$B$6:$BE$43,'ADR Raw Data'!AE$1,FALSE)</f>
        <v>8.8848170835688798</v>
      </c>
      <c r="AS5" s="40"/>
      <c r="AT5" s="51">
        <f>VLOOKUP($A5,'RevPAR Raw Data'!$B$6:$BE$43,'RevPAR Raw Data'!G$1,FALSE)</f>
        <v>63.227430622895803</v>
      </c>
      <c r="AU5" s="52">
        <f>VLOOKUP($A5,'RevPAR Raw Data'!$B$6:$BE$43,'RevPAR Raw Data'!H$1,FALSE)</f>
        <v>87.170480131961099</v>
      </c>
      <c r="AV5" s="52">
        <f>VLOOKUP($A5,'RevPAR Raw Data'!$B$6:$BE$43,'RevPAR Raw Data'!I$1,FALSE)</f>
        <v>101.35748641451301</v>
      </c>
      <c r="AW5" s="52">
        <f>VLOOKUP($A5,'RevPAR Raw Data'!$B$6:$BE$43,'RevPAR Raw Data'!J$1,FALSE)</f>
        <v>103.16067363719399</v>
      </c>
      <c r="AX5" s="52">
        <f>VLOOKUP($A5,'RevPAR Raw Data'!$B$6:$BE$43,'RevPAR Raw Data'!K$1,FALSE)</f>
        <v>95.541007261618503</v>
      </c>
      <c r="AY5" s="53">
        <f>VLOOKUP($A5,'RevPAR Raw Data'!$B$6:$BE$43,'RevPAR Raw Data'!L$1,FALSE)</f>
        <v>90.089464995154998</v>
      </c>
      <c r="AZ5" s="52">
        <f>VLOOKUP($A5,'RevPAR Raw Data'!$B$6:$BE$43,'RevPAR Raw Data'!N$1,FALSE)</f>
        <v>107.901246219576</v>
      </c>
      <c r="BA5" s="52">
        <f>VLOOKUP($A5,'RevPAR Raw Data'!$B$6:$BE$43,'RevPAR Raw Data'!O$1,FALSE)</f>
        <v>118.58227201960599</v>
      </c>
      <c r="BB5" s="53">
        <f>VLOOKUP($A5,'RevPAR Raw Data'!$B$6:$BE$43,'RevPAR Raw Data'!P$1,FALSE)</f>
        <v>113.24175911959099</v>
      </c>
      <c r="BC5" s="54">
        <f>VLOOKUP($A5,'RevPAR Raw Data'!$B$6:$BE$43,'RevPAR Raw Data'!R$1,FALSE)</f>
        <v>96.7040630829337</v>
      </c>
      <c r="BE5" s="47">
        <f>VLOOKUP($A5,'RevPAR Raw Data'!$B$6:$BE$43,'RevPAR Raw Data'!T$1,FALSE)</f>
        <v>2.6715929758758299</v>
      </c>
      <c r="BF5" s="48">
        <f>VLOOKUP($A5,'RevPAR Raw Data'!$B$6:$BE$43,'RevPAR Raw Data'!U$1,FALSE)</f>
        <v>11.353383881000701</v>
      </c>
      <c r="BG5" s="48">
        <f>VLOOKUP($A5,'RevPAR Raw Data'!$B$6:$BE$43,'RevPAR Raw Data'!V$1,FALSE)</f>
        <v>15.118114806316701</v>
      </c>
      <c r="BH5" s="48">
        <f>VLOOKUP($A5,'RevPAR Raw Data'!$B$6:$BE$43,'RevPAR Raw Data'!W$1,FALSE)</f>
        <v>17.865733290212599</v>
      </c>
      <c r="BI5" s="48">
        <f>VLOOKUP($A5,'RevPAR Raw Data'!$B$6:$BE$43,'RevPAR Raw Data'!X$1,FALSE)</f>
        <v>20.4805026682183</v>
      </c>
      <c r="BJ5" s="49">
        <f>VLOOKUP($A5,'RevPAR Raw Data'!$B$6:$BE$43,'RevPAR Raw Data'!Y$1,FALSE)</f>
        <v>14.1137619571352</v>
      </c>
      <c r="BK5" s="48">
        <f>VLOOKUP($A5,'RevPAR Raw Data'!$B$6:$BE$43,'RevPAR Raw Data'!AA$1,FALSE)</f>
        <v>16.447531742537201</v>
      </c>
      <c r="BL5" s="48">
        <f>VLOOKUP($A5,'RevPAR Raw Data'!$B$6:$BE$43,'RevPAR Raw Data'!AB$1,FALSE)</f>
        <v>18.539682664525799</v>
      </c>
      <c r="BM5" s="49">
        <f>VLOOKUP($A5,'RevPAR Raw Data'!$B$6:$BE$43,'RevPAR Raw Data'!AC$1,FALSE)</f>
        <v>17.533643748342499</v>
      </c>
      <c r="BN5" s="50">
        <f>VLOOKUP($A5,'RevPAR Raw Data'!$B$6:$BE$43,'RevPAR Raw Data'!AE$1,FALSE)</f>
        <v>15.2351851617808</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61.699950603344803</v>
      </c>
      <c r="C7" s="48">
        <f>VLOOKUP($A7,'Occupancy Raw Data'!$B$8:$BE$45,'Occupancy Raw Data'!H$3,FALSE)</f>
        <v>76.714769599887006</v>
      </c>
      <c r="D7" s="48">
        <f>VLOOKUP($A7,'Occupancy Raw Data'!$B$8:$BE$45,'Occupancy Raw Data'!I$3,FALSE)</f>
        <v>84.781419801002002</v>
      </c>
      <c r="E7" s="48">
        <f>VLOOKUP($A7,'Occupancy Raw Data'!$B$8:$BE$45,'Occupancy Raw Data'!J$3,FALSE)</f>
        <v>84.475336955754699</v>
      </c>
      <c r="F7" s="48">
        <f>VLOOKUP($A7,'Occupancy Raw Data'!$B$8:$BE$45,'Occupancy Raw Data'!K$3,FALSE)</f>
        <v>74.990297085597305</v>
      </c>
      <c r="G7" s="49">
        <f>VLOOKUP($A7,'Occupancy Raw Data'!$B$8:$BE$45,'Occupancy Raw Data'!L$3,FALSE)</f>
        <v>76.532354809117194</v>
      </c>
      <c r="H7" s="48">
        <f>VLOOKUP($A7,'Occupancy Raw Data'!$B$8:$BE$45,'Occupancy Raw Data'!N$3,FALSE)</f>
        <v>71.422270834803399</v>
      </c>
      <c r="I7" s="48">
        <f>VLOOKUP($A7,'Occupancy Raw Data'!$B$8:$BE$45,'Occupancy Raw Data'!O$3,FALSE)</f>
        <v>77.915080423626193</v>
      </c>
      <c r="J7" s="49">
        <f>VLOOKUP($A7,'Occupancy Raw Data'!$B$8:$BE$45,'Occupancy Raw Data'!P$3,FALSE)</f>
        <v>74.668675629214803</v>
      </c>
      <c r="K7" s="50">
        <f>VLOOKUP($A7,'Occupancy Raw Data'!$B$8:$BE$45,'Occupancy Raw Data'!R$3,FALSE)</f>
        <v>75.999875043430805</v>
      </c>
      <c r="M7" s="47">
        <f>VLOOKUP($A7,'Occupancy Raw Data'!$B$8:$BE$45,'Occupancy Raw Data'!T$3,FALSE)</f>
        <v>3.1737615231439502</v>
      </c>
      <c r="N7" s="48">
        <f>VLOOKUP($A7,'Occupancy Raw Data'!$B$8:$BE$45,'Occupancy Raw Data'!U$3,FALSE)</f>
        <v>11.027957824801801</v>
      </c>
      <c r="O7" s="48">
        <f>VLOOKUP($A7,'Occupancy Raw Data'!$B$8:$BE$45,'Occupancy Raw Data'!V$3,FALSE)</f>
        <v>11.0203482333661</v>
      </c>
      <c r="P7" s="48">
        <f>VLOOKUP($A7,'Occupancy Raw Data'!$B$8:$BE$45,'Occupancy Raw Data'!W$3,FALSE)</f>
        <v>11.232194902959501</v>
      </c>
      <c r="Q7" s="48">
        <f>VLOOKUP($A7,'Occupancy Raw Data'!$B$8:$BE$45,'Occupancy Raw Data'!X$3,FALSE)</f>
        <v>6.9537361976894401</v>
      </c>
      <c r="R7" s="49">
        <f>VLOOKUP($A7,'Occupancy Raw Data'!$B$8:$BE$45,'Occupancy Raw Data'!Y$3,FALSE)</f>
        <v>8.9204073963393107</v>
      </c>
      <c r="S7" s="48">
        <f>VLOOKUP($A7,'Occupancy Raw Data'!$B$8:$BE$45,'Occupancy Raw Data'!AA$3,FALSE)</f>
        <v>3.6251166513960702</v>
      </c>
      <c r="T7" s="48">
        <f>VLOOKUP($A7,'Occupancy Raw Data'!$B$8:$BE$45,'Occupancy Raw Data'!AB$3,FALSE)</f>
        <v>7.2854999194299497</v>
      </c>
      <c r="U7" s="49">
        <f>VLOOKUP($A7,'Occupancy Raw Data'!$B$8:$BE$45,'Occupancy Raw Data'!AC$3,FALSE)</f>
        <v>5.5031532495006603</v>
      </c>
      <c r="V7" s="50">
        <f>VLOOKUP($A7,'Occupancy Raw Data'!$B$8:$BE$45,'Occupancy Raw Data'!AE$3,FALSE)</f>
        <v>7.93900351873513</v>
      </c>
      <c r="X7" s="51">
        <f>VLOOKUP($A7,'ADR Raw Data'!$B$6:$BE$43,'ADR Raw Data'!G$1,FALSE)</f>
        <v>196.74760021730401</v>
      </c>
      <c r="Y7" s="52">
        <f>VLOOKUP($A7,'ADR Raw Data'!$B$6:$BE$43,'ADR Raw Data'!H$1,FALSE)</f>
        <v>224.852370587558</v>
      </c>
      <c r="Z7" s="52">
        <f>VLOOKUP($A7,'ADR Raw Data'!$B$6:$BE$43,'ADR Raw Data'!I$1,FALSE)</f>
        <v>232.87062196327301</v>
      </c>
      <c r="AA7" s="52">
        <f>VLOOKUP($A7,'ADR Raw Data'!$B$6:$BE$43,'ADR Raw Data'!J$1,FALSE)</f>
        <v>232.958185093141</v>
      </c>
      <c r="AB7" s="52">
        <f>VLOOKUP($A7,'ADR Raw Data'!$B$6:$BE$43,'ADR Raw Data'!K$1,FALSE)</f>
        <v>209.97175980709201</v>
      </c>
      <c r="AC7" s="53">
        <f>VLOOKUP($A7,'ADR Raw Data'!$B$6:$BE$43,'ADR Raw Data'!L$1,FALSE)</f>
        <v>220.970550348534</v>
      </c>
      <c r="AD7" s="52">
        <f>VLOOKUP($A7,'ADR Raw Data'!$B$6:$BE$43,'ADR Raw Data'!N$1,FALSE)</f>
        <v>182.23927269359001</v>
      </c>
      <c r="AE7" s="52">
        <f>VLOOKUP($A7,'ADR Raw Data'!$B$6:$BE$43,'ADR Raw Data'!O$1,FALSE)</f>
        <v>180.674113592563</v>
      </c>
      <c r="AF7" s="53">
        <f>VLOOKUP($A7,'ADR Raw Data'!$B$6:$BE$43,'ADR Raw Data'!P$1,FALSE)</f>
        <v>181.42266856739701</v>
      </c>
      <c r="AG7" s="54">
        <f>VLOOKUP($A7,'ADR Raw Data'!$B$6:$BE$43,'ADR Raw Data'!R$1,FALSE)</f>
        <v>209.869073612644</v>
      </c>
      <c r="AI7" s="47">
        <f>VLOOKUP($A7,'ADR Raw Data'!$B$6:$BE$43,'ADR Raw Data'!T$1,FALSE)</f>
        <v>12.172771312485001</v>
      </c>
      <c r="AJ7" s="48">
        <f>VLOOKUP($A7,'ADR Raw Data'!$B$6:$BE$43,'ADR Raw Data'!U$1,FALSE)</f>
        <v>13.9143248442728</v>
      </c>
      <c r="AK7" s="48">
        <f>VLOOKUP($A7,'ADR Raw Data'!$B$6:$BE$43,'ADR Raw Data'!V$1,FALSE)</f>
        <v>14.463625166153101</v>
      </c>
      <c r="AL7" s="48">
        <f>VLOOKUP($A7,'ADR Raw Data'!$B$6:$BE$43,'ADR Raw Data'!W$1,FALSE)</f>
        <v>14.2124761533758</v>
      </c>
      <c r="AM7" s="48">
        <f>VLOOKUP($A7,'ADR Raw Data'!$B$6:$BE$43,'ADR Raw Data'!X$1,FALSE)</f>
        <v>10.3754854945494</v>
      </c>
      <c r="AN7" s="49">
        <f>VLOOKUP($A7,'ADR Raw Data'!$B$6:$BE$43,'ADR Raw Data'!Y$1,FALSE)</f>
        <v>13.343779276135001</v>
      </c>
      <c r="AO7" s="48">
        <f>VLOOKUP($A7,'ADR Raw Data'!$B$6:$BE$43,'ADR Raw Data'!AA$1,FALSE)</f>
        <v>6.7062942551981202</v>
      </c>
      <c r="AP7" s="48">
        <f>VLOOKUP($A7,'ADR Raw Data'!$B$6:$BE$43,'ADR Raw Data'!AB$1,FALSE)</f>
        <v>5.8675846317574702</v>
      </c>
      <c r="AQ7" s="49">
        <f>VLOOKUP($A7,'ADR Raw Data'!$B$6:$BE$43,'ADR Raw Data'!AC$1,FALSE)</f>
        <v>6.2681840882509698</v>
      </c>
      <c r="AR7" s="50">
        <f>VLOOKUP($A7,'ADR Raw Data'!$B$6:$BE$43,'ADR Raw Data'!AE$1,FALSE)</f>
        <v>11.634792236954301</v>
      </c>
      <c r="AS7" s="40"/>
      <c r="AT7" s="51">
        <f>VLOOKUP($A7,'RevPAR Raw Data'!$B$6:$BE$43,'RevPAR Raw Data'!G$1,FALSE)</f>
        <v>121.39317214734299</v>
      </c>
      <c r="AU7" s="52">
        <f>VLOOKUP($A7,'RevPAR Raw Data'!$B$6:$BE$43,'RevPAR Raw Data'!H$1,FALSE)</f>
        <v>172.49497803612999</v>
      </c>
      <c r="AV7" s="52">
        <f>VLOOKUP($A7,'RevPAR Raw Data'!$B$6:$BE$43,'RevPAR Raw Data'!I$1,FALSE)</f>
        <v>197.43101959988701</v>
      </c>
      <c r="AW7" s="52">
        <f>VLOOKUP($A7,'RevPAR Raw Data'!$B$6:$BE$43,'RevPAR Raw Data'!J$1,FALSE)</f>
        <v>196.79221182344199</v>
      </c>
      <c r="AX7" s="52">
        <f>VLOOKUP($A7,'RevPAR Raw Data'!$B$6:$BE$43,'RevPAR Raw Data'!K$1,FALSE)</f>
        <v>157.45844647519499</v>
      </c>
      <c r="AY7" s="53">
        <f>VLOOKUP($A7,'RevPAR Raw Data'!$B$6:$BE$43,'RevPAR Raw Data'!L$1,FALSE)</f>
        <v>169.11396561639901</v>
      </c>
      <c r="AZ7" s="52">
        <f>VLOOKUP($A7,'RevPAR Raw Data'!$B$6:$BE$43,'RevPAR Raw Data'!N$1,FALSE)</f>
        <v>130.159426910592</v>
      </c>
      <c r="BA7" s="52">
        <f>VLOOKUP($A7,'RevPAR Raw Data'!$B$6:$BE$43,'RevPAR Raw Data'!O$1,FALSE)</f>
        <v>140.77238091031899</v>
      </c>
      <c r="BB7" s="53">
        <f>VLOOKUP($A7,'RevPAR Raw Data'!$B$6:$BE$43,'RevPAR Raw Data'!P$1,FALSE)</f>
        <v>135.46590391045501</v>
      </c>
      <c r="BC7" s="54">
        <f>VLOOKUP($A7,'RevPAR Raw Data'!$B$6:$BE$43,'RevPAR Raw Data'!R$1,FALSE)</f>
        <v>159.50023370041501</v>
      </c>
      <c r="BE7" s="47">
        <f>VLOOKUP($A7,'RevPAR Raw Data'!$B$6:$BE$43,'RevPAR Raw Data'!T$1,FALSE)</f>
        <v>15.732867567844901</v>
      </c>
      <c r="BF7" s="48">
        <f>VLOOKUP($A7,'RevPAR Raw Data'!$B$6:$BE$43,'RevPAR Raw Data'!U$1,FALSE)</f>
        <v>26.476748544507</v>
      </c>
      <c r="BG7" s="48">
        <f>VLOOKUP($A7,'RevPAR Raw Data'!$B$6:$BE$43,'RevPAR Raw Data'!V$1,FALSE)</f>
        <v>27.0779152599982</v>
      </c>
      <c r="BH7" s="48">
        <f>VLOOKUP($A7,'RevPAR Raw Data'!$B$6:$BE$43,'RevPAR Raw Data'!W$1,FALSE)</f>
        <v>27.041044078419201</v>
      </c>
      <c r="BI7" s="48">
        <f>VLOOKUP($A7,'RevPAR Raw Data'!$B$6:$BE$43,'RevPAR Raw Data'!X$1,FALSE)</f>
        <v>18.050705582759399</v>
      </c>
      <c r="BJ7" s="49">
        <f>VLOOKUP($A7,'RevPAR Raw Data'!$B$6:$BE$43,'RevPAR Raw Data'!Y$1,FALSE)</f>
        <v>23.454506145973799</v>
      </c>
      <c r="BK7" s="48">
        <f>VLOOKUP($A7,'RevPAR Raw Data'!$B$6:$BE$43,'RevPAR Raw Data'!AA$1,FALSE)</f>
        <v>10.574521896330999</v>
      </c>
      <c r="BL7" s="48">
        <f>VLOOKUP($A7,'RevPAR Raw Data'!$B$6:$BE$43,'RevPAR Raw Data'!AB$1,FALSE)</f>
        <v>13.580567424806601</v>
      </c>
      <c r="BM7" s="49">
        <f>VLOOKUP($A7,'RevPAR Raw Data'!$B$6:$BE$43,'RevPAR Raw Data'!AC$1,FALSE)</f>
        <v>12.1162851140889</v>
      </c>
      <c r="BN7" s="50">
        <f>VLOOKUP($A7,'RevPAR Raw Data'!$B$6:$BE$43,'RevPAR Raw Data'!AE$1,FALSE)</f>
        <v>20.497482320778701</v>
      </c>
    </row>
    <row r="8" spans="1:66" x14ac:dyDescent="0.45">
      <c r="A8" s="63" t="s">
        <v>88</v>
      </c>
      <c r="B8" s="47">
        <f>VLOOKUP($A8,'Occupancy Raw Data'!$B$8:$BE$45,'Occupancy Raw Data'!G$3,FALSE)</f>
        <v>60.433212996389798</v>
      </c>
      <c r="C8" s="48">
        <f>VLOOKUP($A8,'Occupancy Raw Data'!$B$8:$BE$45,'Occupancy Raw Data'!H$3,FALSE)</f>
        <v>82.784940691077793</v>
      </c>
      <c r="D8" s="48">
        <f>VLOOKUP($A8,'Occupancy Raw Data'!$B$8:$BE$45,'Occupancy Raw Data'!I$3,FALSE)</f>
        <v>93.790613718411507</v>
      </c>
      <c r="E8" s="48">
        <f>VLOOKUP($A8,'Occupancy Raw Data'!$B$8:$BE$45,'Occupancy Raw Data'!J$3,FALSE)</f>
        <v>94.3991748323878</v>
      </c>
      <c r="F8" s="48">
        <f>VLOOKUP($A8,'Occupancy Raw Data'!$B$8:$BE$45,'Occupancy Raw Data'!K$3,FALSE)</f>
        <v>81.041774110366106</v>
      </c>
      <c r="G8" s="49">
        <f>VLOOKUP($A8,'Occupancy Raw Data'!$B$8:$BE$45,'Occupancy Raw Data'!L$3,FALSE)</f>
        <v>82.489943269726595</v>
      </c>
      <c r="H8" s="48">
        <f>VLOOKUP($A8,'Occupancy Raw Data'!$B$8:$BE$45,'Occupancy Raw Data'!N$3,FALSE)</f>
        <v>72.944816915936002</v>
      </c>
      <c r="I8" s="48">
        <f>VLOOKUP($A8,'Occupancy Raw Data'!$B$8:$BE$45,'Occupancy Raw Data'!O$3,FALSE)</f>
        <v>86.838576585869006</v>
      </c>
      <c r="J8" s="49">
        <f>VLOOKUP($A8,'Occupancy Raw Data'!$B$8:$BE$45,'Occupancy Raw Data'!P$3,FALSE)</f>
        <v>79.891696750902497</v>
      </c>
      <c r="K8" s="50">
        <f>VLOOKUP($A8,'Occupancy Raw Data'!$B$8:$BE$45,'Occupancy Raw Data'!R$3,FALSE)</f>
        <v>81.747587121491094</v>
      </c>
      <c r="M8" s="47">
        <f>VLOOKUP($A8,'Occupancy Raw Data'!$B$8:$BE$45,'Occupancy Raw Data'!T$3,FALSE)</f>
        <v>-4.6117678596307998</v>
      </c>
      <c r="N8" s="48">
        <f>VLOOKUP($A8,'Occupancy Raw Data'!$B$8:$BE$45,'Occupancy Raw Data'!U$3,FALSE)</f>
        <v>5.6112700866830503</v>
      </c>
      <c r="O8" s="48">
        <f>VLOOKUP($A8,'Occupancy Raw Data'!$B$8:$BE$45,'Occupancy Raw Data'!V$3,FALSE)</f>
        <v>4.8089023256355903</v>
      </c>
      <c r="P8" s="48">
        <f>VLOOKUP($A8,'Occupancy Raw Data'!$B$8:$BE$45,'Occupancy Raw Data'!W$3,FALSE)</f>
        <v>6.78156163500236</v>
      </c>
      <c r="Q8" s="48">
        <f>VLOOKUP($A8,'Occupancy Raw Data'!$B$8:$BE$45,'Occupancy Raw Data'!X$3,FALSE)</f>
        <v>4.9202506279924201</v>
      </c>
      <c r="R8" s="49">
        <f>VLOOKUP($A8,'Occupancy Raw Data'!$B$8:$BE$45,'Occupancy Raw Data'!Y$3,FALSE)</f>
        <v>3.92459124404852</v>
      </c>
      <c r="S8" s="48">
        <f>VLOOKUP($A8,'Occupancy Raw Data'!$B$8:$BE$45,'Occupancy Raw Data'!AA$3,FALSE)</f>
        <v>-2.0022023054514002</v>
      </c>
      <c r="T8" s="48">
        <f>VLOOKUP($A8,'Occupancy Raw Data'!$B$8:$BE$45,'Occupancy Raw Data'!AB$3,FALSE)</f>
        <v>3.0012631971155401</v>
      </c>
      <c r="U8" s="49">
        <f>VLOOKUP($A8,'Occupancy Raw Data'!$B$8:$BE$45,'Occupancy Raw Data'!AC$3,FALSE)</f>
        <v>0.65512661421956098</v>
      </c>
      <c r="V8" s="50">
        <f>VLOOKUP($A8,'Occupancy Raw Data'!$B$8:$BE$45,'Occupancy Raw Data'!AE$3,FALSE)</f>
        <v>2.9904845101808299</v>
      </c>
      <c r="X8" s="51">
        <f>VLOOKUP($A8,'ADR Raw Data'!$B$6:$BE$43,'ADR Raw Data'!G$1,FALSE)</f>
        <v>196.774946236559</v>
      </c>
      <c r="Y8" s="52">
        <f>VLOOKUP($A8,'ADR Raw Data'!$B$6:$BE$43,'ADR Raw Data'!H$1,FALSE)</f>
        <v>240.73685272863099</v>
      </c>
      <c r="Z8" s="52">
        <f>VLOOKUP($A8,'ADR Raw Data'!$B$6:$BE$43,'ADR Raw Data'!I$1,FALSE)</f>
        <v>253.73071483558701</v>
      </c>
      <c r="AA8" s="52">
        <f>VLOOKUP($A8,'ADR Raw Data'!$B$6:$BE$43,'ADR Raw Data'!J$1,FALSE)</f>
        <v>252.53400131118801</v>
      </c>
      <c r="AB8" s="52">
        <f>VLOOKUP($A8,'ADR Raw Data'!$B$6:$BE$43,'ADR Raw Data'!K$1,FALSE)</f>
        <v>225.70562937507901</v>
      </c>
      <c r="AC8" s="53">
        <f>VLOOKUP($A8,'ADR Raw Data'!$B$6:$BE$43,'ADR Raw Data'!L$1,FALSE)</f>
        <v>236.99682621852099</v>
      </c>
      <c r="AD8" s="52">
        <f>VLOOKUP($A8,'ADR Raw Data'!$B$6:$BE$43,'ADR Raw Data'!N$1,FALSE)</f>
        <v>206.43341346153801</v>
      </c>
      <c r="AE8" s="52">
        <f>VLOOKUP($A8,'ADR Raw Data'!$B$6:$BE$43,'ADR Raw Data'!O$1,FALSE)</f>
        <v>223.909530823138</v>
      </c>
      <c r="AF8" s="53">
        <f>VLOOKUP($A8,'ADR Raw Data'!$B$6:$BE$43,'ADR Raw Data'!P$1,FALSE)</f>
        <v>215.93127880704901</v>
      </c>
      <c r="AG8" s="54">
        <f>VLOOKUP($A8,'ADR Raw Data'!$B$6:$BE$43,'ADR Raw Data'!R$1,FALSE)</f>
        <v>231.11473971664401</v>
      </c>
      <c r="AI8" s="47">
        <f>VLOOKUP($A8,'ADR Raw Data'!$B$6:$BE$43,'ADR Raw Data'!T$1,FALSE)</f>
        <v>4.7661302098206004</v>
      </c>
      <c r="AJ8" s="48">
        <f>VLOOKUP($A8,'ADR Raw Data'!$B$6:$BE$43,'ADR Raw Data'!U$1,FALSE)</f>
        <v>7.4146058918655404</v>
      </c>
      <c r="AK8" s="48">
        <f>VLOOKUP($A8,'ADR Raw Data'!$B$6:$BE$43,'ADR Raw Data'!V$1,FALSE)</f>
        <v>8.1343866545638495</v>
      </c>
      <c r="AL8" s="48">
        <f>VLOOKUP($A8,'ADR Raw Data'!$B$6:$BE$43,'ADR Raw Data'!W$1,FALSE)</f>
        <v>9.9482680305711302</v>
      </c>
      <c r="AM8" s="48">
        <f>VLOOKUP($A8,'ADR Raw Data'!$B$6:$BE$43,'ADR Raw Data'!X$1,FALSE)</f>
        <v>8.1513656182478194</v>
      </c>
      <c r="AN8" s="49">
        <f>VLOOKUP($A8,'ADR Raw Data'!$B$6:$BE$43,'ADR Raw Data'!Y$1,FALSE)</f>
        <v>8.2494828379823097</v>
      </c>
      <c r="AO8" s="48">
        <f>VLOOKUP($A8,'ADR Raw Data'!$B$6:$BE$43,'ADR Raw Data'!AA$1,FALSE)</f>
        <v>7.1725626220869199</v>
      </c>
      <c r="AP8" s="48">
        <f>VLOOKUP($A8,'ADR Raw Data'!$B$6:$BE$43,'ADR Raw Data'!AB$1,FALSE)</f>
        <v>10.458922892113099</v>
      </c>
      <c r="AQ8" s="49">
        <f>VLOOKUP($A8,'ADR Raw Data'!$B$6:$BE$43,'ADR Raw Data'!AC$1,FALSE)</f>
        <v>9.0689297168993601</v>
      </c>
      <c r="AR8" s="50">
        <f>VLOOKUP($A8,'ADR Raw Data'!$B$6:$BE$43,'ADR Raw Data'!AE$1,FALSE)</f>
        <v>8.5312325610105706</v>
      </c>
      <c r="AS8" s="40"/>
      <c r="AT8" s="51">
        <f>VLOOKUP($A8,'RevPAR Raw Data'!$B$6:$BE$43,'RevPAR Raw Data'!G$1,FALSE)</f>
        <v>118.91742238267101</v>
      </c>
      <c r="AU8" s="52">
        <f>VLOOKUP($A8,'RevPAR Raw Data'!$B$6:$BE$43,'RevPAR Raw Data'!H$1,FALSE)</f>
        <v>199.293860752965</v>
      </c>
      <c r="AV8" s="52">
        <f>VLOOKUP($A8,'RevPAR Raw Data'!$B$6:$BE$43,'RevPAR Raw Data'!I$1,FALSE)</f>
        <v>237.97559463640999</v>
      </c>
      <c r="AW8" s="52">
        <f>VLOOKUP($A8,'RevPAR Raw Data'!$B$6:$BE$43,'RevPAR Raw Data'!J$1,FALSE)</f>
        <v>238.390013408973</v>
      </c>
      <c r="AX8" s="52">
        <f>VLOOKUP($A8,'RevPAR Raw Data'!$B$6:$BE$43,'RevPAR Raw Data'!K$1,FALSE)</f>
        <v>182.91584631253201</v>
      </c>
      <c r="AY8" s="53">
        <f>VLOOKUP($A8,'RevPAR Raw Data'!$B$6:$BE$43,'RevPAR Raw Data'!L$1,FALSE)</f>
        <v>195.49854749871</v>
      </c>
      <c r="AZ8" s="52">
        <f>VLOOKUP($A8,'RevPAR Raw Data'!$B$6:$BE$43,'RevPAR Raw Data'!N$1,FALSE)</f>
        <v>150.58247550283599</v>
      </c>
      <c r="BA8" s="52">
        <f>VLOOKUP($A8,'RevPAR Raw Data'!$B$6:$BE$43,'RevPAR Raw Data'!O$1,FALSE)</f>
        <v>194.43984940691001</v>
      </c>
      <c r="BB8" s="53">
        <f>VLOOKUP($A8,'RevPAR Raw Data'!$B$6:$BE$43,'RevPAR Raw Data'!P$1,FALSE)</f>
        <v>172.51116245487299</v>
      </c>
      <c r="BC8" s="54">
        <f>VLOOKUP($A8,'RevPAR Raw Data'!$B$6:$BE$43,'RevPAR Raw Data'!R$1,FALSE)</f>
        <v>188.93072320047099</v>
      </c>
      <c r="BE8" s="47">
        <f>VLOOKUP($A8,'RevPAR Raw Data'!$B$6:$BE$43,'RevPAR Raw Data'!T$1,FALSE)</f>
        <v>-6.5440510974865307E-2</v>
      </c>
      <c r="BF8" s="48">
        <f>VLOOKUP($A8,'RevPAR Raw Data'!$B$6:$BE$43,'RevPAR Raw Data'!U$1,FALSE)</f>
        <v>13.4419295410042</v>
      </c>
      <c r="BG8" s="48">
        <f>VLOOKUP($A8,'RevPAR Raw Data'!$B$6:$BE$43,'RevPAR Raw Data'!V$1,FALSE)</f>
        <v>13.334463689206901</v>
      </c>
      <c r="BH8" s="48">
        <f>VLOOKUP($A8,'RevPAR Raw Data'!$B$6:$BE$43,'RevPAR Raw Data'!W$1,FALSE)</f>
        <v>17.4044775936819</v>
      </c>
      <c r="BI8" s="48">
        <f>VLOOKUP($A8,'RevPAR Raw Data'!$B$6:$BE$43,'RevPAR Raw Data'!X$1,FALSE)</f>
        <v>13.472683864262001</v>
      </c>
      <c r="BJ8" s="49">
        <f>VLOOKUP($A8,'RevPAR Raw Data'!$B$6:$BE$43,'RevPAR Raw Data'!Y$1,FALSE)</f>
        <v>12.497832563169499</v>
      </c>
      <c r="BK8" s="48">
        <f>VLOOKUP($A8,'RevPAR Raw Data'!$B$6:$BE$43,'RevPAR Raw Data'!AA$1,FALSE)</f>
        <v>5.0267511024561404</v>
      </c>
      <c r="BL8" s="48">
        <f>VLOOKUP($A8,'RevPAR Raw Data'!$B$6:$BE$43,'RevPAR Raw Data'!AB$1,FALSE)</f>
        <v>13.774085892804299</v>
      </c>
      <c r="BM8" s="49">
        <f>VLOOKUP($A8,'RevPAR Raw Data'!$B$6:$BE$43,'RevPAR Raw Data'!AC$1,FALSE)</f>
        <v>9.7834693033191904</v>
      </c>
      <c r="BN8" s="50">
        <f>VLOOKUP($A8,'RevPAR Raw Data'!$B$6:$BE$43,'RevPAR Raw Data'!AE$1,FALSE)</f>
        <v>11.776842259455901</v>
      </c>
    </row>
    <row r="9" spans="1:66" x14ac:dyDescent="0.45">
      <c r="A9" s="63" t="s">
        <v>89</v>
      </c>
      <c r="B9" s="47">
        <f>VLOOKUP($A9,'Occupancy Raw Data'!$B$8:$BE$45,'Occupancy Raw Data'!G$3,FALSE)</f>
        <v>53.953919184902098</v>
      </c>
      <c r="C9" s="48">
        <f>VLOOKUP($A9,'Occupancy Raw Data'!$B$8:$BE$45,'Occupancy Raw Data'!H$3,FALSE)</f>
        <v>73.486164177376395</v>
      </c>
      <c r="D9" s="48">
        <f>VLOOKUP($A9,'Occupancy Raw Data'!$B$8:$BE$45,'Occupancy Raw Data'!I$3,FALSE)</f>
        <v>85.538960287136703</v>
      </c>
      <c r="E9" s="48">
        <f>VLOOKUP($A9,'Occupancy Raw Data'!$B$8:$BE$45,'Occupancy Raw Data'!J$3,FALSE)</f>
        <v>86.604144957739905</v>
      </c>
      <c r="F9" s="48">
        <f>VLOOKUP($A9,'Occupancy Raw Data'!$B$8:$BE$45,'Occupancy Raw Data'!K$3,FALSE)</f>
        <v>75.917563968970697</v>
      </c>
      <c r="G9" s="49">
        <f>VLOOKUP($A9,'Occupancy Raw Data'!$B$8:$BE$45,'Occupancy Raw Data'!L$3,FALSE)</f>
        <v>75.100150515225096</v>
      </c>
      <c r="H9" s="48">
        <f>VLOOKUP($A9,'Occupancy Raw Data'!$B$8:$BE$45,'Occupancy Raw Data'!N$3,FALSE)</f>
        <v>71.413685307398396</v>
      </c>
      <c r="I9" s="48">
        <f>VLOOKUP($A9,'Occupancy Raw Data'!$B$8:$BE$45,'Occupancy Raw Data'!O$3,FALSE)</f>
        <v>79.147852263517393</v>
      </c>
      <c r="J9" s="49">
        <f>VLOOKUP($A9,'Occupancy Raw Data'!$B$8:$BE$45,'Occupancy Raw Data'!P$3,FALSE)</f>
        <v>75.280768785457894</v>
      </c>
      <c r="K9" s="50">
        <f>VLOOKUP($A9,'Occupancy Raw Data'!$B$8:$BE$45,'Occupancy Raw Data'!R$3,FALSE)</f>
        <v>75.151755735291601</v>
      </c>
      <c r="M9" s="47">
        <f>VLOOKUP($A9,'Occupancy Raw Data'!$B$8:$BE$45,'Occupancy Raw Data'!T$3,FALSE)</f>
        <v>-9.9803976911022794</v>
      </c>
      <c r="N9" s="48">
        <f>VLOOKUP($A9,'Occupancy Raw Data'!$B$8:$BE$45,'Occupancy Raw Data'!U$3,FALSE)</f>
        <v>5.8402268631827399</v>
      </c>
      <c r="O9" s="48">
        <f>VLOOKUP($A9,'Occupancy Raw Data'!$B$8:$BE$45,'Occupancy Raw Data'!V$3,FALSE)</f>
        <v>14.1968899528351</v>
      </c>
      <c r="P9" s="48">
        <f>VLOOKUP($A9,'Occupancy Raw Data'!$B$8:$BE$45,'Occupancy Raw Data'!W$3,FALSE)</f>
        <v>20.4204556957059</v>
      </c>
      <c r="Q9" s="48">
        <f>VLOOKUP($A9,'Occupancy Raw Data'!$B$8:$BE$45,'Occupancy Raw Data'!X$3,FALSE)</f>
        <v>16.638246361102301</v>
      </c>
      <c r="R9" s="49">
        <f>VLOOKUP($A9,'Occupancy Raw Data'!$B$8:$BE$45,'Occupancy Raw Data'!Y$3,FALSE)</f>
        <v>10.027834616985499</v>
      </c>
      <c r="S9" s="48">
        <f>VLOOKUP($A9,'Occupancy Raw Data'!$B$8:$BE$45,'Occupancy Raw Data'!AA$3,FALSE)</f>
        <v>5.8484323321650997</v>
      </c>
      <c r="T9" s="48">
        <f>VLOOKUP($A9,'Occupancy Raw Data'!$B$8:$BE$45,'Occupancy Raw Data'!AB$3,FALSE)</f>
        <v>11.081922248263201</v>
      </c>
      <c r="U9" s="49">
        <f>VLOOKUP($A9,'Occupancy Raw Data'!$B$8:$BE$45,'Occupancy Raw Data'!AC$3,FALSE)</f>
        <v>8.5365553050245797</v>
      </c>
      <c r="V9" s="50">
        <f>VLOOKUP($A9,'Occupancy Raw Data'!$B$8:$BE$45,'Occupancy Raw Data'!AE$3,FALSE)</f>
        <v>9.5968538237373</v>
      </c>
      <c r="X9" s="51">
        <f>VLOOKUP($A9,'ADR Raw Data'!$B$6:$BE$43,'ADR Raw Data'!G$1,FALSE)</f>
        <v>146.08814592274601</v>
      </c>
      <c r="Y9" s="52">
        <f>VLOOKUP($A9,'ADR Raw Data'!$B$6:$BE$43,'ADR Raw Data'!H$1,FALSE)</f>
        <v>177.13858358279501</v>
      </c>
      <c r="Z9" s="52">
        <f>VLOOKUP($A9,'ADR Raw Data'!$B$6:$BE$43,'ADR Raw Data'!I$1,FALSE)</f>
        <v>189.67020979967501</v>
      </c>
      <c r="AA9" s="52">
        <f>VLOOKUP($A9,'ADR Raw Data'!$B$6:$BE$43,'ADR Raw Data'!J$1,FALSE)</f>
        <v>185.450910427807</v>
      </c>
      <c r="AB9" s="52">
        <f>VLOOKUP($A9,'ADR Raw Data'!$B$6:$BE$43,'ADR Raw Data'!K$1,FALSE)</f>
        <v>165.13730364495899</v>
      </c>
      <c r="AC9" s="53">
        <f>VLOOKUP($A9,'ADR Raw Data'!$B$6:$BE$43,'ADR Raw Data'!L$1,FALSE)</f>
        <v>175.02253854218</v>
      </c>
      <c r="AD9" s="52">
        <f>VLOOKUP($A9,'ADR Raw Data'!$B$6:$BE$43,'ADR Raw Data'!N$1,FALSE)</f>
        <v>148.11288261997399</v>
      </c>
      <c r="AE9" s="52">
        <f>VLOOKUP($A9,'ADR Raw Data'!$B$6:$BE$43,'ADR Raw Data'!O$1,FALSE)</f>
        <v>151.59557050906901</v>
      </c>
      <c r="AF9" s="53">
        <f>VLOOKUP($A9,'ADR Raw Data'!$B$6:$BE$43,'ADR Raw Data'!P$1,FALSE)</f>
        <v>149.943677330052</v>
      </c>
      <c r="AG9" s="54">
        <f>VLOOKUP($A9,'ADR Raw Data'!$B$6:$BE$43,'ADR Raw Data'!R$1,FALSE)</f>
        <v>167.84484879830899</v>
      </c>
      <c r="AI9" s="47">
        <f>VLOOKUP($A9,'ADR Raw Data'!$B$6:$BE$43,'ADR Raw Data'!T$1,FALSE)</f>
        <v>0.79714366212579602</v>
      </c>
      <c r="AJ9" s="48">
        <f>VLOOKUP($A9,'ADR Raw Data'!$B$6:$BE$43,'ADR Raw Data'!U$1,FALSE)</f>
        <v>8.8768187642816194</v>
      </c>
      <c r="AK9" s="48">
        <f>VLOOKUP($A9,'ADR Raw Data'!$B$6:$BE$43,'ADR Raw Data'!V$1,FALSE)</f>
        <v>11.009888425001799</v>
      </c>
      <c r="AL9" s="48">
        <f>VLOOKUP($A9,'ADR Raw Data'!$B$6:$BE$43,'ADR Raw Data'!W$1,FALSE)</f>
        <v>11.877022637354701</v>
      </c>
      <c r="AM9" s="48">
        <f>VLOOKUP($A9,'ADR Raw Data'!$B$6:$BE$43,'ADR Raw Data'!X$1,FALSE)</f>
        <v>8.0102448235261203</v>
      </c>
      <c r="AN9" s="49">
        <f>VLOOKUP($A9,'ADR Raw Data'!$B$6:$BE$43,'ADR Raw Data'!Y$1,FALSE)</f>
        <v>9.2905054079133702</v>
      </c>
      <c r="AO9" s="48">
        <f>VLOOKUP($A9,'ADR Raw Data'!$B$6:$BE$43,'ADR Raw Data'!AA$1,FALSE)</f>
        <v>5.8880290582625703</v>
      </c>
      <c r="AP9" s="48">
        <f>VLOOKUP($A9,'ADR Raw Data'!$B$6:$BE$43,'ADR Raw Data'!AB$1,FALSE)</f>
        <v>9.0964191242590697</v>
      </c>
      <c r="AQ9" s="49">
        <f>VLOOKUP($A9,'ADR Raw Data'!$B$6:$BE$43,'ADR Raw Data'!AC$1,FALSE)</f>
        <v>7.5607788268976401</v>
      </c>
      <c r="AR9" s="50">
        <f>VLOOKUP($A9,'ADR Raw Data'!$B$6:$BE$43,'ADR Raw Data'!AE$1,FALSE)</f>
        <v>8.8839222768411794</v>
      </c>
      <c r="AS9" s="40"/>
      <c r="AT9" s="51">
        <f>VLOOKUP($A9,'RevPAR Raw Data'!$B$6:$BE$43,'RevPAR Raw Data'!G$1,FALSE)</f>
        <v>78.820280189880705</v>
      </c>
      <c r="AU9" s="52">
        <f>VLOOKUP($A9,'RevPAR Raw Data'!$B$6:$BE$43,'RevPAR Raw Data'!H$1,FALSE)</f>
        <v>130.17235035313101</v>
      </c>
      <c r="AV9" s="52">
        <f>VLOOKUP($A9,'RevPAR Raw Data'!$B$6:$BE$43,'RevPAR Raw Data'!I$1,FALSE)</f>
        <v>162.24192543707301</v>
      </c>
      <c r="AW9" s="52">
        <f>VLOOKUP($A9,'RevPAR Raw Data'!$B$6:$BE$43,'RevPAR Raw Data'!J$1,FALSE)</f>
        <v>160.608175292346</v>
      </c>
      <c r="AX9" s="52">
        <f>VLOOKUP($A9,'RevPAR Raw Data'!$B$6:$BE$43,'RevPAR Raw Data'!K$1,FALSE)</f>
        <v>125.368218131295</v>
      </c>
      <c r="AY9" s="53">
        <f>VLOOKUP($A9,'RevPAR Raw Data'!$B$6:$BE$43,'RevPAR Raw Data'!L$1,FALSE)</f>
        <v>131.44218988074499</v>
      </c>
      <c r="AZ9" s="52">
        <f>VLOOKUP($A9,'RevPAR Raw Data'!$B$6:$BE$43,'RevPAR Raw Data'!N$1,FALSE)</f>
        <v>105.772867893944</v>
      </c>
      <c r="BA9" s="52">
        <f>VLOOKUP($A9,'RevPAR Raw Data'!$B$6:$BE$43,'RevPAR Raw Data'!O$1,FALSE)</f>
        <v>119.984638184554</v>
      </c>
      <c r="BB9" s="53">
        <f>VLOOKUP($A9,'RevPAR Raw Data'!$B$6:$BE$43,'RevPAR Raw Data'!P$1,FALSE)</f>
        <v>112.87875303924901</v>
      </c>
      <c r="BC9" s="54">
        <f>VLOOKUP($A9,'RevPAR Raw Data'!$B$6:$BE$43,'RevPAR Raw Data'!R$1,FALSE)</f>
        <v>126.138350783175</v>
      </c>
      <c r="BE9" s="47">
        <f>VLOOKUP($A9,'RevPAR Raw Data'!$B$6:$BE$43,'RevPAR Raw Data'!T$1,FALSE)</f>
        <v>-9.2628121366260494</v>
      </c>
      <c r="BF9" s="48">
        <f>VLOOKUP($A9,'RevPAR Raw Data'!$B$6:$BE$43,'RevPAR Raw Data'!U$1,FALSE)</f>
        <v>15.2354719815319</v>
      </c>
      <c r="BG9" s="48">
        <f>VLOOKUP($A9,'RevPAR Raw Data'!$B$6:$BE$43,'RevPAR Raw Data'!V$1,FALSE)</f>
        <v>26.769840121464298</v>
      </c>
      <c r="BH9" s="48">
        <f>VLOOKUP($A9,'RevPAR Raw Data'!$B$6:$BE$43,'RevPAR Raw Data'!W$1,FALSE)</f>
        <v>34.722820478690601</v>
      </c>
      <c r="BI9" s="48">
        <f>VLOOKUP($A9,'RevPAR Raw Data'!$B$6:$BE$43,'RevPAR Raw Data'!X$1,FALSE)</f>
        <v>25.9812554524941</v>
      </c>
      <c r="BJ9" s="49">
        <f>VLOOKUP($A9,'RevPAR Raw Data'!$B$6:$BE$43,'RevPAR Raw Data'!Y$1,FALSE)</f>
        <v>20.2499765422865</v>
      </c>
      <c r="BK9" s="48">
        <f>VLOOKUP($A9,'RevPAR Raw Data'!$B$6:$BE$43,'RevPAR Raw Data'!AA$1,FALSE)</f>
        <v>12.0808187855983</v>
      </c>
      <c r="BL9" s="48">
        <f>VLOOKUP($A9,'RevPAR Raw Data'!$B$6:$BE$43,'RevPAR Raw Data'!AB$1,FALSE)</f>
        <v>21.186399467248801</v>
      </c>
      <c r="BM9" s="49">
        <f>VLOOKUP($A9,'RevPAR Raw Data'!$B$6:$BE$43,'RevPAR Raw Data'!AC$1,FALSE)</f>
        <v>16.742764197970899</v>
      </c>
      <c r="BN9" s="50">
        <f>VLOOKUP($A9,'RevPAR Raw Data'!$B$6:$BE$43,'RevPAR Raw Data'!AE$1,FALSE)</f>
        <v>19.333353135301302</v>
      </c>
    </row>
    <row r="10" spans="1:66" x14ac:dyDescent="0.45">
      <c r="A10" s="63" t="s">
        <v>26</v>
      </c>
      <c r="B10" s="47">
        <f>VLOOKUP($A10,'Occupancy Raw Data'!$B$8:$BE$45,'Occupancy Raw Data'!G$3,FALSE)</f>
        <v>59.191218948584599</v>
      </c>
      <c r="C10" s="48">
        <f>VLOOKUP($A10,'Occupancy Raw Data'!$B$8:$BE$45,'Occupancy Raw Data'!H$3,FALSE)</f>
        <v>74.454072790294603</v>
      </c>
      <c r="D10" s="48">
        <f>VLOOKUP($A10,'Occupancy Raw Data'!$B$8:$BE$45,'Occupancy Raw Data'!I$3,FALSE)</f>
        <v>89.093009820912698</v>
      </c>
      <c r="E10" s="48">
        <f>VLOOKUP($A10,'Occupancy Raw Data'!$B$8:$BE$45,'Occupancy Raw Data'!J$3,FALSE)</f>
        <v>86.528018486424003</v>
      </c>
      <c r="F10" s="48">
        <f>VLOOKUP($A10,'Occupancy Raw Data'!$B$8:$BE$45,'Occupancy Raw Data'!K$3,FALSE)</f>
        <v>68.700173310225296</v>
      </c>
      <c r="G10" s="49">
        <f>VLOOKUP($A10,'Occupancy Raw Data'!$B$8:$BE$45,'Occupancy Raw Data'!L$3,FALSE)</f>
        <v>75.593298671288196</v>
      </c>
      <c r="H10" s="48">
        <f>VLOOKUP($A10,'Occupancy Raw Data'!$B$8:$BE$45,'Occupancy Raw Data'!N$3,FALSE)</f>
        <v>65.915655690352295</v>
      </c>
      <c r="I10" s="48">
        <f>VLOOKUP($A10,'Occupancy Raw Data'!$B$8:$BE$45,'Occupancy Raw Data'!O$3,FALSE)</f>
        <v>69.774696707105704</v>
      </c>
      <c r="J10" s="49">
        <f>VLOOKUP($A10,'Occupancy Raw Data'!$B$8:$BE$45,'Occupancy Raw Data'!P$3,FALSE)</f>
        <v>67.845176198729007</v>
      </c>
      <c r="K10" s="50">
        <f>VLOOKUP($A10,'Occupancy Raw Data'!$B$8:$BE$45,'Occupancy Raw Data'!R$3,FALSE)</f>
        <v>73.379549393414194</v>
      </c>
      <c r="M10" s="47">
        <f>VLOOKUP($A10,'Occupancy Raw Data'!$B$8:$BE$45,'Occupancy Raw Data'!T$3,FALSE)</f>
        <v>7.3205130486175101</v>
      </c>
      <c r="N10" s="48">
        <f>VLOOKUP($A10,'Occupancy Raw Data'!$B$8:$BE$45,'Occupancy Raw Data'!U$3,FALSE)</f>
        <v>14.506050458007699</v>
      </c>
      <c r="O10" s="48">
        <f>VLOOKUP($A10,'Occupancy Raw Data'!$B$8:$BE$45,'Occupancy Raw Data'!V$3,FALSE)</f>
        <v>22.889848101718002</v>
      </c>
      <c r="P10" s="48">
        <f>VLOOKUP($A10,'Occupancy Raw Data'!$B$8:$BE$45,'Occupancy Raw Data'!W$3,FALSE)</f>
        <v>17.904813727210399</v>
      </c>
      <c r="Q10" s="48">
        <f>VLOOKUP($A10,'Occupancy Raw Data'!$B$8:$BE$45,'Occupancy Raw Data'!X$3,FALSE)</f>
        <v>4.1575507755237799</v>
      </c>
      <c r="R10" s="49">
        <f>VLOOKUP($A10,'Occupancy Raw Data'!$B$8:$BE$45,'Occupancy Raw Data'!Y$3,FALSE)</f>
        <v>13.838514373947801</v>
      </c>
      <c r="S10" s="48">
        <f>VLOOKUP($A10,'Occupancy Raw Data'!$B$8:$BE$45,'Occupancy Raw Data'!AA$3,FALSE)</f>
        <v>7.5073660656444803</v>
      </c>
      <c r="T10" s="48">
        <f>VLOOKUP($A10,'Occupancy Raw Data'!$B$8:$BE$45,'Occupancy Raw Data'!AB$3,FALSE)</f>
        <v>7.1190749163194704</v>
      </c>
      <c r="U10" s="49">
        <f>VLOOKUP($A10,'Occupancy Raw Data'!$B$8:$BE$45,'Occupancy Raw Data'!AC$3,FALSE)</f>
        <v>7.3073480441928602</v>
      </c>
      <c r="V10" s="50">
        <f>VLOOKUP($A10,'Occupancy Raw Data'!$B$8:$BE$45,'Occupancy Raw Data'!AE$3,FALSE)</f>
        <v>12.037159571384301</v>
      </c>
      <c r="X10" s="51">
        <f>VLOOKUP($A10,'ADR Raw Data'!$B$6:$BE$43,'ADR Raw Data'!G$1,FALSE)</f>
        <v>152.676416162404</v>
      </c>
      <c r="Y10" s="52">
        <f>VLOOKUP($A10,'ADR Raw Data'!$B$6:$BE$43,'ADR Raw Data'!H$1,FALSE)</f>
        <v>193.18549968963299</v>
      </c>
      <c r="Z10" s="52">
        <f>VLOOKUP($A10,'ADR Raw Data'!$B$6:$BE$43,'ADR Raw Data'!I$1,FALSE)</f>
        <v>214.36063934638801</v>
      </c>
      <c r="AA10" s="52">
        <f>VLOOKUP($A10,'ADR Raw Data'!$B$6:$BE$43,'ADR Raw Data'!J$1,FALSE)</f>
        <v>207.32501268527099</v>
      </c>
      <c r="AB10" s="52">
        <f>VLOOKUP($A10,'ADR Raw Data'!$B$6:$BE$43,'ADR Raw Data'!K$1,FALSE)</f>
        <v>170.04873864782999</v>
      </c>
      <c r="AC10" s="53">
        <f>VLOOKUP($A10,'ADR Raw Data'!$B$6:$BE$43,'ADR Raw Data'!L$1,FALSE)</f>
        <v>190.86449882309699</v>
      </c>
      <c r="AD10" s="52">
        <f>VLOOKUP($A10,'ADR Raw Data'!$B$6:$BE$43,'ADR Raw Data'!N$1,FALSE)</f>
        <v>134.07681332164699</v>
      </c>
      <c r="AE10" s="52">
        <f>VLOOKUP($A10,'ADR Raw Data'!$B$6:$BE$43,'ADR Raw Data'!O$1,FALSE)</f>
        <v>135.242218910415</v>
      </c>
      <c r="AF10" s="53">
        <f>VLOOKUP($A10,'ADR Raw Data'!$B$6:$BE$43,'ADR Raw Data'!P$1,FALSE)</f>
        <v>134.67608821525801</v>
      </c>
      <c r="AG10" s="54">
        <f>VLOOKUP($A10,'ADR Raw Data'!$B$6:$BE$43,'ADR Raw Data'!R$1,FALSE)</f>
        <v>176.02146636075301</v>
      </c>
      <c r="AI10" s="47">
        <f>VLOOKUP($A10,'ADR Raw Data'!$B$6:$BE$43,'ADR Raw Data'!T$1,FALSE)</f>
        <v>4.1067917063036203</v>
      </c>
      <c r="AJ10" s="48">
        <f>VLOOKUP($A10,'ADR Raw Data'!$B$6:$BE$43,'ADR Raw Data'!U$1,FALSE)</f>
        <v>12.893558493037</v>
      </c>
      <c r="AK10" s="48">
        <f>VLOOKUP($A10,'ADR Raw Data'!$B$6:$BE$43,'ADR Raw Data'!V$1,FALSE)</f>
        <v>20.0297609899958</v>
      </c>
      <c r="AL10" s="48">
        <f>VLOOKUP($A10,'ADR Raw Data'!$B$6:$BE$43,'ADR Raw Data'!W$1,FALSE)</f>
        <v>15.787085047141501</v>
      </c>
      <c r="AM10" s="48">
        <f>VLOOKUP($A10,'ADR Raw Data'!$B$6:$BE$43,'ADR Raw Data'!X$1,FALSE)</f>
        <v>6.5568411280722296</v>
      </c>
      <c r="AN10" s="49">
        <f>VLOOKUP($A10,'ADR Raw Data'!$B$6:$BE$43,'ADR Raw Data'!Y$1,FALSE)</f>
        <v>13.508467063201801</v>
      </c>
      <c r="AO10" s="48">
        <f>VLOOKUP($A10,'ADR Raw Data'!$B$6:$BE$43,'ADR Raw Data'!AA$1,FALSE)</f>
        <v>5.8174245211430398</v>
      </c>
      <c r="AP10" s="48">
        <f>VLOOKUP($A10,'ADR Raw Data'!$B$6:$BE$43,'ADR Raw Data'!AB$1,FALSE)</f>
        <v>7.09972625045362</v>
      </c>
      <c r="AQ10" s="49">
        <f>VLOOKUP($A10,'ADR Raw Data'!$B$6:$BE$43,'ADR Raw Data'!AC$1,FALSE)</f>
        <v>6.4760499139410497</v>
      </c>
      <c r="AR10" s="50">
        <f>VLOOKUP($A10,'ADR Raw Data'!$B$6:$BE$43,'ADR Raw Data'!AE$1,FALSE)</f>
        <v>12.3600663445484</v>
      </c>
      <c r="AS10" s="40"/>
      <c r="AT10" s="51">
        <f>VLOOKUP($A10,'RevPAR Raw Data'!$B$6:$BE$43,'RevPAR Raw Data'!G$1,FALSE)</f>
        <v>90.371031773541304</v>
      </c>
      <c r="AU10" s="52">
        <f>VLOOKUP($A10,'RevPAR Raw Data'!$B$6:$BE$43,'RevPAR Raw Data'!H$1,FALSE)</f>
        <v>143.83447255921399</v>
      </c>
      <c r="AV10" s="52">
        <f>VLOOKUP($A10,'RevPAR Raw Data'!$B$6:$BE$43,'RevPAR Raw Data'!I$1,FALSE)</f>
        <v>190.980345465049</v>
      </c>
      <c r="AW10" s="52">
        <f>VLOOKUP($A10,'RevPAR Raw Data'!$B$6:$BE$43,'RevPAR Raw Data'!J$1,FALSE)</f>
        <v>179.39422530329199</v>
      </c>
      <c r="AX10" s="52">
        <f>VLOOKUP($A10,'RevPAR Raw Data'!$B$6:$BE$43,'RevPAR Raw Data'!K$1,FALSE)</f>
        <v>116.823778162911</v>
      </c>
      <c r="AY10" s="53">
        <f>VLOOKUP($A10,'RevPAR Raw Data'!$B$6:$BE$43,'RevPAR Raw Data'!L$1,FALSE)</f>
        <v>144.28077065280101</v>
      </c>
      <c r="AZ10" s="52">
        <f>VLOOKUP($A10,'RevPAR Raw Data'!$B$6:$BE$43,'RevPAR Raw Data'!N$1,FALSE)</f>
        <v>88.377610629693805</v>
      </c>
      <c r="BA10" s="52">
        <f>VLOOKUP($A10,'RevPAR Raw Data'!$B$6:$BE$43,'RevPAR Raw Data'!O$1,FALSE)</f>
        <v>94.3648480647024</v>
      </c>
      <c r="BB10" s="53">
        <f>VLOOKUP($A10,'RevPAR Raw Data'!$B$6:$BE$43,'RevPAR Raw Data'!P$1,FALSE)</f>
        <v>91.371229347198096</v>
      </c>
      <c r="BC10" s="54">
        <f>VLOOKUP($A10,'RevPAR Raw Data'!$B$6:$BE$43,'RevPAR Raw Data'!R$1,FALSE)</f>
        <v>129.16375885119999</v>
      </c>
      <c r="BE10" s="47">
        <f>VLOOKUP($A10,'RevPAR Raw Data'!$B$6:$BE$43,'RevPAR Raw Data'!T$1,FALSE)</f>
        <v>11.7279429776606</v>
      </c>
      <c r="BF10" s="48">
        <f>VLOOKUP($A10,'RevPAR Raw Data'!$B$6:$BE$43,'RevPAR Raw Data'!U$1,FALSE)</f>
        <v>29.269955051877499</v>
      </c>
      <c r="BG10" s="48">
        <f>VLOOKUP($A10,'RevPAR Raw Data'!$B$6:$BE$43,'RevPAR Raw Data'!V$1,FALSE)</f>
        <v>47.504390957461098</v>
      </c>
      <c r="BH10" s="48">
        <f>VLOOKUP($A10,'RevPAR Raw Data'!$B$6:$BE$43,'RevPAR Raw Data'!W$1,FALSE)</f>
        <v>36.518546944999002</v>
      </c>
      <c r="BI10" s="48">
        <f>VLOOKUP($A10,'RevPAR Raw Data'!$B$6:$BE$43,'RevPAR Raw Data'!X$1,FALSE)</f>
        <v>10.986995902765999</v>
      </c>
      <c r="BJ10" s="49">
        <f>VLOOKUP($A10,'RevPAR Raw Data'!$B$6:$BE$43,'RevPAR Raw Data'!Y$1,FALSE)</f>
        <v>29.216352593390901</v>
      </c>
      <c r="BK10" s="48">
        <f>VLOOKUP($A10,'RevPAR Raw Data'!$B$6:$BE$43,'RevPAR Raw Data'!AA$1,FALSE)</f>
        <v>13.761525941182301</v>
      </c>
      <c r="BL10" s="48">
        <f>VLOOKUP($A10,'RevPAR Raw Data'!$B$6:$BE$43,'RevPAR Raw Data'!AB$1,FALSE)</f>
        <v>14.7242359973965</v>
      </c>
      <c r="BM10" s="49">
        <f>VLOOKUP($A10,'RevPAR Raw Data'!$B$6:$BE$43,'RevPAR Raw Data'!AC$1,FALSE)</f>
        <v>14.2566254648612</v>
      </c>
      <c r="BN10" s="50">
        <f>VLOOKUP($A10,'RevPAR Raw Data'!$B$6:$BE$43,'RevPAR Raw Data'!AE$1,FALSE)</f>
        <v>25.885026824955101</v>
      </c>
    </row>
    <row r="11" spans="1:66" x14ac:dyDescent="0.45">
      <c r="A11" s="63" t="s">
        <v>24</v>
      </c>
      <c r="B11" s="47">
        <f>VLOOKUP($A11,'Occupancy Raw Data'!$B$8:$BE$45,'Occupancy Raw Data'!G$3,FALSE)</f>
        <v>53.456048084147199</v>
      </c>
      <c r="C11" s="48">
        <f>VLOOKUP($A11,'Occupancy Raw Data'!$B$8:$BE$45,'Occupancy Raw Data'!H$3,FALSE)</f>
        <v>69.5842724768344</v>
      </c>
      <c r="D11" s="48">
        <f>VLOOKUP($A11,'Occupancy Raw Data'!$B$8:$BE$45,'Occupancy Raw Data'!I$3,FALSE)</f>
        <v>75.457049837215095</v>
      </c>
      <c r="E11" s="48">
        <f>VLOOKUP($A11,'Occupancy Raw Data'!$B$8:$BE$45,'Occupancy Raw Data'!J$3,FALSE)</f>
        <v>74.768344603055297</v>
      </c>
      <c r="F11" s="48">
        <f>VLOOKUP($A11,'Occupancy Raw Data'!$B$8:$BE$45,'Occupancy Raw Data'!K$3,FALSE)</f>
        <v>69.922364137240095</v>
      </c>
      <c r="G11" s="49">
        <f>VLOOKUP($A11,'Occupancy Raw Data'!$B$8:$BE$45,'Occupancy Raw Data'!L$3,FALSE)</f>
        <v>68.637615827698397</v>
      </c>
      <c r="H11" s="48">
        <f>VLOOKUP($A11,'Occupancy Raw Data'!$B$8:$BE$45,'Occupancy Raw Data'!N$3,FALSE)</f>
        <v>75.657400450788799</v>
      </c>
      <c r="I11" s="48">
        <f>VLOOKUP($A11,'Occupancy Raw Data'!$B$8:$BE$45,'Occupancy Raw Data'!O$3,FALSE)</f>
        <v>79.589281242173797</v>
      </c>
      <c r="J11" s="49">
        <f>VLOOKUP($A11,'Occupancy Raw Data'!$B$8:$BE$45,'Occupancy Raw Data'!P$3,FALSE)</f>
        <v>77.623340846481298</v>
      </c>
      <c r="K11" s="50">
        <f>VLOOKUP($A11,'Occupancy Raw Data'!$B$8:$BE$45,'Occupancy Raw Data'!R$3,FALSE)</f>
        <v>71.204965833065003</v>
      </c>
      <c r="M11" s="47">
        <f>VLOOKUP($A11,'Occupancy Raw Data'!$B$8:$BE$45,'Occupancy Raw Data'!T$3,FALSE)</f>
        <v>-7.58468445805513</v>
      </c>
      <c r="N11" s="48">
        <f>VLOOKUP($A11,'Occupancy Raw Data'!$B$8:$BE$45,'Occupancy Raw Data'!U$3,FALSE)</f>
        <v>0.364706569138048</v>
      </c>
      <c r="O11" s="48">
        <f>VLOOKUP($A11,'Occupancy Raw Data'!$B$8:$BE$45,'Occupancy Raw Data'!V$3,FALSE)</f>
        <v>6.4294831916104602</v>
      </c>
      <c r="P11" s="48">
        <f>VLOOKUP($A11,'Occupancy Raw Data'!$B$8:$BE$45,'Occupancy Raw Data'!W$3,FALSE)</f>
        <v>8.5623876230166793</v>
      </c>
      <c r="Q11" s="48">
        <f>VLOOKUP($A11,'Occupancy Raw Data'!$B$8:$BE$45,'Occupancy Raw Data'!X$3,FALSE)</f>
        <v>3.6908406342228899</v>
      </c>
      <c r="R11" s="49">
        <f>VLOOKUP($A11,'Occupancy Raw Data'!$B$8:$BE$45,'Occupancy Raw Data'!Y$3,FALSE)</f>
        <v>2.6347218097787302</v>
      </c>
      <c r="S11" s="48">
        <f>VLOOKUP($A11,'Occupancy Raw Data'!$B$8:$BE$45,'Occupancy Raw Data'!AA$3,FALSE)</f>
        <v>3.7864339517232</v>
      </c>
      <c r="T11" s="48">
        <f>VLOOKUP($A11,'Occupancy Raw Data'!$B$8:$BE$45,'Occupancy Raw Data'!AB$3,FALSE)</f>
        <v>2.52703297635095</v>
      </c>
      <c r="U11" s="49">
        <f>VLOOKUP($A11,'Occupancy Raw Data'!$B$8:$BE$45,'Occupancy Raw Data'!AC$3,FALSE)</f>
        <v>3.1369444239712898</v>
      </c>
      <c r="V11" s="50">
        <f>VLOOKUP($A11,'Occupancy Raw Data'!$B$8:$BE$45,'Occupancy Raw Data'!AE$3,FALSE)</f>
        <v>2.79062302691682</v>
      </c>
      <c r="X11" s="51">
        <f>VLOOKUP($A11,'ADR Raw Data'!$B$6:$BE$43,'ADR Raw Data'!G$1,FALSE)</f>
        <v>141.55930897165601</v>
      </c>
      <c r="Y11" s="52">
        <f>VLOOKUP($A11,'ADR Raw Data'!$B$6:$BE$43,'ADR Raw Data'!H$1,FALSE)</f>
        <v>146.889407953931</v>
      </c>
      <c r="Z11" s="52">
        <f>VLOOKUP($A11,'ADR Raw Data'!$B$6:$BE$43,'ADR Raw Data'!I$1,FALSE)</f>
        <v>153.54591271158299</v>
      </c>
      <c r="AA11" s="52">
        <f>VLOOKUP($A11,'ADR Raw Data'!$B$6:$BE$43,'ADR Raw Data'!J$1,FALSE)</f>
        <v>152.511247697203</v>
      </c>
      <c r="AB11" s="52">
        <f>VLOOKUP($A11,'ADR Raw Data'!$B$6:$BE$43,'ADR Raw Data'!K$1,FALSE)</f>
        <v>153.69539398280801</v>
      </c>
      <c r="AC11" s="53">
        <f>VLOOKUP($A11,'ADR Raw Data'!$B$6:$BE$43,'ADR Raw Data'!L$1,FALSE)</f>
        <v>150.13421899514699</v>
      </c>
      <c r="AD11" s="52">
        <f>VLOOKUP($A11,'ADR Raw Data'!$B$6:$BE$43,'ADR Raw Data'!N$1,FALSE)</f>
        <v>163.10001986097299</v>
      </c>
      <c r="AE11" s="52">
        <f>VLOOKUP($A11,'ADR Raw Data'!$B$6:$BE$43,'ADR Raw Data'!O$1,FALSE)</f>
        <v>163.590607300188</v>
      </c>
      <c r="AF11" s="53">
        <f>VLOOKUP($A11,'ADR Raw Data'!$B$6:$BE$43,'ADR Raw Data'!P$1,FALSE)</f>
        <v>163.35152605258901</v>
      </c>
      <c r="AG11" s="54">
        <f>VLOOKUP($A11,'ADR Raw Data'!$B$6:$BE$43,'ADR Raw Data'!R$1,FALSE)</f>
        <v>154.25099258886999</v>
      </c>
      <c r="AI11" s="47">
        <f>VLOOKUP($A11,'ADR Raw Data'!$B$6:$BE$43,'ADR Raw Data'!T$1,FALSE)</f>
        <v>14.8196944015078</v>
      </c>
      <c r="AJ11" s="48">
        <f>VLOOKUP($A11,'ADR Raw Data'!$B$6:$BE$43,'ADR Raw Data'!U$1,FALSE)</f>
        <v>13.023239002060199</v>
      </c>
      <c r="AK11" s="48">
        <f>VLOOKUP($A11,'ADR Raw Data'!$B$6:$BE$43,'ADR Raw Data'!V$1,FALSE)</f>
        <v>19.329209352024701</v>
      </c>
      <c r="AL11" s="48">
        <f>VLOOKUP($A11,'ADR Raw Data'!$B$6:$BE$43,'ADR Raw Data'!W$1,FALSE)</f>
        <v>25.575629160964102</v>
      </c>
      <c r="AM11" s="48">
        <f>VLOOKUP($A11,'ADR Raw Data'!$B$6:$BE$43,'ADR Raw Data'!X$1,FALSE)</f>
        <v>18.927923640803499</v>
      </c>
      <c r="AN11" s="49">
        <f>VLOOKUP($A11,'ADR Raw Data'!$B$6:$BE$43,'ADR Raw Data'!Y$1,FALSE)</f>
        <v>18.556821627427698</v>
      </c>
      <c r="AO11" s="48">
        <f>VLOOKUP($A11,'ADR Raw Data'!$B$6:$BE$43,'ADR Raw Data'!AA$1,FALSE)</f>
        <v>5.7796924223400401</v>
      </c>
      <c r="AP11" s="48">
        <f>VLOOKUP($A11,'ADR Raw Data'!$B$6:$BE$43,'ADR Raw Data'!AB$1,FALSE)</f>
        <v>4.4221097518604999</v>
      </c>
      <c r="AQ11" s="49">
        <f>VLOOKUP($A11,'ADR Raw Data'!$B$6:$BE$43,'ADR Raw Data'!AC$1,FALSE)</f>
        <v>5.0732103841575302</v>
      </c>
      <c r="AR11" s="50">
        <f>VLOOKUP($A11,'ADR Raw Data'!$B$6:$BE$43,'ADR Raw Data'!AE$1,FALSE)</f>
        <v>13.767676548519299</v>
      </c>
      <c r="AS11" s="40"/>
      <c r="AT11" s="51">
        <f>VLOOKUP($A11,'RevPAR Raw Data'!$B$6:$BE$43,'RevPAR Raw Data'!G$1,FALSE)</f>
        <v>75.672012271474998</v>
      </c>
      <c r="AU11" s="52">
        <f>VLOOKUP($A11,'RevPAR Raw Data'!$B$6:$BE$43,'RevPAR Raw Data'!H$1,FALSE)</f>
        <v>102.211925870272</v>
      </c>
      <c r="AV11" s="52">
        <f>VLOOKUP($A11,'RevPAR Raw Data'!$B$6:$BE$43,'RevPAR Raw Data'!I$1,FALSE)</f>
        <v>115.86121587778599</v>
      </c>
      <c r="AW11" s="52">
        <f>VLOOKUP($A11,'RevPAR Raw Data'!$B$6:$BE$43,'RevPAR Raw Data'!J$1,FALSE)</f>
        <v>114.03013523666399</v>
      </c>
      <c r="AX11" s="52">
        <f>VLOOKUP($A11,'RevPAR Raw Data'!$B$6:$BE$43,'RevPAR Raw Data'!K$1,FALSE)</f>
        <v>107.467453042824</v>
      </c>
      <c r="AY11" s="53">
        <f>VLOOKUP($A11,'RevPAR Raw Data'!$B$6:$BE$43,'RevPAR Raw Data'!L$1,FALSE)</f>
        <v>103.048548459804</v>
      </c>
      <c r="AZ11" s="52">
        <f>VLOOKUP($A11,'RevPAR Raw Data'!$B$6:$BE$43,'RevPAR Raw Data'!N$1,FALSE)</f>
        <v>123.397235161532</v>
      </c>
      <c r="BA11" s="52">
        <f>VLOOKUP($A11,'RevPAR Raw Data'!$B$6:$BE$43,'RevPAR Raw Data'!O$1,FALSE)</f>
        <v>130.20058852992699</v>
      </c>
      <c r="BB11" s="53">
        <f>VLOOKUP($A11,'RevPAR Raw Data'!$B$6:$BE$43,'RevPAR Raw Data'!P$1,FALSE)</f>
        <v>126.79891184573</v>
      </c>
      <c r="BC11" s="54">
        <f>VLOOKUP($A11,'RevPAR Raw Data'!$B$6:$BE$43,'RevPAR Raw Data'!R$1,FALSE)</f>
        <v>109.83436657006899</v>
      </c>
      <c r="BE11" s="47">
        <f>VLOOKUP($A11,'RevPAR Raw Data'!$B$6:$BE$43,'RevPAR Raw Data'!T$1,FALSE)</f>
        <v>6.1109828854502801</v>
      </c>
      <c r="BF11" s="48">
        <f>VLOOKUP($A11,'RevPAR Raw Data'!$B$6:$BE$43,'RevPAR Raw Data'!U$1,FALSE)</f>
        <v>13.4354421793533</v>
      </c>
      <c r="BG11" s="48">
        <f>VLOOKUP($A11,'RevPAR Raw Data'!$B$6:$BE$43,'RevPAR Raw Data'!V$1,FALSE)</f>
        <v>27.0014608099948</v>
      </c>
      <c r="BH11" s="48">
        <f>VLOOKUP($A11,'RevPAR Raw Data'!$B$6:$BE$43,'RevPAR Raw Data'!W$1,FALSE)</f>
        <v>36.327901289767802</v>
      </c>
      <c r="BI11" s="48">
        <f>VLOOKUP($A11,'RevPAR Raw Data'!$B$6:$BE$43,'RevPAR Raw Data'!X$1,FALSE)</f>
        <v>23.317363771975899</v>
      </c>
      <c r="BJ11" s="49">
        <f>VLOOKUP($A11,'RevPAR Raw Data'!$B$6:$BE$43,'RevPAR Raw Data'!Y$1,FALSE)</f>
        <v>21.680464063826001</v>
      </c>
      <c r="BK11" s="48">
        <f>VLOOKUP($A11,'RevPAR Raw Data'!$B$6:$BE$43,'RevPAR Raw Data'!AA$1,FALSE)</f>
        <v>9.7849706102479104</v>
      </c>
      <c r="BL11" s="48">
        <f>VLOOKUP($A11,'RevPAR Raw Data'!$B$6:$BE$43,'RevPAR Raw Data'!AB$1,FALSE)</f>
        <v>7.0608908998914002</v>
      </c>
      <c r="BM11" s="49">
        <f>VLOOKUP($A11,'RevPAR Raw Data'!$B$6:$BE$43,'RevPAR Raw Data'!AC$1,FALSE)</f>
        <v>8.3692985983909907</v>
      </c>
      <c r="BN11" s="50">
        <f>VLOOKUP($A11,'RevPAR Raw Data'!$B$6:$BE$43,'RevPAR Raw Data'!AE$1,FALSE)</f>
        <v>16.9425035274705</v>
      </c>
    </row>
    <row r="12" spans="1:66" x14ac:dyDescent="0.45">
      <c r="A12" s="63" t="s">
        <v>27</v>
      </c>
      <c r="B12" s="47">
        <f>VLOOKUP($A12,'Occupancy Raw Data'!$B$8:$BE$45,'Occupancy Raw Data'!G$3,FALSE)</f>
        <v>55.886173101901001</v>
      </c>
      <c r="C12" s="48">
        <f>VLOOKUP($A12,'Occupancy Raw Data'!$B$8:$BE$45,'Occupancy Raw Data'!H$3,FALSE)</f>
        <v>63.053489195890798</v>
      </c>
      <c r="D12" s="48">
        <f>VLOOKUP($A12,'Occupancy Raw Data'!$B$8:$BE$45,'Occupancy Raw Data'!I$3,FALSE)</f>
        <v>67.634903766678406</v>
      </c>
      <c r="E12" s="48">
        <f>VLOOKUP($A12,'Occupancy Raw Data'!$B$8:$BE$45,'Occupancy Raw Data'!J$3,FALSE)</f>
        <v>66.796552131302306</v>
      </c>
      <c r="F12" s="48">
        <f>VLOOKUP($A12,'Occupancy Raw Data'!$B$8:$BE$45,'Occupancy Raw Data'!K$3,FALSE)</f>
        <v>64.116188452001396</v>
      </c>
      <c r="G12" s="49">
        <f>VLOOKUP($A12,'Occupancy Raw Data'!$B$8:$BE$45,'Occupancy Raw Data'!L$3,FALSE)</f>
        <v>63.497461329554802</v>
      </c>
      <c r="H12" s="48">
        <f>VLOOKUP($A12,'Occupancy Raw Data'!$B$8:$BE$45,'Occupancy Raw Data'!N$3,FALSE)</f>
        <v>66.465934584956898</v>
      </c>
      <c r="I12" s="48">
        <f>VLOOKUP($A12,'Occupancy Raw Data'!$B$8:$BE$45,'Occupancy Raw Data'!O$3,FALSE)</f>
        <v>71.991970716731601</v>
      </c>
      <c r="J12" s="49">
        <f>VLOOKUP($A12,'Occupancy Raw Data'!$B$8:$BE$45,'Occupancy Raw Data'!P$3,FALSE)</f>
        <v>69.228952650844207</v>
      </c>
      <c r="K12" s="50">
        <f>VLOOKUP($A12,'Occupancy Raw Data'!$B$8:$BE$45,'Occupancy Raw Data'!R$3,FALSE)</f>
        <v>65.135030278494597</v>
      </c>
      <c r="M12" s="47">
        <f>VLOOKUP($A12,'Occupancy Raw Data'!$B$8:$BE$45,'Occupancy Raw Data'!T$3,FALSE)</f>
        <v>-2.2080379554163398</v>
      </c>
      <c r="N12" s="48">
        <f>VLOOKUP($A12,'Occupancy Raw Data'!$B$8:$BE$45,'Occupancy Raw Data'!U$3,FALSE)</f>
        <v>3.9530497553876902</v>
      </c>
      <c r="O12" s="48">
        <f>VLOOKUP($A12,'Occupancy Raw Data'!$B$8:$BE$45,'Occupancy Raw Data'!V$3,FALSE)</f>
        <v>3.2571147678256498</v>
      </c>
      <c r="P12" s="48">
        <f>VLOOKUP($A12,'Occupancy Raw Data'!$B$8:$BE$45,'Occupancy Raw Data'!W$3,FALSE)</f>
        <v>2.27836775217509</v>
      </c>
      <c r="Q12" s="48">
        <f>VLOOKUP($A12,'Occupancy Raw Data'!$B$8:$BE$45,'Occupancy Raw Data'!X$3,FALSE)</f>
        <v>1.47041194158789</v>
      </c>
      <c r="R12" s="49">
        <f>VLOOKUP($A12,'Occupancy Raw Data'!$B$8:$BE$45,'Occupancy Raw Data'!Y$3,FALSE)</f>
        <v>1.82374051687227</v>
      </c>
      <c r="S12" s="48">
        <f>VLOOKUP($A12,'Occupancy Raw Data'!$B$8:$BE$45,'Occupancy Raw Data'!AA$3,FALSE)</f>
        <v>-1.04066882325871</v>
      </c>
      <c r="T12" s="48">
        <f>VLOOKUP($A12,'Occupancy Raw Data'!$B$8:$BE$45,'Occupancy Raw Data'!AB$3,FALSE)</f>
        <v>-0.49227106531065701</v>
      </c>
      <c r="U12" s="49">
        <f>VLOOKUP($A12,'Occupancy Raw Data'!$B$8:$BE$45,'Occupancy Raw Data'!AC$3,FALSE)</f>
        <v>-0.75628284233558896</v>
      </c>
      <c r="V12" s="50">
        <f>VLOOKUP($A12,'Occupancy Raw Data'!$B$8:$BE$45,'Occupancy Raw Data'!AE$3,FALSE)</f>
        <v>1.02618729020974</v>
      </c>
      <c r="X12" s="51">
        <f>VLOOKUP($A12,'ADR Raw Data'!$B$6:$BE$43,'ADR Raw Data'!G$1,FALSE)</f>
        <v>94.318326642721303</v>
      </c>
      <c r="Y12" s="52">
        <f>VLOOKUP($A12,'ADR Raw Data'!$B$6:$BE$43,'ADR Raw Data'!H$1,FALSE)</f>
        <v>95.969883895131005</v>
      </c>
      <c r="Z12" s="52">
        <f>VLOOKUP($A12,'ADR Raw Data'!$B$6:$BE$43,'ADR Raw Data'!I$1,FALSE)</f>
        <v>97.899219622904994</v>
      </c>
      <c r="AA12" s="52">
        <f>VLOOKUP($A12,'ADR Raw Data'!$B$6:$BE$43,'ADR Raw Data'!J$1,FALSE)</f>
        <v>100.219526250662</v>
      </c>
      <c r="AB12" s="52">
        <f>VLOOKUP($A12,'ADR Raw Data'!$B$6:$BE$43,'ADR Raw Data'!K$1,FALSE)</f>
        <v>97.024445672191504</v>
      </c>
      <c r="AC12" s="53">
        <f>VLOOKUP($A12,'ADR Raw Data'!$B$6:$BE$43,'ADR Raw Data'!L$1,FALSE)</f>
        <v>97.197231106813405</v>
      </c>
      <c r="AD12" s="52">
        <f>VLOOKUP($A12,'ADR Raw Data'!$B$6:$BE$43,'ADR Raw Data'!N$1,FALSE)</f>
        <v>106.811762302362</v>
      </c>
      <c r="AE12" s="52">
        <f>VLOOKUP($A12,'ADR Raw Data'!$B$6:$BE$43,'ADR Raw Data'!O$1,FALSE)</f>
        <v>108.584672789896</v>
      </c>
      <c r="AF12" s="53">
        <f>VLOOKUP($A12,'ADR Raw Data'!$B$6:$BE$43,'ADR Raw Data'!P$1,FALSE)</f>
        <v>107.73359713457199</v>
      </c>
      <c r="AG12" s="54">
        <f>VLOOKUP($A12,'ADR Raw Data'!$B$6:$BE$43,'ADR Raw Data'!R$1,FALSE)</f>
        <v>100.396833013932</v>
      </c>
      <c r="AI12" s="47">
        <f>VLOOKUP($A12,'ADR Raw Data'!$B$6:$BE$43,'ADR Raw Data'!T$1,FALSE)</f>
        <v>6.2096040989313099</v>
      </c>
      <c r="AJ12" s="48">
        <f>VLOOKUP($A12,'ADR Raw Data'!$B$6:$BE$43,'ADR Raw Data'!U$1,FALSE)</f>
        <v>5.85490153638069</v>
      </c>
      <c r="AK12" s="48">
        <f>VLOOKUP($A12,'ADR Raw Data'!$B$6:$BE$43,'ADR Raw Data'!V$1,FALSE)</f>
        <v>4.4257502216248303</v>
      </c>
      <c r="AL12" s="48">
        <f>VLOOKUP($A12,'ADR Raw Data'!$B$6:$BE$43,'ADR Raw Data'!W$1,FALSE)</f>
        <v>6.6667287217409701</v>
      </c>
      <c r="AM12" s="48">
        <f>VLOOKUP($A12,'ADR Raw Data'!$B$6:$BE$43,'ADR Raw Data'!X$1,FALSE)</f>
        <v>5.4914485320319004</v>
      </c>
      <c r="AN12" s="49">
        <f>VLOOKUP($A12,'ADR Raw Data'!$B$6:$BE$43,'ADR Raw Data'!Y$1,FALSE)</f>
        <v>5.7343843927291998</v>
      </c>
      <c r="AO12" s="48">
        <f>VLOOKUP($A12,'ADR Raw Data'!$B$6:$BE$43,'ADR Raw Data'!AA$1,FALSE)</f>
        <v>7.2767469314934097</v>
      </c>
      <c r="AP12" s="48">
        <f>VLOOKUP($A12,'ADR Raw Data'!$B$6:$BE$43,'ADR Raw Data'!AB$1,FALSE)</f>
        <v>5.7603996424894399</v>
      </c>
      <c r="AQ12" s="49">
        <f>VLOOKUP($A12,'ADR Raw Data'!$B$6:$BE$43,'ADR Raw Data'!AC$1,FALSE)</f>
        <v>6.48120920171149</v>
      </c>
      <c r="AR12" s="50">
        <f>VLOOKUP($A12,'ADR Raw Data'!$B$6:$BE$43,'ADR Raw Data'!AE$1,FALSE)</f>
        <v>5.9201852235608303</v>
      </c>
      <c r="AS12" s="40"/>
      <c r="AT12" s="51">
        <f>VLOOKUP($A12,'RevPAR Raw Data'!$B$6:$BE$43,'RevPAR Raw Data'!G$1,FALSE)</f>
        <v>52.710903294367597</v>
      </c>
      <c r="AU12" s="52">
        <f>VLOOKUP($A12,'RevPAR Raw Data'!$B$6:$BE$43,'RevPAR Raw Data'!H$1,FALSE)</f>
        <v>60.512360373125503</v>
      </c>
      <c r="AV12" s="52">
        <f>VLOOKUP($A12,'RevPAR Raw Data'!$B$6:$BE$43,'RevPAR Raw Data'!I$1,FALSE)</f>
        <v>66.214042980280993</v>
      </c>
      <c r="AW12" s="52">
        <f>VLOOKUP($A12,'RevPAR Raw Data'!$B$6:$BE$43,'RevPAR Raw Data'!J$1,FALSE)</f>
        <v>66.943188097768299</v>
      </c>
      <c r="AX12" s="52">
        <f>VLOOKUP($A12,'RevPAR Raw Data'!$B$6:$BE$43,'RevPAR Raw Data'!K$1,FALSE)</f>
        <v>62.208376431692002</v>
      </c>
      <c r="AY12" s="53">
        <f>VLOOKUP($A12,'RevPAR Raw Data'!$B$6:$BE$43,'RevPAR Raw Data'!L$1,FALSE)</f>
        <v>61.717774235446903</v>
      </c>
      <c r="AZ12" s="52">
        <f>VLOOKUP($A12,'RevPAR Raw Data'!$B$6:$BE$43,'RevPAR Raw Data'!N$1,FALSE)</f>
        <v>70.993436060928005</v>
      </c>
      <c r="BA12" s="52">
        <f>VLOOKUP($A12,'RevPAR Raw Data'!$B$6:$BE$43,'RevPAR Raw Data'!O$1,FALSE)</f>
        <v>78.172245837761196</v>
      </c>
      <c r="BB12" s="53">
        <f>VLOOKUP($A12,'RevPAR Raw Data'!$B$6:$BE$43,'RevPAR Raw Data'!P$1,FALSE)</f>
        <v>74.5828409493446</v>
      </c>
      <c r="BC12" s="54">
        <f>VLOOKUP($A12,'RevPAR Raw Data'!$B$6:$BE$43,'RevPAR Raw Data'!R$1,FALSE)</f>
        <v>65.393507582274793</v>
      </c>
      <c r="BE12" s="47">
        <f>VLOOKUP($A12,'RevPAR Raw Data'!$B$6:$BE$43,'RevPAR Raw Data'!T$1,FALSE)</f>
        <v>3.8644557281294798</v>
      </c>
      <c r="BF12" s="48">
        <f>VLOOKUP($A12,'RevPAR Raw Data'!$B$6:$BE$43,'RevPAR Raw Data'!U$1,FALSE)</f>
        <v>10.0393984626304</v>
      </c>
      <c r="BG12" s="48">
        <f>VLOOKUP($A12,'RevPAR Raw Data'!$B$6:$BE$43,'RevPAR Raw Data'!V$1,FALSE)</f>
        <v>7.8270167535061104</v>
      </c>
      <c r="BH12" s="48">
        <f>VLOOKUP($A12,'RevPAR Raw Data'!$B$6:$BE$43,'RevPAR Raw Data'!W$1,FALSE)</f>
        <v>9.0969890712372194</v>
      </c>
      <c r="BI12" s="48">
        <f>VLOOKUP($A12,'RevPAR Raw Data'!$B$6:$BE$43,'RevPAR Raw Data'!X$1,FALSE)</f>
        <v>7.0426073886009499</v>
      </c>
      <c r="BJ12" s="49">
        <f>VLOOKUP($A12,'RevPAR Raw Data'!$B$6:$BE$43,'RevPAR Raw Data'!Y$1,FALSE)</f>
        <v>7.6627052011648704</v>
      </c>
      <c r="BK12" s="48">
        <f>VLOOKUP($A12,'RevPAR Raw Data'!$B$6:$BE$43,'RevPAR Raw Data'!AA$1,FALSE)</f>
        <v>6.1603512715712103</v>
      </c>
      <c r="BL12" s="48">
        <f>VLOOKUP($A12,'RevPAR Raw Data'!$B$6:$BE$43,'RevPAR Raw Data'!AB$1,FALSE)</f>
        <v>5.2397717964925503</v>
      </c>
      <c r="BM12" s="49">
        <f>VLOOKUP($A12,'RevPAR Raw Data'!$B$6:$BE$43,'RevPAR Raw Data'!AC$1,FALSE)</f>
        <v>5.6759100862074803</v>
      </c>
      <c r="BN12" s="50">
        <f>VLOOKUP($A12,'RevPAR Raw Data'!$B$6:$BE$43,'RevPAR Raw Data'!AE$1,FALSE)</f>
        <v>7.0071247020916303</v>
      </c>
    </row>
    <row r="13" spans="1:66" x14ac:dyDescent="0.45">
      <c r="A13" s="63" t="s">
        <v>90</v>
      </c>
      <c r="B13" s="47">
        <f>VLOOKUP($A13,'Occupancy Raw Data'!$B$8:$BE$45,'Occupancy Raw Data'!G$3,FALSE)</f>
        <v>60.700056915196299</v>
      </c>
      <c r="C13" s="48">
        <f>VLOOKUP($A13,'Occupancy Raw Data'!$B$8:$BE$45,'Occupancy Raw Data'!H$3,FALSE)</f>
        <v>80.8100929614873</v>
      </c>
      <c r="D13" s="48">
        <f>VLOOKUP($A13,'Occupancy Raw Data'!$B$8:$BE$45,'Occupancy Raw Data'!I$3,FALSE)</f>
        <v>90.352874217416002</v>
      </c>
      <c r="E13" s="48">
        <f>VLOOKUP($A13,'Occupancy Raw Data'!$B$8:$BE$45,'Occupancy Raw Data'!J$3,FALSE)</f>
        <v>90.163156896224606</v>
      </c>
      <c r="F13" s="48">
        <f>VLOOKUP($A13,'Occupancy Raw Data'!$B$8:$BE$45,'Occupancy Raw Data'!K$3,FALSE)</f>
        <v>76.949345475241799</v>
      </c>
      <c r="G13" s="49">
        <f>VLOOKUP($A13,'Occupancy Raw Data'!$B$8:$BE$45,'Occupancy Raw Data'!L$3,FALSE)</f>
        <v>79.795105293113195</v>
      </c>
      <c r="H13" s="48">
        <f>VLOOKUP($A13,'Occupancy Raw Data'!$B$8:$BE$45,'Occupancy Raw Data'!N$3,FALSE)</f>
        <v>67.0176437108708</v>
      </c>
      <c r="I13" s="48">
        <f>VLOOKUP($A13,'Occupancy Raw Data'!$B$8:$BE$45,'Occupancy Raw Data'!O$3,FALSE)</f>
        <v>70.546385885031299</v>
      </c>
      <c r="J13" s="49">
        <f>VLOOKUP($A13,'Occupancy Raw Data'!$B$8:$BE$45,'Occupancy Raw Data'!P$3,FALSE)</f>
        <v>68.782014797951007</v>
      </c>
      <c r="K13" s="50">
        <f>VLOOKUP($A13,'Occupancy Raw Data'!$B$8:$BE$45,'Occupancy Raw Data'!R$3,FALSE)</f>
        <v>76.648508008781207</v>
      </c>
      <c r="M13" s="47">
        <f>VLOOKUP($A13,'Occupancy Raw Data'!$B$8:$BE$45,'Occupancy Raw Data'!T$3,FALSE)</f>
        <v>5.7860803438584796</v>
      </c>
      <c r="N13" s="48">
        <f>VLOOKUP($A13,'Occupancy Raw Data'!$B$8:$BE$45,'Occupancy Raw Data'!U$3,FALSE)</f>
        <v>13.6018135751433</v>
      </c>
      <c r="O13" s="48">
        <f>VLOOKUP($A13,'Occupancy Raw Data'!$B$8:$BE$45,'Occupancy Raw Data'!V$3,FALSE)</f>
        <v>9.5835250805338195</v>
      </c>
      <c r="P13" s="48">
        <f>VLOOKUP($A13,'Occupancy Raw Data'!$B$8:$BE$45,'Occupancy Raw Data'!W$3,FALSE)</f>
        <v>8.9897947483086806</v>
      </c>
      <c r="Q13" s="48">
        <f>VLOOKUP($A13,'Occupancy Raw Data'!$B$8:$BE$45,'Occupancy Raw Data'!X$3,FALSE)</f>
        <v>3.7074916901048298</v>
      </c>
      <c r="R13" s="49">
        <f>VLOOKUP($A13,'Occupancy Raw Data'!$B$8:$BE$45,'Occupancy Raw Data'!Y$3,FALSE)</f>
        <v>8.4495784235360798</v>
      </c>
      <c r="S13" s="48">
        <f>VLOOKUP($A13,'Occupancy Raw Data'!$B$8:$BE$45,'Occupancy Raw Data'!AA$3,FALSE)</f>
        <v>3.5620052770448498</v>
      </c>
      <c r="T13" s="48">
        <f>VLOOKUP($A13,'Occupancy Raw Data'!$B$8:$BE$45,'Occupancy Raw Data'!AB$3,FALSE)</f>
        <v>5.4594441293250098</v>
      </c>
      <c r="U13" s="49">
        <f>VLOOKUP($A13,'Occupancy Raw Data'!$B$8:$BE$45,'Occupancy Raw Data'!AC$3,FALSE)</f>
        <v>4.5264523569266197</v>
      </c>
      <c r="V13" s="50">
        <f>VLOOKUP($A13,'Occupancy Raw Data'!$B$8:$BE$45,'Occupancy Raw Data'!AE$3,FALSE)</f>
        <v>7.41591811155212</v>
      </c>
      <c r="X13" s="51">
        <f>VLOOKUP($A13,'ADR Raw Data'!$B$6:$BE$43,'ADR Raw Data'!G$1,FALSE)</f>
        <v>127.650557899671</v>
      </c>
      <c r="Y13" s="52">
        <f>VLOOKUP($A13,'ADR Raw Data'!$B$6:$BE$43,'ADR Raw Data'!H$1,FALSE)</f>
        <v>153.461778377743</v>
      </c>
      <c r="Z13" s="52">
        <f>VLOOKUP($A13,'ADR Raw Data'!$B$6:$BE$43,'ADR Raw Data'!I$1,FALSE)</f>
        <v>163.64574698162701</v>
      </c>
      <c r="AA13" s="52">
        <f>VLOOKUP($A13,'ADR Raw Data'!$B$6:$BE$43,'ADR Raw Data'!J$1,FALSE)</f>
        <v>163.87517937927399</v>
      </c>
      <c r="AB13" s="52">
        <f>VLOOKUP($A13,'ADR Raw Data'!$B$6:$BE$43,'ADR Raw Data'!K$1,FALSE)</f>
        <v>145.01338264299801</v>
      </c>
      <c r="AC13" s="53">
        <f>VLOOKUP($A13,'ADR Raw Data'!$B$6:$BE$43,'ADR Raw Data'!L$1,FALSE)</f>
        <v>152.565018782691</v>
      </c>
      <c r="AD13" s="52">
        <f>VLOOKUP($A13,'ADR Raw Data'!$B$6:$BE$43,'ADR Raw Data'!N$1,FALSE)</f>
        <v>116.392854918612</v>
      </c>
      <c r="AE13" s="52">
        <f>VLOOKUP($A13,'ADR Raw Data'!$B$6:$BE$43,'ADR Raw Data'!O$1,FALSE)</f>
        <v>113.414318945811</v>
      </c>
      <c r="AF13" s="53">
        <f>VLOOKUP($A13,'ADR Raw Data'!$B$6:$BE$43,'ADR Raw Data'!P$1,FALSE)</f>
        <v>114.865384774513</v>
      </c>
      <c r="AG13" s="54">
        <f>VLOOKUP($A13,'ADR Raw Data'!$B$6:$BE$43,'ADR Raw Data'!R$1,FALSE)</f>
        <v>142.89916374951301</v>
      </c>
      <c r="AI13" s="47">
        <f>VLOOKUP($A13,'ADR Raw Data'!$B$6:$BE$43,'ADR Raw Data'!T$1,FALSE)</f>
        <v>9.4108890688293503</v>
      </c>
      <c r="AJ13" s="48">
        <f>VLOOKUP($A13,'ADR Raw Data'!$B$6:$BE$43,'ADR Raw Data'!U$1,FALSE)</f>
        <v>11.7634895912355</v>
      </c>
      <c r="AK13" s="48">
        <f>VLOOKUP($A13,'ADR Raw Data'!$B$6:$BE$43,'ADR Raw Data'!V$1,FALSE)</f>
        <v>11.585618956407499</v>
      </c>
      <c r="AL13" s="48">
        <f>VLOOKUP($A13,'ADR Raw Data'!$B$6:$BE$43,'ADR Raw Data'!W$1,FALSE)</f>
        <v>13.3479393802671</v>
      </c>
      <c r="AM13" s="48">
        <f>VLOOKUP($A13,'ADR Raw Data'!$B$6:$BE$43,'ADR Raw Data'!X$1,FALSE)</f>
        <v>11.768451242691601</v>
      </c>
      <c r="AN13" s="49">
        <f>VLOOKUP($A13,'ADR Raw Data'!$B$6:$BE$43,'ADR Raw Data'!Y$1,FALSE)</f>
        <v>11.938662921380001</v>
      </c>
      <c r="AO13" s="48">
        <f>VLOOKUP($A13,'ADR Raw Data'!$B$6:$BE$43,'ADR Raw Data'!AA$1,FALSE)</f>
        <v>6.2540163139064697</v>
      </c>
      <c r="AP13" s="48">
        <f>VLOOKUP($A13,'ADR Raw Data'!$B$6:$BE$43,'ADR Raw Data'!AB$1,FALSE)</f>
        <v>3.11941842109144</v>
      </c>
      <c r="AQ13" s="49">
        <f>VLOOKUP($A13,'ADR Raw Data'!$B$6:$BE$43,'ADR Raw Data'!AC$1,FALSE)</f>
        <v>4.6452735956381401</v>
      </c>
      <c r="AR13" s="50">
        <f>VLOOKUP($A13,'ADR Raw Data'!$B$6:$BE$43,'ADR Raw Data'!AE$1,FALSE)</f>
        <v>10.514011447934299</v>
      </c>
      <c r="AS13" s="40"/>
      <c r="AT13" s="51">
        <f>VLOOKUP($A13,'RevPAR Raw Data'!$B$6:$BE$43,'RevPAR Raw Data'!G$1,FALSE)</f>
        <v>77.483961297666397</v>
      </c>
      <c r="AU13" s="52">
        <f>VLOOKUP($A13,'RevPAR Raw Data'!$B$6:$BE$43,'RevPAR Raw Data'!H$1,FALSE)</f>
        <v>124.012605767406</v>
      </c>
      <c r="AV13" s="52">
        <f>VLOOKUP($A13,'RevPAR Raw Data'!$B$6:$BE$43,'RevPAR Raw Data'!I$1,FALSE)</f>
        <v>147.85863593246</v>
      </c>
      <c r="AW13" s="52">
        <f>VLOOKUP($A13,'RevPAR Raw Data'!$B$6:$BE$43,'RevPAR Raw Data'!J$1,FALSE)</f>
        <v>147.755035097704</v>
      </c>
      <c r="AX13" s="52">
        <f>VLOOKUP($A13,'RevPAR Raw Data'!$B$6:$BE$43,'RevPAR Raw Data'!K$1,FALSE)</f>
        <v>111.586848795295</v>
      </c>
      <c r="AY13" s="53">
        <f>VLOOKUP($A13,'RevPAR Raw Data'!$B$6:$BE$43,'RevPAR Raw Data'!L$1,FALSE)</f>
        <v>121.739417378106</v>
      </c>
      <c r="AZ13" s="52">
        <f>VLOOKUP($A13,'RevPAR Raw Data'!$B$6:$BE$43,'RevPAR Raw Data'!N$1,FALSE)</f>
        <v>78.0037488142667</v>
      </c>
      <c r="BA13" s="52">
        <f>VLOOKUP($A13,'RevPAR Raw Data'!$B$6:$BE$43,'RevPAR Raw Data'!O$1,FALSE)</f>
        <v>80.0097030923923</v>
      </c>
      <c r="BB13" s="53">
        <f>VLOOKUP($A13,'RevPAR Raw Data'!$B$6:$BE$43,'RevPAR Raw Data'!P$1,FALSE)</f>
        <v>79.006725953329493</v>
      </c>
      <c r="BC13" s="54">
        <f>VLOOKUP($A13,'RevPAR Raw Data'!$B$6:$BE$43,'RevPAR Raw Data'!R$1,FALSE)</f>
        <v>109.530076971027</v>
      </c>
      <c r="BE13" s="47">
        <f>VLOOKUP($A13,'RevPAR Raw Data'!$B$6:$BE$43,'RevPAR Raw Data'!T$1,FALSE)</f>
        <v>15.741491015281699</v>
      </c>
      <c r="BF13" s="48">
        <f>VLOOKUP($A13,'RevPAR Raw Data'!$B$6:$BE$43,'RevPAR Raw Data'!U$1,FALSE)</f>
        <v>26.965351090510101</v>
      </c>
      <c r="BG13" s="48">
        <f>VLOOKUP($A13,'RevPAR Raw Data'!$B$6:$BE$43,'RevPAR Raw Data'!V$1,FALSE)</f>
        <v>22.2794547353637</v>
      </c>
      <c r="BH13" s="48">
        <f>VLOOKUP($A13,'RevPAR Raw Data'!$B$6:$BE$43,'RevPAR Raw Data'!W$1,FALSE)</f>
        <v>23.537686481990502</v>
      </c>
      <c r="BI13" s="48">
        <f>VLOOKUP($A13,'RevPAR Raw Data'!$B$6:$BE$43,'RevPAR Raw Data'!X$1,FALSE)</f>
        <v>15.912257284673201</v>
      </c>
      <c r="BJ13" s="49">
        <f>VLOOKUP($A13,'RevPAR Raw Data'!$B$6:$BE$43,'RevPAR Raw Data'!Y$1,FALSE)</f>
        <v>21.397008031179698</v>
      </c>
      <c r="BK13" s="48">
        <f>VLOOKUP($A13,'RevPAR Raw Data'!$B$6:$BE$43,'RevPAR Raw Data'!AA$1,FALSE)</f>
        <v>10.0387899820799</v>
      </c>
      <c r="BL13" s="48">
        <f>VLOOKUP($A13,'RevPAR Raw Data'!$B$6:$BE$43,'RevPAR Raw Data'!AB$1,FALSE)</f>
        <v>8.7491654562758097</v>
      </c>
      <c r="BM13" s="49">
        <f>VLOOKUP($A13,'RevPAR Raw Data'!$B$6:$BE$43,'RevPAR Raw Data'!AC$1,FALSE)</f>
        <v>9.3819920487202193</v>
      </c>
      <c r="BN13" s="50">
        <f>VLOOKUP($A13,'RevPAR Raw Data'!$B$6:$BE$43,'RevPAR Raw Data'!AE$1,FALSE)</f>
        <v>18.709640038704499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49.561494015683003</v>
      </c>
      <c r="C15" s="48">
        <f>VLOOKUP($A15,'Occupancy Raw Data'!$B$8:$BE$45,'Occupancy Raw Data'!H$3,FALSE)</f>
        <v>57.305605786618401</v>
      </c>
      <c r="D15" s="48">
        <f>VLOOKUP($A15,'Occupancy Raw Data'!$B$8:$BE$45,'Occupancy Raw Data'!I$3,FALSE)</f>
        <v>62.777060191164999</v>
      </c>
      <c r="E15" s="48">
        <f>VLOOKUP($A15,'Occupancy Raw Data'!$B$8:$BE$45,'Occupancy Raw Data'!J$3,FALSE)</f>
        <v>62.154482045982903</v>
      </c>
      <c r="F15" s="48">
        <f>VLOOKUP($A15,'Occupancy Raw Data'!$B$8:$BE$45,'Occupancy Raw Data'!K$3,FALSE)</f>
        <v>64.014466546112104</v>
      </c>
      <c r="G15" s="49">
        <f>VLOOKUP($A15,'Occupancy Raw Data'!$B$8:$BE$45,'Occupancy Raw Data'!L$3,FALSE)</f>
        <v>59.159745465063402</v>
      </c>
      <c r="H15" s="48">
        <f>VLOOKUP($A15,'Occupancy Raw Data'!$B$8:$BE$45,'Occupancy Raw Data'!N$3,FALSE)</f>
        <v>79.090674244381205</v>
      </c>
      <c r="I15" s="48">
        <f>VLOOKUP($A15,'Occupancy Raw Data'!$B$8:$BE$45,'Occupancy Raw Data'!O$3,FALSE)</f>
        <v>82.216481529320504</v>
      </c>
      <c r="J15" s="49">
        <f>VLOOKUP($A15,'Occupancy Raw Data'!$B$8:$BE$45,'Occupancy Raw Data'!P$3,FALSE)</f>
        <v>80.653577886850897</v>
      </c>
      <c r="K15" s="50">
        <f>VLOOKUP($A15,'Occupancy Raw Data'!$B$8:$BE$45,'Occupancy Raw Data'!R$3,FALSE)</f>
        <v>65.299526248210498</v>
      </c>
      <c r="M15" s="47">
        <f>VLOOKUP($A15,'Occupancy Raw Data'!$B$8:$BE$45,'Occupancy Raw Data'!T$3,FALSE)</f>
        <v>-2.7342414017697898</v>
      </c>
      <c r="N15" s="48">
        <f>VLOOKUP($A15,'Occupancy Raw Data'!$B$8:$BE$45,'Occupancy Raw Data'!U$3,FALSE)</f>
        <v>0.982635210781166</v>
      </c>
      <c r="O15" s="48">
        <f>VLOOKUP($A15,'Occupancy Raw Data'!$B$8:$BE$45,'Occupancy Raw Data'!V$3,FALSE)</f>
        <v>3.8228733808170601</v>
      </c>
      <c r="P15" s="48">
        <f>VLOOKUP($A15,'Occupancy Raw Data'!$B$8:$BE$45,'Occupancy Raw Data'!W$3,FALSE)</f>
        <v>1.1504873545014001</v>
      </c>
      <c r="Q15" s="48">
        <f>VLOOKUP($A15,'Occupancy Raw Data'!$B$8:$BE$45,'Occupancy Raw Data'!X$3,FALSE)</f>
        <v>8.6180402344835407</v>
      </c>
      <c r="R15" s="49">
        <f>VLOOKUP($A15,'Occupancy Raw Data'!$B$8:$BE$45,'Occupancy Raw Data'!Y$3,FALSE)</f>
        <v>2.51170781955337</v>
      </c>
      <c r="S15" s="48">
        <f>VLOOKUP($A15,'Occupancy Raw Data'!$B$8:$BE$45,'Occupancy Raw Data'!AA$3,FALSE)</f>
        <v>25.1412908454854</v>
      </c>
      <c r="T15" s="48">
        <f>VLOOKUP($A15,'Occupancy Raw Data'!$B$8:$BE$45,'Occupancy Raw Data'!AB$3,FALSE)</f>
        <v>23.570302741327399</v>
      </c>
      <c r="U15" s="49">
        <f>VLOOKUP($A15,'Occupancy Raw Data'!$B$8:$BE$45,'Occupancy Raw Data'!AC$3,FALSE)</f>
        <v>24.335616395945099</v>
      </c>
      <c r="V15" s="50">
        <f>VLOOKUP($A15,'Occupancy Raw Data'!$B$8:$BE$45,'Occupancy Raw Data'!AE$3,FALSE)</f>
        <v>9.2783887256558302</v>
      </c>
      <c r="X15" s="51">
        <f>VLOOKUP($A15,'ADR Raw Data'!$B$6:$BE$43,'ADR Raw Data'!G$1,FALSE)</f>
        <v>101.93892362339901</v>
      </c>
      <c r="Y15" s="52">
        <f>VLOOKUP($A15,'ADR Raw Data'!$B$6:$BE$43,'ADR Raw Data'!H$1,FALSE)</f>
        <v>103.97131058017401</v>
      </c>
      <c r="Z15" s="52">
        <f>VLOOKUP($A15,'ADR Raw Data'!$B$6:$BE$43,'ADR Raw Data'!I$1,FALSE)</f>
        <v>109.04640033743399</v>
      </c>
      <c r="AA15" s="52">
        <f>VLOOKUP($A15,'ADR Raw Data'!$B$6:$BE$43,'ADR Raw Data'!J$1,FALSE)</f>
        <v>108.55521630507</v>
      </c>
      <c r="AB15" s="52">
        <f>VLOOKUP($A15,'ADR Raw Data'!$B$6:$BE$43,'ADR Raw Data'!K$1,FALSE)</f>
        <v>117.537774426957</v>
      </c>
      <c r="AC15" s="53">
        <f>VLOOKUP($A15,'ADR Raw Data'!$B$6:$BE$43,'ADR Raw Data'!L$1,FALSE)</f>
        <v>108.605102152124</v>
      </c>
      <c r="AD15" s="52">
        <f>VLOOKUP($A15,'ADR Raw Data'!$B$6:$BE$43,'ADR Raw Data'!N$1,FALSE)</f>
        <v>149.20403297622099</v>
      </c>
      <c r="AE15" s="52">
        <f>VLOOKUP($A15,'ADR Raw Data'!$B$6:$BE$43,'ADR Raw Data'!O$1,FALSE)</f>
        <v>152.32378504053199</v>
      </c>
      <c r="AF15" s="53">
        <f>VLOOKUP($A15,'ADR Raw Data'!$B$6:$BE$43,'ADR Raw Data'!P$1,FALSE)</f>
        <v>150.79413625924801</v>
      </c>
      <c r="AG15" s="54">
        <f>VLOOKUP($A15,'ADR Raw Data'!$B$6:$BE$43,'ADR Raw Data'!R$1,FALSE)</f>
        <v>123.490217236975</v>
      </c>
      <c r="AI15" s="47">
        <f>VLOOKUP($A15,'ADR Raw Data'!$B$6:$BE$43,'ADR Raw Data'!T$1,FALSE)</f>
        <v>3.03391804780903</v>
      </c>
      <c r="AJ15" s="48">
        <f>VLOOKUP($A15,'ADR Raw Data'!$B$6:$BE$43,'ADR Raw Data'!U$1,FALSE)</f>
        <v>3.7449763479898501</v>
      </c>
      <c r="AK15" s="48">
        <f>VLOOKUP($A15,'ADR Raw Data'!$B$6:$BE$43,'ADR Raw Data'!V$1,FALSE)</f>
        <v>5.1449687730473803</v>
      </c>
      <c r="AL15" s="48">
        <f>VLOOKUP($A15,'ADR Raw Data'!$B$6:$BE$43,'ADR Raw Data'!W$1,FALSE)</f>
        <v>4.5698373820900402</v>
      </c>
      <c r="AM15" s="48">
        <f>VLOOKUP($A15,'ADR Raw Data'!$B$6:$BE$43,'ADR Raw Data'!X$1,FALSE)</f>
        <v>15.758862109829501</v>
      </c>
      <c r="AN15" s="49">
        <f>VLOOKUP($A15,'ADR Raw Data'!$B$6:$BE$43,'ADR Raw Data'!Y$1,FALSE)</f>
        <v>6.7285473662030304</v>
      </c>
      <c r="AO15" s="48">
        <f>VLOOKUP($A15,'ADR Raw Data'!$B$6:$BE$43,'ADR Raw Data'!AA$1,FALSE)</f>
        <v>24.666808020571999</v>
      </c>
      <c r="AP15" s="48">
        <f>VLOOKUP($A15,'ADR Raw Data'!$B$6:$BE$43,'ADR Raw Data'!AB$1,FALSE)</f>
        <v>25.330545158372001</v>
      </c>
      <c r="AQ15" s="49">
        <f>VLOOKUP($A15,'ADR Raw Data'!$B$6:$BE$43,'ADR Raw Data'!AC$1,FALSE)</f>
        <v>25.001589587958001</v>
      </c>
      <c r="AR15" s="50">
        <f>VLOOKUP($A15,'ADR Raw Data'!$B$6:$BE$43,'ADR Raw Data'!AE$1,FALSE)</f>
        <v>14.7543551893258</v>
      </c>
      <c r="AS15" s="40"/>
      <c r="AT15" s="51">
        <f>VLOOKUP($A15,'RevPAR Raw Data'!$B$6:$BE$43,'RevPAR Raw Data'!G$1,FALSE)</f>
        <v>50.522453531262798</v>
      </c>
      <c r="AU15" s="52">
        <f>VLOOKUP($A15,'RevPAR Raw Data'!$B$6:$BE$43,'RevPAR Raw Data'!H$1,FALSE)</f>
        <v>59.581389372255202</v>
      </c>
      <c r="AV15" s="52">
        <f>VLOOKUP($A15,'RevPAR Raw Data'!$B$6:$BE$43,'RevPAR Raw Data'!I$1,FALSE)</f>
        <v>68.456124376130106</v>
      </c>
      <c r="AW15" s="52">
        <f>VLOOKUP($A15,'RevPAR Raw Data'!$B$6:$BE$43,'RevPAR Raw Data'!J$1,FALSE)</f>
        <v>67.471932428312996</v>
      </c>
      <c r="AX15" s="52">
        <f>VLOOKUP($A15,'RevPAR Raw Data'!$B$6:$BE$43,'RevPAR Raw Data'!K$1,FALSE)</f>
        <v>75.241179289589198</v>
      </c>
      <c r="AY15" s="53">
        <f>VLOOKUP($A15,'RevPAR Raw Data'!$B$6:$BE$43,'RevPAR Raw Data'!L$1,FALSE)</f>
        <v>64.250501995268706</v>
      </c>
      <c r="AZ15" s="52">
        <f>VLOOKUP($A15,'RevPAR Raw Data'!$B$6:$BE$43,'RevPAR Raw Data'!N$1,FALSE)</f>
        <v>118.006475680702</v>
      </c>
      <c r="BA15" s="52">
        <f>VLOOKUP($A15,'RevPAR Raw Data'!$B$6:$BE$43,'RevPAR Raw Data'!O$1,FALSE)</f>
        <v>125.23525659261099</v>
      </c>
      <c r="BB15" s="53">
        <f>VLOOKUP($A15,'RevPAR Raw Data'!$B$6:$BE$43,'RevPAR Raw Data'!P$1,FALSE)</f>
        <v>121.620866136657</v>
      </c>
      <c r="BC15" s="54">
        <f>VLOOKUP($A15,'RevPAR Raw Data'!$B$6:$BE$43,'RevPAR Raw Data'!R$1,FALSE)</f>
        <v>80.638526818631206</v>
      </c>
      <c r="BE15" s="47">
        <f>VLOOKUP($A15,'RevPAR Raw Data'!$B$6:$BE$43,'RevPAR Raw Data'!T$1,FALSE)</f>
        <v>0.216722002680273</v>
      </c>
      <c r="BF15" s="48">
        <f>VLOOKUP($A15,'RevPAR Raw Data'!$B$6:$BE$43,'RevPAR Raw Data'!U$1,FALSE)</f>
        <v>4.76441101500179</v>
      </c>
      <c r="BG15" s="48">
        <f>VLOOKUP($A15,'RevPAR Raw Data'!$B$6:$BE$43,'RevPAR Raw Data'!V$1,FALSE)</f>
        <v>9.1645277955406197</v>
      </c>
      <c r="BH15" s="48">
        <f>VLOOKUP($A15,'RevPAR Raw Data'!$B$6:$BE$43,'RevPAR Raw Data'!W$1,FALSE)</f>
        <v>5.7729001377936697</v>
      </c>
      <c r="BI15" s="48">
        <f>VLOOKUP($A15,'RevPAR Raw Data'!$B$6:$BE$43,'RevPAR Raw Data'!X$1,FALSE)</f>
        <v>25.735007421434901</v>
      </c>
      <c r="BJ15" s="49">
        <f>VLOOKUP($A15,'RevPAR Raw Data'!$B$6:$BE$43,'RevPAR Raw Data'!Y$1,FALSE)</f>
        <v>9.4092566360956802</v>
      </c>
      <c r="BK15" s="48">
        <f>VLOOKUP($A15,'RevPAR Raw Data'!$B$6:$BE$43,'RevPAR Raw Data'!AA$1,FALSE)</f>
        <v>56.009652812806998</v>
      </c>
      <c r="BL15" s="48">
        <f>VLOOKUP($A15,'RevPAR Raw Data'!$B$6:$BE$43,'RevPAR Raw Data'!AB$1,FALSE)</f>
        <v>54.871334079556398</v>
      </c>
      <c r="BM15" s="49">
        <f>VLOOKUP($A15,'RevPAR Raw Data'!$B$6:$BE$43,'RevPAR Raw Data'!AC$1,FALSE)</f>
        <v>55.4214969189172</v>
      </c>
      <c r="BN15" s="50">
        <f>VLOOKUP($A15,'RevPAR Raw Data'!$B$6:$BE$43,'RevPAR Raw Data'!AE$1,FALSE)</f>
        <v>25.401710343411299</v>
      </c>
    </row>
    <row r="16" spans="1:66" x14ac:dyDescent="0.45">
      <c r="A16" s="63" t="s">
        <v>91</v>
      </c>
      <c r="B16" s="47">
        <f>VLOOKUP($A16,'Occupancy Raw Data'!$B$8:$BE$45,'Occupancy Raw Data'!G$3,FALSE)</f>
        <v>57.644024075666302</v>
      </c>
      <c r="C16" s="48">
        <f>VLOOKUP($A16,'Occupancy Raw Data'!$B$8:$BE$45,'Occupancy Raw Data'!H$3,FALSE)</f>
        <v>72.141014617368796</v>
      </c>
      <c r="D16" s="48">
        <f>VLOOKUP($A16,'Occupancy Raw Data'!$B$8:$BE$45,'Occupancy Raw Data'!I$3,FALSE)</f>
        <v>77.024935511607893</v>
      </c>
      <c r="E16" s="48">
        <f>VLOOKUP($A16,'Occupancy Raw Data'!$B$8:$BE$45,'Occupancy Raw Data'!J$3,FALSE)</f>
        <v>77.317282889079905</v>
      </c>
      <c r="F16" s="48">
        <f>VLOOKUP($A16,'Occupancy Raw Data'!$B$8:$BE$45,'Occupancy Raw Data'!K$3,FALSE)</f>
        <v>74.101461736887302</v>
      </c>
      <c r="G16" s="49">
        <f>VLOOKUP($A16,'Occupancy Raw Data'!$B$8:$BE$45,'Occupancy Raw Data'!L$3,FALSE)</f>
        <v>71.645743766121996</v>
      </c>
      <c r="H16" s="48">
        <f>VLOOKUP($A16,'Occupancy Raw Data'!$B$8:$BE$45,'Occupancy Raw Data'!N$3,FALSE)</f>
        <v>83.284608770421301</v>
      </c>
      <c r="I16" s="48">
        <f>VLOOKUP($A16,'Occupancy Raw Data'!$B$8:$BE$45,'Occupancy Raw Data'!O$3,FALSE)</f>
        <v>84.694754944110002</v>
      </c>
      <c r="J16" s="49">
        <f>VLOOKUP($A16,'Occupancy Raw Data'!$B$8:$BE$45,'Occupancy Raw Data'!P$3,FALSE)</f>
        <v>83.989681857265595</v>
      </c>
      <c r="K16" s="50">
        <f>VLOOKUP($A16,'Occupancy Raw Data'!$B$8:$BE$45,'Occupancy Raw Data'!R$3,FALSE)</f>
        <v>75.172583220734495</v>
      </c>
      <c r="M16" s="47">
        <f>VLOOKUP($A16,'Occupancy Raw Data'!$B$8:$BE$45,'Occupancy Raw Data'!T$3,FALSE)</f>
        <v>-7.2577460361714801</v>
      </c>
      <c r="N16" s="48">
        <f>VLOOKUP($A16,'Occupancy Raw Data'!$B$8:$BE$45,'Occupancy Raw Data'!U$3,FALSE)</f>
        <v>-2.9874472289680201</v>
      </c>
      <c r="O16" s="48">
        <f>VLOOKUP($A16,'Occupancy Raw Data'!$B$8:$BE$45,'Occupancy Raw Data'!V$3,FALSE)</f>
        <v>-0.598426698339667</v>
      </c>
      <c r="P16" s="48">
        <f>VLOOKUP($A16,'Occupancy Raw Data'!$B$8:$BE$45,'Occupancy Raw Data'!W$3,FALSE)</f>
        <v>-0.24363185604509099</v>
      </c>
      <c r="Q16" s="48">
        <f>VLOOKUP($A16,'Occupancy Raw Data'!$B$8:$BE$45,'Occupancy Raw Data'!X$3,FALSE)</f>
        <v>1.1936489161500099</v>
      </c>
      <c r="R16" s="49">
        <f>VLOOKUP($A16,'Occupancy Raw Data'!$B$8:$BE$45,'Occupancy Raw Data'!Y$3,FALSE)</f>
        <v>-1.7851259744277801</v>
      </c>
      <c r="S16" s="48">
        <f>VLOOKUP($A16,'Occupancy Raw Data'!$B$8:$BE$45,'Occupancy Raw Data'!AA$3,FALSE)</f>
        <v>20.092588723100601</v>
      </c>
      <c r="T16" s="48">
        <f>VLOOKUP($A16,'Occupancy Raw Data'!$B$8:$BE$45,'Occupancy Raw Data'!AB$3,FALSE)</f>
        <v>19.537137493215202</v>
      </c>
      <c r="U16" s="49">
        <f>VLOOKUP($A16,'Occupancy Raw Data'!$B$8:$BE$45,'Occupancy Raw Data'!AC$3,FALSE)</f>
        <v>19.811887970778098</v>
      </c>
      <c r="V16" s="50">
        <f>VLOOKUP($A16,'Occupancy Raw Data'!$B$8:$BE$45,'Occupancy Raw Data'!AE$3,FALSE)</f>
        <v>4.2115131827718404</v>
      </c>
      <c r="X16" s="51">
        <f>VLOOKUP($A16,'ADR Raw Data'!$B$6:$BE$43,'ADR Raw Data'!G$1,FALSE)</f>
        <v>88.412480966587097</v>
      </c>
      <c r="Y16" s="52">
        <f>VLOOKUP($A16,'ADR Raw Data'!$B$6:$BE$43,'ADR Raw Data'!H$1,FALSE)</f>
        <v>94.596747318235899</v>
      </c>
      <c r="Z16" s="52">
        <f>VLOOKUP($A16,'ADR Raw Data'!$B$6:$BE$43,'ADR Raw Data'!I$1,FALSE)</f>
        <v>98.672380263451601</v>
      </c>
      <c r="AA16" s="52">
        <f>VLOOKUP($A16,'ADR Raw Data'!$B$6:$BE$43,'ADR Raw Data'!J$1,FALSE)</f>
        <v>96.966948020462596</v>
      </c>
      <c r="AB16" s="52">
        <f>VLOOKUP($A16,'ADR Raw Data'!$B$6:$BE$43,'ADR Raw Data'!K$1,FALSE)</f>
        <v>96.0165106985379</v>
      </c>
      <c r="AC16" s="53">
        <f>VLOOKUP($A16,'ADR Raw Data'!$B$6:$BE$43,'ADR Raw Data'!L$1,FALSE)</f>
        <v>95.283189731649898</v>
      </c>
      <c r="AD16" s="52">
        <f>VLOOKUP($A16,'ADR Raw Data'!$B$6:$BE$43,'ADR Raw Data'!N$1,FALSE)</f>
        <v>112.575012843278</v>
      </c>
      <c r="AE16" s="52">
        <f>VLOOKUP($A16,'ADR Raw Data'!$B$6:$BE$43,'ADR Raw Data'!O$1,FALSE)</f>
        <v>115.35110645685199</v>
      </c>
      <c r="AF16" s="53">
        <f>VLOOKUP($A16,'ADR Raw Data'!$B$6:$BE$43,'ADR Raw Data'!P$1,FALSE)</f>
        <v>113.974711967649</v>
      </c>
      <c r="AG16" s="54">
        <f>VLOOKUP($A16,'ADR Raw Data'!$B$6:$BE$43,'ADR Raw Data'!R$1,FALSE)</f>
        <v>101.250011823915</v>
      </c>
      <c r="AI16" s="47">
        <f>VLOOKUP($A16,'ADR Raw Data'!$B$6:$BE$43,'ADR Raw Data'!T$1,FALSE)</f>
        <v>3.7233619854187401</v>
      </c>
      <c r="AJ16" s="48">
        <f>VLOOKUP($A16,'ADR Raw Data'!$B$6:$BE$43,'ADR Raw Data'!U$1,FALSE)</f>
        <v>4.0253089889576898</v>
      </c>
      <c r="AK16" s="48">
        <f>VLOOKUP($A16,'ADR Raw Data'!$B$6:$BE$43,'ADR Raw Data'!V$1,FALSE)</f>
        <v>5.9796881961347497</v>
      </c>
      <c r="AL16" s="48">
        <f>VLOOKUP($A16,'ADR Raw Data'!$B$6:$BE$43,'ADR Raw Data'!W$1,FALSE)</f>
        <v>4.0072224531260101</v>
      </c>
      <c r="AM16" s="48">
        <f>VLOOKUP($A16,'ADR Raw Data'!$B$6:$BE$43,'ADR Raw Data'!X$1,FALSE)</f>
        <v>6.5971046839798904</v>
      </c>
      <c r="AN16" s="49">
        <f>VLOOKUP($A16,'ADR Raw Data'!$B$6:$BE$43,'ADR Raw Data'!Y$1,FALSE)</f>
        <v>5.0060698401029997</v>
      </c>
      <c r="AO16" s="48">
        <f>VLOOKUP($A16,'ADR Raw Data'!$B$6:$BE$43,'ADR Raw Data'!AA$1,FALSE)</f>
        <v>14.378778391200701</v>
      </c>
      <c r="AP16" s="48">
        <f>VLOOKUP($A16,'ADR Raw Data'!$B$6:$BE$43,'ADR Raw Data'!AB$1,FALSE)</f>
        <v>16.664382951307601</v>
      </c>
      <c r="AQ16" s="49">
        <f>VLOOKUP($A16,'ADR Raw Data'!$B$6:$BE$43,'ADR Raw Data'!AC$1,FALSE)</f>
        <v>15.5331756428711</v>
      </c>
      <c r="AR16" s="50">
        <f>VLOOKUP($A16,'ADR Raw Data'!$B$6:$BE$43,'ADR Raw Data'!AE$1,FALSE)</f>
        <v>8.9447104552326593</v>
      </c>
      <c r="AS16" s="40"/>
      <c r="AT16" s="51">
        <f>VLOOKUP($A16,'RevPAR Raw Data'!$B$6:$BE$43,'RevPAR Raw Data'!G$1,FALSE)</f>
        <v>50.964511814273401</v>
      </c>
      <c r="AU16" s="52">
        <f>VLOOKUP($A16,'RevPAR Raw Data'!$B$6:$BE$43,'RevPAR Raw Data'!H$1,FALSE)</f>
        <v>68.243053310404093</v>
      </c>
      <c r="AV16" s="52">
        <f>VLOOKUP($A16,'RevPAR Raw Data'!$B$6:$BE$43,'RevPAR Raw Data'!I$1,FALSE)</f>
        <v>76.002337265692105</v>
      </c>
      <c r="AW16" s="52">
        <f>VLOOKUP($A16,'RevPAR Raw Data'!$B$6:$BE$43,'RevPAR Raw Data'!J$1,FALSE)</f>
        <v>74.972209509888202</v>
      </c>
      <c r="AX16" s="52">
        <f>VLOOKUP($A16,'RevPAR Raw Data'!$B$6:$BE$43,'RevPAR Raw Data'!K$1,FALSE)</f>
        <v>71.149637936371406</v>
      </c>
      <c r="AY16" s="53">
        <f>VLOOKUP($A16,'RevPAR Raw Data'!$B$6:$BE$43,'RevPAR Raw Data'!L$1,FALSE)</f>
        <v>68.266349967325795</v>
      </c>
      <c r="AZ16" s="52">
        <f>VLOOKUP($A16,'RevPAR Raw Data'!$B$6:$BE$43,'RevPAR Raw Data'!N$1,FALSE)</f>
        <v>93.757659019776398</v>
      </c>
      <c r="BA16" s="52">
        <f>VLOOKUP($A16,'RevPAR Raw Data'!$B$6:$BE$43,'RevPAR Raw Data'!O$1,FALSE)</f>
        <v>97.696336938950907</v>
      </c>
      <c r="BB16" s="53">
        <f>VLOOKUP($A16,'RevPAR Raw Data'!$B$6:$BE$43,'RevPAR Raw Data'!P$1,FALSE)</f>
        <v>95.726997979363702</v>
      </c>
      <c r="BC16" s="54">
        <f>VLOOKUP($A16,'RevPAR Raw Data'!$B$6:$BE$43,'RevPAR Raw Data'!R$1,FALSE)</f>
        <v>76.112249399336605</v>
      </c>
      <c r="BE16" s="47">
        <f>VLOOKUP($A16,'RevPAR Raw Data'!$B$6:$BE$43,'RevPAR Raw Data'!T$1,FALSE)</f>
        <v>-3.80461620766178</v>
      </c>
      <c r="BF16" s="48">
        <f>VLOOKUP($A16,'RevPAR Raw Data'!$B$6:$BE$43,'RevPAR Raw Data'!U$1,FALSE)</f>
        <v>0.91760777814165595</v>
      </c>
      <c r="BG16" s="48">
        <f>VLOOKUP($A16,'RevPAR Raw Data'!$B$6:$BE$43,'RevPAR Raw Data'!V$1,FALSE)</f>
        <v>5.3454774471519402</v>
      </c>
      <c r="BH16" s="48">
        <f>VLOOKUP($A16,'RevPAR Raw Data'!$B$6:$BE$43,'RevPAR Raw Data'!W$1,FALSE)</f>
        <v>3.75382772664251</v>
      </c>
      <c r="BI16" s="48">
        <f>VLOOKUP($A16,'RevPAR Raw Data'!$B$6:$BE$43,'RevPAR Raw Data'!X$1,FALSE)</f>
        <v>7.8694998686875097</v>
      </c>
      <c r="BJ16" s="49">
        <f>VLOOKUP($A16,'RevPAR Raw Data'!$B$6:$BE$43,'RevPAR Raw Data'!Y$1,FALSE)</f>
        <v>3.1315792126615398</v>
      </c>
      <c r="BK16" s="48">
        <f>VLOOKUP($A16,'RevPAR Raw Data'!$B$6:$BE$43,'RevPAR Raw Data'!AA$1,FALSE)</f>
        <v>37.360435919851298</v>
      </c>
      <c r="BL16" s="48">
        <f>VLOOKUP($A16,'RevPAR Raw Data'!$B$6:$BE$43,'RevPAR Raw Data'!AB$1,FALSE)</f>
        <v>39.457263854115702</v>
      </c>
      <c r="BM16" s="49">
        <f>VLOOKUP($A16,'RevPAR Raw Data'!$B$6:$BE$43,'RevPAR Raw Data'!AC$1,FALSE)</f>
        <v>38.422478970319098</v>
      </c>
      <c r="BN16" s="50">
        <f>VLOOKUP($A16,'RevPAR Raw Data'!$B$6:$BE$43,'RevPAR Raw Data'!AE$1,FALSE)</f>
        <v>13.5329312979874</v>
      </c>
    </row>
    <row r="17" spans="1:66" x14ac:dyDescent="0.45">
      <c r="A17" s="63" t="s">
        <v>32</v>
      </c>
      <c r="B17" s="47">
        <f>VLOOKUP($A17,'Occupancy Raw Data'!$B$8:$BE$45,'Occupancy Raw Data'!G$3,FALSE)</f>
        <v>56.110551317115302</v>
      </c>
      <c r="C17" s="48">
        <f>VLOOKUP($A17,'Occupancy Raw Data'!$B$8:$BE$45,'Occupancy Raw Data'!H$3,FALSE)</f>
        <v>63.926874910033099</v>
      </c>
      <c r="D17" s="48">
        <f>VLOOKUP($A17,'Occupancy Raw Data'!$B$8:$BE$45,'Occupancy Raw Data'!I$3,FALSE)</f>
        <v>65.898949186699198</v>
      </c>
      <c r="E17" s="48">
        <f>VLOOKUP($A17,'Occupancy Raw Data'!$B$8:$BE$45,'Occupancy Raw Data'!J$3,FALSE)</f>
        <v>65.179214049229799</v>
      </c>
      <c r="F17" s="48">
        <f>VLOOKUP($A17,'Occupancy Raw Data'!$B$8:$BE$45,'Occupancy Raw Data'!K$3,FALSE)</f>
        <v>70.606016985749207</v>
      </c>
      <c r="G17" s="49">
        <f>VLOOKUP($A17,'Occupancy Raw Data'!$B$8:$BE$45,'Occupancy Raw Data'!L$3,FALSE)</f>
        <v>64.344321289765304</v>
      </c>
      <c r="H17" s="48">
        <f>VLOOKUP($A17,'Occupancy Raw Data'!$B$8:$BE$45,'Occupancy Raw Data'!N$3,FALSE)</f>
        <v>84.352958111414907</v>
      </c>
      <c r="I17" s="48">
        <f>VLOOKUP($A17,'Occupancy Raw Data'!$B$8:$BE$45,'Occupancy Raw Data'!O$3,FALSE)</f>
        <v>84.986325032387995</v>
      </c>
      <c r="J17" s="49">
        <f>VLOOKUP($A17,'Occupancy Raw Data'!$B$8:$BE$45,'Occupancy Raw Data'!P$3,FALSE)</f>
        <v>84.669641571901494</v>
      </c>
      <c r="K17" s="50">
        <f>VLOOKUP($A17,'Occupancy Raw Data'!$B$8:$BE$45,'Occupancy Raw Data'!R$3,FALSE)</f>
        <v>70.151555656089897</v>
      </c>
      <c r="M17" s="47">
        <f>VLOOKUP($A17,'Occupancy Raw Data'!$B$8:$BE$45,'Occupancy Raw Data'!T$3,FALSE)</f>
        <v>8.8375518010377192</v>
      </c>
      <c r="N17" s="48">
        <f>VLOOKUP($A17,'Occupancy Raw Data'!$B$8:$BE$45,'Occupancy Raw Data'!U$3,FALSE)</f>
        <v>2.8157238136365801</v>
      </c>
      <c r="O17" s="48">
        <f>VLOOKUP($A17,'Occupancy Raw Data'!$B$8:$BE$45,'Occupancy Raw Data'!V$3,FALSE)</f>
        <v>0.47529053087265699</v>
      </c>
      <c r="P17" s="48">
        <f>VLOOKUP($A17,'Occupancy Raw Data'!$B$8:$BE$45,'Occupancy Raw Data'!W$3,FALSE)</f>
        <v>-2.12552859000448</v>
      </c>
      <c r="Q17" s="48">
        <f>VLOOKUP($A17,'Occupancy Raw Data'!$B$8:$BE$45,'Occupancy Raw Data'!X$3,FALSE)</f>
        <v>17.1372029648963</v>
      </c>
      <c r="R17" s="49">
        <f>VLOOKUP($A17,'Occupancy Raw Data'!$B$8:$BE$45,'Occupancy Raw Data'!Y$3,FALSE)</f>
        <v>5.0729398141604198</v>
      </c>
      <c r="S17" s="48">
        <f>VLOOKUP($A17,'Occupancy Raw Data'!$B$8:$BE$45,'Occupancy Raw Data'!AA$3,FALSE)</f>
        <v>27.520529364253999</v>
      </c>
      <c r="T17" s="48">
        <f>VLOOKUP($A17,'Occupancy Raw Data'!$B$8:$BE$45,'Occupancy Raw Data'!AB$3,FALSE)</f>
        <v>18.357383508725601</v>
      </c>
      <c r="U17" s="49">
        <f>VLOOKUP($A17,'Occupancy Raw Data'!$B$8:$BE$45,'Occupancy Raw Data'!AC$3,FALSE)</f>
        <v>22.751104776540799</v>
      </c>
      <c r="V17" s="50">
        <f>VLOOKUP($A17,'Occupancy Raw Data'!$B$8:$BE$45,'Occupancy Raw Data'!AE$3,FALSE)</f>
        <v>10.5638893317862</v>
      </c>
      <c r="X17" s="51">
        <f>VLOOKUP($A17,'ADR Raw Data'!$B$6:$BE$43,'ADR Raw Data'!G$1,FALSE)</f>
        <v>85.070081708568395</v>
      </c>
      <c r="Y17" s="52">
        <f>VLOOKUP($A17,'ADR Raw Data'!$B$6:$BE$43,'ADR Raw Data'!H$1,FALSE)</f>
        <v>88.987403287547806</v>
      </c>
      <c r="Z17" s="52">
        <f>VLOOKUP($A17,'ADR Raw Data'!$B$6:$BE$43,'ADR Raw Data'!I$1,FALSE)</f>
        <v>89.901215683704606</v>
      </c>
      <c r="AA17" s="52">
        <f>VLOOKUP($A17,'ADR Raw Data'!$B$6:$BE$43,'ADR Raw Data'!J$1,FALSE)</f>
        <v>89.311623409893897</v>
      </c>
      <c r="AB17" s="52">
        <f>VLOOKUP($A17,'ADR Raw Data'!$B$6:$BE$43,'ADR Raw Data'!K$1,FALSE)</f>
        <v>115.35462316004001</v>
      </c>
      <c r="AC17" s="53">
        <f>VLOOKUP($A17,'ADR Raw Data'!$B$6:$BE$43,'ADR Raw Data'!L$1,FALSE)</f>
        <v>94.343689454138698</v>
      </c>
      <c r="AD17" s="52">
        <f>VLOOKUP($A17,'ADR Raw Data'!$B$6:$BE$43,'ADR Raw Data'!N$1,FALSE)</f>
        <v>159.164784505119</v>
      </c>
      <c r="AE17" s="52">
        <f>VLOOKUP($A17,'ADR Raw Data'!$B$6:$BE$43,'ADR Raw Data'!O$1,FALSE)</f>
        <v>158.36027601626</v>
      </c>
      <c r="AF17" s="53">
        <f>VLOOKUP($A17,'ADR Raw Data'!$B$6:$BE$43,'ADR Raw Data'!P$1,FALSE)</f>
        <v>158.76102573954401</v>
      </c>
      <c r="AG17" s="54">
        <f>VLOOKUP($A17,'ADR Raw Data'!$B$6:$BE$43,'ADR Raw Data'!R$1,FALSE)</f>
        <v>116.55760585390099</v>
      </c>
      <c r="AI17" s="47">
        <f>VLOOKUP($A17,'ADR Raw Data'!$B$6:$BE$43,'ADR Raw Data'!T$1,FALSE)</f>
        <v>11.2564818164056</v>
      </c>
      <c r="AJ17" s="48">
        <f>VLOOKUP($A17,'ADR Raw Data'!$B$6:$BE$43,'ADR Raw Data'!U$1,FALSE)</f>
        <v>8.5007131988551503</v>
      </c>
      <c r="AK17" s="48">
        <f>VLOOKUP($A17,'ADR Raw Data'!$B$6:$BE$43,'ADR Raw Data'!V$1,FALSE)</f>
        <v>5.8832997576966104</v>
      </c>
      <c r="AL17" s="48">
        <f>VLOOKUP($A17,'ADR Raw Data'!$B$6:$BE$43,'ADR Raw Data'!W$1,FALSE)</f>
        <v>5.6216526809128098</v>
      </c>
      <c r="AM17" s="48">
        <f>VLOOKUP($A17,'ADR Raw Data'!$B$6:$BE$43,'ADR Raw Data'!X$1,FALSE)</f>
        <v>47.205405096754497</v>
      </c>
      <c r="AN17" s="49">
        <f>VLOOKUP($A17,'ADR Raw Data'!$B$6:$BE$43,'ADR Raw Data'!Y$1,FALSE)</f>
        <v>15.711244933923499</v>
      </c>
      <c r="AO17" s="48">
        <f>VLOOKUP($A17,'ADR Raw Data'!$B$6:$BE$43,'ADR Raw Data'!AA$1,FALSE)</f>
        <v>73.844081168061606</v>
      </c>
      <c r="AP17" s="48">
        <f>VLOOKUP($A17,'ADR Raw Data'!$B$6:$BE$43,'ADR Raw Data'!AB$1,FALSE)</f>
        <v>66.333281110110306</v>
      </c>
      <c r="AQ17" s="49">
        <f>VLOOKUP($A17,'ADR Raw Data'!$B$6:$BE$43,'ADR Raw Data'!AC$1,FALSE)</f>
        <v>69.877519132436703</v>
      </c>
      <c r="AR17" s="50">
        <f>VLOOKUP($A17,'ADR Raw Data'!$B$6:$BE$43,'ADR Raw Data'!AE$1,FALSE)</f>
        <v>36.745456876710897</v>
      </c>
      <c r="AS17" s="40"/>
      <c r="AT17" s="51">
        <f>VLOOKUP($A17,'RevPAR Raw Data'!$B$6:$BE$43,'RevPAR Raw Data'!G$1,FALSE)</f>
        <v>47.7332918525982</v>
      </c>
      <c r="AU17" s="52">
        <f>VLOOKUP($A17,'RevPAR Raw Data'!$B$6:$BE$43,'RevPAR Raw Data'!H$1,FALSE)</f>
        <v>56.886865985317399</v>
      </c>
      <c r="AV17" s="52">
        <f>VLOOKUP($A17,'RevPAR Raw Data'!$B$6:$BE$43,'RevPAR Raw Data'!I$1,FALSE)</f>
        <v>59.2439564416294</v>
      </c>
      <c r="AW17" s="52">
        <f>VLOOKUP($A17,'RevPAR Raw Data'!$B$6:$BE$43,'RevPAR Raw Data'!J$1,FALSE)</f>
        <v>58.212614193176897</v>
      </c>
      <c r="AX17" s="52">
        <f>VLOOKUP($A17,'RevPAR Raw Data'!$B$6:$BE$43,'RevPAR Raw Data'!K$1,FALSE)</f>
        <v>81.447304822225405</v>
      </c>
      <c r="AY17" s="53">
        <f>VLOOKUP($A17,'RevPAR Raw Data'!$B$6:$BE$43,'RevPAR Raw Data'!L$1,FALSE)</f>
        <v>60.704806658989398</v>
      </c>
      <c r="AZ17" s="52">
        <f>VLOOKUP($A17,'RevPAR Raw Data'!$B$6:$BE$43,'RevPAR Raw Data'!N$1,FALSE)</f>
        <v>134.260204001727</v>
      </c>
      <c r="BA17" s="52">
        <f>VLOOKUP($A17,'RevPAR Raw Data'!$B$6:$BE$43,'RevPAR Raw Data'!O$1,FALSE)</f>
        <v>134.58457889736499</v>
      </c>
      <c r="BB17" s="53">
        <f>VLOOKUP($A17,'RevPAR Raw Data'!$B$6:$BE$43,'RevPAR Raw Data'!P$1,FALSE)</f>
        <v>134.42239144954601</v>
      </c>
      <c r="BC17" s="54">
        <f>VLOOKUP($A17,'RevPAR Raw Data'!$B$6:$BE$43,'RevPAR Raw Data'!R$1,FALSE)</f>
        <v>81.766973742005703</v>
      </c>
      <c r="BE17" s="47">
        <f>VLOOKUP($A17,'RevPAR Raw Data'!$B$6:$BE$43,'RevPAR Raw Data'!T$1,FALSE)</f>
        <v>21.088831028942501</v>
      </c>
      <c r="BF17" s="48">
        <f>VLOOKUP($A17,'RevPAR Raw Data'!$B$6:$BE$43,'RevPAR Raw Data'!U$1,FALSE)</f>
        <v>11.5557936183608</v>
      </c>
      <c r="BG17" s="48">
        <f>VLOOKUP($A17,'RevPAR Raw Data'!$B$6:$BE$43,'RevPAR Raw Data'!V$1,FALSE)</f>
        <v>6.3865530552204604</v>
      </c>
      <c r="BH17" s="48">
        <f>VLOOKUP($A17,'RevPAR Raw Data'!$B$6:$BE$43,'RevPAR Raw Data'!W$1,FALSE)</f>
        <v>3.37663425594477</v>
      </c>
      <c r="BI17" s="48">
        <f>VLOOKUP($A17,'RevPAR Raw Data'!$B$6:$BE$43,'RevPAR Raw Data'!X$1,FALSE)</f>
        <v>72.432294143483205</v>
      </c>
      <c r="BJ17" s="49">
        <f>VLOOKUP($A17,'RevPAR Raw Data'!$B$6:$BE$43,'RevPAR Raw Data'!Y$1,FALSE)</f>
        <v>21.581206747637101</v>
      </c>
      <c r="BK17" s="48">
        <f>VLOOKUP($A17,'RevPAR Raw Data'!$B$6:$BE$43,'RevPAR Raw Data'!AA$1,FALSE)</f>
        <v>121.686892573935</v>
      </c>
      <c r="BL17" s="48">
        <f>VLOOKUP($A17,'RevPAR Raw Data'!$B$6:$BE$43,'RevPAR Raw Data'!AB$1,FALSE)</f>
        <v>96.867719426139999</v>
      </c>
      <c r="BM17" s="49">
        <f>VLOOKUP($A17,'RevPAR Raw Data'!$B$6:$BE$43,'RevPAR Raw Data'!AC$1,FALSE)</f>
        <v>108.526531502045</v>
      </c>
      <c r="BN17" s="50">
        <f>VLOOKUP($A17,'RevPAR Raw Data'!$B$6:$BE$43,'RevPAR Raw Data'!AE$1,FALSE)</f>
        <v>51.191095607412201</v>
      </c>
    </row>
    <row r="18" spans="1:66" x14ac:dyDescent="0.45">
      <c r="A18" s="63" t="s">
        <v>92</v>
      </c>
      <c r="B18" s="47">
        <f>VLOOKUP($A18,'Occupancy Raw Data'!$B$8:$BE$45,'Occupancy Raw Data'!G$3,FALSE)</f>
        <v>50.834357983488403</v>
      </c>
      <c r="C18" s="48">
        <f>VLOOKUP($A18,'Occupancy Raw Data'!$B$8:$BE$45,'Occupancy Raw Data'!H$3,FALSE)</f>
        <v>56.121552784120802</v>
      </c>
      <c r="D18" s="48">
        <f>VLOOKUP($A18,'Occupancy Raw Data'!$B$8:$BE$45,'Occupancy Raw Data'!I$3,FALSE)</f>
        <v>67.626910240646396</v>
      </c>
      <c r="E18" s="48">
        <f>VLOOKUP($A18,'Occupancy Raw Data'!$B$8:$BE$45,'Occupancy Raw Data'!J$3,FALSE)</f>
        <v>67.5215176532583</v>
      </c>
      <c r="F18" s="48">
        <f>VLOOKUP($A18,'Occupancy Raw Data'!$B$8:$BE$45,'Occupancy Raw Data'!K$3,FALSE)</f>
        <v>66.133848585982705</v>
      </c>
      <c r="G18" s="49">
        <f>VLOOKUP($A18,'Occupancy Raw Data'!$B$8:$BE$45,'Occupancy Raw Data'!L$3,FALSE)</f>
        <v>61.6476374494993</v>
      </c>
      <c r="H18" s="48">
        <f>VLOOKUP($A18,'Occupancy Raw Data'!$B$8:$BE$45,'Occupancy Raw Data'!N$3,FALSE)</f>
        <v>77.656771473739596</v>
      </c>
      <c r="I18" s="48">
        <f>VLOOKUP($A18,'Occupancy Raw Data'!$B$8:$BE$45,'Occupancy Raw Data'!O$3,FALSE)</f>
        <v>77.252766555418901</v>
      </c>
      <c r="J18" s="49">
        <f>VLOOKUP($A18,'Occupancy Raw Data'!$B$8:$BE$45,'Occupancy Raw Data'!P$3,FALSE)</f>
        <v>77.454769014579298</v>
      </c>
      <c r="K18" s="50">
        <f>VLOOKUP($A18,'Occupancy Raw Data'!$B$8:$BE$45,'Occupancy Raw Data'!R$3,FALSE)</f>
        <v>66.163960753807899</v>
      </c>
      <c r="M18" s="47">
        <f>VLOOKUP($A18,'Occupancy Raw Data'!$B$8:$BE$45,'Occupancy Raw Data'!T$3,FALSE)</f>
        <v>-9.0668869761104602</v>
      </c>
      <c r="N18" s="48">
        <f>VLOOKUP($A18,'Occupancy Raw Data'!$B$8:$BE$45,'Occupancy Raw Data'!U$3,FALSE)</f>
        <v>-14.3122643650171</v>
      </c>
      <c r="O18" s="48">
        <f>VLOOKUP($A18,'Occupancy Raw Data'!$B$8:$BE$45,'Occupancy Raw Data'!V$3,FALSE)</f>
        <v>-5.9534881285708803</v>
      </c>
      <c r="P18" s="48">
        <f>VLOOKUP($A18,'Occupancy Raw Data'!$B$8:$BE$45,'Occupancy Raw Data'!W$3,FALSE)</f>
        <v>-4.1564891565220003</v>
      </c>
      <c r="Q18" s="48">
        <f>VLOOKUP($A18,'Occupancy Raw Data'!$B$8:$BE$45,'Occupancy Raw Data'!X$3,FALSE)</f>
        <v>2.9914818471720901</v>
      </c>
      <c r="R18" s="49">
        <f>VLOOKUP($A18,'Occupancy Raw Data'!$B$8:$BE$45,'Occupancy Raw Data'!Y$3,FALSE)</f>
        <v>-6.0160830398139797</v>
      </c>
      <c r="S18" s="48">
        <f>VLOOKUP($A18,'Occupancy Raw Data'!$B$8:$BE$45,'Occupancy Raw Data'!AA$3,FALSE)</f>
        <v>15.925083458831899</v>
      </c>
      <c r="T18" s="48">
        <f>VLOOKUP($A18,'Occupancy Raw Data'!$B$8:$BE$45,'Occupancy Raw Data'!AB$3,FALSE)</f>
        <v>14.035982166349701</v>
      </c>
      <c r="U18" s="49">
        <f>VLOOKUP($A18,'Occupancy Raw Data'!$B$8:$BE$45,'Occupancy Raw Data'!AC$3,FALSE)</f>
        <v>14.97523672734</v>
      </c>
      <c r="V18" s="50">
        <f>VLOOKUP($A18,'Occupancy Raw Data'!$B$8:$BE$45,'Occupancy Raw Data'!AE$3,FALSE)</f>
        <v>9.6322750302742996E-2</v>
      </c>
      <c r="X18" s="51">
        <f>VLOOKUP($A18,'ADR Raw Data'!$B$6:$BE$43,'ADR Raw Data'!G$1,FALSE)</f>
        <v>103.385636489288</v>
      </c>
      <c r="Y18" s="52">
        <f>VLOOKUP($A18,'ADR Raw Data'!$B$6:$BE$43,'ADR Raw Data'!H$1,FALSE)</f>
        <v>105.878495618153</v>
      </c>
      <c r="Z18" s="52">
        <f>VLOOKUP($A18,'ADR Raw Data'!$B$6:$BE$43,'ADR Raw Data'!I$1,FALSE)</f>
        <v>118.547369324675</v>
      </c>
      <c r="AA18" s="52">
        <f>VLOOKUP($A18,'ADR Raw Data'!$B$6:$BE$43,'ADR Raw Data'!J$1,FALSE)</f>
        <v>116.783109937565</v>
      </c>
      <c r="AB18" s="52">
        <f>VLOOKUP($A18,'ADR Raw Data'!$B$6:$BE$43,'ADR Raw Data'!K$1,FALSE)</f>
        <v>118.914156759628</v>
      </c>
      <c r="AC18" s="53">
        <f>VLOOKUP($A18,'ADR Raw Data'!$B$6:$BE$43,'ADR Raw Data'!L$1,FALSE)</f>
        <v>113.432486448598</v>
      </c>
      <c r="AD18" s="52">
        <f>VLOOKUP($A18,'ADR Raw Data'!$B$6:$BE$43,'ADR Raw Data'!N$1,FALSE)</f>
        <v>146.37652831938399</v>
      </c>
      <c r="AE18" s="52">
        <f>VLOOKUP($A18,'ADR Raw Data'!$B$6:$BE$43,'ADR Raw Data'!O$1,FALSE)</f>
        <v>147.983086289222</v>
      </c>
      <c r="AF18" s="53">
        <f>VLOOKUP($A18,'ADR Raw Data'!$B$6:$BE$43,'ADR Raw Data'!P$1,FALSE)</f>
        <v>147.17771234833799</v>
      </c>
      <c r="AG18" s="54">
        <f>VLOOKUP($A18,'ADR Raw Data'!$B$6:$BE$43,'ADR Raw Data'!R$1,FALSE)</f>
        <v>124.719289923009</v>
      </c>
      <c r="AI18" s="47">
        <f>VLOOKUP($A18,'ADR Raw Data'!$B$6:$BE$43,'ADR Raw Data'!T$1,FALSE)</f>
        <v>6.8472218437915302</v>
      </c>
      <c r="AJ18" s="48">
        <f>VLOOKUP($A18,'ADR Raw Data'!$B$6:$BE$43,'ADR Raw Data'!U$1,FALSE)</f>
        <v>-1.89653185770763</v>
      </c>
      <c r="AK18" s="48">
        <f>VLOOKUP($A18,'ADR Raw Data'!$B$6:$BE$43,'ADR Raw Data'!V$1,FALSE)</f>
        <v>7.9100799863685598</v>
      </c>
      <c r="AL18" s="48">
        <f>VLOOKUP($A18,'ADR Raw Data'!$B$6:$BE$43,'ADR Raw Data'!W$1,FALSE)</f>
        <v>8.6030929381937096</v>
      </c>
      <c r="AM18" s="48">
        <f>VLOOKUP($A18,'ADR Raw Data'!$B$6:$BE$43,'ADR Raw Data'!X$1,FALSE)</f>
        <v>12.930188598589501</v>
      </c>
      <c r="AN18" s="49">
        <f>VLOOKUP($A18,'ADR Raw Data'!$B$6:$BE$43,'ADR Raw Data'!Y$1,FALSE)</f>
        <v>7.1663258941868904</v>
      </c>
      <c r="AO18" s="48">
        <f>VLOOKUP($A18,'ADR Raw Data'!$B$6:$BE$43,'ADR Raw Data'!AA$1,FALSE)</f>
        <v>25.2218315128246</v>
      </c>
      <c r="AP18" s="48">
        <f>VLOOKUP($A18,'ADR Raw Data'!$B$6:$BE$43,'ADR Raw Data'!AB$1,FALSE)</f>
        <v>30.944526800204201</v>
      </c>
      <c r="AQ18" s="49">
        <f>VLOOKUP($A18,'ADR Raw Data'!$B$6:$BE$43,'ADR Raw Data'!AC$1,FALSE)</f>
        <v>28.045167520092999</v>
      </c>
      <c r="AR18" s="50">
        <f>VLOOKUP($A18,'ADR Raw Data'!$B$6:$BE$43,'ADR Raw Data'!AE$1,FALSE)</f>
        <v>14.953471856949999</v>
      </c>
      <c r="AS18" s="40"/>
      <c r="AT18" s="51">
        <f>VLOOKUP($A18,'RevPAR Raw Data'!$B$6:$BE$43,'RevPAR Raw Data'!G$1,FALSE)</f>
        <v>52.555424556472801</v>
      </c>
      <c r="AU18" s="52">
        <f>VLOOKUP($A18,'RevPAR Raw Data'!$B$6:$BE$43,'RevPAR Raw Data'!H$1,FALSE)</f>
        <v>59.420655805374999</v>
      </c>
      <c r="AV18" s="52">
        <f>VLOOKUP($A18,'RevPAR Raw Data'!$B$6:$BE$43,'RevPAR Raw Data'!I$1,FALSE)</f>
        <v>80.169923045845707</v>
      </c>
      <c r="AW18" s="52">
        <f>VLOOKUP($A18,'RevPAR Raw Data'!$B$6:$BE$43,'RevPAR Raw Data'!J$1,FALSE)</f>
        <v>78.853728192517096</v>
      </c>
      <c r="AX18" s="52">
        <f>VLOOKUP($A18,'RevPAR Raw Data'!$B$6:$BE$43,'RevPAR Raw Data'!K$1,FALSE)</f>
        <v>78.642508378710602</v>
      </c>
      <c r="AY18" s="53">
        <f>VLOOKUP($A18,'RevPAR Raw Data'!$B$6:$BE$43,'RevPAR Raw Data'!L$1,FALSE)</f>
        <v>69.928447995784197</v>
      </c>
      <c r="AZ18" s="52">
        <f>VLOOKUP($A18,'RevPAR Raw Data'!$B$6:$BE$43,'RevPAR Raw Data'!N$1,FALSE)</f>
        <v>113.67128608817799</v>
      </c>
      <c r="BA18" s="52">
        <f>VLOOKUP($A18,'RevPAR Raw Data'!$B$6:$BE$43,'RevPAR Raw Data'!O$1,FALSE)</f>
        <v>114.32102819251701</v>
      </c>
      <c r="BB18" s="53">
        <f>VLOOKUP($A18,'RevPAR Raw Data'!$B$6:$BE$43,'RevPAR Raw Data'!P$1,FALSE)</f>
        <v>113.99615714034699</v>
      </c>
      <c r="BC18" s="54">
        <f>VLOOKUP($A18,'RevPAR Raw Data'!$B$6:$BE$43,'RevPAR Raw Data'!R$1,FALSE)</f>
        <v>82.519222037088099</v>
      </c>
      <c r="BE18" s="47">
        <f>VLOOKUP($A18,'RevPAR Raw Data'!$B$6:$BE$43,'RevPAR Raw Data'!T$1,FALSE)</f>
        <v>-2.8404949978990501</v>
      </c>
      <c r="BF18" s="48">
        <f>VLOOKUP($A18,'RevPAR Raw Data'!$B$6:$BE$43,'RevPAR Raw Data'!U$1,FALSE)</f>
        <v>-15.937359569482901</v>
      </c>
      <c r="BG18" s="48">
        <f>VLOOKUP($A18,'RevPAR Raw Data'!$B$6:$BE$43,'RevPAR Raw Data'!V$1,FALSE)</f>
        <v>1.48566618484876</v>
      </c>
      <c r="BH18" s="48">
        <f>VLOOKUP($A18,'RevPAR Raw Data'!$B$6:$BE$43,'RevPAR Raw Data'!W$1,FALSE)</f>
        <v>4.0890171565701703</v>
      </c>
      <c r="BI18" s="48">
        <f>VLOOKUP($A18,'RevPAR Raw Data'!$B$6:$BE$43,'RevPAR Raw Data'!X$1,FALSE)</f>
        <v>16.308474690493501</v>
      </c>
      <c r="BJ18" s="49">
        <f>VLOOKUP($A18,'RevPAR Raw Data'!$B$6:$BE$43,'RevPAR Raw Data'!Y$1,FALSE)</f>
        <v>0.71911073767493605</v>
      </c>
      <c r="BK18" s="48">
        <f>VLOOKUP($A18,'RevPAR Raw Data'!$B$6:$BE$43,'RevPAR Raw Data'!AA$1,FALSE)</f>
        <v>45.163512689919898</v>
      </c>
      <c r="BL18" s="48">
        <f>VLOOKUP($A18,'RevPAR Raw Data'!$B$6:$BE$43,'RevPAR Raw Data'!AB$1,FALSE)</f>
        <v>49.323877229691902</v>
      </c>
      <c r="BM18" s="49">
        <f>VLOOKUP($A18,'RevPAR Raw Data'!$B$6:$BE$43,'RevPAR Raw Data'!AC$1,FALSE)</f>
        <v>47.220234474146103</v>
      </c>
      <c r="BN18" s="50">
        <f>VLOOKUP($A18,'RevPAR Raw Data'!$B$6:$BE$43,'RevPAR Raw Data'!AE$1,FALSE)</f>
        <v>15.064198202611101</v>
      </c>
    </row>
    <row r="19" spans="1:66" x14ac:dyDescent="0.45">
      <c r="A19" s="63" t="s">
        <v>93</v>
      </c>
      <c r="B19" s="47">
        <f>VLOOKUP($A19,'Occupancy Raw Data'!$B$8:$BE$45,'Occupancy Raw Data'!G$3,FALSE)</f>
        <v>45.5472951597595</v>
      </c>
      <c r="C19" s="48">
        <f>VLOOKUP($A19,'Occupancy Raw Data'!$B$8:$BE$45,'Occupancy Raw Data'!H$3,FALSE)</f>
        <v>55.895439377085602</v>
      </c>
      <c r="D19" s="48">
        <f>VLOOKUP($A19,'Occupancy Raw Data'!$B$8:$BE$45,'Occupancy Raw Data'!I$3,FALSE)</f>
        <v>61.727316065469502</v>
      </c>
      <c r="E19" s="48">
        <f>VLOOKUP($A19,'Occupancy Raw Data'!$B$8:$BE$45,'Occupancy Raw Data'!J$3,FALSE)</f>
        <v>58.223422850786498</v>
      </c>
      <c r="F19" s="48">
        <f>VLOOKUP($A19,'Occupancy Raw Data'!$B$8:$BE$45,'Occupancy Raw Data'!K$3,FALSE)</f>
        <v>56.8329890354361</v>
      </c>
      <c r="G19" s="49">
        <f>VLOOKUP($A19,'Occupancy Raw Data'!$B$8:$BE$45,'Occupancy Raw Data'!L$3,FALSE)</f>
        <v>55.635994157617297</v>
      </c>
      <c r="H19" s="48">
        <f>VLOOKUP($A19,'Occupancy Raw Data'!$B$8:$BE$45,'Occupancy Raw Data'!N$3,FALSE)</f>
        <v>74.765612585412299</v>
      </c>
      <c r="I19" s="48">
        <f>VLOOKUP($A19,'Occupancy Raw Data'!$B$8:$BE$45,'Occupancy Raw Data'!O$3,FALSE)</f>
        <v>81.550929604322207</v>
      </c>
      <c r="J19" s="49">
        <f>VLOOKUP($A19,'Occupancy Raw Data'!$B$8:$BE$45,'Occupancy Raw Data'!P$3,FALSE)</f>
        <v>78.158271094867303</v>
      </c>
      <c r="K19" s="50">
        <f>VLOOKUP($A19,'Occupancy Raw Data'!$B$8:$BE$45,'Occupancy Raw Data'!R$3,FALSE)</f>
        <v>62.066696914700501</v>
      </c>
      <c r="M19" s="47">
        <f>VLOOKUP($A19,'Occupancy Raw Data'!$B$8:$BE$45,'Occupancy Raw Data'!T$3,FALSE)</f>
        <v>-6.4562252120953696</v>
      </c>
      <c r="N19" s="48">
        <f>VLOOKUP($A19,'Occupancy Raw Data'!$B$8:$BE$45,'Occupancy Raw Data'!U$3,FALSE)</f>
        <v>7.1221381793676297</v>
      </c>
      <c r="O19" s="48">
        <f>VLOOKUP($A19,'Occupancy Raw Data'!$B$8:$BE$45,'Occupancy Raw Data'!V$3,FALSE)</f>
        <v>8.3610768378834308</v>
      </c>
      <c r="P19" s="48">
        <f>VLOOKUP($A19,'Occupancy Raw Data'!$B$8:$BE$45,'Occupancy Raw Data'!W$3,FALSE)</f>
        <v>0.61636472877821502</v>
      </c>
      <c r="Q19" s="48">
        <f>VLOOKUP($A19,'Occupancy Raw Data'!$B$8:$BE$45,'Occupancy Raw Data'!X$3,FALSE)</f>
        <v>1.1423502361103199</v>
      </c>
      <c r="R19" s="49">
        <f>VLOOKUP($A19,'Occupancy Raw Data'!$B$8:$BE$45,'Occupancy Raw Data'!Y$3,FALSE)</f>
        <v>2.3125326634820502</v>
      </c>
      <c r="S19" s="48">
        <f>VLOOKUP($A19,'Occupancy Raw Data'!$B$8:$BE$45,'Occupancy Raw Data'!AA$3,FALSE)</f>
        <v>25.194327400879999</v>
      </c>
      <c r="T19" s="48">
        <f>VLOOKUP($A19,'Occupancy Raw Data'!$B$8:$BE$45,'Occupancy Raw Data'!AB$3,FALSE)</f>
        <v>31.1258664738927</v>
      </c>
      <c r="U19" s="49">
        <f>VLOOKUP($A19,'Occupancy Raw Data'!$B$8:$BE$45,'Occupancy Raw Data'!AC$3,FALSE)</f>
        <v>28.22026288252</v>
      </c>
      <c r="V19" s="50">
        <f>VLOOKUP($A19,'Occupancy Raw Data'!$B$8:$BE$45,'Occupancy Raw Data'!AE$3,FALSE)</f>
        <v>10.325417049183599</v>
      </c>
      <c r="X19" s="51">
        <f>VLOOKUP($A19,'ADR Raw Data'!$B$6:$BE$43,'ADR Raw Data'!G$1,FALSE)</f>
        <v>114.025336308386</v>
      </c>
      <c r="Y19" s="52">
        <f>VLOOKUP($A19,'ADR Raw Data'!$B$6:$BE$43,'ADR Raw Data'!H$1,FALSE)</f>
        <v>114.960587931769</v>
      </c>
      <c r="Z19" s="52">
        <f>VLOOKUP($A19,'ADR Raw Data'!$B$6:$BE$43,'ADR Raw Data'!I$1,FALSE)</f>
        <v>118.51891827777</v>
      </c>
      <c r="AA19" s="52">
        <f>VLOOKUP($A19,'ADR Raw Data'!$B$6:$BE$43,'ADR Raw Data'!J$1,FALSE)</f>
        <v>118.460768367903</v>
      </c>
      <c r="AB19" s="52">
        <f>VLOOKUP($A19,'ADR Raw Data'!$B$6:$BE$43,'ADR Raw Data'!K$1,FALSE)</f>
        <v>122.401055347406</v>
      </c>
      <c r="AC19" s="53">
        <f>VLOOKUP($A19,'ADR Raw Data'!$B$6:$BE$43,'ADR Raw Data'!L$1,FALSE)</f>
        <v>117.846375513639</v>
      </c>
      <c r="AD19" s="52">
        <f>VLOOKUP($A19,'ADR Raw Data'!$B$6:$BE$43,'ADR Raw Data'!N$1,FALSE)</f>
        <v>142.96191471838401</v>
      </c>
      <c r="AE19" s="52">
        <f>VLOOKUP($A19,'ADR Raw Data'!$B$6:$BE$43,'ADR Raw Data'!O$1,FALSE)</f>
        <v>145.12397606196399</v>
      </c>
      <c r="AF19" s="53">
        <f>VLOOKUP($A19,'ADR Raw Data'!$B$6:$BE$43,'ADR Raw Data'!P$1,FALSE)</f>
        <v>144.08987027549</v>
      </c>
      <c r="AG19" s="54">
        <f>VLOOKUP($A19,'ADR Raw Data'!$B$6:$BE$43,'ADR Raw Data'!R$1,FALSE)</f>
        <v>127.28229268796299</v>
      </c>
      <c r="AI19" s="47">
        <f>VLOOKUP($A19,'ADR Raw Data'!$B$6:$BE$43,'ADR Raw Data'!T$1,FALSE)</f>
        <v>5.2308119325368896</v>
      </c>
      <c r="AJ19" s="48">
        <f>VLOOKUP($A19,'ADR Raw Data'!$B$6:$BE$43,'ADR Raw Data'!U$1,FALSE)</f>
        <v>4.0128141210532897</v>
      </c>
      <c r="AK19" s="48">
        <f>VLOOKUP($A19,'ADR Raw Data'!$B$6:$BE$43,'ADR Raw Data'!V$1,FALSE)</f>
        <v>1.25803141899382</v>
      </c>
      <c r="AL19" s="48">
        <f>VLOOKUP($A19,'ADR Raw Data'!$B$6:$BE$43,'ADR Raw Data'!W$1,FALSE)</f>
        <v>1.9679060118939899</v>
      </c>
      <c r="AM19" s="48">
        <f>VLOOKUP($A19,'ADR Raw Data'!$B$6:$BE$43,'ADR Raw Data'!X$1,FALSE)</f>
        <v>9.2269061008639799</v>
      </c>
      <c r="AN19" s="49">
        <f>VLOOKUP($A19,'ADR Raw Data'!$B$6:$BE$43,'ADR Raw Data'!Y$1,FALSE)</f>
        <v>4.2675144544790298</v>
      </c>
      <c r="AO19" s="48">
        <f>VLOOKUP($A19,'ADR Raw Data'!$B$6:$BE$43,'ADR Raw Data'!AA$1,FALSE)</f>
        <v>12.3463745230068</v>
      </c>
      <c r="AP19" s="48">
        <f>VLOOKUP($A19,'ADR Raw Data'!$B$6:$BE$43,'ADR Raw Data'!AB$1,FALSE)</f>
        <v>14.227371290970799</v>
      </c>
      <c r="AQ19" s="49">
        <f>VLOOKUP($A19,'ADR Raw Data'!$B$6:$BE$43,'ADR Raw Data'!AC$1,FALSE)</f>
        <v>13.3248609295643</v>
      </c>
      <c r="AR19" s="50">
        <f>VLOOKUP($A19,'ADR Raw Data'!$B$6:$BE$43,'ADR Raw Data'!AE$1,FALSE)</f>
        <v>8.4215857440552906</v>
      </c>
      <c r="AS19" s="40"/>
      <c r="AT19" s="51">
        <f>VLOOKUP($A19,'RevPAR Raw Data'!$B$6:$BE$43,'RevPAR Raw Data'!G$1,FALSE)</f>
        <v>51.9354564852894</v>
      </c>
      <c r="AU19" s="52">
        <f>VLOOKUP($A19,'RevPAR Raw Data'!$B$6:$BE$43,'RevPAR Raw Data'!H$1,FALSE)</f>
        <v>64.257725734943506</v>
      </c>
      <c r="AV19" s="52">
        <f>VLOOKUP($A19,'RevPAR Raw Data'!$B$6:$BE$43,'RevPAR Raw Data'!I$1,FALSE)</f>
        <v>73.158547282694997</v>
      </c>
      <c r="AW19" s="52">
        <f>VLOOKUP($A19,'RevPAR Raw Data'!$B$6:$BE$43,'RevPAR Raw Data'!J$1,FALSE)</f>
        <v>68.971914079135502</v>
      </c>
      <c r="AX19" s="52">
        <f>VLOOKUP($A19,'RevPAR Raw Data'!$B$6:$BE$43,'RevPAR Raw Data'!K$1,FALSE)</f>
        <v>69.564178364849795</v>
      </c>
      <c r="AY19" s="53">
        <f>VLOOKUP($A19,'RevPAR Raw Data'!$B$6:$BE$43,'RevPAR Raw Data'!L$1,FALSE)</f>
        <v>65.565002595732494</v>
      </c>
      <c r="AZ19" s="52">
        <f>VLOOKUP($A19,'RevPAR Raw Data'!$B$6:$BE$43,'RevPAR Raw Data'!N$1,FALSE)</f>
        <v>106.886351303035</v>
      </c>
      <c r="BA19" s="52">
        <f>VLOOKUP($A19,'RevPAR Raw Data'!$B$6:$BE$43,'RevPAR Raw Data'!O$1,FALSE)</f>
        <v>118.349951557285</v>
      </c>
      <c r="BB19" s="53">
        <f>VLOOKUP($A19,'RevPAR Raw Data'!$B$6:$BE$43,'RevPAR Raw Data'!P$1,FALSE)</f>
        <v>112.61815143016</v>
      </c>
      <c r="BC19" s="54">
        <f>VLOOKUP($A19,'RevPAR Raw Data'!$B$6:$BE$43,'RevPAR Raw Data'!R$1,FALSE)</f>
        <v>78.999914828720506</v>
      </c>
      <c r="BE19" s="47">
        <f>VLOOKUP($A19,'RevPAR Raw Data'!$B$6:$BE$43,'RevPAR Raw Data'!T$1,FALSE)</f>
        <v>-1.5631262783442199</v>
      </c>
      <c r="BF19" s="48">
        <f>VLOOKUP($A19,'RevPAR Raw Data'!$B$6:$BE$43,'RevPAR Raw Data'!U$1,FALSE)</f>
        <v>11.420750467003501</v>
      </c>
      <c r="BG19" s="48">
        <f>VLOOKUP($A19,'RevPAR Raw Data'!$B$6:$BE$43,'RevPAR Raw Data'!V$1,FALSE)</f>
        <v>9.7242932304640401</v>
      </c>
      <c r="BH19" s="48">
        <f>VLOOKUP($A19,'RevPAR Raw Data'!$B$6:$BE$43,'RevPAR Raw Data'!W$1,FALSE)</f>
        <v>2.59640021922502</v>
      </c>
      <c r="BI19" s="48">
        <f>VLOOKUP($A19,'RevPAR Raw Data'!$B$6:$BE$43,'RevPAR Raw Data'!X$1,FALSE)</f>
        <v>10.4746599206032</v>
      </c>
      <c r="BJ19" s="49">
        <f>VLOOKUP($A19,'RevPAR Raw Data'!$B$6:$BE$43,'RevPAR Raw Data'!Y$1,FALSE)</f>
        <v>6.6787347836397304</v>
      </c>
      <c r="BK19" s="48">
        <f>VLOOKUP($A19,'RevPAR Raw Data'!$B$6:$BE$43,'RevPAR Raw Data'!AA$1,FALSE)</f>
        <v>40.651287943352003</v>
      </c>
      <c r="BL19" s="48">
        <f>VLOOKUP($A19,'RevPAR Raw Data'!$B$6:$BE$43,'RevPAR Raw Data'!AB$1,FALSE)</f>
        <v>49.781630355636104</v>
      </c>
      <c r="BM19" s="49">
        <f>VLOOKUP($A19,'RevPAR Raw Data'!$B$6:$BE$43,'RevPAR Raw Data'!AC$1,FALSE)</f>
        <v>45.305434595137598</v>
      </c>
      <c r="BN19" s="50">
        <f>VLOOKUP($A19,'RevPAR Raw Data'!$B$6:$BE$43,'RevPAR Raw Data'!AE$1,FALSE)</f>
        <v>19.616566643467198</v>
      </c>
    </row>
    <row r="20" spans="1:66" x14ac:dyDescent="0.45">
      <c r="A20" s="63" t="s">
        <v>29</v>
      </c>
      <c r="B20" s="47">
        <f>VLOOKUP($A20,'Occupancy Raw Data'!$B$8:$BE$45,'Occupancy Raw Data'!G$3,FALSE)</f>
        <v>43.173816664493401</v>
      </c>
      <c r="C20" s="48">
        <f>VLOOKUP($A20,'Occupancy Raw Data'!$B$8:$BE$45,'Occupancy Raw Data'!H$3,FALSE)</f>
        <v>43.252053722779998</v>
      </c>
      <c r="D20" s="48">
        <f>VLOOKUP($A20,'Occupancy Raw Data'!$B$8:$BE$45,'Occupancy Raw Data'!I$3,FALSE)</f>
        <v>47.268222714825903</v>
      </c>
      <c r="E20" s="48">
        <f>VLOOKUP($A20,'Occupancy Raw Data'!$B$8:$BE$45,'Occupancy Raw Data'!J$3,FALSE)</f>
        <v>50.384665536575802</v>
      </c>
      <c r="F20" s="48">
        <f>VLOOKUP($A20,'Occupancy Raw Data'!$B$8:$BE$45,'Occupancy Raw Data'!K$3,FALSE)</f>
        <v>60.607641152692601</v>
      </c>
      <c r="G20" s="49">
        <f>VLOOKUP($A20,'Occupancy Raw Data'!$B$8:$BE$45,'Occupancy Raw Data'!L$3,FALSE)</f>
        <v>48.9372799582735</v>
      </c>
      <c r="H20" s="48">
        <f>VLOOKUP($A20,'Occupancy Raw Data'!$B$8:$BE$45,'Occupancy Raw Data'!N$3,FALSE)</f>
        <v>79.306298083192004</v>
      </c>
      <c r="I20" s="48">
        <f>VLOOKUP($A20,'Occupancy Raw Data'!$B$8:$BE$45,'Occupancy Raw Data'!O$3,FALSE)</f>
        <v>82.605294040944003</v>
      </c>
      <c r="J20" s="49">
        <f>VLOOKUP($A20,'Occupancy Raw Data'!$B$8:$BE$45,'Occupancy Raw Data'!P$3,FALSE)</f>
        <v>80.955796062068003</v>
      </c>
      <c r="K20" s="50">
        <f>VLOOKUP($A20,'Occupancy Raw Data'!$B$8:$BE$45,'Occupancy Raw Data'!R$3,FALSE)</f>
        <v>58.085427416500501</v>
      </c>
      <c r="M20" s="47">
        <f>VLOOKUP($A20,'Occupancy Raw Data'!$B$8:$BE$45,'Occupancy Raw Data'!T$3,FALSE)</f>
        <v>2.5693938250391701</v>
      </c>
      <c r="N20" s="48">
        <f>VLOOKUP($A20,'Occupancy Raw Data'!$B$8:$BE$45,'Occupancy Raw Data'!U$3,FALSE)</f>
        <v>8.9991317927229897</v>
      </c>
      <c r="O20" s="48">
        <f>VLOOKUP($A20,'Occupancy Raw Data'!$B$8:$BE$45,'Occupancy Raw Data'!V$3,FALSE)</f>
        <v>16.980131543845701</v>
      </c>
      <c r="P20" s="48">
        <f>VLOOKUP($A20,'Occupancy Raw Data'!$B$8:$BE$45,'Occupancy Raw Data'!W$3,FALSE)</f>
        <v>14.4822709717661</v>
      </c>
      <c r="Q20" s="48">
        <f>VLOOKUP($A20,'Occupancy Raw Data'!$B$8:$BE$45,'Occupancy Raw Data'!X$3,FALSE)</f>
        <v>27.218324857652</v>
      </c>
      <c r="R20" s="49">
        <f>VLOOKUP($A20,'Occupancy Raw Data'!$B$8:$BE$45,'Occupancy Raw Data'!Y$3,FALSE)</f>
        <v>14.4292748099794</v>
      </c>
      <c r="S20" s="48">
        <f>VLOOKUP($A20,'Occupancy Raw Data'!$B$8:$BE$45,'Occupancy Raw Data'!AA$3,FALSE)</f>
        <v>34.899400973262097</v>
      </c>
      <c r="T20" s="48">
        <f>VLOOKUP($A20,'Occupancy Raw Data'!$B$8:$BE$45,'Occupancy Raw Data'!AB$3,FALSE)</f>
        <v>27.724441417486901</v>
      </c>
      <c r="U20" s="49">
        <f>VLOOKUP($A20,'Occupancy Raw Data'!$B$8:$BE$45,'Occupancy Raw Data'!AC$3,FALSE)</f>
        <v>31.140909454597399</v>
      </c>
      <c r="V20" s="50">
        <f>VLOOKUP($A20,'Occupancy Raw Data'!$B$8:$BE$45,'Occupancy Raw Data'!AE$3,FALSE)</f>
        <v>20.546404920873101</v>
      </c>
      <c r="X20" s="51">
        <f>VLOOKUP($A20,'ADR Raw Data'!$B$6:$BE$43,'ADR Raw Data'!G$1,FALSE)</f>
        <v>113.20529145273299</v>
      </c>
      <c r="Y20" s="52">
        <f>VLOOKUP($A20,'ADR Raw Data'!$B$6:$BE$43,'ADR Raw Data'!H$1,FALSE)</f>
        <v>110.74454024721101</v>
      </c>
      <c r="Z20" s="52">
        <f>VLOOKUP($A20,'ADR Raw Data'!$B$6:$BE$43,'ADR Raw Data'!I$1,FALSE)</f>
        <v>115.650860689655</v>
      </c>
      <c r="AA20" s="52">
        <f>VLOOKUP($A20,'ADR Raw Data'!$B$6:$BE$43,'ADR Raw Data'!J$1,FALSE)</f>
        <v>117.618346273291</v>
      </c>
      <c r="AB20" s="52">
        <f>VLOOKUP($A20,'ADR Raw Data'!$B$6:$BE$43,'ADR Raw Data'!K$1,FALSE)</f>
        <v>131.19404690189299</v>
      </c>
      <c r="AC20" s="53">
        <f>VLOOKUP($A20,'ADR Raw Data'!$B$6:$BE$43,'ADR Raw Data'!L$1,FALSE)</f>
        <v>118.607191580069</v>
      </c>
      <c r="AD20" s="52">
        <f>VLOOKUP($A20,'ADR Raw Data'!$B$6:$BE$43,'ADR Raw Data'!N$1,FALSE)</f>
        <v>180.48701085169299</v>
      </c>
      <c r="AE20" s="52">
        <f>VLOOKUP($A20,'ADR Raw Data'!$B$6:$BE$43,'ADR Raw Data'!O$1,FALSE)</f>
        <v>190.12019100236699</v>
      </c>
      <c r="AF20" s="53">
        <f>VLOOKUP($A20,'ADR Raw Data'!$B$6:$BE$43,'ADR Raw Data'!P$1,FALSE)</f>
        <v>185.401740355963</v>
      </c>
      <c r="AG20" s="54">
        <f>VLOOKUP($A20,'ADR Raw Data'!$B$6:$BE$43,'ADR Raw Data'!R$1,FALSE)</f>
        <v>145.20548265024601</v>
      </c>
      <c r="AI20" s="47">
        <f>VLOOKUP($A20,'ADR Raw Data'!$B$6:$BE$43,'ADR Raw Data'!T$1,FALSE)</f>
        <v>-8.2196234250627693</v>
      </c>
      <c r="AJ20" s="48">
        <f>VLOOKUP($A20,'ADR Raw Data'!$B$6:$BE$43,'ADR Raw Data'!U$1,FALSE)</f>
        <v>2.9006874251426802</v>
      </c>
      <c r="AK20" s="48">
        <f>VLOOKUP($A20,'ADR Raw Data'!$B$6:$BE$43,'ADR Raw Data'!V$1,FALSE)</f>
        <v>7.1092820307692799</v>
      </c>
      <c r="AL20" s="48">
        <f>VLOOKUP($A20,'ADR Raw Data'!$B$6:$BE$43,'ADR Raw Data'!W$1,FALSE)</f>
        <v>3.7848309946262502</v>
      </c>
      <c r="AM20" s="48">
        <f>VLOOKUP($A20,'ADR Raw Data'!$B$6:$BE$43,'ADR Raw Data'!X$1,FALSE)</f>
        <v>11.8384352032545</v>
      </c>
      <c r="AN20" s="49">
        <f>VLOOKUP($A20,'ADR Raw Data'!$B$6:$BE$43,'ADR Raw Data'!Y$1,FALSE)</f>
        <v>3.9357430685793502</v>
      </c>
      <c r="AO20" s="48">
        <f>VLOOKUP($A20,'ADR Raw Data'!$B$6:$BE$43,'ADR Raw Data'!AA$1,FALSE)</f>
        <v>15.125216340997</v>
      </c>
      <c r="AP20" s="48">
        <f>VLOOKUP($A20,'ADR Raw Data'!$B$6:$BE$43,'ADR Raw Data'!AB$1,FALSE)</f>
        <v>15.6727528385345</v>
      </c>
      <c r="AQ20" s="49">
        <f>VLOOKUP($A20,'ADR Raw Data'!$B$6:$BE$43,'ADR Raw Data'!AC$1,FALSE)</f>
        <v>15.3366980760981</v>
      </c>
      <c r="AR20" s="50">
        <f>VLOOKUP($A20,'ADR Raw Data'!$B$6:$BE$43,'ADR Raw Data'!AE$1,FALSE)</f>
        <v>10.6873884889084</v>
      </c>
      <c r="AS20" s="40"/>
      <c r="AT20" s="51">
        <f>VLOOKUP($A20,'RevPAR Raw Data'!$B$6:$BE$43,'RevPAR Raw Data'!G$1,FALSE)</f>
        <v>48.875044986308502</v>
      </c>
      <c r="AU20" s="52">
        <f>VLOOKUP($A20,'RevPAR Raw Data'!$B$6:$BE$43,'RevPAR Raw Data'!H$1,FALSE)</f>
        <v>47.899288042769498</v>
      </c>
      <c r="AV20" s="52">
        <f>VLOOKUP($A20,'RevPAR Raw Data'!$B$6:$BE$43,'RevPAR Raw Data'!I$1,FALSE)</f>
        <v>54.666106402399201</v>
      </c>
      <c r="AW20" s="52">
        <f>VLOOKUP($A20,'RevPAR Raw Data'!$B$6:$BE$43,'RevPAR Raw Data'!J$1,FALSE)</f>
        <v>59.261610379449699</v>
      </c>
      <c r="AX20" s="52">
        <f>VLOOKUP($A20,'RevPAR Raw Data'!$B$6:$BE$43,'RevPAR Raw Data'!K$1,FALSE)</f>
        <v>79.513617159994695</v>
      </c>
      <c r="AY20" s="53">
        <f>VLOOKUP($A20,'RevPAR Raw Data'!$B$6:$BE$43,'RevPAR Raw Data'!L$1,FALSE)</f>
        <v>58.043133394184302</v>
      </c>
      <c r="AZ20" s="52">
        <f>VLOOKUP($A20,'RevPAR Raw Data'!$B$6:$BE$43,'RevPAR Raw Data'!N$1,FALSE)</f>
        <v>143.13756682748701</v>
      </c>
      <c r="BA20" s="52">
        <f>VLOOKUP($A20,'RevPAR Raw Data'!$B$6:$BE$43,'RevPAR Raw Data'!O$1,FALSE)</f>
        <v>157.04934280871001</v>
      </c>
      <c r="BB20" s="53">
        <f>VLOOKUP($A20,'RevPAR Raw Data'!$B$6:$BE$43,'RevPAR Raw Data'!P$1,FALSE)</f>
        <v>150.093454818098</v>
      </c>
      <c r="BC20" s="54">
        <f>VLOOKUP($A20,'RevPAR Raw Data'!$B$6:$BE$43,'RevPAR Raw Data'!R$1,FALSE)</f>
        <v>84.343225229588498</v>
      </c>
      <c r="BE20" s="47">
        <f>VLOOKUP($A20,'RevPAR Raw Data'!$B$6:$BE$43,'RevPAR Raw Data'!T$1,FALSE)</f>
        <v>-5.86142409674863</v>
      </c>
      <c r="BF20" s="48">
        <f>VLOOKUP($A20,'RevPAR Raw Data'!$B$6:$BE$43,'RevPAR Raw Data'!U$1,FALSE)</f>
        <v>12.1608559021492</v>
      </c>
      <c r="BG20" s="48">
        <f>VLOOKUP($A20,'RevPAR Raw Data'!$B$6:$BE$43,'RevPAR Raw Data'!V$1,FALSE)</f>
        <v>25.296579015262601</v>
      </c>
      <c r="BH20" s="48">
        <f>VLOOKUP($A20,'RevPAR Raw Data'!$B$6:$BE$43,'RevPAR Raw Data'!W$1,FALSE)</f>
        <v>18.815231446857499</v>
      </c>
      <c r="BI20" s="48">
        <f>VLOOKUP($A20,'RevPAR Raw Data'!$B$6:$BE$43,'RevPAR Raw Data'!X$1,FALSE)</f>
        <v>42.278983812591001</v>
      </c>
      <c r="BJ20" s="49">
        <f>VLOOKUP($A20,'RevPAR Raw Data'!$B$6:$BE$43,'RevPAR Raw Data'!Y$1,FALSE)</f>
        <v>18.932917061738799</v>
      </c>
      <c r="BK20" s="48">
        <f>VLOOKUP($A20,'RevPAR Raw Data'!$B$6:$BE$43,'RevPAR Raw Data'!AA$1,FALSE)</f>
        <v>55.303227213177003</v>
      </c>
      <c r="BL20" s="48">
        <f>VLOOKUP($A20,'RevPAR Raw Data'!$B$6:$BE$43,'RevPAR Raw Data'!AB$1,FALSE)</f>
        <v>47.7423774352485</v>
      </c>
      <c r="BM20" s="49">
        <f>VLOOKUP($A20,'RevPAR Raw Data'!$B$6:$BE$43,'RevPAR Raw Data'!AC$1,FALSE)</f>
        <v>51.253594791898202</v>
      </c>
      <c r="BN20" s="50">
        <f>VLOOKUP($A20,'RevPAR Raw Data'!$B$6:$BE$43,'RevPAR Raw Data'!AE$1,FALSE)</f>
        <v>33.429667524179401</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50.1785837730718</v>
      </c>
      <c r="C22" s="48">
        <f>VLOOKUP($A22,'Occupancy Raw Data'!$B$8:$BE$45,'Occupancy Raw Data'!H$3,FALSE)</f>
        <v>61.965112795815301</v>
      </c>
      <c r="D22" s="48">
        <f>VLOOKUP($A22,'Occupancy Raw Data'!$B$8:$BE$45,'Occupancy Raw Data'!I$3,FALSE)</f>
        <v>65.006797704910397</v>
      </c>
      <c r="E22" s="48">
        <f>VLOOKUP($A22,'Occupancy Raw Data'!$B$8:$BE$45,'Occupancy Raw Data'!J$3,FALSE)</f>
        <v>68.566951632601302</v>
      </c>
      <c r="F22" s="48">
        <f>VLOOKUP($A22,'Occupancy Raw Data'!$B$8:$BE$45,'Occupancy Raw Data'!K$3,FALSE)</f>
        <v>68.903380418001205</v>
      </c>
      <c r="G22" s="49">
        <f>VLOOKUP($A22,'Occupancy Raw Data'!$B$8:$BE$45,'Occupancy Raw Data'!L$3,FALSE)</f>
        <v>62.924165264880003</v>
      </c>
      <c r="H22" s="48">
        <f>VLOOKUP($A22,'Occupancy Raw Data'!$B$8:$BE$45,'Occupancy Raw Data'!N$3,FALSE)</f>
        <v>73.760859045556103</v>
      </c>
      <c r="I22" s="48">
        <f>VLOOKUP($A22,'Occupancy Raw Data'!$B$8:$BE$45,'Occupancy Raw Data'!O$3,FALSE)</f>
        <v>78.353342396939794</v>
      </c>
      <c r="J22" s="49">
        <f>VLOOKUP($A22,'Occupancy Raw Data'!$B$8:$BE$45,'Occupancy Raw Data'!P$3,FALSE)</f>
        <v>76.057100721248005</v>
      </c>
      <c r="K22" s="50">
        <f>VLOOKUP($A22,'Occupancy Raw Data'!$B$8:$BE$45,'Occupancy Raw Data'!R$3,FALSE)</f>
        <v>66.676432538127997</v>
      </c>
      <c r="M22" s="47">
        <f>VLOOKUP($A22,'Occupancy Raw Data'!$B$8:$BE$45,'Occupancy Raw Data'!T$3,FALSE)</f>
        <v>2.5082867995733902</v>
      </c>
      <c r="N22" s="48">
        <f>VLOOKUP($A22,'Occupancy Raw Data'!$B$8:$BE$45,'Occupancy Raw Data'!U$3,FALSE)</f>
        <v>4.1293707947524796</v>
      </c>
      <c r="O22" s="48">
        <f>VLOOKUP($A22,'Occupancy Raw Data'!$B$8:$BE$45,'Occupancy Raw Data'!V$3,FALSE)</f>
        <v>4.0075148180397102</v>
      </c>
      <c r="P22" s="48">
        <f>VLOOKUP($A22,'Occupancy Raw Data'!$B$8:$BE$45,'Occupancy Raw Data'!W$3,FALSE)</f>
        <v>6.8809472765983601</v>
      </c>
      <c r="Q22" s="48">
        <f>VLOOKUP($A22,'Occupancy Raw Data'!$B$8:$BE$45,'Occupancy Raw Data'!X$3,FALSE)</f>
        <v>9.4936618939271291</v>
      </c>
      <c r="R22" s="49">
        <f>VLOOKUP($A22,'Occupancy Raw Data'!$B$8:$BE$45,'Occupancy Raw Data'!Y$3,FALSE)</f>
        <v>5.5624604687268899</v>
      </c>
      <c r="S22" s="48">
        <f>VLOOKUP($A22,'Occupancy Raw Data'!$B$8:$BE$45,'Occupancy Raw Data'!AA$3,FALSE)</f>
        <v>5.8610804875871496</v>
      </c>
      <c r="T22" s="48">
        <f>VLOOKUP($A22,'Occupancy Raw Data'!$B$8:$BE$45,'Occupancy Raw Data'!AB$3,FALSE)</f>
        <v>5.5981995771209601</v>
      </c>
      <c r="U22" s="49">
        <f>VLOOKUP($A22,'Occupancy Raw Data'!$B$8:$BE$45,'Occupancy Raw Data'!AC$3,FALSE)</f>
        <v>5.7255084621183201</v>
      </c>
      <c r="V22" s="50">
        <f>VLOOKUP($A22,'Occupancy Raw Data'!$B$8:$BE$45,'Occupancy Raw Data'!AE$3,FALSE)</f>
        <v>5.6155443763054498</v>
      </c>
      <c r="X22" s="51">
        <f>VLOOKUP($A22,'ADR Raw Data'!$B$6:$BE$43,'ADR Raw Data'!G$1,FALSE)</f>
        <v>109.212135378398</v>
      </c>
      <c r="Y22" s="52">
        <f>VLOOKUP($A22,'ADR Raw Data'!$B$6:$BE$43,'ADR Raw Data'!H$1,FALSE)</f>
        <v>111.067527797404</v>
      </c>
      <c r="Z22" s="52">
        <f>VLOOKUP($A22,'ADR Raw Data'!$B$6:$BE$43,'ADR Raw Data'!I$1,FALSE)</f>
        <v>113.445953351529</v>
      </c>
      <c r="AA22" s="52">
        <f>VLOOKUP($A22,'ADR Raw Data'!$B$6:$BE$43,'ADR Raw Data'!J$1,FALSE)</f>
        <v>121.36168234977799</v>
      </c>
      <c r="AB22" s="52">
        <f>VLOOKUP($A22,'ADR Raw Data'!$B$6:$BE$43,'ADR Raw Data'!K$1,FALSE)</f>
        <v>142.377909838806</v>
      </c>
      <c r="AC22" s="53">
        <f>VLOOKUP($A22,'ADR Raw Data'!$B$6:$BE$43,'ADR Raw Data'!L$1,FALSE)</f>
        <v>120.36361560320999</v>
      </c>
      <c r="AD22" s="52">
        <f>VLOOKUP($A22,'ADR Raw Data'!$B$6:$BE$43,'ADR Raw Data'!N$1,FALSE)</f>
        <v>164.077704779756</v>
      </c>
      <c r="AE22" s="52">
        <f>VLOOKUP($A22,'ADR Raw Data'!$B$6:$BE$43,'ADR Raw Data'!O$1,FALSE)</f>
        <v>164.50874069935</v>
      </c>
      <c r="AF22" s="53">
        <f>VLOOKUP($A22,'ADR Raw Data'!$B$6:$BE$43,'ADR Raw Data'!P$1,FALSE)</f>
        <v>164.29972944722999</v>
      </c>
      <c r="AG22" s="54">
        <f>VLOOKUP($A22,'ADR Raw Data'!$B$6:$BE$43,'ADR Raw Data'!R$1,FALSE)</f>
        <v>134.68288986862399</v>
      </c>
      <c r="AI22" s="47">
        <f>VLOOKUP($A22,'ADR Raw Data'!$B$6:$BE$43,'ADR Raw Data'!T$1,FALSE)</f>
        <v>1.2085340531786199</v>
      </c>
      <c r="AJ22" s="48">
        <f>VLOOKUP($A22,'ADR Raw Data'!$B$6:$BE$43,'ADR Raw Data'!U$1,FALSE)</f>
        <v>1.13187844286132</v>
      </c>
      <c r="AK22" s="48">
        <f>VLOOKUP($A22,'ADR Raw Data'!$B$6:$BE$43,'ADR Raw Data'!V$1,FALSE)</f>
        <v>1.9983988569494799</v>
      </c>
      <c r="AL22" s="48">
        <f>VLOOKUP($A22,'ADR Raw Data'!$B$6:$BE$43,'ADR Raw Data'!W$1,FALSE)</f>
        <v>9.3381642941565293</v>
      </c>
      <c r="AM22" s="48">
        <f>VLOOKUP($A22,'ADR Raw Data'!$B$6:$BE$43,'ADR Raw Data'!X$1,FALSE)</f>
        <v>20.631941666534701</v>
      </c>
      <c r="AN22" s="49">
        <f>VLOOKUP($A22,'ADR Raw Data'!$B$6:$BE$43,'ADR Raw Data'!Y$1,FALSE)</f>
        <v>7.6721051658731501</v>
      </c>
      <c r="AO22" s="48">
        <f>VLOOKUP($A22,'ADR Raw Data'!$B$6:$BE$43,'ADR Raw Data'!AA$1,FALSE)</f>
        <v>-0.55308489002953998</v>
      </c>
      <c r="AP22" s="48">
        <f>VLOOKUP($A22,'ADR Raw Data'!$B$6:$BE$43,'ADR Raw Data'!AB$1,FALSE)</f>
        <v>-0.68235670665961701</v>
      </c>
      <c r="AQ22" s="49">
        <f>VLOOKUP($A22,'ADR Raw Data'!$B$6:$BE$43,'ADR Raw Data'!AC$1,FALSE)</f>
        <v>-0.62004110003954604</v>
      </c>
      <c r="AR22" s="50">
        <f>VLOOKUP($A22,'ADR Raw Data'!$B$6:$BE$43,'ADR Raw Data'!AE$1,FALSE)</f>
        <v>4.2295627786417302</v>
      </c>
      <c r="AS22" s="40"/>
      <c r="AT22" s="51">
        <f>VLOOKUP($A22,'RevPAR Raw Data'!$B$6:$BE$43,'RevPAR Raw Data'!G$1,FALSE)</f>
        <v>54.801102841210202</v>
      </c>
      <c r="AU22" s="52">
        <f>VLOOKUP($A22,'RevPAR Raw Data'!$B$6:$BE$43,'RevPAR Raw Data'!H$1,FALSE)</f>
        <v>68.823118879185103</v>
      </c>
      <c r="AV22" s="52">
        <f>VLOOKUP($A22,'RevPAR Raw Data'!$B$6:$BE$43,'RevPAR Raw Data'!I$1,FALSE)</f>
        <v>73.747581399635905</v>
      </c>
      <c r="AW22" s="52">
        <f>VLOOKUP($A22,'RevPAR Raw Data'!$B$6:$BE$43,'RevPAR Raw Data'!J$1,FALSE)</f>
        <v>83.214006037283596</v>
      </c>
      <c r="AX22" s="52">
        <f>VLOOKUP($A22,'RevPAR Raw Data'!$B$6:$BE$43,'RevPAR Raw Data'!K$1,FALSE)</f>
        <v>98.103192847431799</v>
      </c>
      <c r="AY22" s="53">
        <f>VLOOKUP($A22,'RevPAR Raw Data'!$B$6:$BE$43,'RevPAR Raw Data'!L$1,FALSE)</f>
        <v>75.737800400949297</v>
      </c>
      <c r="AZ22" s="52">
        <f>VLOOKUP($A22,'RevPAR Raw Data'!$B$6:$BE$43,'RevPAR Raw Data'!N$1,FALSE)</f>
        <v>121.025124547779</v>
      </c>
      <c r="BA22" s="52">
        <f>VLOOKUP($A22,'RevPAR Raw Data'!$B$6:$BE$43,'RevPAR Raw Data'!O$1,FALSE)</f>
        <v>128.89809687305501</v>
      </c>
      <c r="BB22" s="53">
        <f>VLOOKUP($A22,'RevPAR Raw Data'!$B$6:$BE$43,'RevPAR Raw Data'!P$1,FALSE)</f>
        <v>124.96161071041701</v>
      </c>
      <c r="BC22" s="54">
        <f>VLOOKUP($A22,'RevPAR Raw Data'!$B$6:$BE$43,'RevPAR Raw Data'!R$1,FALSE)</f>
        <v>89.801746203654602</v>
      </c>
      <c r="BE22" s="47">
        <f>VLOOKUP($A22,'RevPAR Raw Data'!$B$6:$BE$43,'RevPAR Raw Data'!T$1,FALSE)</f>
        <v>3.7471343528762402</v>
      </c>
      <c r="BF22" s="48">
        <f>VLOOKUP($A22,'RevPAR Raw Data'!$B$6:$BE$43,'RevPAR Raw Data'!U$1,FALSE)</f>
        <v>5.3079886954654203</v>
      </c>
      <c r="BG22" s="48">
        <f>VLOOKUP($A22,'RevPAR Raw Data'!$B$6:$BE$43,'RevPAR Raw Data'!V$1,FALSE)</f>
        <v>6.0859998053049802</v>
      </c>
      <c r="BH22" s="48">
        <f>VLOOKUP($A22,'RevPAR Raw Data'!$B$6:$BE$43,'RevPAR Raw Data'!W$1,FALSE)</f>
        <v>16.861665732437899</v>
      </c>
      <c r="BI22" s="48">
        <f>VLOOKUP($A22,'RevPAR Raw Data'!$B$6:$BE$43,'RevPAR Raw Data'!X$1,FALSE)</f>
        <v>32.084330344435003</v>
      </c>
      <c r="BJ22" s="49">
        <f>VLOOKUP($A22,'RevPAR Raw Data'!$B$6:$BE$43,'RevPAR Raw Data'!Y$1,FALSE)</f>
        <v>13.6613234515708</v>
      </c>
      <c r="BK22" s="48">
        <f>VLOOKUP($A22,'RevPAR Raw Data'!$B$6:$BE$43,'RevPAR Raw Data'!AA$1,FALSE)</f>
        <v>5.2755788469882896</v>
      </c>
      <c r="BL22" s="48">
        <f>VLOOKUP($A22,'RevPAR Raw Data'!$B$6:$BE$43,'RevPAR Raw Data'!AB$1,FALSE)</f>
        <v>4.87764318019466</v>
      </c>
      <c r="BM22" s="49">
        <f>VLOOKUP($A22,'RevPAR Raw Data'!$B$6:$BE$43,'RevPAR Raw Data'!AC$1,FALSE)</f>
        <v>5.0699668564274001</v>
      </c>
      <c r="BN22" s="50">
        <f>VLOOKUP($A22,'RevPAR Raw Data'!$B$6:$BE$43,'RevPAR Raw Data'!AE$1,FALSE)</f>
        <v>10.0826201297055</v>
      </c>
    </row>
    <row r="23" spans="1:66" x14ac:dyDescent="0.45">
      <c r="A23" s="63" t="s">
        <v>70</v>
      </c>
      <c r="B23" s="47">
        <f>VLOOKUP($A23,'Occupancy Raw Data'!$B$8:$BE$45,'Occupancy Raw Data'!G$3,FALSE)</f>
        <v>49.622000101476402</v>
      </c>
      <c r="C23" s="48">
        <f>VLOOKUP($A23,'Occupancy Raw Data'!$B$8:$BE$45,'Occupancy Raw Data'!H$3,FALSE)</f>
        <v>60.414024049926397</v>
      </c>
      <c r="D23" s="48">
        <f>VLOOKUP($A23,'Occupancy Raw Data'!$B$8:$BE$45,'Occupancy Raw Data'!I$3,FALSE)</f>
        <v>63.016895834390297</v>
      </c>
      <c r="E23" s="48">
        <f>VLOOKUP($A23,'Occupancy Raw Data'!$B$8:$BE$45,'Occupancy Raw Data'!J$3,FALSE)</f>
        <v>65.893754122482093</v>
      </c>
      <c r="F23" s="48">
        <f>VLOOKUP($A23,'Occupancy Raw Data'!$B$8:$BE$45,'Occupancy Raw Data'!K$3,FALSE)</f>
        <v>62.895124055000203</v>
      </c>
      <c r="G23" s="49">
        <f>VLOOKUP($A23,'Occupancy Raw Data'!$B$8:$BE$45,'Occupancy Raw Data'!L$3,FALSE)</f>
        <v>60.3683596326551</v>
      </c>
      <c r="H23" s="48">
        <f>VLOOKUP($A23,'Occupancy Raw Data'!$B$8:$BE$45,'Occupancy Raw Data'!N$3,FALSE)</f>
        <v>70.957430615454797</v>
      </c>
      <c r="I23" s="48">
        <f>VLOOKUP($A23,'Occupancy Raw Data'!$B$8:$BE$45,'Occupancy Raw Data'!O$3,FALSE)</f>
        <v>76.016033284286294</v>
      </c>
      <c r="J23" s="49">
        <f>VLOOKUP($A23,'Occupancy Raw Data'!$B$8:$BE$45,'Occupancy Raw Data'!P$3,FALSE)</f>
        <v>73.486731949870602</v>
      </c>
      <c r="K23" s="50">
        <f>VLOOKUP($A23,'Occupancy Raw Data'!$B$8:$BE$45,'Occupancy Raw Data'!R$3,FALSE)</f>
        <v>64.116466009002394</v>
      </c>
      <c r="M23" s="47">
        <f>VLOOKUP($A23,'Occupancy Raw Data'!$B$8:$BE$45,'Occupancy Raw Data'!T$3,FALSE)</f>
        <v>4.3807765460802202</v>
      </c>
      <c r="N23" s="48">
        <f>VLOOKUP($A23,'Occupancy Raw Data'!$B$8:$BE$45,'Occupancy Raw Data'!U$3,FALSE)</f>
        <v>3.7810472339455301</v>
      </c>
      <c r="O23" s="48">
        <f>VLOOKUP($A23,'Occupancy Raw Data'!$B$8:$BE$45,'Occupancy Raw Data'!V$3,FALSE)</f>
        <v>5.2557666730175701</v>
      </c>
      <c r="P23" s="48">
        <f>VLOOKUP($A23,'Occupancy Raw Data'!$B$8:$BE$45,'Occupancy Raw Data'!W$3,FALSE)</f>
        <v>10.032977538142701</v>
      </c>
      <c r="Q23" s="48">
        <f>VLOOKUP($A23,'Occupancy Raw Data'!$B$8:$BE$45,'Occupancy Raw Data'!X$3,FALSE)</f>
        <v>7.8085042767101003</v>
      </c>
      <c r="R23" s="49">
        <f>VLOOKUP($A23,'Occupancy Raw Data'!$B$8:$BE$45,'Occupancy Raw Data'!Y$3,FALSE)</f>
        <v>6.3393300639144297</v>
      </c>
      <c r="S23" s="48">
        <f>VLOOKUP($A23,'Occupancy Raw Data'!$B$8:$BE$45,'Occupancy Raw Data'!AA$3,FALSE)</f>
        <v>8.4226022979586403</v>
      </c>
      <c r="T23" s="48">
        <f>VLOOKUP($A23,'Occupancy Raw Data'!$B$8:$BE$45,'Occupancy Raw Data'!AB$3,FALSE)</f>
        <v>7.5639954627262096</v>
      </c>
      <c r="U23" s="49">
        <f>VLOOKUP($A23,'Occupancy Raw Data'!$B$8:$BE$45,'Occupancy Raw Data'!AC$3,FALSE)</f>
        <v>7.9768185652081103</v>
      </c>
      <c r="V23" s="50">
        <f>VLOOKUP($A23,'Occupancy Raw Data'!$B$8:$BE$45,'Occupancy Raw Data'!AE$3,FALSE)</f>
        <v>6.8700618583129502</v>
      </c>
      <c r="X23" s="51">
        <f>VLOOKUP($A23,'ADR Raw Data'!$B$6:$BE$43,'ADR Raw Data'!G$1,FALSE)</f>
        <v>107.66982515337401</v>
      </c>
      <c r="Y23" s="52">
        <f>VLOOKUP($A23,'ADR Raw Data'!$B$6:$BE$43,'ADR Raw Data'!H$1,FALSE)</f>
        <v>110.20508188460499</v>
      </c>
      <c r="Z23" s="52">
        <f>VLOOKUP($A23,'ADR Raw Data'!$B$6:$BE$43,'ADR Raw Data'!I$1,FALSE)</f>
        <v>110.57306843800301</v>
      </c>
      <c r="AA23" s="52">
        <f>VLOOKUP($A23,'ADR Raw Data'!$B$6:$BE$43,'ADR Raw Data'!J$1,FALSE)</f>
        <v>114.521103411103</v>
      </c>
      <c r="AB23" s="52">
        <f>VLOOKUP($A23,'ADR Raw Data'!$B$6:$BE$43,'ADR Raw Data'!K$1,FALSE)</f>
        <v>125.856712649241</v>
      </c>
      <c r="AC23" s="53">
        <f>VLOOKUP($A23,'ADR Raw Data'!$B$6:$BE$43,'ADR Raw Data'!L$1,FALSE)</f>
        <v>114.068678601445</v>
      </c>
      <c r="AD23" s="52">
        <f>VLOOKUP($A23,'ADR Raw Data'!$B$6:$BE$43,'ADR Raw Data'!N$1,FALSE)</f>
        <v>150.38336717912</v>
      </c>
      <c r="AE23" s="52">
        <f>VLOOKUP($A23,'ADR Raw Data'!$B$6:$BE$43,'ADR Raw Data'!O$1,FALSE)</f>
        <v>153.73923708450101</v>
      </c>
      <c r="AF23" s="53">
        <f>VLOOKUP($A23,'ADR Raw Data'!$B$6:$BE$43,'ADR Raw Data'!P$1,FALSE)</f>
        <v>152.11905409604</v>
      </c>
      <c r="AG23" s="54">
        <f>VLOOKUP($A23,'ADR Raw Data'!$B$6:$BE$43,'ADR Raw Data'!R$1,FALSE)</f>
        <v>126.529029132798</v>
      </c>
      <c r="AI23" s="47">
        <f>VLOOKUP($A23,'ADR Raw Data'!$B$6:$BE$43,'ADR Raw Data'!T$1,FALSE)</f>
        <v>1.9209912029698799</v>
      </c>
      <c r="AJ23" s="48">
        <f>VLOOKUP($A23,'ADR Raw Data'!$B$6:$BE$43,'ADR Raw Data'!U$1,FALSE)</f>
        <v>1.3324209306098</v>
      </c>
      <c r="AK23" s="48">
        <f>VLOOKUP($A23,'ADR Raw Data'!$B$6:$BE$43,'ADR Raw Data'!V$1,FALSE)</f>
        <v>0.788449330343993</v>
      </c>
      <c r="AL23" s="48">
        <f>VLOOKUP($A23,'ADR Raw Data'!$B$6:$BE$43,'ADR Raw Data'!W$1,FALSE)</f>
        <v>5.6062024617726998</v>
      </c>
      <c r="AM23" s="48">
        <f>VLOOKUP($A23,'ADR Raw Data'!$B$6:$BE$43,'ADR Raw Data'!X$1,FALSE)</f>
        <v>9.7880577427255506</v>
      </c>
      <c r="AN23" s="49">
        <f>VLOOKUP($A23,'ADR Raw Data'!$B$6:$BE$43,'ADR Raw Data'!Y$1,FALSE)</f>
        <v>4.0988805269714499</v>
      </c>
      <c r="AO23" s="48">
        <f>VLOOKUP($A23,'ADR Raw Data'!$B$6:$BE$43,'ADR Raw Data'!AA$1,FALSE)</f>
        <v>2.6337004965121702</v>
      </c>
      <c r="AP23" s="48">
        <f>VLOOKUP($A23,'ADR Raw Data'!$B$6:$BE$43,'ADR Raw Data'!AB$1,FALSE)</f>
        <v>3.8731275520947901</v>
      </c>
      <c r="AQ23" s="49">
        <f>VLOOKUP($A23,'ADR Raw Data'!$B$6:$BE$43,'ADR Raw Data'!AC$1,FALSE)</f>
        <v>3.2757952049621899</v>
      </c>
      <c r="AR23" s="50">
        <f>VLOOKUP($A23,'ADR Raw Data'!$B$6:$BE$43,'ADR Raw Data'!AE$1,FALSE)</f>
        <v>3.8811311454135802</v>
      </c>
      <c r="AS23" s="40"/>
      <c r="AT23" s="51">
        <f>VLOOKUP($A23,'RevPAR Raw Data'!$B$6:$BE$43,'RevPAR Raw Data'!G$1,FALSE)</f>
        <v>53.427920746866903</v>
      </c>
      <c r="AU23" s="52">
        <f>VLOOKUP($A23,'RevPAR Raw Data'!$B$6:$BE$43,'RevPAR Raw Data'!H$1,FALSE)</f>
        <v>66.579324674006699</v>
      </c>
      <c r="AV23" s="52">
        <f>VLOOKUP($A23,'RevPAR Raw Data'!$B$6:$BE$43,'RevPAR Raw Data'!I$1,FALSE)</f>
        <v>69.6797153584656</v>
      </c>
      <c r="AW23" s="52">
        <f>VLOOKUP($A23,'RevPAR Raw Data'!$B$6:$BE$43,'RevPAR Raw Data'!J$1,FALSE)</f>
        <v>75.462254300065894</v>
      </c>
      <c r="AX23" s="52">
        <f>VLOOKUP($A23,'RevPAR Raw Data'!$B$6:$BE$43,'RevPAR Raw Data'!K$1,FALSE)</f>
        <v>79.1577355522857</v>
      </c>
      <c r="AY23" s="53">
        <f>VLOOKUP($A23,'RevPAR Raw Data'!$B$6:$BE$43,'RevPAR Raw Data'!L$1,FALSE)</f>
        <v>68.861390126338193</v>
      </c>
      <c r="AZ23" s="52">
        <f>VLOOKUP($A23,'RevPAR Raw Data'!$B$6:$BE$43,'RevPAR Raw Data'!N$1,FALSE)</f>
        <v>106.70817342330901</v>
      </c>
      <c r="BA23" s="52">
        <f>VLOOKUP($A23,'RevPAR Raw Data'!$B$6:$BE$43,'RevPAR Raw Data'!O$1,FALSE)</f>
        <v>116.866469633162</v>
      </c>
      <c r="BB23" s="53">
        <f>VLOOKUP($A23,'RevPAR Raw Data'!$B$6:$BE$43,'RevPAR Raw Data'!P$1,FALSE)</f>
        <v>111.787321528235</v>
      </c>
      <c r="BC23" s="54">
        <f>VLOOKUP($A23,'RevPAR Raw Data'!$B$6:$BE$43,'RevPAR Raw Data'!R$1,FALSE)</f>
        <v>81.125941955451793</v>
      </c>
      <c r="BE23" s="47">
        <f>VLOOKUP($A23,'RevPAR Raw Data'!$B$6:$BE$43,'RevPAR Raw Data'!T$1,FALSE)</f>
        <v>6.3859220811220698</v>
      </c>
      <c r="BF23" s="48">
        <f>VLOOKUP($A23,'RevPAR Raw Data'!$B$6:$BE$43,'RevPAR Raw Data'!U$1,FALSE)</f>
        <v>5.1638476292966597</v>
      </c>
      <c r="BG23" s="48">
        <f>VLOOKUP($A23,'RevPAR Raw Data'!$B$6:$BE$43,'RevPAR Raw Data'!V$1,FALSE)</f>
        <v>6.08565506049941</v>
      </c>
      <c r="BH23" s="48">
        <f>VLOOKUP($A23,'RevPAR Raw Data'!$B$6:$BE$43,'RevPAR Raw Data'!W$1,FALSE)</f>
        <v>16.2016490336479</v>
      </c>
      <c r="BI23" s="48">
        <f>VLOOKUP($A23,'RevPAR Raw Data'!$B$6:$BE$43,'RevPAR Raw Data'!X$1,FALSE)</f>
        <v>18.3608629268832</v>
      </c>
      <c r="BJ23" s="49">
        <f>VLOOKUP($A23,'RevPAR Raw Data'!$B$6:$BE$43,'RevPAR Raw Data'!Y$1,FALSE)</f>
        <v>10.6980521564161</v>
      </c>
      <c r="BK23" s="48">
        <f>VLOOKUP($A23,'RevPAR Raw Data'!$B$6:$BE$43,'RevPAR Raw Data'!AA$1,FALSE)</f>
        <v>11.2781289130114</v>
      </c>
      <c r="BL23" s="48">
        <f>VLOOKUP($A23,'RevPAR Raw Data'!$B$6:$BE$43,'RevPAR Raw Data'!AB$1,FALSE)</f>
        <v>11.730086207127</v>
      </c>
      <c r="BM23" s="49">
        <f>VLOOKUP($A23,'RevPAR Raw Data'!$B$6:$BE$43,'RevPAR Raw Data'!AC$1,FALSE)</f>
        <v>11.5139180102379</v>
      </c>
      <c r="BN23" s="50">
        <f>VLOOKUP($A23,'RevPAR Raw Data'!$B$6:$BE$43,'RevPAR Raw Data'!AE$1,FALSE)</f>
        <v>11.017829114218699</v>
      </c>
    </row>
    <row r="24" spans="1:66" x14ac:dyDescent="0.45">
      <c r="A24" s="63" t="s">
        <v>52</v>
      </c>
      <c r="B24" s="47">
        <f>VLOOKUP($A24,'Occupancy Raw Data'!$B$8:$BE$45,'Occupancy Raw Data'!G$3,FALSE)</f>
        <v>44.076770350761002</v>
      </c>
      <c r="C24" s="48">
        <f>VLOOKUP($A24,'Occupancy Raw Data'!$B$8:$BE$45,'Occupancy Raw Data'!H$3,FALSE)</f>
        <v>60.522832561217697</v>
      </c>
      <c r="D24" s="48">
        <f>VLOOKUP($A24,'Occupancy Raw Data'!$B$8:$BE$45,'Occupancy Raw Data'!I$3,FALSE)</f>
        <v>67.240238252812702</v>
      </c>
      <c r="E24" s="48">
        <f>VLOOKUP($A24,'Occupancy Raw Data'!$B$8:$BE$45,'Occupancy Raw Data'!J$3,FALSE)</f>
        <v>66.280608868299097</v>
      </c>
      <c r="F24" s="48">
        <f>VLOOKUP($A24,'Occupancy Raw Data'!$B$8:$BE$45,'Occupancy Raw Data'!K$3,FALSE)</f>
        <v>59.6955658504301</v>
      </c>
      <c r="G24" s="49">
        <f>VLOOKUP($A24,'Occupancy Raw Data'!$B$8:$BE$45,'Occupancy Raw Data'!L$3,FALSE)</f>
        <v>59.5632031767041</v>
      </c>
      <c r="H24" s="48">
        <f>VLOOKUP($A24,'Occupancy Raw Data'!$B$8:$BE$45,'Occupancy Raw Data'!N$3,FALSE)</f>
        <v>76.1747187293183</v>
      </c>
      <c r="I24" s="48">
        <f>VLOOKUP($A24,'Occupancy Raw Data'!$B$8:$BE$45,'Occupancy Raw Data'!O$3,FALSE)</f>
        <v>83.553937789543298</v>
      </c>
      <c r="J24" s="49">
        <f>VLOOKUP($A24,'Occupancy Raw Data'!$B$8:$BE$45,'Occupancy Raw Data'!P$3,FALSE)</f>
        <v>79.864328259430806</v>
      </c>
      <c r="K24" s="50">
        <f>VLOOKUP($A24,'Occupancy Raw Data'!$B$8:$BE$45,'Occupancy Raw Data'!R$3,FALSE)</f>
        <v>65.363524628911705</v>
      </c>
      <c r="M24" s="47">
        <f>VLOOKUP($A24,'Occupancy Raw Data'!$B$8:$BE$45,'Occupancy Raw Data'!T$3,FALSE)</f>
        <v>-1.2770296735504201</v>
      </c>
      <c r="N24" s="48">
        <f>VLOOKUP($A24,'Occupancy Raw Data'!$B$8:$BE$45,'Occupancy Raw Data'!U$3,FALSE)</f>
        <v>5.6142330838285597</v>
      </c>
      <c r="O24" s="48">
        <f>VLOOKUP($A24,'Occupancy Raw Data'!$B$8:$BE$45,'Occupancy Raw Data'!V$3,FALSE)</f>
        <v>9.6176403983519592</v>
      </c>
      <c r="P24" s="48">
        <f>VLOOKUP($A24,'Occupancy Raw Data'!$B$8:$BE$45,'Occupancy Raw Data'!W$3,FALSE)</f>
        <v>0.187068889465448</v>
      </c>
      <c r="Q24" s="48">
        <f>VLOOKUP($A24,'Occupancy Raw Data'!$B$8:$BE$45,'Occupancy Raw Data'!X$3,FALSE)</f>
        <v>2.3685680013236201</v>
      </c>
      <c r="R24" s="49">
        <f>VLOOKUP($A24,'Occupancy Raw Data'!$B$8:$BE$45,'Occupancy Raw Data'!Y$3,FALSE)</f>
        <v>3.4930020140291198</v>
      </c>
      <c r="S24" s="48">
        <f>VLOOKUP($A24,'Occupancy Raw Data'!$B$8:$BE$45,'Occupancy Raw Data'!AA$3,FALSE)</f>
        <v>1.9977824205643699</v>
      </c>
      <c r="T24" s="48">
        <f>VLOOKUP($A24,'Occupancy Raw Data'!$B$8:$BE$45,'Occupancy Raw Data'!AB$3,FALSE)</f>
        <v>4.3320807912501804</v>
      </c>
      <c r="U24" s="49">
        <f>VLOOKUP($A24,'Occupancy Raw Data'!$B$8:$BE$45,'Occupancy Raw Data'!AC$3,FALSE)</f>
        <v>3.2056689408036001</v>
      </c>
      <c r="V24" s="50">
        <f>VLOOKUP($A24,'Occupancy Raw Data'!$B$8:$BE$45,'Occupancy Raw Data'!AE$3,FALSE)</f>
        <v>3.3925125591971099</v>
      </c>
      <c r="X24" s="51">
        <f>VLOOKUP($A24,'ADR Raw Data'!$B$6:$BE$43,'ADR Raw Data'!G$1,FALSE)</f>
        <v>113.224587087087</v>
      </c>
      <c r="Y24" s="52">
        <f>VLOOKUP($A24,'ADR Raw Data'!$B$6:$BE$43,'ADR Raw Data'!H$1,FALSE)</f>
        <v>116.145910333515</v>
      </c>
      <c r="Z24" s="52">
        <f>VLOOKUP($A24,'ADR Raw Data'!$B$6:$BE$43,'ADR Raw Data'!I$1,FALSE)</f>
        <v>116.69749507874</v>
      </c>
      <c r="AA24" s="52">
        <f>VLOOKUP($A24,'ADR Raw Data'!$B$6:$BE$43,'ADR Raw Data'!J$1,FALSE)</f>
        <v>119.89234148776799</v>
      </c>
      <c r="AB24" s="52">
        <f>VLOOKUP($A24,'ADR Raw Data'!$B$6:$BE$43,'ADR Raw Data'!K$1,FALSE)</f>
        <v>120.90025498891301</v>
      </c>
      <c r="AC24" s="53">
        <f>VLOOKUP($A24,'ADR Raw Data'!$B$6:$BE$43,'ADR Raw Data'!L$1,FALSE)</f>
        <v>117.624861111111</v>
      </c>
      <c r="AD24" s="52">
        <f>VLOOKUP($A24,'ADR Raw Data'!$B$6:$BE$43,'ADR Raw Data'!N$1,FALSE)</f>
        <v>152.122350130321</v>
      </c>
      <c r="AE24" s="52">
        <f>VLOOKUP($A24,'ADR Raw Data'!$B$6:$BE$43,'ADR Raw Data'!O$1,FALSE)</f>
        <v>157.40479999999999</v>
      </c>
      <c r="AF24" s="53">
        <f>VLOOKUP($A24,'ADR Raw Data'!$B$6:$BE$43,'ADR Raw Data'!P$1,FALSE)</f>
        <v>154.88559560803799</v>
      </c>
      <c r="AG24" s="54">
        <f>VLOOKUP($A24,'ADR Raw Data'!$B$6:$BE$43,'ADR Raw Data'!R$1,FALSE)</f>
        <v>130.63256816373701</v>
      </c>
      <c r="AI24" s="47">
        <f>VLOOKUP($A24,'ADR Raw Data'!$B$6:$BE$43,'ADR Raw Data'!T$1,FALSE)</f>
        <v>3.3592825719844401</v>
      </c>
      <c r="AJ24" s="48">
        <f>VLOOKUP($A24,'ADR Raw Data'!$B$6:$BE$43,'ADR Raw Data'!U$1,FALSE)</f>
        <v>0.74817388122690998</v>
      </c>
      <c r="AK24" s="48">
        <f>VLOOKUP($A24,'ADR Raw Data'!$B$6:$BE$43,'ADR Raw Data'!V$1,FALSE)</f>
        <v>2.4369175727980101</v>
      </c>
      <c r="AL24" s="48">
        <f>VLOOKUP($A24,'ADR Raw Data'!$B$6:$BE$43,'ADR Raw Data'!W$1,FALSE)</f>
        <v>5.2160483491845397</v>
      </c>
      <c r="AM24" s="48">
        <f>VLOOKUP($A24,'ADR Raw Data'!$B$6:$BE$43,'ADR Raw Data'!X$1,FALSE)</f>
        <v>4.5396533910619503</v>
      </c>
      <c r="AN24" s="49">
        <f>VLOOKUP($A24,'ADR Raw Data'!$B$6:$BE$43,'ADR Raw Data'!Y$1,FALSE)</f>
        <v>3.2973514263132002</v>
      </c>
      <c r="AO24" s="48">
        <f>VLOOKUP($A24,'ADR Raw Data'!$B$6:$BE$43,'ADR Raw Data'!AA$1,FALSE)</f>
        <v>3.6894844243042102</v>
      </c>
      <c r="AP24" s="48">
        <f>VLOOKUP($A24,'ADR Raw Data'!$B$6:$BE$43,'ADR Raw Data'!AB$1,FALSE)</f>
        <v>7.1634961617378803</v>
      </c>
      <c r="AQ24" s="49">
        <f>VLOOKUP($A24,'ADR Raw Data'!$B$6:$BE$43,'ADR Raw Data'!AC$1,FALSE)</f>
        <v>5.50846410104469</v>
      </c>
      <c r="AR24" s="50">
        <f>VLOOKUP($A24,'ADR Raw Data'!$B$6:$BE$43,'ADR Raw Data'!AE$1,FALSE)</f>
        <v>4.1839247918542597</v>
      </c>
      <c r="AS24" s="40"/>
      <c r="AT24" s="51">
        <f>VLOOKUP($A24,'RevPAR Raw Data'!$B$6:$BE$43,'RevPAR Raw Data'!G$1,FALSE)</f>
        <v>49.905741230972801</v>
      </c>
      <c r="AU24" s="52">
        <f>VLOOKUP($A24,'RevPAR Raw Data'!$B$6:$BE$43,'RevPAR Raw Data'!H$1,FALSE)</f>
        <v>70.294794837855704</v>
      </c>
      <c r="AV24" s="52">
        <f>VLOOKUP($A24,'RevPAR Raw Data'!$B$6:$BE$43,'RevPAR Raw Data'!I$1,FALSE)</f>
        <v>78.467673726009195</v>
      </c>
      <c r="AW24" s="52">
        <f>VLOOKUP($A24,'RevPAR Raw Data'!$B$6:$BE$43,'RevPAR Raw Data'!J$1,FALSE)</f>
        <v>79.465373924553205</v>
      </c>
      <c r="AX24" s="52">
        <f>VLOOKUP($A24,'RevPAR Raw Data'!$B$6:$BE$43,'RevPAR Raw Data'!K$1,FALSE)</f>
        <v>72.172091330244797</v>
      </c>
      <c r="AY24" s="53">
        <f>VLOOKUP($A24,'RevPAR Raw Data'!$B$6:$BE$43,'RevPAR Raw Data'!L$1,FALSE)</f>
        <v>70.061135009927199</v>
      </c>
      <c r="AZ24" s="52">
        <f>VLOOKUP($A24,'RevPAR Raw Data'!$B$6:$BE$43,'RevPAR Raw Data'!N$1,FALSE)</f>
        <v>115.878772336201</v>
      </c>
      <c r="BA24" s="52">
        <f>VLOOKUP($A24,'RevPAR Raw Data'!$B$6:$BE$43,'RevPAR Raw Data'!O$1,FALSE)</f>
        <v>131.517908669755</v>
      </c>
      <c r="BB24" s="53">
        <f>VLOOKUP($A24,'RevPAR Raw Data'!$B$6:$BE$43,'RevPAR Raw Data'!P$1,FALSE)</f>
        <v>123.698340502978</v>
      </c>
      <c r="BC24" s="54">
        <f>VLOOKUP($A24,'RevPAR Raw Data'!$B$6:$BE$43,'RevPAR Raw Data'!R$1,FALSE)</f>
        <v>85.386050865084599</v>
      </c>
      <c r="BE24" s="47">
        <f>VLOOKUP($A24,'RevPAR Raw Data'!$B$6:$BE$43,'RevPAR Raw Data'!T$1,FALSE)</f>
        <v>2.0393538631713701</v>
      </c>
      <c r="BF24" s="48">
        <f>VLOOKUP($A24,'RevPAR Raw Data'!$B$6:$BE$43,'RevPAR Raw Data'!U$1,FALSE)</f>
        <v>6.4044111906198804</v>
      </c>
      <c r="BG24" s="48">
        <f>VLOOKUP($A24,'RevPAR Raw Data'!$B$6:$BE$43,'RevPAR Raw Data'!V$1,FALSE)</f>
        <v>12.288931940105901</v>
      </c>
      <c r="BH24" s="48">
        <f>VLOOKUP($A24,'RevPAR Raw Data'!$B$6:$BE$43,'RevPAR Raw Data'!W$1,FALSE)</f>
        <v>5.4128748423707798</v>
      </c>
      <c r="BI24" s="48">
        <f>VLOOKUP($A24,'RevPAR Raw Data'!$B$6:$BE$43,'RevPAR Raw Data'!X$1,FALSE)</f>
        <v>7.0157461699772696</v>
      </c>
      <c r="BJ24" s="49">
        <f>VLOOKUP($A24,'RevPAR Raw Data'!$B$6:$BE$43,'RevPAR Raw Data'!Y$1,FALSE)</f>
        <v>6.9055299920730597</v>
      </c>
      <c r="BK24" s="48">
        <f>VLOOKUP($A24,'RevPAR Raw Data'!$B$6:$BE$43,'RevPAR Raw Data'!AA$1,FALSE)</f>
        <v>5.7609747161067997</v>
      </c>
      <c r="BL24" s="48">
        <f>VLOOKUP($A24,'RevPAR Raw Data'!$B$6:$BE$43,'RevPAR Raw Data'!AB$1,FALSE)</f>
        <v>11.8059053941926</v>
      </c>
      <c r="BM24" s="49">
        <f>VLOOKUP($A24,'RevPAR Raw Data'!$B$6:$BE$43,'RevPAR Raw Data'!AC$1,FALSE)</f>
        <v>8.8907161646508008</v>
      </c>
      <c r="BN24" s="50">
        <f>VLOOKUP($A24,'RevPAR Raw Data'!$B$6:$BE$43,'RevPAR Raw Data'!AE$1,FALSE)</f>
        <v>7.7183775250823903</v>
      </c>
    </row>
    <row r="25" spans="1:66" x14ac:dyDescent="0.45">
      <c r="A25" s="63" t="s">
        <v>51</v>
      </c>
      <c r="B25" s="47">
        <f>VLOOKUP($A25,'Occupancy Raw Data'!$B$8:$BE$45,'Occupancy Raw Data'!G$3,FALSE)</f>
        <v>44.731385485391101</v>
      </c>
      <c r="C25" s="48">
        <f>VLOOKUP($A25,'Occupancy Raw Data'!$B$8:$BE$45,'Occupancy Raw Data'!H$3,FALSE)</f>
        <v>57.040527803958497</v>
      </c>
      <c r="D25" s="48">
        <f>VLOOKUP($A25,'Occupancy Raw Data'!$B$8:$BE$45,'Occupancy Raw Data'!I$3,FALSE)</f>
        <v>55.928369462770902</v>
      </c>
      <c r="E25" s="48">
        <f>VLOOKUP($A25,'Occupancy Raw Data'!$B$8:$BE$45,'Occupancy Raw Data'!J$3,FALSE)</f>
        <v>63.430725730442902</v>
      </c>
      <c r="F25" s="48">
        <f>VLOOKUP($A25,'Occupancy Raw Data'!$B$8:$BE$45,'Occupancy Raw Data'!K$3,FALSE)</f>
        <v>74.081055607916994</v>
      </c>
      <c r="G25" s="49">
        <f>VLOOKUP($A25,'Occupancy Raw Data'!$B$8:$BE$45,'Occupancy Raw Data'!L$3,FALSE)</f>
        <v>59.042412818096103</v>
      </c>
      <c r="H25" s="48">
        <f>VLOOKUP($A25,'Occupancy Raw Data'!$B$8:$BE$45,'Occupancy Raw Data'!N$3,FALSE)</f>
        <v>58.5673892554194</v>
      </c>
      <c r="I25" s="48">
        <f>VLOOKUP($A25,'Occupancy Raw Data'!$B$8:$BE$45,'Occupancy Raw Data'!O$3,FALSE)</f>
        <v>58.6993402450518</v>
      </c>
      <c r="J25" s="49">
        <f>VLOOKUP($A25,'Occupancy Raw Data'!$B$8:$BE$45,'Occupancy Raw Data'!P$3,FALSE)</f>
        <v>58.6333647502356</v>
      </c>
      <c r="K25" s="50">
        <f>VLOOKUP($A25,'Occupancy Raw Data'!$B$8:$BE$45,'Occupancy Raw Data'!R$3,FALSE)</f>
        <v>58.925541941564497</v>
      </c>
      <c r="M25" s="47">
        <f>VLOOKUP($A25,'Occupancy Raw Data'!$B$8:$BE$45,'Occupancy Raw Data'!T$3,FALSE)</f>
        <v>-1.1883501069139799</v>
      </c>
      <c r="N25" s="48">
        <f>VLOOKUP($A25,'Occupancy Raw Data'!$B$8:$BE$45,'Occupancy Raw Data'!U$3,FALSE)</f>
        <v>4.9718437055545399</v>
      </c>
      <c r="O25" s="48">
        <f>VLOOKUP($A25,'Occupancy Raw Data'!$B$8:$BE$45,'Occupancy Raw Data'!V$3,FALSE)</f>
        <v>0.145326589774046</v>
      </c>
      <c r="P25" s="48">
        <f>VLOOKUP($A25,'Occupancy Raw Data'!$B$8:$BE$45,'Occupancy Raw Data'!W$3,FALSE)</f>
        <v>13.182053426742799</v>
      </c>
      <c r="Q25" s="48">
        <f>VLOOKUP($A25,'Occupancy Raw Data'!$B$8:$BE$45,'Occupancy Raw Data'!X$3,FALSE)</f>
        <v>31.040813887185202</v>
      </c>
      <c r="R25" s="49">
        <f>VLOOKUP($A25,'Occupancy Raw Data'!$B$8:$BE$45,'Occupancy Raw Data'!Y$3,FALSE)</f>
        <v>10.1408746022</v>
      </c>
      <c r="S25" s="48">
        <f>VLOOKUP($A25,'Occupancy Raw Data'!$B$8:$BE$45,'Occupancy Raw Data'!AA$3,FALSE)</f>
        <v>3.0277471223005201</v>
      </c>
      <c r="T25" s="48">
        <f>VLOOKUP($A25,'Occupancy Raw Data'!$B$8:$BE$45,'Occupancy Raw Data'!AB$3,FALSE)</f>
        <v>-0.57726212641352603</v>
      </c>
      <c r="U25" s="49">
        <f>VLOOKUP($A25,'Occupancy Raw Data'!$B$8:$BE$45,'Occupancy Raw Data'!AC$3,FALSE)</f>
        <v>1.1911180020124601</v>
      </c>
      <c r="V25" s="50">
        <f>VLOOKUP($A25,'Occupancy Raw Data'!$B$8:$BE$45,'Occupancy Raw Data'!AE$3,FALSE)</f>
        <v>7.4393714619016</v>
      </c>
      <c r="X25" s="51">
        <f>VLOOKUP($A25,'ADR Raw Data'!$B$6:$BE$43,'ADR Raw Data'!G$1,FALSE)</f>
        <v>106.37820901812</v>
      </c>
      <c r="Y25" s="52">
        <f>VLOOKUP($A25,'ADR Raw Data'!$B$6:$BE$43,'ADR Raw Data'!H$1,FALSE)</f>
        <v>99.969514210178403</v>
      </c>
      <c r="Z25" s="52">
        <f>VLOOKUP($A25,'ADR Raw Data'!$B$6:$BE$43,'ADR Raw Data'!I$1,FALSE)</f>
        <v>102.04268958543901</v>
      </c>
      <c r="AA25" s="52">
        <f>VLOOKUP($A25,'ADR Raw Data'!$B$6:$BE$43,'ADR Raw Data'!J$1,FALSE)</f>
        <v>143.064424962852</v>
      </c>
      <c r="AB25" s="52">
        <f>VLOOKUP($A25,'ADR Raw Data'!$B$6:$BE$43,'ADR Raw Data'!K$1,FALSE)</f>
        <v>203.987524173027</v>
      </c>
      <c r="AC25" s="53">
        <f>VLOOKUP($A25,'ADR Raw Data'!$B$6:$BE$43,'ADR Raw Data'!L$1,FALSE)</f>
        <v>136.69540003831099</v>
      </c>
      <c r="AD25" s="52">
        <f>VLOOKUP($A25,'ADR Raw Data'!$B$6:$BE$43,'ADR Raw Data'!N$1,FALSE)</f>
        <v>144.75994206630099</v>
      </c>
      <c r="AE25" s="52">
        <f>VLOOKUP($A25,'ADR Raw Data'!$B$6:$BE$43,'ADR Raw Data'!O$1,FALSE)</f>
        <v>116.82533076429</v>
      </c>
      <c r="AF25" s="53">
        <f>VLOOKUP($A25,'ADR Raw Data'!$B$6:$BE$43,'ADR Raw Data'!P$1,FALSE)</f>
        <v>130.77692010930701</v>
      </c>
      <c r="AG25" s="54">
        <f>VLOOKUP($A25,'ADR Raw Data'!$B$6:$BE$43,'ADR Raw Data'!R$1,FALSE)</f>
        <v>135.01279042134999</v>
      </c>
      <c r="AI25" s="47">
        <f>VLOOKUP($A25,'ADR Raw Data'!$B$6:$BE$43,'ADR Raw Data'!T$1,FALSE)</f>
        <v>13.999528885282601</v>
      </c>
      <c r="AJ25" s="48">
        <f>VLOOKUP($A25,'ADR Raw Data'!$B$6:$BE$43,'ADR Raw Data'!U$1,FALSE)</f>
        <v>8.5158535535555693</v>
      </c>
      <c r="AK25" s="48">
        <f>VLOOKUP($A25,'ADR Raw Data'!$B$6:$BE$43,'ADR Raw Data'!V$1,FALSE)</f>
        <v>6.6585624037718496</v>
      </c>
      <c r="AL25" s="48">
        <f>VLOOKUP($A25,'ADR Raw Data'!$B$6:$BE$43,'ADR Raw Data'!W$1,FALSE)</f>
        <v>52.339266550249498</v>
      </c>
      <c r="AM25" s="48">
        <f>VLOOKUP($A25,'ADR Raw Data'!$B$6:$BE$43,'ADR Raw Data'!X$1,FALSE)</f>
        <v>108.757132783073</v>
      </c>
      <c r="AN25" s="49">
        <f>VLOOKUP($A25,'ADR Raw Data'!$B$6:$BE$43,'ADR Raw Data'!Y$1,FALSE)</f>
        <v>44.471469449029598</v>
      </c>
      <c r="AO25" s="48">
        <f>VLOOKUP($A25,'ADR Raw Data'!$B$6:$BE$43,'ADR Raw Data'!AA$1,FALSE)</f>
        <v>21.891008875844999</v>
      </c>
      <c r="AP25" s="48">
        <f>VLOOKUP($A25,'ADR Raw Data'!$B$6:$BE$43,'ADR Raw Data'!AB$1,FALSE)</f>
        <v>-1.37045007028883</v>
      </c>
      <c r="AQ25" s="49">
        <f>VLOOKUP($A25,'ADR Raw Data'!$B$6:$BE$43,'ADR Raw Data'!AC$1,FALSE)</f>
        <v>10.265140054516101</v>
      </c>
      <c r="AR25" s="50">
        <f>VLOOKUP($A25,'ADR Raw Data'!$B$6:$BE$43,'ADR Raw Data'!AE$1,FALSE)</f>
        <v>32.550798159013802</v>
      </c>
      <c r="AS25" s="40"/>
      <c r="AT25" s="51">
        <f>VLOOKUP($A25,'RevPAR Raw Data'!$B$6:$BE$43,'RevPAR Raw Data'!G$1,FALSE)</f>
        <v>47.584446748350601</v>
      </c>
      <c r="AU25" s="52">
        <f>VLOOKUP($A25,'RevPAR Raw Data'!$B$6:$BE$43,'RevPAR Raw Data'!H$1,FALSE)</f>
        <v>57.023138548539102</v>
      </c>
      <c r="AV25" s="52">
        <f>VLOOKUP($A25,'RevPAR Raw Data'!$B$6:$BE$43,'RevPAR Raw Data'!I$1,FALSE)</f>
        <v>57.070812441093302</v>
      </c>
      <c r="AW25" s="52">
        <f>VLOOKUP($A25,'RevPAR Raw Data'!$B$6:$BE$43,'RevPAR Raw Data'!J$1,FALSE)</f>
        <v>90.746803016022596</v>
      </c>
      <c r="AX25" s="52">
        <f>VLOOKUP($A25,'RevPAR Raw Data'!$B$6:$BE$43,'RevPAR Raw Data'!K$1,FALSE)</f>
        <v>151.116111215834</v>
      </c>
      <c r="AY25" s="53">
        <f>VLOOKUP($A25,'RevPAR Raw Data'!$B$6:$BE$43,'RevPAR Raw Data'!L$1,FALSE)</f>
        <v>80.7082623939679</v>
      </c>
      <c r="AZ25" s="52">
        <f>VLOOKUP($A25,'RevPAR Raw Data'!$B$6:$BE$43,'RevPAR Raw Data'!N$1,FALSE)</f>
        <v>84.782118755890593</v>
      </c>
      <c r="BA25" s="52">
        <f>VLOOKUP($A25,'RevPAR Raw Data'!$B$6:$BE$43,'RevPAR Raw Data'!O$1,FALSE)</f>
        <v>68.575698397737895</v>
      </c>
      <c r="BB25" s="53">
        <f>VLOOKUP($A25,'RevPAR Raw Data'!$B$6:$BE$43,'RevPAR Raw Data'!P$1,FALSE)</f>
        <v>76.678908576814294</v>
      </c>
      <c r="BC25" s="54">
        <f>VLOOKUP($A25,'RevPAR Raw Data'!$B$6:$BE$43,'RevPAR Raw Data'!R$1,FALSE)</f>
        <v>79.557018446209696</v>
      </c>
      <c r="BE25" s="47">
        <f>VLOOKUP($A25,'RevPAR Raw Data'!$B$6:$BE$43,'RevPAR Raw Data'!T$1,FALSE)</f>
        <v>12.644815361892899</v>
      </c>
      <c r="BF25" s="48">
        <f>VLOOKUP($A25,'RevPAR Raw Data'!$B$6:$BE$43,'RevPAR Raw Data'!U$1,FALSE)</f>
        <v>13.911092187986799</v>
      </c>
      <c r="BG25" s="48">
        <f>VLOOKUP($A25,'RevPAR Raw Data'!$B$6:$BE$43,'RevPAR Raw Data'!V$1,FALSE)</f>
        <v>6.8135656552152799</v>
      </c>
      <c r="BH25" s="48">
        <f>VLOOKUP($A25,'RevPAR Raw Data'!$B$6:$BE$43,'RevPAR Raw Data'!W$1,FALSE)</f>
        <v>72.4207100568116</v>
      </c>
      <c r="BI25" s="48">
        <f>VLOOKUP($A25,'RevPAR Raw Data'!$B$6:$BE$43,'RevPAR Raw Data'!X$1,FALSE)</f>
        <v>173.55704584649001</v>
      </c>
      <c r="BJ25" s="49">
        <f>VLOOKUP($A25,'RevPAR Raw Data'!$B$6:$BE$43,'RevPAR Raw Data'!Y$1,FALSE)</f>
        <v>59.122140001811601</v>
      </c>
      <c r="BK25" s="48">
        <f>VLOOKUP($A25,'RevPAR Raw Data'!$B$6:$BE$43,'RevPAR Raw Data'!AA$1,FALSE)</f>
        <v>25.5815603894265</v>
      </c>
      <c r="BL25" s="48">
        <f>VLOOKUP($A25,'RevPAR Raw Data'!$B$6:$BE$43,'RevPAR Raw Data'!AB$1,FALSE)</f>
        <v>-1.93980110748517</v>
      </c>
      <c r="BM25" s="49">
        <f>VLOOKUP($A25,'RevPAR Raw Data'!$B$6:$BE$43,'RevPAR Raw Data'!AC$1,FALSE)</f>
        <v>11.5785279876497</v>
      </c>
      <c r="BN25" s="50">
        <f>VLOOKUP($A25,'RevPAR Raw Data'!$B$6:$BE$43,'RevPAR Raw Data'!AE$1,FALSE)</f>
        <v>42.411744409778201</v>
      </c>
    </row>
    <row r="26" spans="1:66" x14ac:dyDescent="0.45">
      <c r="A26" s="63" t="s">
        <v>50</v>
      </c>
      <c r="B26" s="47">
        <f>VLOOKUP($A26,'Occupancy Raw Data'!$B$8:$BE$45,'Occupancy Raw Data'!G$3,FALSE)</f>
        <v>50.262919310969998</v>
      </c>
      <c r="C26" s="48">
        <f>VLOOKUP($A26,'Occupancy Raw Data'!$B$8:$BE$45,'Occupancy Raw Data'!H$3,FALSE)</f>
        <v>61.196736174070701</v>
      </c>
      <c r="D26" s="48">
        <f>VLOOKUP($A26,'Occupancy Raw Data'!$B$8:$BE$45,'Occupancy Raw Data'!I$3,FALSE)</f>
        <v>62.357207615593801</v>
      </c>
      <c r="E26" s="48">
        <f>VLOOKUP($A26,'Occupancy Raw Data'!$B$8:$BE$45,'Occupancy Raw Data'!J$3,FALSE)</f>
        <v>64.043517679057103</v>
      </c>
      <c r="F26" s="48">
        <f>VLOOKUP($A26,'Occupancy Raw Data'!$B$8:$BE$45,'Occupancy Raw Data'!K$3,FALSE)</f>
        <v>64.986400725294601</v>
      </c>
      <c r="G26" s="49">
        <f>VLOOKUP($A26,'Occupancy Raw Data'!$B$8:$BE$45,'Occupancy Raw Data'!L$3,FALSE)</f>
        <v>60.5693563009972</v>
      </c>
      <c r="H26" s="48">
        <f>VLOOKUP($A26,'Occupancy Raw Data'!$B$8:$BE$45,'Occupancy Raw Data'!N$3,FALSE)</f>
        <v>78.513145965548503</v>
      </c>
      <c r="I26" s="48">
        <f>VLOOKUP($A26,'Occupancy Raw Data'!$B$8:$BE$45,'Occupancy Raw Data'!O$3,FALSE)</f>
        <v>88.812330009066102</v>
      </c>
      <c r="J26" s="49">
        <f>VLOOKUP($A26,'Occupancy Raw Data'!$B$8:$BE$45,'Occupancy Raw Data'!P$3,FALSE)</f>
        <v>83.662737987307295</v>
      </c>
      <c r="K26" s="50">
        <f>VLOOKUP($A26,'Occupancy Raw Data'!$B$8:$BE$45,'Occupancy Raw Data'!R$3,FALSE)</f>
        <v>67.167465354228696</v>
      </c>
      <c r="M26" s="47">
        <f>VLOOKUP($A26,'Occupancy Raw Data'!$B$8:$BE$45,'Occupancy Raw Data'!T$3,FALSE)</f>
        <v>-1.93169883187957</v>
      </c>
      <c r="N26" s="48">
        <f>VLOOKUP($A26,'Occupancy Raw Data'!$B$8:$BE$45,'Occupancy Raw Data'!U$3,FALSE)</f>
        <v>-0.39816711412783301</v>
      </c>
      <c r="O26" s="48">
        <f>VLOOKUP($A26,'Occupancy Raw Data'!$B$8:$BE$45,'Occupancy Raw Data'!V$3,FALSE)</f>
        <v>-2.9032030662342598</v>
      </c>
      <c r="P26" s="48">
        <f>VLOOKUP($A26,'Occupancy Raw Data'!$B$8:$BE$45,'Occupancy Raw Data'!W$3,FALSE)</f>
        <v>-4.0488048365565197</v>
      </c>
      <c r="Q26" s="48">
        <f>VLOOKUP($A26,'Occupancy Raw Data'!$B$8:$BE$45,'Occupancy Raw Data'!X$3,FALSE)</f>
        <v>-3.1404981556199898</v>
      </c>
      <c r="R26" s="49">
        <f>VLOOKUP($A26,'Occupancy Raw Data'!$B$8:$BE$45,'Occupancy Raw Data'!Y$3,FALSE)</f>
        <v>-2.54497883996935</v>
      </c>
      <c r="S26" s="48">
        <f>VLOOKUP($A26,'Occupancy Raw Data'!$B$8:$BE$45,'Occupancy Raw Data'!AA$3,FALSE)</f>
        <v>-0.41035522189009899</v>
      </c>
      <c r="T26" s="48">
        <f>VLOOKUP($A26,'Occupancy Raw Data'!$B$8:$BE$45,'Occupancy Raw Data'!AB$3,FALSE)</f>
        <v>6.9700392508404496</v>
      </c>
      <c r="U26" s="49">
        <f>VLOOKUP($A26,'Occupancy Raw Data'!$B$8:$BE$45,'Occupancy Raw Data'!AC$3,FALSE)</f>
        <v>3.3753392646873599</v>
      </c>
      <c r="V26" s="50">
        <f>VLOOKUP($A26,'Occupancy Raw Data'!$B$8:$BE$45,'Occupancy Raw Data'!AE$3,FALSE)</f>
        <v>-0.51738789221382597</v>
      </c>
      <c r="X26" s="51">
        <f>VLOOKUP($A26,'ADR Raw Data'!$B$6:$BE$43,'ADR Raw Data'!G$1,FALSE)</f>
        <v>97.8939826839826</v>
      </c>
      <c r="Y26" s="52">
        <f>VLOOKUP($A26,'ADR Raw Data'!$B$6:$BE$43,'ADR Raw Data'!H$1,FALSE)</f>
        <v>103.985629629629</v>
      </c>
      <c r="Z26" s="52">
        <f>VLOOKUP($A26,'ADR Raw Data'!$B$6:$BE$43,'ADR Raw Data'!I$1,FALSE)</f>
        <v>105.318912474556</v>
      </c>
      <c r="AA26" s="52">
        <f>VLOOKUP($A26,'ADR Raw Data'!$B$6:$BE$43,'ADR Raw Data'!J$1,FALSE)</f>
        <v>105.005402038505</v>
      </c>
      <c r="AB26" s="52">
        <f>VLOOKUP($A26,'ADR Raw Data'!$B$6:$BE$43,'ADR Raw Data'!K$1,FALSE)</f>
        <v>110.020047433035</v>
      </c>
      <c r="AC26" s="53">
        <f>VLOOKUP($A26,'ADR Raw Data'!$B$6:$BE$43,'ADR Raw Data'!L$1,FALSE)</f>
        <v>104.759686863848</v>
      </c>
      <c r="AD26" s="52">
        <f>VLOOKUP($A26,'ADR Raw Data'!$B$6:$BE$43,'ADR Raw Data'!N$1,FALSE)</f>
        <v>166.97926327944501</v>
      </c>
      <c r="AE26" s="52">
        <f>VLOOKUP($A26,'ADR Raw Data'!$B$6:$BE$43,'ADR Raw Data'!O$1,FALSE)</f>
        <v>188.976741527153</v>
      </c>
      <c r="AF26" s="53">
        <f>VLOOKUP($A26,'ADR Raw Data'!$B$6:$BE$43,'ADR Raw Data'!P$1,FALSE)</f>
        <v>178.654994581707</v>
      </c>
      <c r="AG26" s="54">
        <f>VLOOKUP($A26,'ADR Raw Data'!$B$6:$BE$43,'ADR Raw Data'!R$1,FALSE)</f>
        <v>131.05763902815201</v>
      </c>
      <c r="AI26" s="47">
        <f>VLOOKUP($A26,'ADR Raw Data'!$B$6:$BE$43,'ADR Raw Data'!T$1,FALSE)</f>
        <v>-6.01452505028585</v>
      </c>
      <c r="AJ26" s="48">
        <f>VLOOKUP($A26,'ADR Raw Data'!$B$6:$BE$43,'ADR Raw Data'!U$1,FALSE)</f>
        <v>4.1071818616079399E-2</v>
      </c>
      <c r="AK26" s="48">
        <f>VLOOKUP($A26,'ADR Raw Data'!$B$6:$BE$43,'ADR Raw Data'!V$1,FALSE)</f>
        <v>0.73430517210101698</v>
      </c>
      <c r="AL26" s="48">
        <f>VLOOKUP($A26,'ADR Raw Data'!$B$6:$BE$43,'ADR Raw Data'!W$1,FALSE)</f>
        <v>0.676008126738041</v>
      </c>
      <c r="AM26" s="48">
        <f>VLOOKUP($A26,'ADR Raw Data'!$B$6:$BE$43,'ADR Raw Data'!X$1,FALSE)</f>
        <v>1.37696725535676</v>
      </c>
      <c r="AN26" s="49">
        <f>VLOOKUP($A26,'ADR Raw Data'!$B$6:$BE$43,'ADR Raw Data'!Y$1,FALSE)</f>
        <v>-0.39053244464423997</v>
      </c>
      <c r="AO26" s="48">
        <f>VLOOKUP($A26,'ADR Raw Data'!$B$6:$BE$43,'ADR Raw Data'!AA$1,FALSE)</f>
        <v>11.192939812889099</v>
      </c>
      <c r="AP26" s="48">
        <f>VLOOKUP($A26,'ADR Raw Data'!$B$6:$BE$43,'ADR Raw Data'!AB$1,FALSE)</f>
        <v>21.145722285097499</v>
      </c>
      <c r="AQ26" s="49">
        <f>VLOOKUP($A26,'ADR Raw Data'!$B$6:$BE$43,'ADR Raw Data'!AC$1,FALSE)</f>
        <v>16.648793392983599</v>
      </c>
      <c r="AR26" s="50">
        <f>VLOOKUP($A26,'ADR Raw Data'!$B$6:$BE$43,'ADR Raw Data'!AE$1,FALSE)</f>
        <v>7.7735625242546096</v>
      </c>
      <c r="AS26" s="40"/>
      <c r="AT26" s="51">
        <f>VLOOKUP($A26,'RevPAR Raw Data'!$B$6:$BE$43,'RevPAR Raw Data'!G$1,FALSE)</f>
        <v>49.204373526745201</v>
      </c>
      <c r="AU26" s="52">
        <f>VLOOKUP($A26,'RevPAR Raw Data'!$B$6:$BE$43,'RevPAR Raw Data'!H$1,FALSE)</f>
        <v>63.635811423390699</v>
      </c>
      <c r="AV26" s="52">
        <f>VLOOKUP($A26,'RevPAR Raw Data'!$B$6:$BE$43,'RevPAR Raw Data'!I$1,FALSE)</f>
        <v>65.673932910244702</v>
      </c>
      <c r="AW26" s="52">
        <f>VLOOKUP($A26,'RevPAR Raw Data'!$B$6:$BE$43,'RevPAR Raw Data'!J$1,FALSE)</f>
        <v>67.249153218494996</v>
      </c>
      <c r="AX26" s="52">
        <f>VLOOKUP($A26,'RevPAR Raw Data'!$B$6:$BE$43,'RevPAR Raw Data'!K$1,FALSE)</f>
        <v>71.498068902991804</v>
      </c>
      <c r="AY26" s="53">
        <f>VLOOKUP($A26,'RevPAR Raw Data'!$B$6:$BE$43,'RevPAR Raw Data'!L$1,FALSE)</f>
        <v>63.4522679963735</v>
      </c>
      <c r="AZ26" s="52">
        <f>VLOOKUP($A26,'RevPAR Raw Data'!$B$6:$BE$43,'RevPAR Raw Data'!N$1,FALSE)</f>
        <v>131.10067271078799</v>
      </c>
      <c r="BA26" s="52">
        <f>VLOOKUP($A26,'RevPAR Raw Data'!$B$6:$BE$43,'RevPAR Raw Data'!O$1,FALSE)</f>
        <v>167.834647325475</v>
      </c>
      <c r="BB26" s="53">
        <f>VLOOKUP($A26,'RevPAR Raw Data'!$B$6:$BE$43,'RevPAR Raw Data'!P$1,FALSE)</f>
        <v>149.46766001813199</v>
      </c>
      <c r="BC26" s="54">
        <f>VLOOKUP($A26,'RevPAR Raw Data'!$B$6:$BE$43,'RevPAR Raw Data'!R$1,FALSE)</f>
        <v>88.028094288304601</v>
      </c>
      <c r="BE26" s="47">
        <f>VLOOKUP($A26,'RevPAR Raw Data'!$B$6:$BE$43,'RevPAR Raw Data'!T$1,FALSE)</f>
        <v>-7.8300413720259501</v>
      </c>
      <c r="BF26" s="48">
        <f>VLOOKUP($A26,'RevPAR Raw Data'!$B$6:$BE$43,'RevPAR Raw Data'!U$1,FALSE)</f>
        <v>-0.35725882998665698</v>
      </c>
      <c r="BG26" s="48">
        <f>VLOOKUP($A26,'RevPAR Raw Data'!$B$6:$BE$43,'RevPAR Raw Data'!V$1,FALSE)</f>
        <v>-2.1902162644051999</v>
      </c>
      <c r="BH26" s="48">
        <f>VLOOKUP($A26,'RevPAR Raw Data'!$B$6:$BE$43,'RevPAR Raw Data'!W$1,FALSE)</f>
        <v>-3.40016695954936</v>
      </c>
      <c r="BI26" s="48">
        <f>VLOOKUP($A26,'RevPAR Raw Data'!$B$6:$BE$43,'RevPAR Raw Data'!X$1,FALSE)</f>
        <v>-1.8067745315212</v>
      </c>
      <c r="BJ26" s="49">
        <f>VLOOKUP($A26,'RevPAR Raw Data'!$B$6:$BE$43,'RevPAR Raw Data'!Y$1,FALSE)</f>
        <v>-2.92557231653418</v>
      </c>
      <c r="BK26" s="48">
        <f>VLOOKUP($A26,'RevPAR Raw Data'!$B$6:$BE$43,'RevPAR Raw Data'!AA$1,FALSE)</f>
        <v>10.7366537779937</v>
      </c>
      <c r="BL26" s="48">
        <f>VLOOKUP($A26,'RevPAR Raw Data'!$B$6:$BE$43,'RevPAR Raw Data'!AB$1,FALSE)</f>
        <v>29.589626679083</v>
      </c>
      <c r="BM26" s="49">
        <f>VLOOKUP($A26,'RevPAR Raw Data'!$B$6:$BE$43,'RevPAR Raw Data'!AC$1,FALSE)</f>
        <v>20.586085918161</v>
      </c>
      <c r="BN26" s="50">
        <f>VLOOKUP($A26,'RevPAR Raw Data'!$B$6:$BE$43,'RevPAR Raw Data'!AE$1,FALSE)</f>
        <v>7.2159551607466197</v>
      </c>
    </row>
    <row r="27" spans="1:66" x14ac:dyDescent="0.45">
      <c r="A27" s="63" t="s">
        <v>47</v>
      </c>
      <c r="B27" s="47">
        <f>VLOOKUP($A27,'Occupancy Raw Data'!$B$8:$BE$45,'Occupancy Raw Data'!G$3,FALSE)</f>
        <v>56.914990030813797</v>
      </c>
      <c r="C27" s="48">
        <f>VLOOKUP($A27,'Occupancy Raw Data'!$B$8:$BE$45,'Occupancy Raw Data'!H$3,FALSE)</f>
        <v>70.183070509334698</v>
      </c>
      <c r="D27" s="48">
        <f>VLOOKUP($A27,'Occupancy Raw Data'!$B$8:$BE$45,'Occupancy Raw Data'!I$3,FALSE)</f>
        <v>75.856443719412695</v>
      </c>
      <c r="E27" s="48">
        <f>VLOOKUP($A27,'Occupancy Raw Data'!$B$8:$BE$45,'Occupancy Raw Data'!J$3,FALSE)</f>
        <v>82.798622439731702</v>
      </c>
      <c r="F27" s="48">
        <f>VLOOKUP($A27,'Occupancy Raw Data'!$B$8:$BE$45,'Occupancy Raw Data'!K$3,FALSE)</f>
        <v>84.4118180170382</v>
      </c>
      <c r="G27" s="49">
        <f>VLOOKUP($A27,'Occupancy Raw Data'!$B$8:$BE$45,'Occupancy Raw Data'!L$3,FALSE)</f>
        <v>74.032988943266204</v>
      </c>
      <c r="H27" s="48">
        <f>VLOOKUP($A27,'Occupancy Raw Data'!$B$8:$BE$45,'Occupancy Raw Data'!N$3,FALSE)</f>
        <v>78.847199564980897</v>
      </c>
      <c r="I27" s="48">
        <f>VLOOKUP($A27,'Occupancy Raw Data'!$B$8:$BE$45,'Occupancy Raw Data'!O$3,FALSE)</f>
        <v>87.475077034620199</v>
      </c>
      <c r="J27" s="49">
        <f>VLOOKUP($A27,'Occupancy Raw Data'!$B$8:$BE$45,'Occupancy Raw Data'!P$3,FALSE)</f>
        <v>83.161138299800598</v>
      </c>
      <c r="K27" s="50">
        <f>VLOOKUP($A27,'Occupancy Raw Data'!$B$8:$BE$45,'Occupancy Raw Data'!R$3,FALSE)</f>
        <v>76.641031616561705</v>
      </c>
      <c r="M27" s="47">
        <f>VLOOKUP($A27,'Occupancy Raw Data'!$B$8:$BE$45,'Occupancy Raw Data'!T$3,FALSE)</f>
        <v>19.157306367985399</v>
      </c>
      <c r="N27" s="48">
        <f>VLOOKUP($A27,'Occupancy Raw Data'!$B$8:$BE$45,'Occupancy Raw Data'!U$3,FALSE)</f>
        <v>18.8607695168444</v>
      </c>
      <c r="O27" s="48">
        <f>VLOOKUP($A27,'Occupancy Raw Data'!$B$8:$BE$45,'Occupancy Raw Data'!V$3,FALSE)</f>
        <v>11.3157346840997</v>
      </c>
      <c r="P27" s="48">
        <f>VLOOKUP($A27,'Occupancy Raw Data'!$B$8:$BE$45,'Occupancy Raw Data'!W$3,FALSE)</f>
        <v>15.6353444121716</v>
      </c>
      <c r="Q27" s="48">
        <f>VLOOKUP($A27,'Occupancy Raw Data'!$B$8:$BE$45,'Occupancy Raw Data'!X$3,FALSE)</f>
        <v>23.933864093733501</v>
      </c>
      <c r="R27" s="49">
        <f>VLOOKUP($A27,'Occupancy Raw Data'!$B$8:$BE$45,'Occupancy Raw Data'!Y$3,FALSE)</f>
        <v>17.635945912182901</v>
      </c>
      <c r="S27" s="48">
        <f>VLOOKUP($A27,'Occupancy Raw Data'!$B$8:$BE$45,'Occupancy Raw Data'!AA$3,FALSE)</f>
        <v>12.3361693727496</v>
      </c>
      <c r="T27" s="48">
        <f>VLOOKUP($A27,'Occupancy Raw Data'!$B$8:$BE$45,'Occupancy Raw Data'!AB$3,FALSE)</f>
        <v>12.1043623769551</v>
      </c>
      <c r="U27" s="49">
        <f>VLOOKUP($A27,'Occupancy Raw Data'!$B$8:$BE$45,'Occupancy Raw Data'!AC$3,FALSE)</f>
        <v>12.214134064960099</v>
      </c>
      <c r="V27" s="50">
        <f>VLOOKUP($A27,'Occupancy Raw Data'!$B$8:$BE$45,'Occupancy Raw Data'!AE$3,FALSE)</f>
        <v>15.899861507452499</v>
      </c>
      <c r="X27" s="51">
        <f>VLOOKUP($A27,'ADR Raw Data'!$B$6:$BE$43,'ADR Raw Data'!G$1,FALSE)</f>
        <v>95.043175159235602</v>
      </c>
      <c r="Y27" s="52">
        <f>VLOOKUP($A27,'ADR Raw Data'!$B$6:$BE$43,'ADR Raw Data'!H$1,FALSE)</f>
        <v>104.148977272727</v>
      </c>
      <c r="Z27" s="52">
        <f>VLOOKUP($A27,'ADR Raw Data'!$B$6:$BE$43,'ADR Raw Data'!I$1,FALSE)</f>
        <v>110.72440860215001</v>
      </c>
      <c r="AA27" s="52">
        <f>VLOOKUP($A27,'ADR Raw Data'!$B$6:$BE$43,'ADR Raw Data'!J$1,FALSE)</f>
        <v>113.099934325744</v>
      </c>
      <c r="AB27" s="52">
        <f>VLOOKUP($A27,'ADR Raw Data'!$B$6:$BE$43,'ADR Raw Data'!K$1,FALSE)</f>
        <v>137.519780974876</v>
      </c>
      <c r="AC27" s="53">
        <f>VLOOKUP($A27,'ADR Raw Data'!$B$6:$BE$43,'ADR Raw Data'!L$1,FALSE)</f>
        <v>113.70836255019</v>
      </c>
      <c r="AD27" s="52">
        <f>VLOOKUP($A27,'ADR Raw Data'!$B$6:$BE$43,'ADR Raw Data'!N$1,FALSE)</f>
        <v>121.391062068965</v>
      </c>
      <c r="AE27" s="52">
        <f>VLOOKUP($A27,'ADR Raw Data'!$B$6:$BE$43,'ADR Raw Data'!O$1,FALSE)</f>
        <v>130.97749274761699</v>
      </c>
      <c r="AF27" s="53">
        <f>VLOOKUP($A27,'ADR Raw Data'!$B$6:$BE$43,'ADR Raw Data'!P$1,FALSE)</f>
        <v>126.432922842197</v>
      </c>
      <c r="AG27" s="54">
        <f>VLOOKUP($A27,'ADR Raw Data'!$B$6:$BE$43,'ADR Raw Data'!R$1,FALSE)</f>
        <v>117.653242786674</v>
      </c>
      <c r="AI27" s="47">
        <f>VLOOKUP($A27,'ADR Raw Data'!$B$6:$BE$43,'ADR Raw Data'!T$1,FALSE)</f>
        <v>3.0644822020842901</v>
      </c>
      <c r="AJ27" s="48">
        <f>VLOOKUP($A27,'ADR Raw Data'!$B$6:$BE$43,'ADR Raw Data'!U$1,FALSE)</f>
        <v>5.3717823688391704</v>
      </c>
      <c r="AK27" s="48">
        <f>VLOOKUP($A27,'ADR Raw Data'!$B$6:$BE$43,'ADR Raw Data'!V$1,FALSE)</f>
        <v>4.2408872213627902</v>
      </c>
      <c r="AL27" s="48">
        <f>VLOOKUP($A27,'ADR Raw Data'!$B$6:$BE$43,'ADR Raw Data'!W$1,FALSE)</f>
        <v>6.8099239552222297</v>
      </c>
      <c r="AM27" s="48">
        <f>VLOOKUP($A27,'ADR Raw Data'!$B$6:$BE$43,'ADR Raw Data'!X$1,FALSE)</f>
        <v>31.568805813368499</v>
      </c>
      <c r="AN27" s="49">
        <f>VLOOKUP($A27,'ADR Raw Data'!$B$6:$BE$43,'ADR Raw Data'!Y$1,FALSE)</f>
        <v>11.187857607138399</v>
      </c>
      <c r="AO27" s="48">
        <f>VLOOKUP($A27,'ADR Raw Data'!$B$6:$BE$43,'ADR Raw Data'!AA$1,FALSE)</f>
        <v>3.27796275587915</v>
      </c>
      <c r="AP27" s="48">
        <f>VLOOKUP($A27,'ADR Raw Data'!$B$6:$BE$43,'ADR Raw Data'!AB$1,FALSE)</f>
        <v>6.9670915129770998</v>
      </c>
      <c r="AQ27" s="49">
        <f>VLOOKUP($A27,'ADR Raw Data'!$B$6:$BE$43,'ADR Raw Data'!AC$1,FALSE)</f>
        <v>5.2535828475492998</v>
      </c>
      <c r="AR27" s="50">
        <f>VLOOKUP($A27,'ADR Raw Data'!$B$6:$BE$43,'ADR Raw Data'!AE$1,FALSE)</f>
        <v>8.95409998012925</v>
      </c>
      <c r="AS27" s="40"/>
      <c r="AT27" s="51">
        <f>VLOOKUP($A27,'RevPAR Raw Data'!$B$6:$BE$43,'RevPAR Raw Data'!G$1,FALSE)</f>
        <v>54.0938136668479</v>
      </c>
      <c r="AU27" s="52">
        <f>VLOOKUP($A27,'RevPAR Raw Data'!$B$6:$BE$43,'RevPAR Raw Data'!H$1,FALSE)</f>
        <v>73.094950154069195</v>
      </c>
      <c r="AV27" s="52">
        <f>VLOOKUP($A27,'RevPAR Raw Data'!$B$6:$BE$43,'RevPAR Raw Data'!I$1,FALSE)</f>
        <v>83.991598694942894</v>
      </c>
      <c r="AW27" s="52">
        <f>VLOOKUP($A27,'RevPAR Raw Data'!$B$6:$BE$43,'RevPAR Raw Data'!J$1,FALSE)</f>
        <v>93.645187601957502</v>
      </c>
      <c r="AX27" s="52">
        <f>VLOOKUP($A27,'RevPAR Raw Data'!$B$6:$BE$43,'RevPAR Raw Data'!K$1,FALSE)</f>
        <v>116.082947253942</v>
      </c>
      <c r="AY27" s="53">
        <f>VLOOKUP($A27,'RevPAR Raw Data'!$B$6:$BE$43,'RevPAR Raw Data'!L$1,FALSE)</f>
        <v>84.181699474352001</v>
      </c>
      <c r="AZ27" s="52">
        <f>VLOOKUP($A27,'RevPAR Raw Data'!$B$6:$BE$43,'RevPAR Raw Data'!N$1,FALSE)</f>
        <v>95.713452963567093</v>
      </c>
      <c r="BA27" s="52">
        <f>VLOOKUP($A27,'RevPAR Raw Data'!$B$6:$BE$43,'RevPAR Raw Data'!O$1,FALSE)</f>
        <v>114.572662678992</v>
      </c>
      <c r="BB27" s="53">
        <f>VLOOKUP($A27,'RevPAR Raw Data'!$B$6:$BE$43,'RevPAR Raw Data'!P$1,FALSE)</f>
        <v>105.143057821279</v>
      </c>
      <c r="BC27" s="54">
        <f>VLOOKUP($A27,'RevPAR Raw Data'!$B$6:$BE$43,'RevPAR Raw Data'!R$1,FALSE)</f>
        <v>90.170659002045596</v>
      </c>
      <c r="BE27" s="47">
        <f>VLOOKUP($A27,'RevPAR Raw Data'!$B$6:$BE$43,'RevPAR Raw Data'!T$1,FALSE)</f>
        <v>22.808860814115299</v>
      </c>
      <c r="BF27" s="48">
        <f>VLOOKUP($A27,'RevPAR Raw Data'!$B$6:$BE$43,'RevPAR Raw Data'!U$1,FALSE)</f>
        <v>25.2457113772168</v>
      </c>
      <c r="BG27" s="48">
        <f>VLOOKUP($A27,'RevPAR Raw Data'!$B$6:$BE$43,'RevPAR Raw Data'!V$1,FALSE)</f>
        <v>16.036509451683798</v>
      </c>
      <c r="BH27" s="48">
        <f>VLOOKUP($A27,'RevPAR Raw Data'!$B$6:$BE$43,'RevPAR Raw Data'!W$1,FALSE)</f>
        <v>23.510023431999901</v>
      </c>
      <c r="BI27" s="48">
        <f>VLOOKUP($A27,'RevPAR Raw Data'!$B$6:$BE$43,'RevPAR Raw Data'!X$1,FALSE)</f>
        <v>63.058304986488402</v>
      </c>
      <c r="BJ27" s="49">
        <f>VLOOKUP($A27,'RevPAR Raw Data'!$B$6:$BE$43,'RevPAR Raw Data'!Y$1,FALSE)</f>
        <v>30.796888035648401</v>
      </c>
      <c r="BK27" s="48">
        <f>VLOOKUP($A27,'RevPAR Raw Data'!$B$6:$BE$43,'RevPAR Raw Data'!AA$1,FALSE)</f>
        <v>16.018507166169702</v>
      </c>
      <c r="BL27" s="48">
        <f>VLOOKUP($A27,'RevPAR Raw Data'!$B$6:$BE$43,'RevPAR Raw Data'!AB$1,FALSE)</f>
        <v>19.914775893797</v>
      </c>
      <c r="BM27" s="49">
        <f>VLOOKUP($A27,'RevPAR Raw Data'!$B$6:$BE$43,'RevPAR Raw Data'!AC$1,FALSE)</f>
        <v>18.1093965647228</v>
      </c>
      <c r="BN27" s="50">
        <f>VLOOKUP($A27,'RevPAR Raw Data'!$B$6:$BE$43,'RevPAR Raw Data'!AE$1,FALSE)</f>
        <v>26.277650983661101</v>
      </c>
    </row>
    <row r="28" spans="1:66" x14ac:dyDescent="0.45">
      <c r="A28" s="63" t="s">
        <v>48</v>
      </c>
      <c r="B28" s="47">
        <f>VLOOKUP($A28,'Occupancy Raw Data'!$B$8:$BE$45,'Occupancy Raw Data'!G$3,FALSE)</f>
        <v>54.9549549549549</v>
      </c>
      <c r="C28" s="48">
        <f>VLOOKUP($A28,'Occupancy Raw Data'!$B$8:$BE$45,'Occupancy Raw Data'!H$3,FALSE)</f>
        <v>66.574266574266503</v>
      </c>
      <c r="D28" s="48">
        <f>VLOOKUP($A28,'Occupancy Raw Data'!$B$8:$BE$45,'Occupancy Raw Data'!I$3,FALSE)</f>
        <v>73.180873180873107</v>
      </c>
      <c r="E28" s="48">
        <f>VLOOKUP($A28,'Occupancy Raw Data'!$B$8:$BE$45,'Occupancy Raw Data'!J$3,FALSE)</f>
        <v>76.253176253176207</v>
      </c>
      <c r="F28" s="48">
        <f>VLOOKUP($A28,'Occupancy Raw Data'!$B$8:$BE$45,'Occupancy Raw Data'!K$3,FALSE)</f>
        <v>81.566181566181498</v>
      </c>
      <c r="G28" s="49">
        <f>VLOOKUP($A28,'Occupancy Raw Data'!$B$8:$BE$45,'Occupancy Raw Data'!L$3,FALSE)</f>
        <v>70.505890505890505</v>
      </c>
      <c r="H28" s="48">
        <f>VLOOKUP($A28,'Occupancy Raw Data'!$B$8:$BE$45,'Occupancy Raw Data'!N$3,FALSE)</f>
        <v>90.921690921690896</v>
      </c>
      <c r="I28" s="48">
        <f>VLOOKUP($A28,'Occupancy Raw Data'!$B$8:$BE$45,'Occupancy Raw Data'!O$3,FALSE)</f>
        <v>84.499884499884402</v>
      </c>
      <c r="J28" s="49">
        <f>VLOOKUP($A28,'Occupancy Raw Data'!$B$8:$BE$45,'Occupancy Raw Data'!P$3,FALSE)</f>
        <v>87.710787710787699</v>
      </c>
      <c r="K28" s="50">
        <f>VLOOKUP($A28,'Occupancy Raw Data'!$B$8:$BE$45,'Occupancy Raw Data'!R$3,FALSE)</f>
        <v>75.421575421575398</v>
      </c>
      <c r="M28" s="47">
        <f>VLOOKUP($A28,'Occupancy Raw Data'!$B$8:$BE$45,'Occupancy Raw Data'!T$3,FALSE)</f>
        <v>-11.0464150786731</v>
      </c>
      <c r="N28" s="48">
        <f>VLOOKUP($A28,'Occupancy Raw Data'!$B$8:$BE$45,'Occupancy Raw Data'!U$3,FALSE)</f>
        <v>-6.9593721450485297</v>
      </c>
      <c r="O28" s="48">
        <f>VLOOKUP($A28,'Occupancy Raw Data'!$B$8:$BE$45,'Occupancy Raw Data'!V$3,FALSE)</f>
        <v>-0.88130448027620201</v>
      </c>
      <c r="P28" s="48">
        <f>VLOOKUP($A28,'Occupancy Raw Data'!$B$8:$BE$45,'Occupancy Raw Data'!W$3,FALSE)</f>
        <v>-3.4813399678264498</v>
      </c>
      <c r="Q28" s="48">
        <f>VLOOKUP($A28,'Occupancy Raw Data'!$B$8:$BE$45,'Occupancy Raw Data'!X$3,FALSE)</f>
        <v>-1.8271115644045299</v>
      </c>
      <c r="R28" s="49">
        <f>VLOOKUP($A28,'Occupancy Raw Data'!$B$8:$BE$45,'Occupancy Raw Data'!Y$3,FALSE)</f>
        <v>-4.5289358512180398</v>
      </c>
      <c r="S28" s="48">
        <f>VLOOKUP($A28,'Occupancy Raw Data'!$B$8:$BE$45,'Occupancy Raw Data'!AA$3,FALSE)</f>
        <v>2.3871031885993101</v>
      </c>
      <c r="T28" s="48">
        <f>VLOOKUP($A28,'Occupancy Raw Data'!$B$8:$BE$45,'Occupancy Raw Data'!AB$3,FALSE)</f>
        <v>-4.1273181246263304</v>
      </c>
      <c r="U28" s="49">
        <f>VLOOKUP($A28,'Occupancy Raw Data'!$B$8:$BE$45,'Occupancy Raw Data'!AC$3,FALSE)</f>
        <v>-0.85787873398492798</v>
      </c>
      <c r="V28" s="50">
        <f>VLOOKUP($A28,'Occupancy Raw Data'!$B$8:$BE$45,'Occupancy Raw Data'!AE$3,FALSE)</f>
        <v>-3.3396932145954801</v>
      </c>
      <c r="X28" s="51">
        <f>VLOOKUP($A28,'ADR Raw Data'!$B$6:$BE$43,'ADR Raw Data'!G$1,FALSE)</f>
        <v>148.02195880622099</v>
      </c>
      <c r="Y28" s="52">
        <f>VLOOKUP($A28,'ADR Raw Data'!$B$6:$BE$43,'ADR Raw Data'!H$1,FALSE)</f>
        <v>140.648861901457</v>
      </c>
      <c r="Z28" s="52">
        <f>VLOOKUP($A28,'ADR Raw Data'!$B$6:$BE$43,'ADR Raw Data'!I$1,FALSE)</f>
        <v>145.72061868686799</v>
      </c>
      <c r="AA28" s="52">
        <f>VLOOKUP($A28,'ADR Raw Data'!$B$6:$BE$43,'ADR Raw Data'!J$1,FALSE)</f>
        <v>155.97604362314399</v>
      </c>
      <c r="AB28" s="52">
        <f>VLOOKUP($A28,'ADR Raw Data'!$B$6:$BE$43,'ADR Raw Data'!K$1,FALSE)</f>
        <v>182.030005664117</v>
      </c>
      <c r="AC28" s="53">
        <f>VLOOKUP($A28,'ADR Raw Data'!$B$6:$BE$43,'ADR Raw Data'!L$1,FALSE)</f>
        <v>155.740911473691</v>
      </c>
      <c r="AD28" s="52">
        <f>VLOOKUP($A28,'ADR Raw Data'!$B$6:$BE$43,'ADR Raw Data'!N$1,FALSE)</f>
        <v>278.960828252032</v>
      </c>
      <c r="AE28" s="52">
        <f>VLOOKUP($A28,'ADR Raw Data'!$B$6:$BE$43,'ADR Raw Data'!O$1,FALSE)</f>
        <v>265.58851831601902</v>
      </c>
      <c r="AF28" s="53">
        <f>VLOOKUP($A28,'ADR Raw Data'!$B$6:$BE$43,'ADR Raw Data'!P$1,FALSE)</f>
        <v>272.51943903081298</v>
      </c>
      <c r="AG28" s="54">
        <f>VLOOKUP($A28,'ADR Raw Data'!$B$6:$BE$43,'ADR Raw Data'!R$1,FALSE)</f>
        <v>194.542755195799</v>
      </c>
      <c r="AI28" s="47">
        <f>VLOOKUP($A28,'ADR Raw Data'!$B$6:$BE$43,'ADR Raw Data'!T$1,FALSE)</f>
        <v>-0.44248348156623302</v>
      </c>
      <c r="AJ28" s="48">
        <f>VLOOKUP($A28,'ADR Raw Data'!$B$6:$BE$43,'ADR Raw Data'!U$1,FALSE)</f>
        <v>-3.5665475156852602</v>
      </c>
      <c r="AK28" s="48">
        <f>VLOOKUP($A28,'ADR Raw Data'!$B$6:$BE$43,'ADR Raw Data'!V$1,FALSE)</f>
        <v>1.62639074474847</v>
      </c>
      <c r="AL28" s="48">
        <f>VLOOKUP($A28,'ADR Raw Data'!$B$6:$BE$43,'ADR Raw Data'!W$1,FALSE)</f>
        <v>6.4207053020110703</v>
      </c>
      <c r="AM28" s="48">
        <f>VLOOKUP($A28,'ADR Raw Data'!$B$6:$BE$43,'ADR Raw Data'!X$1,FALSE)</f>
        <v>5.7599759283166003</v>
      </c>
      <c r="AN28" s="49">
        <f>VLOOKUP($A28,'ADR Raw Data'!$B$6:$BE$43,'ADR Raw Data'!Y$1,FALSE)</f>
        <v>2.5322428124615102</v>
      </c>
      <c r="AO28" s="48">
        <f>VLOOKUP($A28,'ADR Raw Data'!$B$6:$BE$43,'ADR Raw Data'!AA$1,FALSE)</f>
        <v>-18.8504836815343</v>
      </c>
      <c r="AP28" s="48">
        <f>VLOOKUP($A28,'ADR Raw Data'!$B$6:$BE$43,'ADR Raw Data'!AB$1,FALSE)</f>
        <v>-23.299293385694099</v>
      </c>
      <c r="AQ28" s="49">
        <f>VLOOKUP($A28,'ADR Raw Data'!$B$6:$BE$43,'ADR Raw Data'!AC$1,FALSE)</f>
        <v>-21.010942105964901</v>
      </c>
      <c r="AR28" s="50">
        <f>VLOOKUP($A28,'ADR Raw Data'!$B$6:$BE$43,'ADR Raw Data'!AE$1,FALSE)</f>
        <v>-9.2847148086462798</v>
      </c>
      <c r="AS28" s="40"/>
      <c r="AT28" s="51">
        <f>VLOOKUP($A28,'RevPAR Raw Data'!$B$6:$BE$43,'RevPAR Raw Data'!G$1,FALSE)</f>
        <v>81.345400785400699</v>
      </c>
      <c r="AU28" s="52">
        <f>VLOOKUP($A28,'RevPAR Raw Data'!$B$6:$BE$43,'RevPAR Raw Data'!H$1,FALSE)</f>
        <v>93.635948255948193</v>
      </c>
      <c r="AV28" s="52">
        <f>VLOOKUP($A28,'RevPAR Raw Data'!$B$6:$BE$43,'RevPAR Raw Data'!I$1,FALSE)</f>
        <v>106.639621159621</v>
      </c>
      <c r="AW28" s="52">
        <f>VLOOKUP($A28,'RevPAR Raw Data'!$B$6:$BE$43,'RevPAR Raw Data'!J$1,FALSE)</f>
        <v>118.936687456687</v>
      </c>
      <c r="AX28" s="52">
        <f>VLOOKUP($A28,'RevPAR Raw Data'!$B$6:$BE$43,'RevPAR Raw Data'!K$1,FALSE)</f>
        <v>148.47492492492401</v>
      </c>
      <c r="AY28" s="53">
        <f>VLOOKUP($A28,'RevPAR Raw Data'!$B$6:$BE$43,'RevPAR Raw Data'!L$1,FALSE)</f>
        <v>109.806516516516</v>
      </c>
      <c r="AZ28" s="52">
        <f>VLOOKUP($A28,'RevPAR Raw Data'!$B$6:$BE$43,'RevPAR Raw Data'!N$1,FALSE)</f>
        <v>253.63590205590199</v>
      </c>
      <c r="BA28" s="52">
        <f>VLOOKUP($A28,'RevPAR Raw Data'!$B$6:$BE$43,'RevPAR Raw Data'!O$1,FALSE)</f>
        <v>224.42199122199099</v>
      </c>
      <c r="BB28" s="53">
        <f>VLOOKUP($A28,'RevPAR Raw Data'!$B$6:$BE$43,'RevPAR Raw Data'!P$1,FALSE)</f>
        <v>239.028946638946</v>
      </c>
      <c r="BC28" s="54">
        <f>VLOOKUP($A28,'RevPAR Raw Data'!$B$6:$BE$43,'RevPAR Raw Data'!R$1,FALSE)</f>
        <v>146.72721083721001</v>
      </c>
      <c r="BE28" s="47">
        <f>VLOOKUP($A28,'RevPAR Raw Data'!$B$6:$BE$43,'RevPAR Raw Data'!T$1,FALSE)</f>
        <v>-11.440019998211</v>
      </c>
      <c r="BF28" s="48">
        <f>VLOOKUP($A28,'RevPAR Raw Data'!$B$6:$BE$43,'RevPAR Raw Data'!U$1,FALSE)</f>
        <v>-10.277710346387201</v>
      </c>
      <c r="BG28" s="48">
        <f>VLOOKUP($A28,'RevPAR Raw Data'!$B$6:$BE$43,'RevPAR Raw Data'!V$1,FALSE)</f>
        <v>0.73075280997200198</v>
      </c>
      <c r="BH28" s="48">
        <f>VLOOKUP($A28,'RevPAR Raw Data'!$B$6:$BE$43,'RevPAR Raw Data'!W$1,FALSE)</f>
        <v>2.7158387542893498</v>
      </c>
      <c r="BI28" s="48">
        <f>VLOOKUP($A28,'RevPAR Raw Data'!$B$6:$BE$43,'RevPAR Raw Data'!X$1,FALSE)</f>
        <v>3.8276231776188698</v>
      </c>
      <c r="BJ28" s="49">
        <f>VLOOKUP($A28,'RevPAR Raw Data'!$B$6:$BE$43,'RevPAR Raw Data'!Y$1,FALSE)</f>
        <v>-2.1113766913299798</v>
      </c>
      <c r="BK28" s="48">
        <f>VLOOKUP($A28,'RevPAR Raw Data'!$B$6:$BE$43,'RevPAR Raw Data'!AA$1,FALSE)</f>
        <v>-16.913360989963302</v>
      </c>
      <c r="BL28" s="48">
        <f>VLOOKUP($A28,'RevPAR Raw Data'!$B$6:$BE$43,'RevPAR Raw Data'!AB$1,FALSE)</f>
        <v>-26.464975551502899</v>
      </c>
      <c r="BM28" s="49">
        <f>VLOOKUP($A28,'RevPAR Raw Data'!$B$6:$BE$43,'RevPAR Raw Data'!AC$1,FALSE)</f>
        <v>-21.688572435812901</v>
      </c>
      <c r="BN28" s="50">
        <f>VLOOKUP($A28,'RevPAR Raw Data'!$B$6:$BE$43,'RevPAR Raw Data'!AE$1,FALSE)</f>
        <v>-12.314327032782799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48.846211106148502</v>
      </c>
      <c r="C30" s="48">
        <f>VLOOKUP($A30,'Occupancy Raw Data'!$B$8:$BE$45,'Occupancy Raw Data'!H$3,FALSE)</f>
        <v>61.753759118654102</v>
      </c>
      <c r="D30" s="48">
        <f>VLOOKUP($A30,'Occupancy Raw Data'!$B$8:$BE$45,'Occupancy Raw Data'!I$3,FALSE)</f>
        <v>68.036325740658</v>
      </c>
      <c r="E30" s="48">
        <f>VLOOKUP($A30,'Occupancy Raw Data'!$B$8:$BE$45,'Occupancy Raw Data'!J$3,FALSE)</f>
        <v>65.2523447967842</v>
      </c>
      <c r="F30" s="48">
        <f>VLOOKUP($A30,'Occupancy Raw Data'!$B$8:$BE$45,'Occupancy Raw Data'!K$3,FALSE)</f>
        <v>59.431293732320903</v>
      </c>
      <c r="G30" s="49">
        <f>VLOOKUP($A30,'Occupancy Raw Data'!$B$8:$BE$45,'Occupancy Raw Data'!L$3,FALSE)</f>
        <v>60.663986898913201</v>
      </c>
      <c r="H30" s="48">
        <f>VLOOKUP($A30,'Occupancy Raw Data'!$B$8:$BE$45,'Occupancy Raw Data'!N$3,FALSE)</f>
        <v>60.786065207682</v>
      </c>
      <c r="I30" s="48">
        <f>VLOOKUP($A30,'Occupancy Raw Data'!$B$8:$BE$45,'Occupancy Raw Data'!O$3,FALSE)</f>
        <v>62.647015036474599</v>
      </c>
      <c r="J30" s="49">
        <f>VLOOKUP($A30,'Occupancy Raw Data'!$B$8:$BE$45,'Occupancy Raw Data'!P$3,FALSE)</f>
        <v>61.7165401220783</v>
      </c>
      <c r="K30" s="50">
        <f>VLOOKUP($A30,'Occupancy Raw Data'!$B$8:$BE$45,'Occupancy Raw Data'!R$3,FALSE)</f>
        <v>60.964716391246</v>
      </c>
      <c r="M30" s="47">
        <f>VLOOKUP($A30,'Occupancy Raw Data'!$B$8:$BE$45,'Occupancy Raw Data'!T$3,FALSE)</f>
        <v>6.90958643856293</v>
      </c>
      <c r="N30" s="48">
        <f>VLOOKUP($A30,'Occupancy Raw Data'!$B$8:$BE$45,'Occupancy Raw Data'!U$3,FALSE)</f>
        <v>1.8748060466610501</v>
      </c>
      <c r="O30" s="48">
        <f>VLOOKUP($A30,'Occupancy Raw Data'!$B$8:$BE$45,'Occupancy Raw Data'!V$3,FALSE)</f>
        <v>8.6227906103516805</v>
      </c>
      <c r="P30" s="48">
        <f>VLOOKUP($A30,'Occupancy Raw Data'!$B$8:$BE$45,'Occupancy Raw Data'!W$3,FALSE)</f>
        <v>5.2250661846205402</v>
      </c>
      <c r="Q30" s="48">
        <f>VLOOKUP($A30,'Occupancy Raw Data'!$B$8:$BE$45,'Occupancy Raw Data'!X$3,FALSE)</f>
        <v>2.8524623682873802</v>
      </c>
      <c r="R30" s="49">
        <f>VLOOKUP($A30,'Occupancy Raw Data'!$B$8:$BE$45,'Occupancy Raw Data'!Y$3,FALSE)</f>
        <v>5.0505210483544198</v>
      </c>
      <c r="S30" s="48">
        <f>VLOOKUP($A30,'Occupancy Raw Data'!$B$8:$BE$45,'Occupancy Raw Data'!AA$3,FALSE)</f>
        <v>0.995387927655079</v>
      </c>
      <c r="T30" s="48">
        <f>VLOOKUP($A30,'Occupancy Raw Data'!$B$8:$BE$45,'Occupancy Raw Data'!AB$3,FALSE)</f>
        <v>2.61989167010268</v>
      </c>
      <c r="U30" s="49">
        <f>VLOOKUP($A30,'Occupancy Raw Data'!$B$8:$BE$45,'Occupancy Raw Data'!AC$3,FALSE)</f>
        <v>1.8134060912327301</v>
      </c>
      <c r="V30" s="50">
        <f>VLOOKUP($A30,'Occupancy Raw Data'!$B$8:$BE$45,'Occupancy Raw Data'!AE$3,FALSE)</f>
        <v>4.09325924150325</v>
      </c>
      <c r="X30" s="51">
        <f>VLOOKUP($A30,'ADR Raw Data'!$B$6:$BE$43,'ADR Raw Data'!G$1,FALSE)</f>
        <v>99.940512039012404</v>
      </c>
      <c r="Y30" s="52">
        <f>VLOOKUP($A30,'ADR Raw Data'!$B$6:$BE$43,'ADR Raw Data'!H$1,FALSE)</f>
        <v>105.272466248794</v>
      </c>
      <c r="Z30" s="52">
        <f>VLOOKUP($A30,'ADR Raw Data'!$B$6:$BE$43,'ADR Raw Data'!I$1,FALSE)</f>
        <v>110.998654266958</v>
      </c>
      <c r="AA30" s="52">
        <f>VLOOKUP($A30,'ADR Raw Data'!$B$6:$BE$43,'ADR Raw Data'!J$1,FALSE)</f>
        <v>106.370967373944</v>
      </c>
      <c r="AB30" s="52">
        <f>VLOOKUP($A30,'ADR Raw Data'!$B$6:$BE$43,'ADR Raw Data'!K$1,FALSE)</f>
        <v>104.822457414829</v>
      </c>
      <c r="AC30" s="53">
        <f>VLOOKUP($A30,'ADR Raw Data'!$B$6:$BE$43,'ADR Raw Data'!L$1,FALSE)</f>
        <v>105.846375773044</v>
      </c>
      <c r="AD30" s="52">
        <f>VLOOKUP($A30,'ADR Raw Data'!$B$6:$BE$43,'ADR Raw Data'!N$1,FALSE)</f>
        <v>113.208145971099</v>
      </c>
      <c r="AE30" s="52">
        <f>VLOOKUP($A30,'ADR Raw Data'!$B$6:$BE$43,'ADR Raw Data'!O$1,FALSE)</f>
        <v>114.60427994296499</v>
      </c>
      <c r="AF30" s="53">
        <f>VLOOKUP($A30,'ADR Raw Data'!$B$6:$BE$43,'ADR Raw Data'!P$1,FALSE)</f>
        <v>113.916737426124</v>
      </c>
      <c r="AG30" s="54">
        <f>VLOOKUP($A30,'ADR Raw Data'!$B$6:$BE$43,'ADR Raw Data'!R$1,FALSE)</f>
        <v>108.180628990057</v>
      </c>
      <c r="AH30" s="65"/>
      <c r="AI30" s="47">
        <f>VLOOKUP($A30,'ADR Raw Data'!$B$6:$BE$43,'ADR Raw Data'!T$1,FALSE)</f>
        <v>4.4298137246863103</v>
      </c>
      <c r="AJ30" s="48">
        <f>VLOOKUP($A30,'ADR Raw Data'!$B$6:$BE$43,'ADR Raw Data'!U$1,FALSE)</f>
        <v>4.1526833974027797</v>
      </c>
      <c r="AK30" s="48">
        <f>VLOOKUP($A30,'ADR Raw Data'!$B$6:$BE$43,'ADR Raw Data'!V$1,FALSE)</f>
        <v>6.3298662730408104</v>
      </c>
      <c r="AL30" s="48">
        <f>VLOOKUP($A30,'ADR Raw Data'!$B$6:$BE$43,'ADR Raw Data'!W$1,FALSE)</f>
        <v>2.8996897982681902</v>
      </c>
      <c r="AM30" s="48">
        <f>VLOOKUP($A30,'ADR Raw Data'!$B$6:$BE$43,'ADR Raw Data'!X$1,FALSE)</f>
        <v>3.10614521361813</v>
      </c>
      <c r="AN30" s="49">
        <f>VLOOKUP($A30,'ADR Raw Data'!$B$6:$BE$43,'ADR Raw Data'!Y$1,FALSE)</f>
        <v>4.2250353116128601</v>
      </c>
      <c r="AO30" s="48">
        <f>VLOOKUP($A30,'ADR Raw Data'!$B$6:$BE$43,'ADR Raw Data'!AA$1,FALSE)</f>
        <v>5.44495363925585</v>
      </c>
      <c r="AP30" s="48">
        <f>VLOOKUP($A30,'ADR Raw Data'!$B$6:$BE$43,'ADR Raw Data'!AB$1,FALSE)</f>
        <v>3.4311217070022502</v>
      </c>
      <c r="AQ30" s="49">
        <f>VLOOKUP($A30,'ADR Raw Data'!$B$6:$BE$43,'ADR Raw Data'!AC$1,FALSE)</f>
        <v>4.4201187243094697</v>
      </c>
      <c r="AR30" s="50">
        <f>VLOOKUP($A30,'ADR Raw Data'!$B$6:$BE$43,'ADR Raw Data'!AE$1,FALSE)</f>
        <v>4.2353122353510297</v>
      </c>
      <c r="AS30" s="40"/>
      <c r="AT30" s="51">
        <f>VLOOKUP($A30,'RevPAR Raw Data'!$B$6:$BE$43,'RevPAR Raw Data'!G$1,FALSE)</f>
        <v>48.817153491141802</v>
      </c>
      <c r="AU30" s="52">
        <f>VLOOKUP($A30,'RevPAR Raw Data'!$B$6:$BE$43,'RevPAR Raw Data'!H$1,FALSE)</f>
        <v>65.009705225547094</v>
      </c>
      <c r="AV30" s="52">
        <f>VLOOKUP($A30,'RevPAR Raw Data'!$B$6:$BE$43,'RevPAR Raw Data'!I$1,FALSE)</f>
        <v>75.519405984814597</v>
      </c>
      <c r="AW30" s="52">
        <f>VLOOKUP($A30,'RevPAR Raw Data'!$B$6:$BE$43,'RevPAR Raw Data'!J$1,FALSE)</f>
        <v>69.409550394521304</v>
      </c>
      <c r="AX30" s="52">
        <f>VLOOKUP($A30,'RevPAR Raw Data'!$B$6:$BE$43,'RevPAR Raw Data'!K$1,FALSE)</f>
        <v>62.297342563644399</v>
      </c>
      <c r="AY30" s="53">
        <f>VLOOKUP($A30,'RevPAR Raw Data'!$B$6:$BE$43,'RevPAR Raw Data'!L$1,FALSE)</f>
        <v>64.210631531933799</v>
      </c>
      <c r="AZ30" s="52">
        <f>VLOOKUP($A30,'RevPAR Raw Data'!$B$6:$BE$43,'RevPAR Raw Data'!N$1,FALSE)</f>
        <v>68.814777430400397</v>
      </c>
      <c r="BA30" s="52">
        <f>VLOOKUP($A30,'RevPAR Raw Data'!$B$6:$BE$43,'RevPAR Raw Data'!O$1,FALSE)</f>
        <v>71.796160488313205</v>
      </c>
      <c r="BB30" s="53">
        <f>VLOOKUP($A30,'RevPAR Raw Data'!$B$6:$BE$43,'RevPAR Raw Data'!P$1,FALSE)</f>
        <v>70.305468959356801</v>
      </c>
      <c r="BC30" s="54">
        <f>VLOOKUP($A30,'RevPAR Raw Data'!$B$6:$BE$43,'RevPAR Raw Data'!R$1,FALSE)</f>
        <v>65.952013654054696</v>
      </c>
      <c r="BE30" s="47">
        <f>VLOOKUP($A30,'RevPAR Raw Data'!$B$6:$BE$43,'RevPAR Raw Data'!T$1,FALSE)</f>
        <v>11.645481971623701</v>
      </c>
      <c r="BF30" s="48">
        <f>VLOOKUP($A30,'RevPAR Raw Data'!$B$6:$BE$43,'RevPAR Raw Data'!U$1,FALSE)</f>
        <v>6.1053442034970304</v>
      </c>
      <c r="BG30" s="48">
        <f>VLOOKUP($A30,'RevPAR Raw Data'!$B$6:$BE$43,'RevPAR Raw Data'!V$1,FALSE)</f>
        <v>15.498467998032</v>
      </c>
      <c r="BH30" s="48">
        <f>VLOOKUP($A30,'RevPAR Raw Data'!$B$6:$BE$43,'RevPAR Raw Data'!W$1,FALSE)</f>
        <v>8.2762666939969307</v>
      </c>
      <c r="BI30" s="48">
        <f>VLOOKUP($A30,'RevPAR Raw Data'!$B$6:$BE$43,'RevPAR Raw Data'!X$1,FALSE)</f>
        <v>6.0472092052283299</v>
      </c>
      <c r="BJ30" s="49">
        <f>VLOOKUP($A30,'RevPAR Raw Data'!$B$6:$BE$43,'RevPAR Raw Data'!Y$1,FALSE)</f>
        <v>9.4889426576807008</v>
      </c>
      <c r="BK30" s="48">
        <f>VLOOKUP($A30,'RevPAR Raw Data'!$B$6:$BE$43,'RevPAR Raw Data'!AA$1,FALSE)</f>
        <v>6.4945399781024999</v>
      </c>
      <c r="BL30" s="48">
        <f>VLOOKUP($A30,'RevPAR Raw Data'!$B$6:$BE$43,'RevPAR Raw Data'!AB$1,FALSE)</f>
        <v>6.1409050488977801</v>
      </c>
      <c r="BM30" s="49">
        <f>VLOOKUP($A30,'RevPAR Raw Data'!$B$6:$BE$43,'RevPAR Raw Data'!AC$1,FALSE)</f>
        <v>6.3136795177285503</v>
      </c>
      <c r="BN30" s="50">
        <f>VLOOKUP($A30,'RevPAR Raw Data'!$B$6:$BE$43,'RevPAR Raw Data'!AE$1,FALSE)</f>
        <v>8.5019337863343107</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53.390771417151399</v>
      </c>
      <c r="C32" s="48">
        <f>VLOOKUP($A32,'Occupancy Raw Data'!$B$8:$BE$45,'Occupancy Raw Data'!H$3,FALSE)</f>
        <v>65.932406626104694</v>
      </c>
      <c r="D32" s="48">
        <f>VLOOKUP($A32,'Occupancy Raw Data'!$B$8:$BE$45,'Occupancy Raw Data'!I$3,FALSE)</f>
        <v>71.732468801349995</v>
      </c>
      <c r="E32" s="48">
        <f>VLOOKUP($A32,'Occupancy Raw Data'!$B$8:$BE$45,'Occupancy Raw Data'!J$3,FALSE)</f>
        <v>71.767997512990107</v>
      </c>
      <c r="F32" s="48">
        <f>VLOOKUP($A32,'Occupancy Raw Data'!$B$8:$BE$45,'Occupancy Raw Data'!K$3,FALSE)</f>
        <v>65.239596749122796</v>
      </c>
      <c r="G32" s="49">
        <f>VLOOKUP($A32,'Occupancy Raw Data'!$B$8:$BE$45,'Occupancy Raw Data'!L$3,FALSE)</f>
        <v>65.612648221343804</v>
      </c>
      <c r="H32" s="48">
        <f>VLOOKUP($A32,'Occupancy Raw Data'!$B$8:$BE$45,'Occupancy Raw Data'!N$3,FALSE)</f>
        <v>69.369809477283795</v>
      </c>
      <c r="I32" s="48">
        <f>VLOOKUP($A32,'Occupancy Raw Data'!$B$8:$BE$45,'Occupancy Raw Data'!O$3,FALSE)</f>
        <v>79.459963583070504</v>
      </c>
      <c r="J32" s="49">
        <f>VLOOKUP($A32,'Occupancy Raw Data'!$B$8:$BE$45,'Occupancy Raw Data'!P$3,FALSE)</f>
        <v>74.4148865301771</v>
      </c>
      <c r="K32" s="50">
        <f>VLOOKUP($A32,'Occupancy Raw Data'!$B$8:$BE$45,'Occupancy Raw Data'!R$3,FALSE)</f>
        <v>68.127573452439094</v>
      </c>
      <c r="M32" s="47">
        <f>VLOOKUP($A32,'Occupancy Raw Data'!$B$8:$BE$45,'Occupancy Raw Data'!T$3,FALSE)</f>
        <v>-5.6785580315743696</v>
      </c>
      <c r="N32" s="48">
        <f>VLOOKUP($A32,'Occupancy Raw Data'!$B$8:$BE$45,'Occupancy Raw Data'!U$3,FALSE)</f>
        <v>-0.44335974909310799</v>
      </c>
      <c r="O32" s="48">
        <f>VLOOKUP($A32,'Occupancy Raw Data'!$B$8:$BE$45,'Occupancy Raw Data'!V$3,FALSE)</f>
        <v>-0.48602674555957698</v>
      </c>
      <c r="P32" s="48">
        <f>VLOOKUP($A32,'Occupancy Raw Data'!$B$8:$BE$45,'Occupancy Raw Data'!W$3,FALSE)</f>
        <v>-0.163655872092695</v>
      </c>
      <c r="Q32" s="48">
        <f>VLOOKUP($A32,'Occupancy Raw Data'!$B$8:$BE$45,'Occupancy Raw Data'!X$3,FALSE)</f>
        <v>0.157322582101424</v>
      </c>
      <c r="R32" s="49">
        <f>VLOOKUP($A32,'Occupancy Raw Data'!$B$8:$BE$45,'Occupancy Raw Data'!Y$3,FALSE)</f>
        <v>-1.1669350180553499</v>
      </c>
      <c r="S32" s="48">
        <f>VLOOKUP($A32,'Occupancy Raw Data'!$B$8:$BE$45,'Occupancy Raw Data'!AA$3,FALSE)</f>
        <v>0.61462812264824795</v>
      </c>
      <c r="T32" s="48">
        <f>VLOOKUP($A32,'Occupancy Raw Data'!$B$8:$BE$45,'Occupancy Raw Data'!AB$3,FALSE)</f>
        <v>9.6141773703284095</v>
      </c>
      <c r="U32" s="49">
        <f>VLOOKUP($A32,'Occupancy Raw Data'!$B$8:$BE$45,'Occupancy Raw Data'!AC$3,FALSE)</f>
        <v>5.2271715494366404</v>
      </c>
      <c r="V32" s="50">
        <f>VLOOKUP($A32,'Occupancy Raw Data'!$B$8:$BE$45,'Occupancy Raw Data'!AE$3,FALSE)</f>
        <v>0.74352509657905397</v>
      </c>
      <c r="X32" s="51">
        <f>VLOOKUP($A32,'ADR Raw Data'!$B$6:$BE$43,'ADR Raw Data'!G$1,FALSE)</f>
        <v>103.014255523207</v>
      </c>
      <c r="Y32" s="52">
        <f>VLOOKUP($A32,'ADR Raw Data'!$B$6:$BE$43,'ADR Raw Data'!H$1,FALSE)</f>
        <v>111.768891661053</v>
      </c>
      <c r="Z32" s="52">
        <f>VLOOKUP($A32,'ADR Raw Data'!$B$6:$BE$43,'ADR Raw Data'!I$1,FALSE)</f>
        <v>116.144581797919</v>
      </c>
      <c r="AA32" s="52">
        <f>VLOOKUP($A32,'ADR Raw Data'!$B$6:$BE$43,'ADR Raw Data'!J$1,FALSE)</f>
        <v>119.666557871287</v>
      </c>
      <c r="AB32" s="52">
        <f>VLOOKUP($A32,'ADR Raw Data'!$B$6:$BE$43,'ADR Raw Data'!K$1,FALSE)</f>
        <v>110.688412096664</v>
      </c>
      <c r="AC32" s="53">
        <f>VLOOKUP($A32,'ADR Raw Data'!$B$6:$BE$43,'ADR Raw Data'!L$1,FALSE)</f>
        <v>112.813726541221</v>
      </c>
      <c r="AD32" s="52">
        <f>VLOOKUP($A32,'ADR Raw Data'!$B$6:$BE$43,'ADR Raw Data'!N$1,FALSE)</f>
        <v>117.352906049935</v>
      </c>
      <c r="AE32" s="52">
        <f>VLOOKUP($A32,'ADR Raw Data'!$B$6:$BE$43,'ADR Raw Data'!O$1,FALSE)</f>
        <v>122.62915206796301</v>
      </c>
      <c r="AF32" s="53">
        <f>VLOOKUP($A32,'ADR Raw Data'!$B$6:$BE$43,'ADR Raw Data'!P$1,FALSE)</f>
        <v>120.16988485617</v>
      </c>
      <c r="AG32" s="54">
        <f>VLOOKUP($A32,'ADR Raw Data'!$B$6:$BE$43,'ADR Raw Data'!R$1,FALSE)</f>
        <v>115.109451871822</v>
      </c>
      <c r="AI32" s="47">
        <f>VLOOKUP($A32,'ADR Raw Data'!$B$6:$BE$43,'ADR Raw Data'!T$1,FALSE)</f>
        <v>4.2673655511083597</v>
      </c>
      <c r="AJ32" s="48">
        <f>VLOOKUP($A32,'ADR Raw Data'!$B$6:$BE$43,'ADR Raw Data'!U$1,FALSE)</f>
        <v>5.6947440920543304</v>
      </c>
      <c r="AK32" s="48">
        <f>VLOOKUP($A32,'ADR Raw Data'!$B$6:$BE$43,'ADR Raw Data'!V$1,FALSE)</f>
        <v>5.3757784507931996</v>
      </c>
      <c r="AL32" s="48">
        <f>VLOOKUP($A32,'ADR Raw Data'!$B$6:$BE$43,'ADR Raw Data'!W$1,FALSE)</f>
        <v>8.7723862313475305</v>
      </c>
      <c r="AM32" s="48">
        <f>VLOOKUP($A32,'ADR Raw Data'!$B$6:$BE$43,'ADR Raw Data'!X$1,FALSE)</f>
        <v>4.9461750047426998</v>
      </c>
      <c r="AN32" s="49">
        <f>VLOOKUP($A32,'ADR Raw Data'!$B$6:$BE$43,'ADR Raw Data'!Y$1,FALSE)</f>
        <v>6.0243555240011801</v>
      </c>
      <c r="AO32" s="48">
        <f>VLOOKUP($A32,'ADR Raw Data'!$B$6:$BE$43,'ADR Raw Data'!AA$1,FALSE)</f>
        <v>2.68472189655016</v>
      </c>
      <c r="AP32" s="48">
        <f>VLOOKUP($A32,'ADR Raw Data'!$B$6:$BE$43,'ADR Raw Data'!AB$1,FALSE)</f>
        <v>5.9347266500287903</v>
      </c>
      <c r="AQ32" s="49">
        <f>VLOOKUP($A32,'ADR Raw Data'!$B$6:$BE$43,'ADR Raw Data'!AC$1,FALSE)</f>
        <v>4.4588577362221598</v>
      </c>
      <c r="AR32" s="50">
        <f>VLOOKUP($A32,'ADR Raw Data'!$B$6:$BE$43,'ADR Raw Data'!AE$1,FALSE)</f>
        <v>5.6203715859274102</v>
      </c>
      <c r="AS32" s="40"/>
      <c r="AT32" s="51">
        <f>VLOOKUP($A32,'RevPAR Raw Data'!$B$6:$BE$43,'RevPAR Raw Data'!G$1,FALSE)</f>
        <v>55.000105693476002</v>
      </c>
      <c r="AU32" s="52">
        <f>VLOOKUP($A32,'RevPAR Raw Data'!$B$6:$BE$43,'RevPAR Raw Data'!H$1,FALSE)</f>
        <v>73.6919201314562</v>
      </c>
      <c r="AV32" s="52">
        <f>VLOOKUP($A32,'RevPAR Raw Data'!$B$6:$BE$43,'RevPAR Raw Data'!I$1,FALSE)</f>
        <v>83.313375902651302</v>
      </c>
      <c r="AW32" s="52">
        <f>VLOOKUP($A32,'RevPAR Raw Data'!$B$6:$BE$43,'RevPAR Raw Data'!J$1,FALSE)</f>
        <v>85.882292276946302</v>
      </c>
      <c r="AX32" s="52">
        <f>VLOOKUP($A32,'RevPAR Raw Data'!$B$6:$BE$43,'RevPAR Raw Data'!K$1,FALSE)</f>
        <v>72.212673699871203</v>
      </c>
      <c r="AY32" s="53">
        <f>VLOOKUP($A32,'RevPAR Raw Data'!$B$6:$BE$43,'RevPAR Raw Data'!L$1,FALSE)</f>
        <v>74.020073540880205</v>
      </c>
      <c r="AZ32" s="52">
        <f>VLOOKUP($A32,'RevPAR Raw Data'!$B$6:$BE$43,'RevPAR Raw Data'!N$1,FALSE)</f>
        <v>81.407487342896403</v>
      </c>
      <c r="BA32" s="52">
        <f>VLOOKUP($A32,'RevPAR Raw Data'!$B$6:$BE$43,'RevPAR Raw Data'!O$1,FALSE)</f>
        <v>97.4410795754318</v>
      </c>
      <c r="BB32" s="53">
        <f>VLOOKUP($A32,'RevPAR Raw Data'!$B$6:$BE$43,'RevPAR Raw Data'!P$1,FALSE)</f>
        <v>89.424283459164101</v>
      </c>
      <c r="BC32" s="54">
        <f>VLOOKUP($A32,'RevPAR Raw Data'!$B$6:$BE$43,'RevPAR Raw Data'!R$1,FALSE)</f>
        <v>78.4212763746756</v>
      </c>
      <c r="BD32" s="65"/>
      <c r="BE32" s="47">
        <f>VLOOKUP($A32,'RevPAR Raw Data'!$B$6:$BE$43,'RevPAR Raw Data'!T$1,FALSE)</f>
        <v>-1.6535173097050999</v>
      </c>
      <c r="BF32" s="48">
        <f>VLOOKUP($A32,'RevPAR Raw Data'!$B$6:$BE$43,'RevPAR Raw Data'!U$1,FALSE)</f>
        <v>5.2261361398431996</v>
      </c>
      <c r="BG32" s="48">
        <f>VLOOKUP($A32,'RevPAR Raw Data'!$B$6:$BE$43,'RevPAR Raw Data'!V$1,FALSE)</f>
        <v>4.8636239841807303</v>
      </c>
      <c r="BH32" s="48">
        <f>VLOOKUP($A32,'RevPAR Raw Data'!$B$6:$BE$43,'RevPAR Raw Data'!W$1,FALSE)</f>
        <v>8.5943738340645801</v>
      </c>
      <c r="BI32" s="48">
        <f>VLOOKUP($A32,'RevPAR Raw Data'!$B$6:$BE$43,'RevPAR Raw Data'!X$1,FALSE)</f>
        <v>5.1112790370768399</v>
      </c>
      <c r="BJ32" s="49">
        <f>VLOOKUP($A32,'RevPAR Raw Data'!$B$6:$BE$43,'RevPAR Raw Data'!Y$1,FALSE)</f>
        <v>4.7871201917241004</v>
      </c>
      <c r="BK32" s="48">
        <f>VLOOKUP($A32,'RevPAR Raw Data'!$B$6:$BE$43,'RevPAR Raw Data'!AA$1,FALSE)</f>
        <v>3.3158510749894998</v>
      </c>
      <c r="BL32" s="48">
        <f>VLOOKUP($A32,'RevPAR Raw Data'!$B$6:$BE$43,'RevPAR Raw Data'!AB$1,FALSE)</f>
        <v>16.119479166935101</v>
      </c>
      <c r="BM32" s="49">
        <f>VLOOKUP($A32,'RevPAR Raw Data'!$B$6:$BE$43,'RevPAR Raw Data'!AC$1,FALSE)</f>
        <v>9.9191014286764592</v>
      </c>
      <c r="BN32" s="50">
        <f>VLOOKUP($A32,'RevPAR Raw Data'!$B$6:$BE$43,'RevPAR Raw Data'!AE$1,FALSE)</f>
        <v>6.4056855557688399</v>
      </c>
    </row>
    <row r="33" spans="1:66" x14ac:dyDescent="0.45">
      <c r="A33" s="63" t="s">
        <v>45</v>
      </c>
      <c r="B33" s="47">
        <f>VLOOKUP($A33,'Occupancy Raw Data'!$B$8:$BE$45,'Occupancy Raw Data'!G$3,FALSE)</f>
        <v>60.730858468677397</v>
      </c>
      <c r="C33" s="48">
        <f>VLOOKUP($A33,'Occupancy Raw Data'!$B$8:$BE$45,'Occupancy Raw Data'!H$3,FALSE)</f>
        <v>71.384377416860005</v>
      </c>
      <c r="D33" s="48">
        <f>VLOOKUP($A33,'Occupancy Raw Data'!$B$8:$BE$45,'Occupancy Raw Data'!I$3,FALSE)</f>
        <v>72.273781902552201</v>
      </c>
      <c r="E33" s="48">
        <f>VLOOKUP($A33,'Occupancy Raw Data'!$B$8:$BE$45,'Occupancy Raw Data'!J$3,FALSE)</f>
        <v>72.931167826759406</v>
      </c>
      <c r="F33" s="48">
        <f>VLOOKUP($A33,'Occupancy Raw Data'!$B$8:$BE$45,'Occupancy Raw Data'!K$3,FALSE)</f>
        <v>67.749419953596203</v>
      </c>
      <c r="G33" s="49">
        <f>VLOOKUP($A33,'Occupancy Raw Data'!$B$8:$BE$45,'Occupancy Raw Data'!L$3,FALSE)</f>
        <v>69.013921113688994</v>
      </c>
      <c r="H33" s="48">
        <f>VLOOKUP($A33,'Occupancy Raw Data'!$B$8:$BE$45,'Occupancy Raw Data'!N$3,FALSE)</f>
        <v>67.575406032482505</v>
      </c>
      <c r="I33" s="48">
        <f>VLOOKUP($A33,'Occupancy Raw Data'!$B$8:$BE$45,'Occupancy Raw Data'!O$3,FALSE)</f>
        <v>75.193348801237406</v>
      </c>
      <c r="J33" s="49">
        <f>VLOOKUP($A33,'Occupancy Raw Data'!$B$8:$BE$45,'Occupancy Raw Data'!P$3,FALSE)</f>
        <v>71.384377416860005</v>
      </c>
      <c r="K33" s="50">
        <f>VLOOKUP($A33,'Occupancy Raw Data'!$B$8:$BE$45,'Occupancy Raw Data'!R$3,FALSE)</f>
        <v>69.691194343166501</v>
      </c>
      <c r="M33" s="47">
        <f>VLOOKUP($A33,'Occupancy Raw Data'!$B$8:$BE$45,'Occupancy Raw Data'!T$3,FALSE)</f>
        <v>-7.6238760763678597</v>
      </c>
      <c r="N33" s="48">
        <f>VLOOKUP($A33,'Occupancy Raw Data'!$B$8:$BE$45,'Occupancy Raw Data'!U$3,FALSE)</f>
        <v>-3.1605858369115798</v>
      </c>
      <c r="O33" s="48">
        <f>VLOOKUP($A33,'Occupancy Raw Data'!$B$8:$BE$45,'Occupancy Raw Data'!V$3,FALSE)</f>
        <v>-5.1294078613483798</v>
      </c>
      <c r="P33" s="48">
        <f>VLOOKUP($A33,'Occupancy Raw Data'!$B$8:$BE$45,'Occupancy Raw Data'!W$3,FALSE)</f>
        <v>-4.02739178841267</v>
      </c>
      <c r="Q33" s="48">
        <f>VLOOKUP($A33,'Occupancy Raw Data'!$B$8:$BE$45,'Occupancy Raw Data'!X$3,FALSE)</f>
        <v>-4.8582905822231197</v>
      </c>
      <c r="R33" s="49">
        <f>VLOOKUP($A33,'Occupancy Raw Data'!$B$8:$BE$45,'Occupancy Raw Data'!Y$3,FALSE)</f>
        <v>-4.8973871879830897</v>
      </c>
      <c r="S33" s="48">
        <f>VLOOKUP($A33,'Occupancy Raw Data'!$B$8:$BE$45,'Occupancy Raw Data'!AA$3,FALSE)</f>
        <v>-1.88624569160903</v>
      </c>
      <c r="T33" s="48">
        <f>VLOOKUP($A33,'Occupancy Raw Data'!$B$8:$BE$45,'Occupancy Raw Data'!AB$3,FALSE)</f>
        <v>2.88074651615685</v>
      </c>
      <c r="U33" s="49">
        <f>VLOOKUP($A33,'Occupancy Raw Data'!$B$8:$BE$45,'Occupancy Raw Data'!AC$3,FALSE)</f>
        <v>0.56799053728219795</v>
      </c>
      <c r="V33" s="50">
        <f>VLOOKUP($A33,'Occupancy Raw Data'!$B$8:$BE$45,'Occupancy Raw Data'!AE$3,FALSE)</f>
        <v>-3.3603909707868902</v>
      </c>
      <c r="X33" s="51">
        <f>VLOOKUP($A33,'ADR Raw Data'!$B$6:$BE$43,'ADR Raw Data'!G$1,FALSE)</f>
        <v>88.866847628143901</v>
      </c>
      <c r="Y33" s="52">
        <f>VLOOKUP($A33,'ADR Raw Data'!$B$6:$BE$43,'ADR Raw Data'!H$1,FALSE)</f>
        <v>92.384782123510206</v>
      </c>
      <c r="Z33" s="52">
        <f>VLOOKUP($A33,'ADR Raw Data'!$B$6:$BE$43,'ADR Raw Data'!I$1,FALSE)</f>
        <v>94.093895692883805</v>
      </c>
      <c r="AA33" s="52">
        <f>VLOOKUP($A33,'ADR Raw Data'!$B$6:$BE$43,'ADR Raw Data'!J$1,FALSE)</f>
        <v>104.805704268292</v>
      </c>
      <c r="AB33" s="52">
        <f>VLOOKUP($A33,'ADR Raw Data'!$B$6:$BE$43,'ADR Raw Data'!K$1,FALSE)</f>
        <v>89.301986130136896</v>
      </c>
      <c r="AC33" s="53">
        <f>VLOOKUP($A33,'ADR Raw Data'!$B$6:$BE$43,'ADR Raw Data'!L$1,FALSE)</f>
        <v>94.143533479016</v>
      </c>
      <c r="AD33" s="52">
        <f>VLOOKUP($A33,'ADR Raw Data'!$B$6:$BE$43,'ADR Raw Data'!N$1,FALSE)</f>
        <v>93.396581459227406</v>
      </c>
      <c r="AE33" s="52">
        <f>VLOOKUP($A33,'ADR Raw Data'!$B$6:$BE$43,'ADR Raw Data'!O$1,FALSE)</f>
        <v>97.199322499357095</v>
      </c>
      <c r="AF33" s="53">
        <f>VLOOKUP($A33,'ADR Raw Data'!$B$6:$BE$43,'ADR Raw Data'!P$1,FALSE)</f>
        <v>95.399406473456096</v>
      </c>
      <c r="AG33" s="54">
        <f>VLOOKUP($A33,'ADR Raw Data'!$B$6:$BE$43,'ADR Raw Data'!R$1,FALSE)</f>
        <v>94.511072070072501</v>
      </c>
      <c r="AI33" s="47">
        <f>VLOOKUP($A33,'ADR Raw Data'!$B$6:$BE$43,'ADR Raw Data'!T$1,FALSE)</f>
        <v>5.33194602389979</v>
      </c>
      <c r="AJ33" s="48">
        <f>VLOOKUP($A33,'ADR Raw Data'!$B$6:$BE$43,'ADR Raw Data'!U$1,FALSE)</f>
        <v>5.9166438044998397</v>
      </c>
      <c r="AK33" s="48">
        <f>VLOOKUP($A33,'ADR Raw Data'!$B$6:$BE$43,'ADR Raw Data'!V$1,FALSE)</f>
        <v>6.5459325534350103</v>
      </c>
      <c r="AL33" s="48">
        <f>VLOOKUP($A33,'ADR Raw Data'!$B$6:$BE$43,'ADR Raw Data'!W$1,FALSE)</f>
        <v>17.4292060804672</v>
      </c>
      <c r="AM33" s="48">
        <f>VLOOKUP($A33,'ADR Raw Data'!$B$6:$BE$43,'ADR Raw Data'!X$1,FALSE)</f>
        <v>3.4713702104987001</v>
      </c>
      <c r="AN33" s="49">
        <f>VLOOKUP($A33,'ADR Raw Data'!$B$6:$BE$43,'ADR Raw Data'!Y$1,FALSE)</f>
        <v>7.9882577575491496</v>
      </c>
      <c r="AO33" s="48">
        <f>VLOOKUP($A33,'ADR Raw Data'!$B$6:$BE$43,'ADR Raw Data'!AA$1,FALSE)</f>
        <v>3.66003721045541</v>
      </c>
      <c r="AP33" s="48">
        <f>VLOOKUP($A33,'ADR Raw Data'!$B$6:$BE$43,'ADR Raw Data'!AB$1,FALSE)</f>
        <v>4.4913755701876097</v>
      </c>
      <c r="AQ33" s="49">
        <f>VLOOKUP($A33,'ADR Raw Data'!$B$6:$BE$43,'ADR Raw Data'!AC$1,FALSE)</f>
        <v>4.1438182078459302</v>
      </c>
      <c r="AR33" s="50">
        <f>VLOOKUP($A33,'ADR Raw Data'!$B$6:$BE$43,'ADR Raw Data'!AE$1,FALSE)</f>
        <v>6.88446394474893</v>
      </c>
      <c r="AS33" s="40"/>
      <c r="AT33" s="51">
        <f>VLOOKUP($A33,'RevPAR Raw Data'!$B$6:$BE$43,'RevPAR Raw Data'!G$1,FALSE)</f>
        <v>53.9695994586233</v>
      </c>
      <c r="AU33" s="52">
        <f>VLOOKUP($A33,'RevPAR Raw Data'!$B$6:$BE$43,'RevPAR Raw Data'!H$1,FALSE)</f>
        <v>65.948301546790404</v>
      </c>
      <c r="AV33" s="52">
        <f>VLOOKUP($A33,'RevPAR Raw Data'!$B$6:$BE$43,'RevPAR Raw Data'!I$1,FALSE)</f>
        <v>68.005216956689793</v>
      </c>
      <c r="AW33" s="52">
        <f>VLOOKUP($A33,'RevPAR Raw Data'!$B$6:$BE$43,'RevPAR Raw Data'!J$1,FALSE)</f>
        <v>76.436024071925701</v>
      </c>
      <c r="AX33" s="52">
        <f>VLOOKUP($A33,'RevPAR Raw Data'!$B$6:$BE$43,'RevPAR Raw Data'!K$1,FALSE)</f>
        <v>60.501577610208798</v>
      </c>
      <c r="AY33" s="53">
        <f>VLOOKUP($A33,'RevPAR Raw Data'!$B$6:$BE$43,'RevPAR Raw Data'!L$1,FALSE)</f>
        <v>64.972143928847601</v>
      </c>
      <c r="AZ33" s="52">
        <f>VLOOKUP($A33,'RevPAR Raw Data'!$B$6:$BE$43,'RevPAR Raw Data'!N$1,FALSE)</f>
        <v>63.1131191415313</v>
      </c>
      <c r="BA33" s="52">
        <f>VLOOKUP($A33,'RevPAR Raw Data'!$B$6:$BE$43,'RevPAR Raw Data'!O$1,FALSE)</f>
        <v>73.087425599381206</v>
      </c>
      <c r="BB33" s="53">
        <f>VLOOKUP($A33,'RevPAR Raw Data'!$B$6:$BE$43,'RevPAR Raw Data'!P$1,FALSE)</f>
        <v>68.100272370456295</v>
      </c>
      <c r="BC33" s="54">
        <f>VLOOKUP($A33,'RevPAR Raw Data'!$B$6:$BE$43,'RevPAR Raw Data'!R$1,FALSE)</f>
        <v>65.865894912164407</v>
      </c>
      <c r="BE33" s="47">
        <f>VLOOKUP($A33,'RevPAR Raw Data'!$B$6:$BE$43,'RevPAR Raw Data'!T$1,FALSE)</f>
        <v>-2.6984310097890098</v>
      </c>
      <c r="BF33" s="48">
        <f>VLOOKUP($A33,'RevPAR Raw Data'!$B$6:$BE$43,'RevPAR Raw Data'!U$1,FALSE)</f>
        <v>2.5690573614827299</v>
      </c>
      <c r="BG33" s="48">
        <f>VLOOKUP($A33,'RevPAR Raw Data'!$B$6:$BE$43,'RevPAR Raw Data'!V$1,FALSE)</f>
        <v>1.08075711309217</v>
      </c>
      <c r="BH33" s="48">
        <f>VLOOKUP($A33,'RevPAR Raw Data'!$B$6:$BE$43,'RevPAR Raw Data'!W$1,FALSE)</f>
        <v>12.6998718775843</v>
      </c>
      <c r="BI33" s="48">
        <f>VLOOKUP($A33,'RevPAR Raw Data'!$B$6:$BE$43,'RevPAR Raw Data'!X$1,FALSE)</f>
        <v>-1.5555696237351699</v>
      </c>
      <c r="BJ33" s="49">
        <f>VLOOKUP($A33,'RevPAR Raw Data'!$B$6:$BE$43,'RevPAR Raw Data'!Y$1,FALSE)</f>
        <v>2.6996546576047802</v>
      </c>
      <c r="BK33" s="48">
        <f>VLOOKUP($A33,'RevPAR Raw Data'!$B$6:$BE$43,'RevPAR Raw Data'!AA$1,FALSE)</f>
        <v>1.70475422465287</v>
      </c>
      <c r="BL33" s="48">
        <f>VLOOKUP($A33,'RevPAR Raw Data'!$B$6:$BE$43,'RevPAR Raw Data'!AB$1,FALSE)</f>
        <v>7.5015072316101596</v>
      </c>
      <c r="BM33" s="49">
        <f>VLOOKUP($A33,'RevPAR Raw Data'!$B$6:$BE$43,'RevPAR Raw Data'!AC$1,FALSE)</f>
        <v>4.7353452404308696</v>
      </c>
      <c r="BN33" s="50">
        <f>VLOOKUP($A33,'RevPAR Raw Data'!$B$6:$BE$43,'RevPAR Raw Data'!AE$1,FALSE)</f>
        <v>3.29272806917561</v>
      </c>
    </row>
    <row r="34" spans="1:66" x14ac:dyDescent="0.45">
      <c r="A34" s="63" t="s">
        <v>111</v>
      </c>
      <c r="B34" s="47">
        <f>VLOOKUP($A34,'Occupancy Raw Data'!$B$8:$BE$45,'Occupancy Raw Data'!G$3,FALSE)</f>
        <v>55.286129970902003</v>
      </c>
      <c r="C34" s="48">
        <f>VLOOKUP($A34,'Occupancy Raw Data'!$B$8:$BE$45,'Occupancy Raw Data'!H$3,FALSE)</f>
        <v>68.6711930164888</v>
      </c>
      <c r="D34" s="48">
        <f>VLOOKUP($A34,'Occupancy Raw Data'!$B$8:$BE$45,'Occupancy Raw Data'!I$3,FALSE)</f>
        <v>77.723892660847</v>
      </c>
      <c r="E34" s="48">
        <f>VLOOKUP($A34,'Occupancy Raw Data'!$B$8:$BE$45,'Occupancy Raw Data'!J$3,FALSE)</f>
        <v>79.857743291302896</v>
      </c>
      <c r="F34" s="48">
        <f>VLOOKUP($A34,'Occupancy Raw Data'!$B$8:$BE$45,'Occupancy Raw Data'!K$3,FALSE)</f>
        <v>74.102812803103703</v>
      </c>
      <c r="G34" s="49">
        <f>VLOOKUP($A34,'Occupancy Raw Data'!$B$8:$BE$45,'Occupancy Raw Data'!L$3,FALSE)</f>
        <v>71.128354348528902</v>
      </c>
      <c r="H34" s="48">
        <f>VLOOKUP($A34,'Occupancy Raw Data'!$B$8:$BE$45,'Occupancy Raw Data'!N$3,FALSE)</f>
        <v>65.017782088587097</v>
      </c>
      <c r="I34" s="48">
        <f>VLOOKUP($A34,'Occupancy Raw Data'!$B$8:$BE$45,'Occupancy Raw Data'!O$3,FALSE)</f>
        <v>75.072744907856404</v>
      </c>
      <c r="J34" s="49">
        <f>VLOOKUP($A34,'Occupancy Raw Data'!$B$8:$BE$45,'Occupancy Raw Data'!P$3,FALSE)</f>
        <v>70.045263498221701</v>
      </c>
      <c r="K34" s="50">
        <f>VLOOKUP($A34,'Occupancy Raw Data'!$B$8:$BE$45,'Occupancy Raw Data'!R$3,FALSE)</f>
        <v>70.818899819869699</v>
      </c>
      <c r="M34" s="47">
        <f>VLOOKUP($A34,'Occupancy Raw Data'!$B$8:$BE$45,'Occupancy Raw Data'!T$3,FALSE)</f>
        <v>-1.1520985645700099</v>
      </c>
      <c r="N34" s="48">
        <f>VLOOKUP($A34,'Occupancy Raw Data'!$B$8:$BE$45,'Occupancy Raw Data'!U$3,FALSE)</f>
        <v>-0.37184648649970098</v>
      </c>
      <c r="O34" s="48">
        <f>VLOOKUP($A34,'Occupancy Raw Data'!$B$8:$BE$45,'Occupancy Raw Data'!V$3,FALSE)</f>
        <v>0.184156216156456</v>
      </c>
      <c r="P34" s="48">
        <f>VLOOKUP($A34,'Occupancy Raw Data'!$B$8:$BE$45,'Occupancy Raw Data'!W$3,FALSE)</f>
        <v>-4.88888751656597</v>
      </c>
      <c r="Q34" s="48">
        <f>VLOOKUP($A34,'Occupancy Raw Data'!$B$8:$BE$45,'Occupancy Raw Data'!X$3,FALSE)</f>
        <v>3.4949690712504</v>
      </c>
      <c r="R34" s="49">
        <f>VLOOKUP($A34,'Occupancy Raw Data'!$B$8:$BE$45,'Occupancy Raw Data'!Y$3,FALSE)</f>
        <v>-0.65927925098128404</v>
      </c>
      <c r="S34" s="48">
        <f>VLOOKUP($A34,'Occupancy Raw Data'!$B$8:$BE$45,'Occupancy Raw Data'!AA$3,FALSE)</f>
        <v>4.1746369331591398</v>
      </c>
      <c r="T34" s="48">
        <f>VLOOKUP($A34,'Occupancy Raw Data'!$B$8:$BE$45,'Occupancy Raw Data'!AB$3,FALSE)</f>
        <v>13.309493448923</v>
      </c>
      <c r="U34" s="49">
        <f>VLOOKUP($A34,'Occupancy Raw Data'!$B$8:$BE$45,'Occupancy Raw Data'!AC$3,FALSE)</f>
        <v>8.8784594391990694</v>
      </c>
      <c r="V34" s="50">
        <f>VLOOKUP($A34,'Occupancy Raw Data'!$B$8:$BE$45,'Occupancy Raw Data'!AE$3,FALSE)</f>
        <v>1.86233489812516</v>
      </c>
      <c r="X34" s="51">
        <f>VLOOKUP($A34,'ADR Raw Data'!$B$6:$BE$43,'ADR Raw Data'!G$1,FALSE)</f>
        <v>159.318257309941</v>
      </c>
      <c r="Y34" s="52">
        <f>VLOOKUP($A34,'ADR Raw Data'!$B$6:$BE$43,'ADR Raw Data'!H$1,FALSE)</f>
        <v>171.663601694915</v>
      </c>
      <c r="Z34" s="52">
        <f>VLOOKUP($A34,'ADR Raw Data'!$B$6:$BE$43,'ADR Raw Data'!I$1,FALSE)</f>
        <v>183.48091930116399</v>
      </c>
      <c r="AA34" s="52">
        <f>VLOOKUP($A34,'ADR Raw Data'!$B$6:$BE$43,'ADR Raw Data'!J$1,FALSE)</f>
        <v>187.31347773279299</v>
      </c>
      <c r="AB34" s="52">
        <f>VLOOKUP($A34,'ADR Raw Data'!$B$6:$BE$43,'ADR Raw Data'!K$1,FALSE)</f>
        <v>178.438887434554</v>
      </c>
      <c r="AC34" s="53">
        <f>VLOOKUP($A34,'ADR Raw Data'!$B$6:$BE$43,'ADR Raw Data'!L$1,FALSE)</f>
        <v>177.25291454545399</v>
      </c>
      <c r="AD34" s="52">
        <f>VLOOKUP($A34,'ADR Raw Data'!$B$6:$BE$43,'ADR Raw Data'!N$1,FALSE)</f>
        <v>183.21175037294799</v>
      </c>
      <c r="AE34" s="52">
        <f>VLOOKUP($A34,'ADR Raw Data'!$B$6:$BE$43,'ADR Raw Data'!O$1,FALSE)</f>
        <v>188.19292850990499</v>
      </c>
      <c r="AF34" s="53">
        <f>VLOOKUP($A34,'ADR Raw Data'!$B$6:$BE$43,'ADR Raw Data'!P$1,FALSE)</f>
        <v>185.88110085391099</v>
      </c>
      <c r="AG34" s="54">
        <f>VLOOKUP($A34,'ADR Raw Data'!$B$6:$BE$43,'ADR Raw Data'!R$1,FALSE)</f>
        <v>179.691180460444</v>
      </c>
      <c r="AI34" s="47">
        <f>VLOOKUP($A34,'ADR Raw Data'!$B$6:$BE$43,'ADR Raw Data'!T$1,FALSE)</f>
        <v>-2.18654870775174</v>
      </c>
      <c r="AJ34" s="48">
        <f>VLOOKUP($A34,'ADR Raw Data'!$B$6:$BE$43,'ADR Raw Data'!U$1,FALSE)</f>
        <v>-5.1236449650689098</v>
      </c>
      <c r="AK34" s="48">
        <f>VLOOKUP($A34,'ADR Raw Data'!$B$6:$BE$43,'ADR Raw Data'!V$1,FALSE)</f>
        <v>-1.2011885981863999</v>
      </c>
      <c r="AL34" s="48">
        <f>VLOOKUP($A34,'ADR Raw Data'!$B$6:$BE$43,'ADR Raw Data'!W$1,FALSE)</f>
        <v>2.0952284155738901</v>
      </c>
      <c r="AM34" s="48">
        <f>VLOOKUP($A34,'ADR Raw Data'!$B$6:$BE$43,'ADR Raw Data'!X$1,FALSE)</f>
        <v>1.7294237920140101</v>
      </c>
      <c r="AN34" s="49">
        <f>VLOOKUP($A34,'ADR Raw Data'!$B$6:$BE$43,'ADR Raw Data'!Y$1,FALSE)</f>
        <v>-0.77515662971626598</v>
      </c>
      <c r="AO34" s="48">
        <f>VLOOKUP($A34,'ADR Raw Data'!$B$6:$BE$43,'ADR Raw Data'!AA$1,FALSE)</f>
        <v>-6.06454566056596</v>
      </c>
      <c r="AP34" s="48">
        <f>VLOOKUP($A34,'ADR Raw Data'!$B$6:$BE$43,'ADR Raw Data'!AB$1,FALSE)</f>
        <v>-0.76556661611729904</v>
      </c>
      <c r="AQ34" s="49">
        <f>VLOOKUP($A34,'ADR Raw Data'!$B$6:$BE$43,'ADR Raw Data'!AC$1,FALSE)</f>
        <v>-3.31878403627376</v>
      </c>
      <c r="AR34" s="50">
        <f>VLOOKUP($A34,'ADR Raw Data'!$B$6:$BE$43,'ADR Raw Data'!AE$1,FALSE)</f>
        <v>-1.39841431288971</v>
      </c>
      <c r="AS34" s="40"/>
      <c r="AT34" s="51">
        <f>VLOOKUP($A34,'RevPAR Raw Data'!$B$6:$BE$43,'RevPAR Raw Data'!G$1,FALSE)</f>
        <v>88.080898803750401</v>
      </c>
      <c r="AU34" s="52">
        <f>VLOOKUP($A34,'RevPAR Raw Data'!$B$6:$BE$43,'RevPAR Raw Data'!H$1,FALSE)</f>
        <v>117.883443258971</v>
      </c>
      <c r="AV34" s="52">
        <f>VLOOKUP($A34,'RevPAR Raw Data'!$B$6:$BE$43,'RevPAR Raw Data'!I$1,FALSE)</f>
        <v>142.60851277077199</v>
      </c>
      <c r="AW34" s="52">
        <f>VLOOKUP($A34,'RevPAR Raw Data'!$B$6:$BE$43,'RevPAR Raw Data'!J$1,FALSE)</f>
        <v>149.584316197866</v>
      </c>
      <c r="AX34" s="52">
        <f>VLOOKUP($A34,'RevPAR Raw Data'!$B$6:$BE$43,'RevPAR Raw Data'!K$1,FALSE)</f>
        <v>132.22823472356899</v>
      </c>
      <c r="AY34" s="53">
        <f>VLOOKUP($A34,'RevPAR Raw Data'!$B$6:$BE$43,'RevPAR Raw Data'!L$1,FALSE)</f>
        <v>126.077081150986</v>
      </c>
      <c r="AZ34" s="52">
        <f>VLOOKUP($A34,'RevPAR Raw Data'!$B$6:$BE$43,'RevPAR Raw Data'!N$1,FALSE)</f>
        <v>119.12021661817001</v>
      </c>
      <c r="BA34" s="52">
        <f>VLOOKUP($A34,'RevPAR Raw Data'!$B$6:$BE$43,'RevPAR Raw Data'!O$1,FALSE)</f>
        <v>141.28159715486501</v>
      </c>
      <c r="BB34" s="53">
        <f>VLOOKUP($A34,'RevPAR Raw Data'!$B$6:$BE$43,'RevPAR Raw Data'!P$1,FALSE)</f>
        <v>130.200906886517</v>
      </c>
      <c r="BC34" s="54">
        <f>VLOOKUP($A34,'RevPAR Raw Data'!$B$6:$BE$43,'RevPAR Raw Data'!R$1,FALSE)</f>
        <v>127.25531707542299</v>
      </c>
      <c r="BE34" s="47">
        <f>VLOOKUP($A34,'RevPAR Raw Data'!$B$6:$BE$43,'RevPAR Raw Data'!T$1,FALSE)</f>
        <v>-3.31345607604612</v>
      </c>
      <c r="BF34" s="48">
        <f>VLOOKUP($A34,'RevPAR Raw Data'!$B$6:$BE$43,'RevPAR Raw Data'!U$1,FALSE)</f>
        <v>-5.4764393577852797</v>
      </c>
      <c r="BG34" s="48">
        <f>VLOOKUP($A34,'RevPAR Raw Data'!$B$6:$BE$43,'RevPAR Raw Data'!V$1,FALSE)</f>
        <v>-1.0192444455012699</v>
      </c>
      <c r="BH34" s="48">
        <f>VLOOKUP($A34,'RevPAR Raw Data'!$B$6:$BE$43,'RevPAR Raw Data'!W$1,FALSE)</f>
        <v>-2.89609246144461</v>
      </c>
      <c r="BI34" s="48">
        <f>VLOOKUP($A34,'RevPAR Raw Data'!$B$6:$BE$43,'RevPAR Raw Data'!X$1,FALSE)</f>
        <v>5.2848356899061502</v>
      </c>
      <c r="BJ34" s="49">
        <f>VLOOKUP($A34,'RevPAR Raw Data'!$B$6:$BE$43,'RevPAR Raw Data'!Y$1,FALSE)</f>
        <v>-1.4293254338752199</v>
      </c>
      <c r="BK34" s="48">
        <f>VLOOKUP($A34,'RevPAR Raw Data'!$B$6:$BE$43,'RevPAR Raw Data'!AA$1,FALSE)</f>
        <v>-2.1430814903811002</v>
      </c>
      <c r="BL34" s="48">
        <f>VLOOKUP($A34,'RevPAR Raw Data'!$B$6:$BE$43,'RevPAR Raw Data'!AB$1,FALSE)</f>
        <v>12.442033794186401</v>
      </c>
      <c r="BM34" s="49">
        <f>VLOOKUP($A34,'RevPAR Raw Data'!$B$6:$BE$43,'RevPAR Raw Data'!AC$1,FALSE)</f>
        <v>5.2650185083901304</v>
      </c>
      <c r="BN34" s="50">
        <f>VLOOKUP($A34,'RevPAR Raw Data'!$B$6:$BE$43,'RevPAR Raw Data'!AE$1,FALSE)</f>
        <v>0.43787742746612501</v>
      </c>
    </row>
    <row r="35" spans="1:66" x14ac:dyDescent="0.45">
      <c r="A35" s="63" t="s">
        <v>94</v>
      </c>
      <c r="B35" s="47">
        <f>VLOOKUP($A35,'Occupancy Raw Data'!$B$8:$BE$45,'Occupancy Raw Data'!G$3,FALSE)</f>
        <v>49.399773499433699</v>
      </c>
      <c r="C35" s="48">
        <f>VLOOKUP($A35,'Occupancy Raw Data'!$B$8:$BE$45,'Occupancy Raw Data'!H$3,FALSE)</f>
        <v>65.662514156285297</v>
      </c>
      <c r="D35" s="48">
        <f>VLOOKUP($A35,'Occupancy Raw Data'!$B$8:$BE$45,'Occupancy Raw Data'!I$3,FALSE)</f>
        <v>72.514156285390698</v>
      </c>
      <c r="E35" s="48">
        <f>VLOOKUP($A35,'Occupancy Raw Data'!$B$8:$BE$45,'Occupancy Raw Data'!J$3,FALSE)</f>
        <v>72.027180067950098</v>
      </c>
      <c r="F35" s="48">
        <f>VLOOKUP($A35,'Occupancy Raw Data'!$B$8:$BE$45,'Occupancy Raw Data'!K$3,FALSE)</f>
        <v>62.095130237825501</v>
      </c>
      <c r="G35" s="49">
        <f>VLOOKUP($A35,'Occupancy Raw Data'!$B$8:$BE$45,'Occupancy Raw Data'!L$3,FALSE)</f>
        <v>64.339750849377097</v>
      </c>
      <c r="H35" s="48">
        <f>VLOOKUP($A35,'Occupancy Raw Data'!$B$8:$BE$45,'Occupancy Raw Data'!N$3,FALSE)</f>
        <v>70.385050962627403</v>
      </c>
      <c r="I35" s="48">
        <f>VLOOKUP($A35,'Occupancy Raw Data'!$B$8:$BE$45,'Occupancy Raw Data'!O$3,FALSE)</f>
        <v>81.132502831257</v>
      </c>
      <c r="J35" s="49">
        <f>VLOOKUP($A35,'Occupancy Raw Data'!$B$8:$BE$45,'Occupancy Raw Data'!P$3,FALSE)</f>
        <v>75.758776896942194</v>
      </c>
      <c r="K35" s="50">
        <f>VLOOKUP($A35,'Occupancy Raw Data'!$B$8:$BE$45,'Occupancy Raw Data'!R$3,FALSE)</f>
        <v>67.602329720110006</v>
      </c>
      <c r="M35" s="47">
        <f>VLOOKUP($A35,'Occupancy Raw Data'!$B$8:$BE$45,'Occupancy Raw Data'!T$3,FALSE)</f>
        <v>-3.02008995131628</v>
      </c>
      <c r="N35" s="48">
        <f>VLOOKUP($A35,'Occupancy Raw Data'!$B$8:$BE$45,'Occupancy Raw Data'!U$3,FALSE)</f>
        <v>5.6719752516995401</v>
      </c>
      <c r="O35" s="48">
        <f>VLOOKUP($A35,'Occupancy Raw Data'!$B$8:$BE$45,'Occupancy Raw Data'!V$3,FALSE)</f>
        <v>6.45931395478038</v>
      </c>
      <c r="P35" s="48">
        <f>VLOOKUP($A35,'Occupancy Raw Data'!$B$8:$BE$45,'Occupancy Raw Data'!W$3,FALSE)</f>
        <v>8.3230574301831997</v>
      </c>
      <c r="Q35" s="48">
        <f>VLOOKUP($A35,'Occupancy Raw Data'!$B$8:$BE$45,'Occupancy Raw Data'!X$3,FALSE)</f>
        <v>7.3977072262392101</v>
      </c>
      <c r="R35" s="49">
        <f>VLOOKUP($A35,'Occupancy Raw Data'!$B$8:$BE$45,'Occupancy Raw Data'!Y$3,FALSE)</f>
        <v>5.3018555623312098</v>
      </c>
      <c r="S35" s="48">
        <f>VLOOKUP($A35,'Occupancy Raw Data'!$B$8:$BE$45,'Occupancy Raw Data'!AA$3,FALSE)</f>
        <v>2.2211152247813302</v>
      </c>
      <c r="T35" s="48">
        <f>VLOOKUP($A35,'Occupancy Raw Data'!$B$8:$BE$45,'Occupancy Raw Data'!AB$3,FALSE)</f>
        <v>14.292385290434501</v>
      </c>
      <c r="U35" s="49">
        <f>VLOOKUP($A35,'Occupancy Raw Data'!$B$8:$BE$45,'Occupancy Raw Data'!AC$3,FALSE)</f>
        <v>8.3487294563855006</v>
      </c>
      <c r="V35" s="50">
        <f>VLOOKUP($A35,'Occupancy Raw Data'!$B$8:$BE$45,'Occupancy Raw Data'!AE$3,FALSE)</f>
        <v>6.2586045518714402</v>
      </c>
      <c r="X35" s="51">
        <f>VLOOKUP($A35,'ADR Raw Data'!$B$6:$BE$43,'ADR Raw Data'!G$1,FALSE)</f>
        <v>96.701519944979296</v>
      </c>
      <c r="Y35" s="52">
        <f>VLOOKUP($A35,'ADR Raw Data'!$B$6:$BE$43,'ADR Raw Data'!H$1,FALSE)</f>
        <v>108.386804070369</v>
      </c>
      <c r="Z35" s="52">
        <f>VLOOKUP($A35,'ADR Raw Data'!$B$6:$BE$43,'ADR Raw Data'!I$1,FALSE)</f>
        <v>111.820774636888</v>
      </c>
      <c r="AA35" s="52">
        <f>VLOOKUP($A35,'ADR Raw Data'!$B$6:$BE$43,'ADR Raw Data'!J$1,FALSE)</f>
        <v>111.25887735849</v>
      </c>
      <c r="AB35" s="52">
        <f>VLOOKUP($A35,'ADR Raw Data'!$B$6:$BE$43,'ADR Raw Data'!K$1,FALSE)</f>
        <v>103.379430968447</v>
      </c>
      <c r="AC35" s="53">
        <f>VLOOKUP($A35,'ADR Raw Data'!$B$6:$BE$43,'ADR Raw Data'!L$1,FALSE)</f>
        <v>107.04298458072201</v>
      </c>
      <c r="AD35" s="52">
        <f>VLOOKUP($A35,'ADR Raw Data'!$B$6:$BE$43,'ADR Raw Data'!N$1,FALSE)</f>
        <v>113.36342558326599</v>
      </c>
      <c r="AE35" s="52">
        <f>VLOOKUP($A35,'ADR Raw Data'!$B$6:$BE$43,'ADR Raw Data'!O$1,FALSE)</f>
        <v>118.027895030709</v>
      </c>
      <c r="AF35" s="53">
        <f>VLOOKUP($A35,'ADR Raw Data'!$B$6:$BE$43,'ADR Raw Data'!P$1,FALSE)</f>
        <v>115.861090514986</v>
      </c>
      <c r="AG35" s="54">
        <f>VLOOKUP($A35,'ADR Raw Data'!$B$6:$BE$43,'ADR Raw Data'!R$1,FALSE)</f>
        <v>109.866424554265</v>
      </c>
      <c r="AI35" s="47">
        <f>VLOOKUP($A35,'ADR Raw Data'!$B$6:$BE$43,'ADR Raw Data'!T$1,FALSE)</f>
        <v>5.1764534662072599</v>
      </c>
      <c r="AJ35" s="48">
        <f>VLOOKUP($A35,'ADR Raw Data'!$B$6:$BE$43,'ADR Raw Data'!U$1,FALSE)</f>
        <v>10.058470173043601</v>
      </c>
      <c r="AK35" s="48">
        <f>VLOOKUP($A35,'ADR Raw Data'!$B$6:$BE$43,'ADR Raw Data'!V$1,FALSE)</f>
        <v>8.3301509705676295</v>
      </c>
      <c r="AL35" s="48">
        <f>VLOOKUP($A35,'ADR Raw Data'!$B$6:$BE$43,'ADR Raw Data'!W$1,FALSE)</f>
        <v>9.8720494231820108</v>
      </c>
      <c r="AM35" s="48">
        <f>VLOOKUP($A35,'ADR Raw Data'!$B$6:$BE$43,'ADR Raw Data'!X$1,FALSE)</f>
        <v>5.4918071996249997</v>
      </c>
      <c r="AN35" s="49">
        <f>VLOOKUP($A35,'ADR Raw Data'!$B$6:$BE$43,'ADR Raw Data'!Y$1,FALSE)</f>
        <v>8.1660609360901795</v>
      </c>
      <c r="AO35" s="48">
        <f>VLOOKUP($A35,'ADR Raw Data'!$B$6:$BE$43,'ADR Raw Data'!AA$1,FALSE)</f>
        <v>2.0088242175488902</v>
      </c>
      <c r="AP35" s="48">
        <f>VLOOKUP($A35,'ADR Raw Data'!$B$6:$BE$43,'ADR Raw Data'!AB$1,FALSE)</f>
        <v>4.4850097208858299</v>
      </c>
      <c r="AQ35" s="49">
        <f>VLOOKUP($A35,'ADR Raw Data'!$B$6:$BE$43,'ADR Raw Data'!AC$1,FALSE)</f>
        <v>3.3918042869218201</v>
      </c>
      <c r="AR35" s="50">
        <f>VLOOKUP($A35,'ADR Raw Data'!$B$6:$BE$43,'ADR Raw Data'!AE$1,FALSE)</f>
        <v>6.58904954072091</v>
      </c>
      <c r="AS35" s="40"/>
      <c r="AT35" s="51">
        <f>VLOOKUP($A35,'RevPAR Raw Data'!$B$6:$BE$43,'RevPAR Raw Data'!G$1,FALSE)</f>
        <v>47.770331823329499</v>
      </c>
      <c r="AU35" s="52">
        <f>VLOOKUP($A35,'RevPAR Raw Data'!$B$6:$BE$43,'RevPAR Raw Data'!H$1,FALSE)</f>
        <v>71.169500566251401</v>
      </c>
      <c r="AV35" s="52">
        <f>VLOOKUP($A35,'RevPAR Raw Data'!$B$6:$BE$43,'RevPAR Raw Data'!I$1,FALSE)</f>
        <v>81.085891279728102</v>
      </c>
      <c r="AW35" s="52">
        <f>VLOOKUP($A35,'RevPAR Raw Data'!$B$6:$BE$43,'RevPAR Raw Data'!J$1,FALSE)</f>
        <v>80.136631936579803</v>
      </c>
      <c r="AX35" s="52">
        <f>VLOOKUP($A35,'RevPAR Raw Data'!$B$6:$BE$43,'RevPAR Raw Data'!K$1,FALSE)</f>
        <v>64.193592298980704</v>
      </c>
      <c r="AY35" s="53">
        <f>VLOOKUP($A35,'RevPAR Raw Data'!$B$6:$BE$43,'RevPAR Raw Data'!L$1,FALSE)</f>
        <v>68.871189580973905</v>
      </c>
      <c r="AZ35" s="52">
        <f>VLOOKUP($A35,'RevPAR Raw Data'!$B$6:$BE$43,'RevPAR Raw Data'!N$1,FALSE)</f>
        <v>79.790904869762102</v>
      </c>
      <c r="BA35" s="52">
        <f>VLOOKUP($A35,'RevPAR Raw Data'!$B$6:$BE$43,'RevPAR Raw Data'!O$1,FALSE)</f>
        <v>95.758985277463097</v>
      </c>
      <c r="BB35" s="53">
        <f>VLOOKUP($A35,'RevPAR Raw Data'!$B$6:$BE$43,'RevPAR Raw Data'!P$1,FALSE)</f>
        <v>87.774945073612599</v>
      </c>
      <c r="BC35" s="54">
        <f>VLOOKUP($A35,'RevPAR Raw Data'!$B$6:$BE$43,'RevPAR Raw Data'!R$1,FALSE)</f>
        <v>74.272262578870695</v>
      </c>
      <c r="BE35" s="47">
        <f>VLOOKUP($A35,'RevPAR Raw Data'!$B$6:$BE$43,'RevPAR Raw Data'!T$1,FALSE)</f>
        <v>2.0000299639234802</v>
      </c>
      <c r="BF35" s="48">
        <f>VLOOKUP($A35,'RevPAR Raw Data'!$B$6:$BE$43,'RevPAR Raw Data'!U$1,FALSE)</f>
        <v>16.3009593636578</v>
      </c>
      <c r="BG35" s="48">
        <f>VLOOKUP($A35,'RevPAR Raw Data'!$B$6:$BE$43,'RevPAR Raw Data'!V$1,FALSE)</f>
        <v>15.3275355294441</v>
      </c>
      <c r="BH35" s="48">
        <f>VLOOKUP($A35,'RevPAR Raw Data'!$B$6:$BE$43,'RevPAR Raw Data'!W$1,FALSE)</f>
        <v>19.016763196392699</v>
      </c>
      <c r="BI35" s="48">
        <f>VLOOKUP($A35,'RevPAR Raw Data'!$B$6:$BE$43,'RevPAR Raw Data'!X$1,FALSE)</f>
        <v>13.295782243922</v>
      </c>
      <c r="BJ35" s="49">
        <f>VLOOKUP($A35,'RevPAR Raw Data'!$B$6:$BE$43,'RevPAR Raw Data'!Y$1,FALSE)</f>
        <v>13.9008692543848</v>
      </c>
      <c r="BK35" s="48">
        <f>VLOOKUP($A35,'RevPAR Raw Data'!$B$6:$BE$43,'RevPAR Raw Data'!AA$1,FALSE)</f>
        <v>4.2745577428652899</v>
      </c>
      <c r="BL35" s="48">
        <f>VLOOKUP($A35,'RevPAR Raw Data'!$B$6:$BE$43,'RevPAR Raw Data'!AB$1,FALSE)</f>
        <v>19.4184098809428</v>
      </c>
      <c r="BM35" s="49">
        <f>VLOOKUP($A35,'RevPAR Raw Data'!$B$6:$BE$43,'RevPAR Raw Data'!AC$1,FALSE)</f>
        <v>12.0237063069125</v>
      </c>
      <c r="BN35" s="50">
        <f>VLOOKUP($A35,'RevPAR Raw Data'!$B$6:$BE$43,'RevPAR Raw Data'!AE$1,FALSE)</f>
        <v>13.2600366470729</v>
      </c>
    </row>
    <row r="36" spans="1:66" x14ac:dyDescent="0.45">
      <c r="A36" s="63" t="s">
        <v>44</v>
      </c>
      <c r="B36" s="47">
        <f>VLOOKUP($A36,'Occupancy Raw Data'!$B$8:$BE$45,'Occupancy Raw Data'!G$3,FALSE)</f>
        <v>50.930392832529201</v>
      </c>
      <c r="C36" s="48">
        <f>VLOOKUP($A36,'Occupancy Raw Data'!$B$8:$BE$45,'Occupancy Raw Data'!H$3,FALSE)</f>
        <v>57.133011716057801</v>
      </c>
      <c r="D36" s="48">
        <f>VLOOKUP($A36,'Occupancy Raw Data'!$B$8:$BE$45,'Occupancy Raw Data'!I$3,FALSE)</f>
        <v>64.886285320468602</v>
      </c>
      <c r="E36" s="48">
        <f>VLOOKUP($A36,'Occupancy Raw Data'!$B$8:$BE$45,'Occupancy Raw Data'!J$3,FALSE)</f>
        <v>63.783597518952398</v>
      </c>
      <c r="F36" s="48">
        <f>VLOOKUP($A36,'Occupancy Raw Data'!$B$8:$BE$45,'Occupancy Raw Data'!K$3,FALSE)</f>
        <v>56.788421778084</v>
      </c>
      <c r="G36" s="49">
        <f>VLOOKUP($A36,'Occupancy Raw Data'!$B$8:$BE$45,'Occupancy Raw Data'!L$3,FALSE)</f>
        <v>58.7043418332184</v>
      </c>
      <c r="H36" s="48">
        <f>VLOOKUP($A36,'Occupancy Raw Data'!$B$8:$BE$45,'Occupancy Raw Data'!N$3,FALSE)</f>
        <v>73.363197794624298</v>
      </c>
      <c r="I36" s="48">
        <f>VLOOKUP($A36,'Occupancy Raw Data'!$B$8:$BE$45,'Occupancy Raw Data'!O$3,FALSE)</f>
        <v>86.354238456236999</v>
      </c>
      <c r="J36" s="49">
        <f>VLOOKUP($A36,'Occupancy Raw Data'!$B$8:$BE$45,'Occupancy Raw Data'!P$3,FALSE)</f>
        <v>79.858718125430698</v>
      </c>
      <c r="K36" s="50">
        <f>VLOOKUP($A36,'Occupancy Raw Data'!$B$8:$BE$45,'Occupancy Raw Data'!R$3,FALSE)</f>
        <v>64.748449345279099</v>
      </c>
      <c r="M36" s="47">
        <f>VLOOKUP($A36,'Occupancy Raw Data'!$B$8:$BE$45,'Occupancy Raw Data'!T$3,FALSE)</f>
        <v>-11.2924088802793</v>
      </c>
      <c r="N36" s="48">
        <f>VLOOKUP($A36,'Occupancy Raw Data'!$B$8:$BE$45,'Occupancy Raw Data'!U$3,FALSE)</f>
        <v>-10.6333689446775</v>
      </c>
      <c r="O36" s="48">
        <f>VLOOKUP($A36,'Occupancy Raw Data'!$B$8:$BE$45,'Occupancy Raw Data'!V$3,FALSE)</f>
        <v>-4.7239354788055303</v>
      </c>
      <c r="P36" s="48">
        <f>VLOOKUP($A36,'Occupancy Raw Data'!$B$8:$BE$45,'Occupancy Raw Data'!W$3,FALSE)</f>
        <v>-5.9621592247269399</v>
      </c>
      <c r="Q36" s="48">
        <f>VLOOKUP($A36,'Occupancy Raw Data'!$B$8:$BE$45,'Occupancy Raw Data'!X$3,FALSE)</f>
        <v>-16.019162082384501</v>
      </c>
      <c r="R36" s="49">
        <f>VLOOKUP($A36,'Occupancy Raw Data'!$B$8:$BE$45,'Occupancy Raw Data'!Y$3,FALSE)</f>
        <v>-9.6568715154247702</v>
      </c>
      <c r="S36" s="48">
        <f>VLOOKUP($A36,'Occupancy Raw Data'!$B$8:$BE$45,'Occupancy Raw Data'!AA$3,FALSE)</f>
        <v>-6.5231662546525602</v>
      </c>
      <c r="T36" s="48">
        <f>VLOOKUP($A36,'Occupancy Raw Data'!$B$8:$BE$45,'Occupancy Raw Data'!AB$3,FALSE)</f>
        <v>5.2215510601207997</v>
      </c>
      <c r="U36" s="49">
        <f>VLOOKUP($A36,'Occupancy Raw Data'!$B$8:$BE$45,'Occupancy Raw Data'!AC$3,FALSE)</f>
        <v>-0.51963807399091899</v>
      </c>
      <c r="V36" s="50">
        <f>VLOOKUP($A36,'Occupancy Raw Data'!$B$8:$BE$45,'Occupancy Raw Data'!AE$3,FALSE)</f>
        <v>-6.6349252941350896</v>
      </c>
      <c r="X36" s="51">
        <f>VLOOKUP($A36,'ADR Raw Data'!$B$6:$BE$43,'ADR Raw Data'!G$1,FALSE)</f>
        <v>90.868045669823999</v>
      </c>
      <c r="Y36" s="52">
        <f>VLOOKUP($A36,'ADR Raw Data'!$B$6:$BE$43,'ADR Raw Data'!H$1,FALSE)</f>
        <v>95.7453739445114</v>
      </c>
      <c r="Z36" s="52">
        <f>VLOOKUP($A36,'ADR Raw Data'!$B$6:$BE$43,'ADR Raw Data'!I$1,FALSE)</f>
        <v>97.415333563462497</v>
      </c>
      <c r="AA36" s="52">
        <f>VLOOKUP($A36,'ADR Raw Data'!$B$6:$BE$43,'ADR Raw Data'!J$1,FALSE)</f>
        <v>97.194121393841101</v>
      </c>
      <c r="AB36" s="52">
        <f>VLOOKUP($A36,'ADR Raw Data'!$B$6:$BE$43,'ADR Raw Data'!K$1,FALSE)</f>
        <v>90.927714987863993</v>
      </c>
      <c r="AC36" s="53">
        <f>VLOOKUP($A36,'ADR Raw Data'!$B$6:$BE$43,'ADR Raw Data'!L$1,FALSE)</f>
        <v>94.650982343273</v>
      </c>
      <c r="AD36" s="52">
        <f>VLOOKUP($A36,'ADR Raw Data'!$B$6:$BE$43,'ADR Raw Data'!N$1,FALSE)</f>
        <v>112.470169234382</v>
      </c>
      <c r="AE36" s="52">
        <f>VLOOKUP($A36,'ADR Raw Data'!$B$6:$BE$43,'ADR Raw Data'!O$1,FALSE)</f>
        <v>121.267798723064</v>
      </c>
      <c r="AF36" s="53">
        <f>VLOOKUP($A36,'ADR Raw Data'!$B$6:$BE$43,'ADR Raw Data'!P$1,FALSE)</f>
        <v>117.226773225458</v>
      </c>
      <c r="AG36" s="54">
        <f>VLOOKUP($A36,'ADR Raw Data'!$B$6:$BE$43,'ADR Raw Data'!R$1,FALSE)</f>
        <v>102.606489888238</v>
      </c>
      <c r="AI36" s="47">
        <f>VLOOKUP($A36,'ADR Raw Data'!$B$6:$BE$43,'ADR Raw Data'!T$1,FALSE)</f>
        <v>2.9285222310567298</v>
      </c>
      <c r="AJ36" s="48">
        <f>VLOOKUP($A36,'ADR Raw Data'!$B$6:$BE$43,'ADR Raw Data'!U$1,FALSE)</f>
        <v>9.2798486523949002</v>
      </c>
      <c r="AK36" s="48">
        <f>VLOOKUP($A36,'ADR Raw Data'!$B$6:$BE$43,'ADR Raw Data'!V$1,FALSE)</f>
        <v>8.1409245843119198</v>
      </c>
      <c r="AL36" s="48">
        <f>VLOOKUP($A36,'ADR Raw Data'!$B$6:$BE$43,'ADR Raw Data'!W$1,FALSE)</f>
        <v>8.3809212848684904</v>
      </c>
      <c r="AM36" s="48">
        <f>VLOOKUP($A36,'ADR Raw Data'!$B$6:$BE$43,'ADR Raw Data'!X$1,FALSE)</f>
        <v>1.4706795720918999</v>
      </c>
      <c r="AN36" s="49">
        <f>VLOOKUP($A36,'ADR Raw Data'!$B$6:$BE$43,'ADR Raw Data'!Y$1,FALSE)</f>
        <v>6.23486309223407</v>
      </c>
      <c r="AO36" s="48">
        <f>VLOOKUP($A36,'ADR Raw Data'!$B$6:$BE$43,'ADR Raw Data'!AA$1,FALSE)</f>
        <v>8.2143164999794696</v>
      </c>
      <c r="AP36" s="48">
        <f>VLOOKUP($A36,'ADR Raw Data'!$B$6:$BE$43,'ADR Raw Data'!AB$1,FALSE)</f>
        <v>14.8228354717806</v>
      </c>
      <c r="AQ36" s="49">
        <f>VLOOKUP($A36,'ADR Raw Data'!$B$6:$BE$43,'ADR Raw Data'!AC$1,FALSE)</f>
        <v>11.866525081019001</v>
      </c>
      <c r="AR36" s="50">
        <f>VLOOKUP($A36,'ADR Raw Data'!$B$6:$BE$43,'ADR Raw Data'!AE$1,FALSE)</f>
        <v>8.8236012841687703</v>
      </c>
      <c r="AS36" s="40"/>
      <c r="AT36" s="51">
        <f>VLOOKUP($A36,'RevPAR Raw Data'!$B$6:$BE$43,'RevPAR Raw Data'!G$1,FALSE)</f>
        <v>46.279452618883496</v>
      </c>
      <c r="AU36" s="52">
        <f>VLOOKUP($A36,'RevPAR Raw Data'!$B$6:$BE$43,'RevPAR Raw Data'!H$1,FALSE)</f>
        <v>54.702215713301101</v>
      </c>
      <c r="AV36" s="52">
        <f>VLOOKUP($A36,'RevPAR Raw Data'!$B$6:$BE$43,'RevPAR Raw Data'!I$1,FALSE)</f>
        <v>63.209191281874503</v>
      </c>
      <c r="AW36" s="52">
        <f>VLOOKUP($A36,'RevPAR Raw Data'!$B$6:$BE$43,'RevPAR Raw Data'!J$1,FALSE)</f>
        <v>61.993907201929702</v>
      </c>
      <c r="AX36" s="52">
        <f>VLOOKUP($A36,'RevPAR Raw Data'!$B$6:$BE$43,'RevPAR Raw Data'!K$1,FALSE)</f>
        <v>51.6364143004824</v>
      </c>
      <c r="AY36" s="53">
        <f>VLOOKUP($A36,'RevPAR Raw Data'!$B$6:$BE$43,'RevPAR Raw Data'!L$1,FALSE)</f>
        <v>55.564236223294202</v>
      </c>
      <c r="AZ36" s="52">
        <f>VLOOKUP($A36,'RevPAR Raw Data'!$B$6:$BE$43,'RevPAR Raw Data'!N$1,FALSE)</f>
        <v>82.511712715368702</v>
      </c>
      <c r="BA36" s="52">
        <f>VLOOKUP($A36,'RevPAR Raw Data'!$B$6:$BE$43,'RevPAR Raw Data'!O$1,FALSE)</f>
        <v>104.71988407994399</v>
      </c>
      <c r="BB36" s="53">
        <f>VLOOKUP($A36,'RevPAR Raw Data'!$B$6:$BE$43,'RevPAR Raw Data'!P$1,FALSE)</f>
        <v>93.615798397656704</v>
      </c>
      <c r="BC36" s="54">
        <f>VLOOKUP($A36,'RevPAR Raw Data'!$B$6:$BE$43,'RevPAR Raw Data'!R$1,FALSE)</f>
        <v>66.436111130254901</v>
      </c>
      <c r="BE36" s="47">
        <f>VLOOKUP($A36,'RevPAR Raw Data'!$B$6:$BE$43,'RevPAR Raw Data'!T$1,FALSE)</f>
        <v>-8.6945873537033798</v>
      </c>
      <c r="BF36" s="48">
        <f>VLOOKUP($A36,'RevPAR Raw Data'!$B$6:$BE$43,'RevPAR Raw Data'!U$1,FALSE)</f>
        <v>-2.3402808369994399</v>
      </c>
      <c r="BG36" s="48">
        <f>VLOOKUP($A36,'RevPAR Raw Data'!$B$6:$BE$43,'RevPAR Raw Data'!V$1,FALSE)</f>
        <v>3.0324170807652702</v>
      </c>
      <c r="BH36" s="48">
        <f>VLOOKUP($A36,'RevPAR Raw Data'!$B$6:$BE$43,'RevPAR Raw Data'!W$1,FALSE)</f>
        <v>1.9190781886386501</v>
      </c>
      <c r="BI36" s="48">
        <f>VLOOKUP($A36,'RevPAR Raw Data'!$B$6:$BE$43,'RevPAR Raw Data'!X$1,FALSE)</f>
        <v>-14.784073054658499</v>
      </c>
      <c r="BJ36" s="49">
        <f>VLOOKUP($A36,'RevPAR Raw Data'!$B$6:$BE$43,'RevPAR Raw Data'!Y$1,FALSE)</f>
        <v>-4.0241011411703704</v>
      </c>
      <c r="BK36" s="48">
        <f>VLOOKUP($A36,'RevPAR Raw Data'!$B$6:$BE$43,'RevPAR Raw Data'!AA$1,FALSE)</f>
        <v>1.15531672334989</v>
      </c>
      <c r="BL36" s="48">
        <f>VLOOKUP($A36,'RevPAR Raw Data'!$B$6:$BE$43,'RevPAR Raw Data'!AB$1,FALSE)</f>
        <v>20.818368454618199</v>
      </c>
      <c r="BM36" s="49">
        <f>VLOOKUP($A36,'RevPAR Raw Data'!$B$6:$BE$43,'RevPAR Raw Data'!AC$1,FALSE)</f>
        <v>11.2852240246474</v>
      </c>
      <c r="BN36" s="50">
        <f>VLOOKUP($A36,'RevPAR Raw Data'!$B$6:$BE$43,'RevPAR Raw Data'!AE$1,FALSE)</f>
        <v>1.6032366365767301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51.500493919678398</v>
      </c>
      <c r="C39" s="48">
        <f>VLOOKUP($A39,'Occupancy Raw Data'!$B$8:$BE$45,'Occupancy Raw Data'!H$3,FALSE)</f>
        <v>64.161869400824301</v>
      </c>
      <c r="D39" s="48">
        <f>VLOOKUP($A39,'Occupancy Raw Data'!$B$8:$BE$45,'Occupancy Raw Data'!I$3,FALSE)</f>
        <v>70.1979085056374</v>
      </c>
      <c r="E39" s="48">
        <f>VLOOKUP($A39,'Occupancy Raw Data'!$B$8:$BE$45,'Occupancy Raw Data'!J$3,FALSE)</f>
        <v>71.052900500732306</v>
      </c>
      <c r="F39" s="48">
        <f>VLOOKUP($A39,'Occupancy Raw Data'!$B$8:$BE$45,'Occupancy Raw Data'!K$3,FALSE)</f>
        <v>66.488401403413107</v>
      </c>
      <c r="G39" s="49">
        <f>VLOOKUP($A39,'Occupancy Raw Data'!$B$8:$BE$45,'Occupancy Raw Data'!L$3,FALSE)</f>
        <v>64.680314746057107</v>
      </c>
      <c r="H39" s="48">
        <f>VLOOKUP($A39,'Occupancy Raw Data'!$B$8:$BE$45,'Occupancy Raw Data'!N$3,FALSE)</f>
        <v>73.195490002384403</v>
      </c>
      <c r="I39" s="48">
        <f>VLOOKUP($A39,'Occupancy Raw Data'!$B$8:$BE$45,'Occupancy Raw Data'!O$3,FALSE)</f>
        <v>80.301120686718605</v>
      </c>
      <c r="J39" s="49">
        <f>VLOOKUP($A39,'Occupancy Raw Data'!$B$8:$BE$45,'Occupancy Raw Data'!P$3,FALSE)</f>
        <v>76.748305344551497</v>
      </c>
      <c r="K39" s="50">
        <f>VLOOKUP($A39,'Occupancy Raw Data'!$B$8:$BE$45,'Occupancy Raw Data'!R$3,FALSE)</f>
        <v>68.128312059912702</v>
      </c>
      <c r="M39" s="47">
        <f>VLOOKUP($A39,'Occupancy Raw Data'!$B$8:$BE$45,'Occupancy Raw Data'!T$3,FALSE)</f>
        <v>-7.5055619980778099</v>
      </c>
      <c r="N39" s="48">
        <f>VLOOKUP($A39,'Occupancy Raw Data'!$B$8:$BE$45,'Occupancy Raw Data'!U$3,FALSE)</f>
        <v>-2.5962591718764898</v>
      </c>
      <c r="O39" s="48">
        <f>VLOOKUP($A39,'Occupancy Raw Data'!$B$8:$BE$45,'Occupancy Raw Data'!V$3,FALSE)</f>
        <v>-0.60155789321576703</v>
      </c>
      <c r="P39" s="48">
        <f>VLOOKUP($A39,'Occupancy Raw Data'!$B$8:$BE$45,'Occupancy Raw Data'!W$3,FALSE)</f>
        <v>-0.98397895262786295</v>
      </c>
      <c r="Q39" s="48">
        <f>VLOOKUP($A39,'Occupancy Raw Data'!$B$8:$BE$45,'Occupancy Raw Data'!X$3,FALSE)</f>
        <v>-0.51561410433706101</v>
      </c>
      <c r="R39" s="49">
        <f>VLOOKUP($A39,'Occupancy Raw Data'!$B$8:$BE$45,'Occupancy Raw Data'!Y$3,FALSE)</f>
        <v>-2.2265878853994101</v>
      </c>
      <c r="S39" s="48">
        <f>VLOOKUP($A39,'Occupancy Raw Data'!$B$8:$BE$45,'Occupancy Raw Data'!AA$3,FALSE)</f>
        <v>0.85505402930174601</v>
      </c>
      <c r="T39" s="48">
        <f>VLOOKUP($A39,'Occupancy Raw Data'!$B$8:$BE$45,'Occupancy Raw Data'!AB$3,FALSE)</f>
        <v>6.08690148986142</v>
      </c>
      <c r="U39" s="49">
        <f>VLOOKUP($A39,'Occupancy Raw Data'!$B$8:$BE$45,'Occupancy Raw Data'!AC$3,FALSE)</f>
        <v>3.5260028749996302</v>
      </c>
      <c r="V39" s="50">
        <f>VLOOKUP($A39,'Occupancy Raw Data'!$B$8:$BE$45,'Occupancy Raw Data'!AE$3,FALSE)</f>
        <v>-0.44607324412357002</v>
      </c>
      <c r="X39" s="51">
        <f>VLOOKUP($A39,'ADR Raw Data'!$B$6:$BE$43,'ADR Raw Data'!G$1,FALSE)</f>
        <v>110.587792182022</v>
      </c>
      <c r="Y39" s="52">
        <f>VLOOKUP($A39,'ADR Raw Data'!$B$6:$BE$43,'ADR Raw Data'!H$1,FALSE)</f>
        <v>115.479273200254</v>
      </c>
      <c r="Z39" s="52">
        <f>VLOOKUP($A39,'ADR Raw Data'!$B$6:$BE$43,'ADR Raw Data'!I$1,FALSE)</f>
        <v>119.461354813664</v>
      </c>
      <c r="AA39" s="52">
        <f>VLOOKUP($A39,'ADR Raw Data'!$B$6:$BE$43,'ADR Raw Data'!J$1,FALSE)</f>
        <v>124.705120571455</v>
      </c>
      <c r="AB39" s="52">
        <f>VLOOKUP($A39,'ADR Raw Data'!$B$6:$BE$43,'ADR Raw Data'!K$1,FALSE)</f>
        <v>124.50973205594499</v>
      </c>
      <c r="AC39" s="53">
        <f>VLOOKUP($A39,'ADR Raw Data'!$B$6:$BE$43,'ADR Raw Data'!L$1,FALSE)</f>
        <v>119.44822142172499</v>
      </c>
      <c r="AD39" s="52">
        <f>VLOOKUP($A39,'ADR Raw Data'!$B$6:$BE$43,'ADR Raw Data'!N$1,FALSE)</f>
        <v>149.83942339910601</v>
      </c>
      <c r="AE39" s="52">
        <f>VLOOKUP($A39,'ADR Raw Data'!$B$6:$BE$43,'ADR Raw Data'!O$1,FALSE)</f>
        <v>148.11833587851001</v>
      </c>
      <c r="AF39" s="53">
        <f>VLOOKUP($A39,'ADR Raw Data'!$B$6:$BE$43,'ADR Raw Data'!P$1,FALSE)</f>
        <v>148.939043540011</v>
      </c>
      <c r="AG39" s="54">
        <f>VLOOKUP($A39,'ADR Raw Data'!$B$6:$BE$43,'ADR Raw Data'!R$1,FALSE)</f>
        <v>128.94027106562001</v>
      </c>
      <c r="AI39" s="47">
        <f>VLOOKUP($A39,'ADR Raw Data'!$B$6:$BE$43,'ADR Raw Data'!T$1,FALSE)</f>
        <v>2.7187052450538798</v>
      </c>
      <c r="AJ39" s="48">
        <f>VLOOKUP($A39,'ADR Raw Data'!$B$6:$BE$43,'ADR Raw Data'!U$1,FALSE)</f>
        <v>2.4198231009970699</v>
      </c>
      <c r="AK39" s="48">
        <f>VLOOKUP($A39,'ADR Raw Data'!$B$6:$BE$43,'ADR Raw Data'!V$1,FALSE)</f>
        <v>3.6091692336321501</v>
      </c>
      <c r="AL39" s="48">
        <f>VLOOKUP($A39,'ADR Raw Data'!$B$6:$BE$43,'ADR Raw Data'!W$1,FALSE)</f>
        <v>7.7038674756184697</v>
      </c>
      <c r="AM39" s="48">
        <f>VLOOKUP($A39,'ADR Raw Data'!$B$6:$BE$43,'ADR Raw Data'!X$1,FALSE)</f>
        <v>4.8881160782007198</v>
      </c>
      <c r="AN39" s="49">
        <f>VLOOKUP($A39,'ADR Raw Data'!$B$6:$BE$43,'ADR Raw Data'!Y$1,FALSE)</f>
        <v>4.5040396727204897</v>
      </c>
      <c r="AO39" s="48">
        <f>VLOOKUP($A39,'ADR Raw Data'!$B$6:$BE$43,'ADR Raw Data'!AA$1,FALSE)</f>
        <v>-6.4294652425398002</v>
      </c>
      <c r="AP39" s="48">
        <f>VLOOKUP($A39,'ADR Raw Data'!$B$6:$BE$43,'ADR Raw Data'!AB$1,FALSE)</f>
        <v>-7.3382681077582896</v>
      </c>
      <c r="AQ39" s="49">
        <f>VLOOKUP($A39,'ADR Raw Data'!$B$6:$BE$43,'ADR Raw Data'!AC$1,FALSE)</f>
        <v>-6.9066029485580698</v>
      </c>
      <c r="AR39" s="50">
        <f>VLOOKUP($A39,'ADR Raw Data'!$B$6:$BE$43,'ADR Raw Data'!AE$1,FALSE)</f>
        <v>0.38835576213505602</v>
      </c>
      <c r="AS39" s="40"/>
      <c r="AT39" s="51">
        <f>VLOOKUP($A39,'RevPAR Raw Data'!$B$6:$BE$43,'RevPAR Raw Data'!G$1,FALSE)</f>
        <v>56.953259188609103</v>
      </c>
      <c r="AU39" s="52">
        <f>VLOOKUP($A39,'RevPAR Raw Data'!$B$6:$BE$43,'RevPAR Raw Data'!H$1,FALSE)</f>
        <v>74.0936604557686</v>
      </c>
      <c r="AV39" s="52">
        <f>VLOOKUP($A39,'RevPAR Raw Data'!$B$6:$BE$43,'RevPAR Raw Data'!I$1,FALSE)</f>
        <v>83.859372551691195</v>
      </c>
      <c r="AW39" s="52">
        <f>VLOOKUP($A39,'RevPAR Raw Data'!$B$6:$BE$43,'RevPAR Raw Data'!J$1,FALSE)</f>
        <v>88.606605238954899</v>
      </c>
      <c r="AX39" s="52">
        <f>VLOOKUP($A39,'RevPAR Raw Data'!$B$6:$BE$43,'RevPAR Raw Data'!K$1,FALSE)</f>
        <v>82.784530435671201</v>
      </c>
      <c r="AY39" s="53">
        <f>VLOOKUP($A39,'RevPAR Raw Data'!$B$6:$BE$43,'RevPAR Raw Data'!L$1,FALSE)</f>
        <v>77.259485574139006</v>
      </c>
      <c r="AZ39" s="52">
        <f>VLOOKUP($A39,'RevPAR Raw Data'!$B$6:$BE$43,'RevPAR Raw Data'!N$1,FALSE)</f>
        <v>109.675700173723</v>
      </c>
      <c r="BA39" s="52">
        <f>VLOOKUP($A39,'RevPAR Raw Data'!$B$6:$BE$43,'RevPAR Raw Data'!O$1,FALSE)</f>
        <v>118.940683652961</v>
      </c>
      <c r="BB39" s="53">
        <f>VLOOKUP($A39,'RevPAR Raw Data'!$B$6:$BE$43,'RevPAR Raw Data'!P$1,FALSE)</f>
        <v>114.308191913342</v>
      </c>
      <c r="BC39" s="54">
        <f>VLOOKUP($A39,'RevPAR Raw Data'!$B$6:$BE$43,'RevPAR Raw Data'!R$1,FALSE)</f>
        <v>87.8448302424829</v>
      </c>
      <c r="BE39" s="47">
        <f>VLOOKUP($A39,'RevPAR Raw Data'!$B$6:$BE$43,'RevPAR Raw Data'!T$1,FALSE)</f>
        <v>-4.9909108607364496</v>
      </c>
      <c r="BF39" s="48">
        <f>VLOOKUP($A39,'RevPAR Raw Data'!$B$6:$BE$43,'RevPAR Raw Data'!U$1,FALSE)</f>
        <v>-0.239260950082237</v>
      </c>
      <c r="BG39" s="48">
        <f>VLOOKUP($A39,'RevPAR Raw Data'!$B$6:$BE$43,'RevPAR Raw Data'!V$1,FALSE)</f>
        <v>2.9859000980119501</v>
      </c>
      <c r="BH39" s="48">
        <f>VLOOKUP($A39,'RevPAR Raw Data'!$B$6:$BE$43,'RevPAR Raw Data'!W$1,FALSE)</f>
        <v>6.6440840884921801</v>
      </c>
      <c r="BI39" s="48">
        <f>VLOOKUP($A39,'RevPAR Raw Data'!$B$6:$BE$43,'RevPAR Raw Data'!X$1,FALSE)</f>
        <v>4.3472981579280896</v>
      </c>
      <c r="BJ39" s="49">
        <f>VLOOKUP($A39,'RevPAR Raw Data'!$B$6:$BE$43,'RevPAR Raw Data'!Y$1,FALSE)</f>
        <v>2.17716538561469</v>
      </c>
      <c r="BK39" s="48">
        <f>VLOOKUP($A39,'RevPAR Raw Data'!$B$6:$BE$43,'RevPAR Raw Data'!AA$1,FALSE)</f>
        <v>-5.6293866148569398</v>
      </c>
      <c r="BL39" s="48">
        <f>VLOOKUP($A39,'RevPAR Raw Data'!$B$6:$BE$43,'RevPAR Raw Data'!AB$1,FALSE)</f>
        <v>-1.69803976867803</v>
      </c>
      <c r="BM39" s="49">
        <f>VLOOKUP($A39,'RevPAR Raw Data'!$B$6:$BE$43,'RevPAR Raw Data'!AC$1,FALSE)</f>
        <v>-3.6241270920894002</v>
      </c>
      <c r="BN39" s="50">
        <f>VLOOKUP($A39,'RevPAR Raw Data'!$B$6:$BE$43,'RevPAR Raw Data'!AE$1,FALSE)</f>
        <v>-5.9449833135410503E-2</v>
      </c>
    </row>
    <row r="40" spans="1:66" x14ac:dyDescent="0.45">
      <c r="A40" s="63" t="s">
        <v>78</v>
      </c>
      <c r="B40" s="47">
        <f>VLOOKUP($A40,'Occupancy Raw Data'!$B$8:$BE$45,'Occupancy Raw Data'!G$3,FALSE)</f>
        <v>54.781801299907102</v>
      </c>
      <c r="C40" s="48">
        <f>VLOOKUP($A40,'Occupancy Raw Data'!$B$8:$BE$45,'Occupancy Raw Data'!H$3,FALSE)</f>
        <v>66.759517177344406</v>
      </c>
      <c r="D40" s="48">
        <f>VLOOKUP($A40,'Occupancy Raw Data'!$B$8:$BE$45,'Occupancy Raw Data'!I$3,FALSE)</f>
        <v>65.088207985143896</v>
      </c>
      <c r="E40" s="48">
        <f>VLOOKUP($A40,'Occupancy Raw Data'!$B$8:$BE$45,'Occupancy Raw Data'!J$3,FALSE)</f>
        <v>63.695450324976697</v>
      </c>
      <c r="F40" s="48">
        <f>VLOOKUP($A40,'Occupancy Raw Data'!$B$8:$BE$45,'Occupancy Raw Data'!K$3,FALSE)</f>
        <v>59.331476323119702</v>
      </c>
      <c r="G40" s="49">
        <f>VLOOKUP($A40,'Occupancy Raw Data'!$B$8:$BE$45,'Occupancy Raw Data'!L$3,FALSE)</f>
        <v>61.931290622098402</v>
      </c>
      <c r="H40" s="48">
        <f>VLOOKUP($A40,'Occupancy Raw Data'!$B$8:$BE$45,'Occupancy Raw Data'!N$3,FALSE)</f>
        <v>66.759517177344406</v>
      </c>
      <c r="I40" s="48">
        <f>VLOOKUP($A40,'Occupancy Raw Data'!$B$8:$BE$45,'Occupancy Raw Data'!O$3,FALSE)</f>
        <v>68.987929433611797</v>
      </c>
      <c r="J40" s="49">
        <f>VLOOKUP($A40,'Occupancy Raw Data'!$B$8:$BE$45,'Occupancy Raw Data'!P$3,FALSE)</f>
        <v>67.873723305478094</v>
      </c>
      <c r="K40" s="50">
        <f>VLOOKUP($A40,'Occupancy Raw Data'!$B$8:$BE$45,'Occupancy Raw Data'!R$3,FALSE)</f>
        <v>63.629128531635402</v>
      </c>
      <c r="M40" s="47">
        <f>VLOOKUP($A40,'Occupancy Raw Data'!$B$8:$BE$45,'Occupancy Raw Data'!T$3,FALSE)</f>
        <v>12.8107074569789</v>
      </c>
      <c r="N40" s="48">
        <f>VLOOKUP($A40,'Occupancy Raw Data'!$B$8:$BE$45,'Occupancy Raw Data'!U$3,FALSE)</f>
        <v>4.8104956268221502</v>
      </c>
      <c r="O40" s="48">
        <f>VLOOKUP($A40,'Occupancy Raw Data'!$B$8:$BE$45,'Occupancy Raw Data'!V$3,FALSE)</f>
        <v>-2.0949720670390999</v>
      </c>
      <c r="P40" s="48">
        <f>VLOOKUP($A40,'Occupancy Raw Data'!$B$8:$BE$45,'Occupancy Raw Data'!W$3,FALSE)</f>
        <v>-5.2486187845303798</v>
      </c>
      <c r="Q40" s="48">
        <f>VLOOKUP($A40,'Occupancy Raw Data'!$B$8:$BE$45,'Occupancy Raw Data'!X$3,FALSE)</f>
        <v>-6.0294117647058796</v>
      </c>
      <c r="R40" s="49">
        <f>VLOOKUP($A40,'Occupancy Raw Data'!$B$8:$BE$45,'Occupancy Raw Data'!Y$3,FALSE)</f>
        <v>0.180234304595974</v>
      </c>
      <c r="S40" s="48">
        <f>VLOOKUP($A40,'Occupancy Raw Data'!$B$8:$BE$45,'Occupancy Raw Data'!AA$3,FALSE)</f>
        <v>5.8910162002945503</v>
      </c>
      <c r="T40" s="48">
        <f>VLOOKUP($A40,'Occupancy Raw Data'!$B$8:$BE$45,'Occupancy Raw Data'!AB$3,FALSE)</f>
        <v>3.1944444444444402</v>
      </c>
      <c r="U40" s="49">
        <f>VLOOKUP($A40,'Occupancy Raw Data'!$B$8:$BE$45,'Occupancy Raw Data'!AC$3,FALSE)</f>
        <v>4.5032165832737601</v>
      </c>
      <c r="V40" s="50">
        <f>VLOOKUP($A40,'Occupancy Raw Data'!$B$8:$BE$45,'Occupancy Raw Data'!AE$3,FALSE)</f>
        <v>1.4593908629441601</v>
      </c>
      <c r="X40" s="51">
        <f>VLOOKUP($A40,'ADR Raw Data'!$B$6:$BE$43,'ADR Raw Data'!G$1,FALSE)</f>
        <v>108.546745762711</v>
      </c>
      <c r="Y40" s="52">
        <f>VLOOKUP($A40,'ADR Raw Data'!$B$6:$BE$43,'ADR Raw Data'!H$1,FALSE)</f>
        <v>104.77084840055601</v>
      </c>
      <c r="Z40" s="52">
        <f>VLOOKUP($A40,'ADR Raw Data'!$B$6:$BE$43,'ADR Raw Data'!I$1,FALSE)</f>
        <v>104.573266761768</v>
      </c>
      <c r="AA40" s="52">
        <f>VLOOKUP($A40,'ADR Raw Data'!$B$6:$BE$43,'ADR Raw Data'!J$1,FALSE)</f>
        <v>104.870204081632</v>
      </c>
      <c r="AB40" s="52">
        <f>VLOOKUP($A40,'ADR Raw Data'!$B$6:$BE$43,'ADR Raw Data'!K$1,FALSE)</f>
        <v>114.203004694835</v>
      </c>
      <c r="AC40" s="53">
        <f>VLOOKUP($A40,'ADR Raw Data'!$B$6:$BE$43,'ADR Raw Data'!L$1,FALSE)</f>
        <v>107.22499550224801</v>
      </c>
      <c r="AD40" s="52">
        <f>VLOOKUP($A40,'ADR Raw Data'!$B$6:$BE$43,'ADR Raw Data'!N$1,FALSE)</f>
        <v>136.11267037552099</v>
      </c>
      <c r="AE40" s="52">
        <f>VLOOKUP($A40,'ADR Raw Data'!$B$6:$BE$43,'ADR Raw Data'!O$1,FALSE)</f>
        <v>142.75341857335101</v>
      </c>
      <c r="AF40" s="53">
        <f>VLOOKUP($A40,'ADR Raw Data'!$B$6:$BE$43,'ADR Raw Data'!P$1,FALSE)</f>
        <v>139.487551299589</v>
      </c>
      <c r="AG40" s="54">
        <f>VLOOKUP($A40,'ADR Raw Data'!$B$6:$BE$43,'ADR Raw Data'!R$1,FALSE)</f>
        <v>117.05777777777701</v>
      </c>
      <c r="AI40" s="47">
        <f>VLOOKUP($A40,'ADR Raw Data'!$B$6:$BE$43,'ADR Raw Data'!T$1,FALSE)</f>
        <v>2.6741012777725</v>
      </c>
      <c r="AJ40" s="48">
        <f>VLOOKUP($A40,'ADR Raw Data'!$B$6:$BE$43,'ADR Raw Data'!U$1,FALSE)</f>
        <v>-0.18143299433799101</v>
      </c>
      <c r="AK40" s="48">
        <f>VLOOKUP($A40,'ADR Raw Data'!$B$6:$BE$43,'ADR Raw Data'!V$1,FALSE)</f>
        <v>-5.9534691438776797</v>
      </c>
      <c r="AL40" s="48">
        <f>VLOOKUP($A40,'ADR Raw Data'!$B$6:$BE$43,'ADR Raw Data'!W$1,FALSE)</f>
        <v>-4.1147594653558803</v>
      </c>
      <c r="AM40" s="48">
        <f>VLOOKUP($A40,'ADR Raw Data'!$B$6:$BE$43,'ADR Raw Data'!X$1,FALSE)</f>
        <v>-0.466109762925904</v>
      </c>
      <c r="AN40" s="49">
        <f>VLOOKUP($A40,'ADR Raw Data'!$B$6:$BE$43,'ADR Raw Data'!Y$1,FALSE)</f>
        <v>-1.9672571035200599</v>
      </c>
      <c r="AO40" s="48">
        <f>VLOOKUP($A40,'ADR Raw Data'!$B$6:$BE$43,'ADR Raw Data'!AA$1,FALSE)</f>
        <v>3.6995274695423701</v>
      </c>
      <c r="AP40" s="48">
        <f>VLOOKUP($A40,'ADR Raw Data'!$B$6:$BE$43,'ADR Raw Data'!AB$1,FALSE)</f>
        <v>7.8109472302416796</v>
      </c>
      <c r="AQ40" s="49">
        <f>VLOOKUP($A40,'ADR Raw Data'!$B$6:$BE$43,'ADR Raw Data'!AC$1,FALSE)</f>
        <v>5.7920097492165299</v>
      </c>
      <c r="AR40" s="50">
        <f>VLOOKUP($A40,'ADR Raw Data'!$B$6:$BE$43,'ADR Raw Data'!AE$1,FALSE)</f>
        <v>0.88864781143828497</v>
      </c>
      <c r="AS40" s="40"/>
      <c r="AT40" s="51">
        <f>VLOOKUP($A40,'RevPAR Raw Data'!$B$6:$BE$43,'RevPAR Raw Data'!G$1,FALSE)</f>
        <v>59.463862581244101</v>
      </c>
      <c r="AU40" s="52">
        <f>VLOOKUP($A40,'RevPAR Raw Data'!$B$6:$BE$43,'RevPAR Raw Data'!H$1,FALSE)</f>
        <v>69.944512534818898</v>
      </c>
      <c r="AV40" s="52">
        <f>VLOOKUP($A40,'RevPAR Raw Data'!$B$6:$BE$43,'RevPAR Raw Data'!I$1,FALSE)</f>
        <v>68.064865366759506</v>
      </c>
      <c r="AW40" s="52">
        <f>VLOOKUP($A40,'RevPAR Raw Data'!$B$6:$BE$43,'RevPAR Raw Data'!J$1,FALSE)</f>
        <v>66.797548746518103</v>
      </c>
      <c r="AX40" s="52">
        <f>VLOOKUP($A40,'RevPAR Raw Data'!$B$6:$BE$43,'RevPAR Raw Data'!K$1,FALSE)</f>
        <v>67.758328690807701</v>
      </c>
      <c r="AY40" s="53">
        <f>VLOOKUP($A40,'RevPAR Raw Data'!$B$6:$BE$43,'RevPAR Raw Data'!L$1,FALSE)</f>
        <v>66.405823584029704</v>
      </c>
      <c r="AZ40" s="52">
        <f>VLOOKUP($A40,'RevPAR Raw Data'!$B$6:$BE$43,'RevPAR Raw Data'!N$1,FALSE)</f>
        <v>90.868161559888506</v>
      </c>
      <c r="BA40" s="52">
        <f>VLOOKUP($A40,'RevPAR Raw Data'!$B$6:$BE$43,'RevPAR Raw Data'!O$1,FALSE)</f>
        <v>98.4826276694521</v>
      </c>
      <c r="BB40" s="53">
        <f>VLOOKUP($A40,'RevPAR Raw Data'!$B$6:$BE$43,'RevPAR Raw Data'!P$1,FALSE)</f>
        <v>94.675394614670296</v>
      </c>
      <c r="BC40" s="54">
        <f>VLOOKUP($A40,'RevPAR Raw Data'!$B$6:$BE$43,'RevPAR Raw Data'!R$1,FALSE)</f>
        <v>74.4828438784984</v>
      </c>
      <c r="BE40" s="47">
        <f>VLOOKUP($A40,'RevPAR Raw Data'!$B$6:$BE$43,'RevPAR Raw Data'!T$1,FALSE)</f>
        <v>15.8273800265502</v>
      </c>
      <c r="BF40" s="48">
        <f>VLOOKUP($A40,'RevPAR Raw Data'!$B$6:$BE$43,'RevPAR Raw Data'!U$1,FALSE)</f>
        <v>4.6203348062259204</v>
      </c>
      <c r="BG40" s="48">
        <f>VLOOKUP($A40,'RevPAR Raw Data'!$B$6:$BE$43,'RevPAR Raw Data'!V$1,FALSE)</f>
        <v>-7.9237176953327504</v>
      </c>
      <c r="BH40" s="48">
        <f>VLOOKUP($A40,'RevPAR Raw Data'!$B$6:$BE$43,'RevPAR Raw Data'!W$1,FALSE)</f>
        <v>-9.1474102116493494</v>
      </c>
      <c r="BI40" s="48">
        <f>VLOOKUP($A40,'RevPAR Raw Data'!$B$6:$BE$43,'RevPAR Raw Data'!X$1,FALSE)</f>
        <v>-6.4674178507494897</v>
      </c>
      <c r="BJ40" s="49">
        <f>VLOOKUP($A40,'RevPAR Raw Data'!$B$6:$BE$43,'RevPAR Raw Data'!Y$1,FALSE)</f>
        <v>-1.79056847108423</v>
      </c>
      <c r="BK40" s="48">
        <f>VLOOKUP($A40,'RevPAR Raw Data'!$B$6:$BE$43,'RevPAR Raw Data'!AA$1,FALSE)</f>
        <v>9.8084834324019994</v>
      </c>
      <c r="BL40" s="48">
        <f>VLOOKUP($A40,'RevPAR Raw Data'!$B$6:$BE$43,'RevPAR Raw Data'!AB$1,FALSE)</f>
        <v>11.254908044541001</v>
      </c>
      <c r="BM40" s="49">
        <f>VLOOKUP($A40,'RevPAR Raw Data'!$B$6:$BE$43,'RevPAR Raw Data'!AC$1,FALSE)</f>
        <v>10.556053076021801</v>
      </c>
      <c r="BN40" s="50">
        <f>VLOOKUP($A40,'RevPAR Raw Data'!$B$6:$BE$43,'RevPAR Raw Data'!AE$1,FALSE)</f>
        <v>2.3610075193463298</v>
      </c>
    </row>
    <row r="41" spans="1:66" x14ac:dyDescent="0.45">
      <c r="A41" s="63" t="s">
        <v>79</v>
      </c>
      <c r="B41" s="47">
        <f>VLOOKUP($A41,'Occupancy Raw Data'!$B$8:$BE$45,'Occupancy Raw Data'!G$3,FALSE)</f>
        <v>46.985446985446899</v>
      </c>
      <c r="C41" s="48">
        <f>VLOOKUP($A41,'Occupancy Raw Data'!$B$8:$BE$45,'Occupancy Raw Data'!H$3,FALSE)</f>
        <v>57.380457380457301</v>
      </c>
      <c r="D41" s="48">
        <f>VLOOKUP($A41,'Occupancy Raw Data'!$B$8:$BE$45,'Occupancy Raw Data'!I$3,FALSE)</f>
        <v>59.043659043658998</v>
      </c>
      <c r="E41" s="48">
        <f>VLOOKUP($A41,'Occupancy Raw Data'!$B$8:$BE$45,'Occupancy Raw Data'!J$3,FALSE)</f>
        <v>64.379764379764296</v>
      </c>
      <c r="F41" s="48">
        <f>VLOOKUP($A41,'Occupancy Raw Data'!$B$8:$BE$45,'Occupancy Raw Data'!K$3,FALSE)</f>
        <v>59.944559944559899</v>
      </c>
      <c r="G41" s="49">
        <f>VLOOKUP($A41,'Occupancy Raw Data'!$B$8:$BE$45,'Occupancy Raw Data'!L$3,FALSE)</f>
        <v>57.546777546777498</v>
      </c>
      <c r="H41" s="48">
        <f>VLOOKUP($A41,'Occupancy Raw Data'!$B$8:$BE$45,'Occupancy Raw Data'!N$3,FALSE)</f>
        <v>71.171171171171096</v>
      </c>
      <c r="I41" s="48">
        <f>VLOOKUP($A41,'Occupancy Raw Data'!$B$8:$BE$45,'Occupancy Raw Data'!O$3,FALSE)</f>
        <v>73.042273042272996</v>
      </c>
      <c r="J41" s="49">
        <f>VLOOKUP($A41,'Occupancy Raw Data'!$B$8:$BE$45,'Occupancy Raw Data'!P$3,FALSE)</f>
        <v>72.106722106722103</v>
      </c>
      <c r="K41" s="50">
        <f>VLOOKUP($A41,'Occupancy Raw Data'!$B$8:$BE$45,'Occupancy Raw Data'!R$3,FALSE)</f>
        <v>61.706761706761696</v>
      </c>
      <c r="M41" s="47">
        <f>VLOOKUP($A41,'Occupancy Raw Data'!$B$8:$BE$45,'Occupancy Raw Data'!T$3,FALSE)</f>
        <v>-0.58651026392961803</v>
      </c>
      <c r="N41" s="48">
        <f>VLOOKUP($A41,'Occupancy Raw Data'!$B$8:$BE$45,'Occupancy Raw Data'!U$3,FALSE)</f>
        <v>-7.58928571428571</v>
      </c>
      <c r="O41" s="48">
        <f>VLOOKUP($A41,'Occupancy Raw Data'!$B$8:$BE$45,'Occupancy Raw Data'!V$3,FALSE)</f>
        <v>-6.68127053669222</v>
      </c>
      <c r="P41" s="48">
        <f>VLOOKUP($A41,'Occupancy Raw Data'!$B$8:$BE$45,'Occupancy Raw Data'!W$3,FALSE)</f>
        <v>-0.321888412017167</v>
      </c>
      <c r="Q41" s="48">
        <f>VLOOKUP($A41,'Occupancy Raw Data'!$B$8:$BE$45,'Occupancy Raw Data'!X$3,FALSE)</f>
        <v>-2.1493212669683199</v>
      </c>
      <c r="R41" s="49">
        <f>VLOOKUP($A41,'Occupancy Raw Data'!$B$8:$BE$45,'Occupancy Raw Data'!Y$3,FALSE)</f>
        <v>-3.5987926631065701</v>
      </c>
      <c r="S41" s="48">
        <f>VLOOKUP($A41,'Occupancy Raw Data'!$B$8:$BE$45,'Occupancy Raw Data'!AA$3,FALSE)</f>
        <v>13.230429988974601</v>
      </c>
      <c r="T41" s="48">
        <f>VLOOKUP($A41,'Occupancy Raw Data'!$B$8:$BE$45,'Occupancy Raw Data'!AB$3,FALSE)</f>
        <v>14.814814814814801</v>
      </c>
      <c r="U41" s="49">
        <f>VLOOKUP($A41,'Occupancy Raw Data'!$B$8:$BE$45,'Occupancy Raw Data'!AC$3,FALSE)</f>
        <v>14.027397260273901</v>
      </c>
      <c r="V41" s="50">
        <f>VLOOKUP($A41,'Occupancy Raw Data'!$B$8:$BE$45,'Occupancy Raw Data'!AE$3,FALSE)</f>
        <v>1.6470971950424</v>
      </c>
      <c r="X41" s="51">
        <f>VLOOKUP($A41,'ADR Raw Data'!$B$6:$BE$43,'ADR Raw Data'!G$1,FALSE)</f>
        <v>104.262817109144</v>
      </c>
      <c r="Y41" s="52">
        <f>VLOOKUP($A41,'ADR Raw Data'!$B$6:$BE$43,'ADR Raw Data'!H$1,FALSE)</f>
        <v>103.461859903381</v>
      </c>
      <c r="Z41" s="52">
        <f>VLOOKUP($A41,'ADR Raw Data'!$B$6:$BE$43,'ADR Raw Data'!I$1,FALSE)</f>
        <v>103.545657276995</v>
      </c>
      <c r="AA41" s="52">
        <f>VLOOKUP($A41,'ADR Raw Data'!$B$6:$BE$43,'ADR Raw Data'!J$1,FALSE)</f>
        <v>106.74978471474699</v>
      </c>
      <c r="AB41" s="52">
        <f>VLOOKUP($A41,'ADR Raw Data'!$B$6:$BE$43,'ADR Raw Data'!K$1,FALSE)</f>
        <v>125.279190751445</v>
      </c>
      <c r="AC41" s="53">
        <f>VLOOKUP($A41,'ADR Raw Data'!$B$6:$BE$43,'ADR Raw Data'!L$1,FALSE)</f>
        <v>108.890789980732</v>
      </c>
      <c r="AD41" s="52">
        <f>VLOOKUP($A41,'ADR Raw Data'!$B$6:$BE$43,'ADR Raw Data'!N$1,FALSE)</f>
        <v>146.63191820837301</v>
      </c>
      <c r="AE41" s="52">
        <f>VLOOKUP($A41,'ADR Raw Data'!$B$6:$BE$43,'ADR Raw Data'!O$1,FALSE)</f>
        <v>143.56549335863301</v>
      </c>
      <c r="AF41" s="53">
        <f>VLOOKUP($A41,'ADR Raw Data'!$B$6:$BE$43,'ADR Raw Data'!P$1,FALSE)</f>
        <v>145.078813070639</v>
      </c>
      <c r="AG41" s="54">
        <f>VLOOKUP($A41,'ADR Raw Data'!$B$6:$BE$43,'ADR Raw Data'!R$1,FALSE)</f>
        <v>120.972817262955</v>
      </c>
      <c r="AI41" s="47">
        <f>VLOOKUP($A41,'ADR Raw Data'!$B$6:$BE$43,'ADR Raw Data'!T$1,FALSE)</f>
        <v>-2.0440386802107899</v>
      </c>
      <c r="AJ41" s="48">
        <f>VLOOKUP($A41,'ADR Raw Data'!$B$6:$BE$43,'ADR Raw Data'!U$1,FALSE)</f>
        <v>-2.5233274605619398</v>
      </c>
      <c r="AK41" s="48">
        <f>VLOOKUP($A41,'ADR Raw Data'!$B$6:$BE$43,'ADR Raw Data'!V$1,FALSE)</f>
        <v>-3.6539859342282601</v>
      </c>
      <c r="AL41" s="48">
        <f>VLOOKUP($A41,'ADR Raw Data'!$B$6:$BE$43,'ADR Raw Data'!W$1,FALSE)</f>
        <v>6.0121433074146302E-2</v>
      </c>
      <c r="AM41" s="48">
        <f>VLOOKUP($A41,'ADR Raw Data'!$B$6:$BE$43,'ADR Raw Data'!X$1,FALSE)</f>
        <v>16.886094801819699</v>
      </c>
      <c r="AN41" s="49">
        <f>VLOOKUP($A41,'ADR Raw Data'!$B$6:$BE$43,'ADR Raw Data'!Y$1,FALSE)</f>
        <v>1.9562942907085801</v>
      </c>
      <c r="AO41" s="48">
        <f>VLOOKUP($A41,'ADR Raw Data'!$B$6:$BE$43,'ADR Raw Data'!AA$1,FALSE)</f>
        <v>5.87253358948134</v>
      </c>
      <c r="AP41" s="48">
        <f>VLOOKUP($A41,'ADR Raw Data'!$B$6:$BE$43,'ADR Raw Data'!AB$1,FALSE)</f>
        <v>3.8750185146199101</v>
      </c>
      <c r="AQ41" s="49">
        <f>VLOOKUP($A41,'ADR Raw Data'!$B$6:$BE$43,'ADR Raw Data'!AC$1,FALSE)</f>
        <v>4.8610994633578297</v>
      </c>
      <c r="AR41" s="50">
        <f>VLOOKUP($A41,'ADR Raw Data'!$B$6:$BE$43,'ADR Raw Data'!AE$1,FALSE)</f>
        <v>4.1146911045274797</v>
      </c>
      <c r="AS41" s="40"/>
      <c r="AT41" s="51">
        <f>VLOOKUP($A41,'RevPAR Raw Data'!$B$6:$BE$43,'RevPAR Raw Data'!G$1,FALSE)</f>
        <v>48.988350658350598</v>
      </c>
      <c r="AU41" s="52">
        <f>VLOOKUP($A41,'RevPAR Raw Data'!$B$6:$BE$43,'RevPAR Raw Data'!H$1,FALSE)</f>
        <v>59.366888426888401</v>
      </c>
      <c r="AV41" s="52">
        <f>VLOOKUP($A41,'RevPAR Raw Data'!$B$6:$BE$43,'RevPAR Raw Data'!I$1,FALSE)</f>
        <v>61.137144837144803</v>
      </c>
      <c r="AW41" s="52">
        <f>VLOOKUP($A41,'RevPAR Raw Data'!$B$6:$BE$43,'RevPAR Raw Data'!J$1,FALSE)</f>
        <v>68.725259875259795</v>
      </c>
      <c r="AX41" s="52">
        <f>VLOOKUP($A41,'RevPAR Raw Data'!$B$6:$BE$43,'RevPAR Raw Data'!K$1,FALSE)</f>
        <v>75.098059598059507</v>
      </c>
      <c r="AY41" s="53">
        <f>VLOOKUP($A41,'RevPAR Raw Data'!$B$6:$BE$43,'RevPAR Raw Data'!L$1,FALSE)</f>
        <v>62.663140679140596</v>
      </c>
      <c r="AZ41" s="52">
        <f>VLOOKUP($A41,'RevPAR Raw Data'!$B$6:$BE$43,'RevPAR Raw Data'!N$1,FALSE)</f>
        <v>104.35965349965301</v>
      </c>
      <c r="BA41" s="52">
        <f>VLOOKUP($A41,'RevPAR Raw Data'!$B$6:$BE$43,'RevPAR Raw Data'!O$1,FALSE)</f>
        <v>104.86349965349901</v>
      </c>
      <c r="BB41" s="53">
        <f>VLOOKUP($A41,'RevPAR Raw Data'!$B$6:$BE$43,'RevPAR Raw Data'!P$1,FALSE)</f>
        <v>104.611576576576</v>
      </c>
      <c r="BC41" s="54">
        <f>VLOOKUP($A41,'RevPAR Raw Data'!$B$6:$BE$43,'RevPAR Raw Data'!R$1,FALSE)</f>
        <v>74.648408078407996</v>
      </c>
      <c r="BE41" s="47">
        <f>VLOOKUP($A41,'RevPAR Raw Data'!$B$6:$BE$43,'RevPAR Raw Data'!T$1,FALSE)</f>
        <v>-2.6185604474822801</v>
      </c>
      <c r="BF41" s="48">
        <f>VLOOKUP($A41,'RevPAR Raw Data'!$B$6:$BE$43,'RevPAR Raw Data'!U$1,FALSE)</f>
        <v>-9.9211106443585795</v>
      </c>
      <c r="BG41" s="48">
        <f>VLOOKUP($A41,'RevPAR Raw Data'!$B$6:$BE$43,'RevPAR Raw Data'!V$1,FALSE)</f>
        <v>-10.091123785282001</v>
      </c>
      <c r="BH41" s="48">
        <f>VLOOKUP($A41,'RevPAR Raw Data'!$B$6:$BE$43,'RevPAR Raw Data'!W$1,FALSE)</f>
        <v>-0.26196050286922501</v>
      </c>
      <c r="BI41" s="48">
        <f>VLOOKUP($A41,'RevPAR Raw Data'!$B$6:$BE$43,'RevPAR Raw Data'!X$1,FALSE)</f>
        <v>14.373837108115501</v>
      </c>
      <c r="BJ41" s="49">
        <f>VLOOKUP($A41,'RevPAR Raw Data'!$B$6:$BE$43,'RevPAR Raw Data'!Y$1,FALSE)</f>
        <v>-1.71290134780077</v>
      </c>
      <c r="BK41" s="48">
        <f>VLOOKUP($A41,'RevPAR Raw Data'!$B$6:$BE$43,'RevPAR Raw Data'!AA$1,FALSE)</f>
        <v>19.879925023591301</v>
      </c>
      <c r="BL41" s="48">
        <f>VLOOKUP($A41,'RevPAR Raw Data'!$B$6:$BE$43,'RevPAR Raw Data'!AB$1,FALSE)</f>
        <v>19.263910146415402</v>
      </c>
      <c r="BM41" s="49">
        <f>VLOOKUP($A41,'RevPAR Raw Data'!$B$6:$BE$43,'RevPAR Raw Data'!AC$1,FALSE)</f>
        <v>19.570382456573999</v>
      </c>
      <c r="BN41" s="50">
        <f>VLOOKUP($A41,'RevPAR Raw Data'!$B$6:$BE$43,'RevPAR Raw Data'!AE$1,FALSE)</f>
        <v>5.8295612613372096</v>
      </c>
    </row>
    <row r="42" spans="1:66" x14ac:dyDescent="0.45">
      <c r="A42" s="63" t="s">
        <v>80</v>
      </c>
      <c r="B42" s="47">
        <f>VLOOKUP($A42,'Occupancy Raw Data'!$B$8:$BE$45,'Occupancy Raw Data'!G$3,FALSE)</f>
        <v>49.577585284996204</v>
      </c>
      <c r="C42" s="48">
        <f>VLOOKUP($A42,'Occupancy Raw Data'!$B$8:$BE$45,'Occupancy Raw Data'!H$3,FALSE)</f>
        <v>57.197091220190302</v>
      </c>
      <c r="D42" s="48">
        <f>VLOOKUP($A42,'Occupancy Raw Data'!$B$8:$BE$45,'Occupancy Raw Data'!I$3,FALSE)</f>
        <v>62.509357287990497</v>
      </c>
      <c r="E42" s="48">
        <f>VLOOKUP($A42,'Occupancy Raw Data'!$B$8:$BE$45,'Occupancy Raw Data'!J$3,FALSE)</f>
        <v>61.755427227034502</v>
      </c>
      <c r="F42" s="48">
        <f>VLOOKUP($A42,'Occupancy Raw Data'!$B$8:$BE$45,'Occupancy Raw Data'!K$3,FALSE)</f>
        <v>63.8995829323067</v>
      </c>
      <c r="G42" s="49">
        <f>VLOOKUP($A42,'Occupancy Raw Data'!$B$8:$BE$45,'Occupancy Raw Data'!L$3,FALSE)</f>
        <v>58.9878087905036</v>
      </c>
      <c r="H42" s="48">
        <f>VLOOKUP($A42,'Occupancy Raw Data'!$B$8:$BE$45,'Occupancy Raw Data'!N$3,FALSE)</f>
        <v>78.932734466901906</v>
      </c>
      <c r="I42" s="48">
        <f>VLOOKUP($A42,'Occupancy Raw Data'!$B$8:$BE$45,'Occupancy Raw Data'!O$3,FALSE)</f>
        <v>82.025986525505203</v>
      </c>
      <c r="J42" s="49">
        <f>VLOOKUP($A42,'Occupancy Raw Data'!$B$8:$BE$45,'Occupancy Raw Data'!P$3,FALSE)</f>
        <v>80.479360496203597</v>
      </c>
      <c r="K42" s="50">
        <f>VLOOKUP($A42,'Occupancy Raw Data'!$B$8:$BE$45,'Occupancy Raw Data'!R$3,FALSE)</f>
        <v>65.128252134989296</v>
      </c>
      <c r="M42" s="47">
        <f>VLOOKUP($A42,'Occupancy Raw Data'!$B$8:$BE$45,'Occupancy Raw Data'!T$3,FALSE)</f>
        <v>-2.22900829253091</v>
      </c>
      <c r="N42" s="48">
        <f>VLOOKUP($A42,'Occupancy Raw Data'!$B$8:$BE$45,'Occupancy Raw Data'!U$3,FALSE)</f>
        <v>1.0166831659688</v>
      </c>
      <c r="O42" s="48">
        <f>VLOOKUP($A42,'Occupancy Raw Data'!$B$8:$BE$45,'Occupancy Raw Data'!V$3,FALSE)</f>
        <v>3.53905952131527</v>
      </c>
      <c r="P42" s="48">
        <f>VLOOKUP($A42,'Occupancy Raw Data'!$B$8:$BE$45,'Occupancy Raw Data'!W$3,FALSE)</f>
        <v>0.66322507624443905</v>
      </c>
      <c r="Q42" s="48">
        <f>VLOOKUP($A42,'Occupancy Raw Data'!$B$8:$BE$45,'Occupancy Raw Data'!X$3,FALSE)</f>
        <v>8.5797878422519602</v>
      </c>
      <c r="R42" s="49">
        <f>VLOOKUP($A42,'Occupancy Raw Data'!$B$8:$BE$45,'Occupancy Raw Data'!Y$3,FALSE)</f>
        <v>2.44463222476787</v>
      </c>
      <c r="S42" s="48">
        <f>VLOOKUP($A42,'Occupancy Raw Data'!$B$8:$BE$45,'Occupancy Raw Data'!AA$3,FALSE)</f>
        <v>24.737931728747402</v>
      </c>
      <c r="T42" s="48">
        <f>VLOOKUP($A42,'Occupancy Raw Data'!$B$8:$BE$45,'Occupancy Raw Data'!AB$3,FALSE)</f>
        <v>23.101339493122801</v>
      </c>
      <c r="U42" s="49">
        <f>VLOOKUP($A42,'Occupancy Raw Data'!$B$8:$BE$45,'Occupancy Raw Data'!AC$3,FALSE)</f>
        <v>23.8985089738993</v>
      </c>
      <c r="V42" s="50">
        <f>VLOOKUP($A42,'Occupancy Raw Data'!$B$8:$BE$45,'Occupancy Raw Data'!AE$3,FALSE)</f>
        <v>9.1153505528675893</v>
      </c>
      <c r="X42" s="51">
        <f>VLOOKUP($A42,'ADR Raw Data'!$B$6:$BE$43,'ADR Raw Data'!G$1,FALSE)</f>
        <v>101.456870146678</v>
      </c>
      <c r="Y42" s="52">
        <f>VLOOKUP($A42,'ADR Raw Data'!$B$6:$BE$43,'ADR Raw Data'!H$1,FALSE)</f>
        <v>103.50849911189999</v>
      </c>
      <c r="Z42" s="52">
        <f>VLOOKUP($A42,'ADR Raw Data'!$B$6:$BE$43,'ADR Raw Data'!I$1,FALSE)</f>
        <v>108.406509131345</v>
      </c>
      <c r="AA42" s="52">
        <f>VLOOKUP($A42,'ADR Raw Data'!$B$6:$BE$43,'ADR Raw Data'!J$1,FALSE)</f>
        <v>107.979566214987</v>
      </c>
      <c r="AB42" s="52">
        <f>VLOOKUP($A42,'ADR Raw Data'!$B$6:$BE$43,'ADR Raw Data'!K$1,FALSE)</f>
        <v>117.472789004644</v>
      </c>
      <c r="AC42" s="53">
        <f>VLOOKUP($A42,'ADR Raw Data'!$B$6:$BE$43,'ADR Raw Data'!L$1,FALSE)</f>
        <v>108.163296893554</v>
      </c>
      <c r="AD42" s="52">
        <f>VLOOKUP($A42,'ADR Raw Data'!$B$6:$BE$43,'ADR Raw Data'!N$1,FALSE)</f>
        <v>149.22571704376099</v>
      </c>
      <c r="AE42" s="52">
        <f>VLOOKUP($A42,'ADR Raw Data'!$B$6:$BE$43,'ADR Raw Data'!O$1,FALSE)</f>
        <v>152.23179264039601</v>
      </c>
      <c r="AF42" s="53">
        <f>VLOOKUP($A42,'ADR Raw Data'!$B$6:$BE$43,'ADR Raw Data'!P$1,FALSE)</f>
        <v>150.75763973091901</v>
      </c>
      <c r="AG42" s="54">
        <f>VLOOKUP($A42,'ADR Raw Data'!$B$6:$BE$43,'ADR Raw Data'!R$1,FALSE)</f>
        <v>123.20160475944699</v>
      </c>
      <c r="AI42" s="47">
        <f>VLOOKUP($A42,'ADR Raw Data'!$B$6:$BE$43,'ADR Raw Data'!T$1,FALSE)</f>
        <v>2.6939507756541299</v>
      </c>
      <c r="AJ42" s="48">
        <f>VLOOKUP($A42,'ADR Raw Data'!$B$6:$BE$43,'ADR Raw Data'!U$1,FALSE)</f>
        <v>3.2178090470778402</v>
      </c>
      <c r="AK42" s="48">
        <f>VLOOKUP($A42,'ADR Raw Data'!$B$6:$BE$43,'ADR Raw Data'!V$1,FALSE)</f>
        <v>4.3777359515492904</v>
      </c>
      <c r="AL42" s="48">
        <f>VLOOKUP($A42,'ADR Raw Data'!$B$6:$BE$43,'ADR Raw Data'!W$1,FALSE)</f>
        <v>3.9799239860990401</v>
      </c>
      <c r="AM42" s="48">
        <f>VLOOKUP($A42,'ADR Raw Data'!$B$6:$BE$43,'ADR Raw Data'!X$1,FALSE)</f>
        <v>15.7531351935739</v>
      </c>
      <c r="AN42" s="49">
        <f>VLOOKUP($A42,'ADR Raw Data'!$B$6:$BE$43,'ADR Raw Data'!Y$1,FALSE)</f>
        <v>6.2758870188938998</v>
      </c>
      <c r="AO42" s="48">
        <f>VLOOKUP($A42,'ADR Raw Data'!$B$6:$BE$43,'ADR Raw Data'!AA$1,FALSE)</f>
        <v>24.535362954621501</v>
      </c>
      <c r="AP42" s="48">
        <f>VLOOKUP($A42,'ADR Raw Data'!$B$6:$BE$43,'ADR Raw Data'!AB$1,FALSE)</f>
        <v>25.1339624694834</v>
      </c>
      <c r="AQ42" s="49">
        <f>VLOOKUP($A42,'ADR Raw Data'!$B$6:$BE$43,'ADR Raw Data'!AC$1,FALSE)</f>
        <v>24.836440445205099</v>
      </c>
      <c r="AR42" s="50">
        <f>VLOOKUP($A42,'ADR Raw Data'!$B$6:$BE$43,'ADR Raw Data'!AE$1,FALSE)</f>
        <v>14.4145622871843</v>
      </c>
      <c r="AS42" s="40"/>
      <c r="AT42" s="51">
        <f>VLOOKUP($A42,'RevPAR Raw Data'!$B$6:$BE$43,'RevPAR Raw Data'!G$1,FALSE)</f>
        <v>50.299866324457199</v>
      </c>
      <c r="AU42" s="52">
        <f>VLOOKUP($A42,'RevPAR Raw Data'!$B$6:$BE$43,'RevPAR Raw Data'!H$1,FALSE)</f>
        <v>59.203850657683603</v>
      </c>
      <c r="AV42" s="52">
        <f>VLOOKUP($A42,'RevPAR Raw Data'!$B$6:$BE$43,'RevPAR Raw Data'!I$1,FALSE)</f>
        <v>67.764212116351104</v>
      </c>
      <c r="AW42" s="52">
        <f>VLOOKUP($A42,'RevPAR Raw Data'!$B$6:$BE$43,'RevPAR Raw Data'!J$1,FALSE)</f>
        <v>66.683242433964196</v>
      </c>
      <c r="AX42" s="52">
        <f>VLOOKUP($A42,'RevPAR Raw Data'!$B$6:$BE$43,'RevPAR Raw Data'!K$1,FALSE)</f>
        <v>75.064622232916193</v>
      </c>
      <c r="AY42" s="53">
        <f>VLOOKUP($A42,'RevPAR Raw Data'!$B$6:$BE$43,'RevPAR Raw Data'!L$1,FALSE)</f>
        <v>63.803158753074499</v>
      </c>
      <c r="AZ42" s="52">
        <f>VLOOKUP($A42,'RevPAR Raw Data'!$B$6:$BE$43,'RevPAR Raw Data'!N$1,FALSE)</f>
        <v>117.787938990482</v>
      </c>
      <c r="BA42" s="52">
        <f>VLOOKUP($A42,'RevPAR Raw Data'!$B$6:$BE$43,'RevPAR Raw Data'!O$1,FALSE)</f>
        <v>124.869629718746</v>
      </c>
      <c r="BB42" s="53">
        <f>VLOOKUP($A42,'RevPAR Raw Data'!$B$6:$BE$43,'RevPAR Raw Data'!P$1,FALSE)</f>
        <v>121.328784354614</v>
      </c>
      <c r="BC42" s="54">
        <f>VLOOKUP($A42,'RevPAR Raw Data'!$B$6:$BE$43,'RevPAR Raw Data'!R$1,FALSE)</f>
        <v>80.239051782085895</v>
      </c>
      <c r="BE42" s="47">
        <f>VLOOKUP($A42,'RevPAR Raw Data'!$B$6:$BE$43,'RevPAR Raw Data'!T$1,FALSE)</f>
        <v>0.40489409693718897</v>
      </c>
      <c r="BF42" s="48">
        <f>VLOOKUP($A42,'RevPAR Raw Data'!$B$6:$BE$43,'RevPAR Raw Data'!U$1,FALSE)</f>
        <v>4.2672071359413097</v>
      </c>
      <c r="BG42" s="48">
        <f>VLOOKUP($A42,'RevPAR Raw Data'!$B$6:$BE$43,'RevPAR Raw Data'!V$1,FALSE)</f>
        <v>8.0717261538759093</v>
      </c>
      <c r="BH42" s="48">
        <f>VLOOKUP($A42,'RevPAR Raw Data'!$B$6:$BE$43,'RevPAR Raw Data'!W$1,FALSE)</f>
        <v>4.6695449162347504</v>
      </c>
      <c r="BI42" s="48">
        <f>VLOOKUP($A42,'RevPAR Raw Data'!$B$6:$BE$43,'RevPAR Raw Data'!X$1,FALSE)</f>
        <v>25.684508613937599</v>
      </c>
      <c r="BJ42" s="49">
        <f>VLOOKUP($A42,'RevPAR Raw Data'!$B$6:$BE$43,'RevPAR Raw Data'!Y$1,FALSE)</f>
        <v>8.8739416001156801</v>
      </c>
      <c r="BK42" s="48">
        <f>VLOOKUP($A42,'RevPAR Raw Data'!$B$6:$BE$43,'RevPAR Raw Data'!AA$1,FALSE)</f>
        <v>55.342836020483503</v>
      </c>
      <c r="BL42" s="48">
        <f>VLOOKUP($A42,'RevPAR Raw Data'!$B$6:$BE$43,'RevPAR Raw Data'!AB$1,FALSE)</f>
        <v>54.041583960755801</v>
      </c>
      <c r="BM42" s="49">
        <f>VLOOKUP($A42,'RevPAR Raw Data'!$B$6:$BE$43,'RevPAR Raw Data'!AC$1,FALSE)</f>
        <v>54.670488367698901</v>
      </c>
      <c r="BN42" s="50">
        <f>VLOOKUP($A42,'RevPAR Raw Data'!$B$6:$BE$43,'RevPAR Raw Data'!AE$1,FALSE)</f>
        <v>24.843850723190201</v>
      </c>
    </row>
    <row r="43" spans="1:66" x14ac:dyDescent="0.45">
      <c r="A43" s="66" t="s">
        <v>81</v>
      </c>
      <c r="B43" s="47">
        <f>VLOOKUP($A43,'Occupancy Raw Data'!$B$8:$BE$45,'Occupancy Raw Data'!G$3,FALSE)</f>
        <v>57.524983543773502</v>
      </c>
      <c r="C43" s="48">
        <f>VLOOKUP($A43,'Occupancy Raw Data'!$B$8:$BE$45,'Occupancy Raw Data'!H$3,FALSE)</f>
        <v>74.850896615004004</v>
      </c>
      <c r="D43" s="48">
        <f>VLOOKUP($A43,'Occupancy Raw Data'!$B$8:$BE$45,'Occupancy Raw Data'!I$3,FALSE)</f>
        <v>84.960006383021096</v>
      </c>
      <c r="E43" s="48">
        <f>VLOOKUP($A43,'Occupancy Raw Data'!$B$8:$BE$45,'Occupancy Raw Data'!J$3,FALSE)</f>
        <v>84.549099395607598</v>
      </c>
      <c r="F43" s="48">
        <f>VLOOKUP($A43,'Occupancy Raw Data'!$B$8:$BE$45,'Occupancy Raw Data'!K$3,FALSE)</f>
        <v>73.221231524145693</v>
      </c>
      <c r="G43" s="49">
        <f>VLOOKUP($A43,'Occupancy Raw Data'!$B$8:$BE$45,'Occupancy Raw Data'!L$3,FALSE)</f>
        <v>75.021243492310404</v>
      </c>
      <c r="H43" s="48">
        <f>VLOOKUP($A43,'Occupancy Raw Data'!$B$8:$BE$45,'Occupancy Raw Data'!N$3,FALSE)</f>
        <v>69.255779626194297</v>
      </c>
      <c r="I43" s="48">
        <f>VLOOKUP($A43,'Occupancy Raw Data'!$B$8:$BE$45,'Occupancy Raw Data'!O$3,FALSE)</f>
        <v>75.896116330560702</v>
      </c>
      <c r="J43" s="49">
        <f>VLOOKUP($A43,'Occupancy Raw Data'!$B$8:$BE$45,'Occupancy Raw Data'!P$3,FALSE)</f>
        <v>72.575947978377499</v>
      </c>
      <c r="K43" s="50">
        <f>VLOOKUP($A43,'Occupancy Raw Data'!$B$8:$BE$45,'Occupancy Raw Data'!R$3,FALSE)</f>
        <v>74.322587631186707</v>
      </c>
      <c r="M43" s="47">
        <f>VLOOKUP($A43,'Occupancy Raw Data'!$B$8:$BE$45,'Occupancy Raw Data'!T$3,FALSE)</f>
        <v>-1.7700162713657199</v>
      </c>
      <c r="N43" s="48">
        <f>VLOOKUP($A43,'Occupancy Raw Data'!$B$8:$BE$45,'Occupancy Raw Data'!U$3,FALSE)</f>
        <v>7.8844709815693799</v>
      </c>
      <c r="O43" s="48">
        <f>VLOOKUP($A43,'Occupancy Raw Data'!$B$8:$BE$45,'Occupancy Raw Data'!V$3,FALSE)</f>
        <v>10.2489850689725</v>
      </c>
      <c r="P43" s="48">
        <f>VLOOKUP($A43,'Occupancy Raw Data'!$B$8:$BE$45,'Occupancy Raw Data'!W$3,FALSE)</f>
        <v>10.776022379509399</v>
      </c>
      <c r="Q43" s="48">
        <f>VLOOKUP($A43,'Occupancy Raw Data'!$B$8:$BE$45,'Occupancy Raw Data'!X$3,FALSE)</f>
        <v>5.3129188607746602</v>
      </c>
      <c r="R43" s="49">
        <f>VLOOKUP($A43,'Occupancy Raw Data'!$B$8:$BE$45,'Occupancy Raw Data'!Y$3,FALSE)</f>
        <v>6.9118069280661096</v>
      </c>
      <c r="S43" s="48">
        <f>VLOOKUP($A43,'Occupancy Raw Data'!$B$8:$BE$45,'Occupancy Raw Data'!AA$3,FALSE)</f>
        <v>2.18475421036608</v>
      </c>
      <c r="T43" s="48">
        <f>VLOOKUP($A43,'Occupancy Raw Data'!$B$8:$BE$45,'Occupancy Raw Data'!AB$3,FALSE)</f>
        <v>4.6372479424680302</v>
      </c>
      <c r="U43" s="49">
        <f>VLOOKUP($A43,'Occupancy Raw Data'!$B$8:$BE$45,'Occupancy Raw Data'!AC$3,FALSE)</f>
        <v>3.45258053755335</v>
      </c>
      <c r="V43" s="50">
        <f>VLOOKUP($A43,'Occupancy Raw Data'!$B$8:$BE$45,'Occupancy Raw Data'!AE$3,FALSE)</f>
        <v>5.9236307793834904</v>
      </c>
      <c r="X43" s="51">
        <f>VLOOKUP($A43,'ADR Raw Data'!$B$6:$BE$43,'ADR Raw Data'!G$1,FALSE)</f>
        <v>145.10383924546599</v>
      </c>
      <c r="Y43" s="52">
        <f>VLOOKUP($A43,'ADR Raw Data'!$B$6:$BE$43,'ADR Raw Data'!H$1,FALSE)</f>
        <v>174.00911339107199</v>
      </c>
      <c r="Z43" s="52">
        <f>VLOOKUP($A43,'ADR Raw Data'!$B$6:$BE$43,'ADR Raw Data'!I$1,FALSE)</f>
        <v>186.75470429413201</v>
      </c>
      <c r="AA43" s="52">
        <f>VLOOKUP($A43,'ADR Raw Data'!$B$6:$BE$43,'ADR Raw Data'!J$1,FALSE)</f>
        <v>184.80532144289501</v>
      </c>
      <c r="AB43" s="52">
        <f>VLOOKUP($A43,'ADR Raw Data'!$B$6:$BE$43,'ADR Raw Data'!K$1,FALSE)</f>
        <v>163.94573853111001</v>
      </c>
      <c r="AC43" s="53">
        <f>VLOOKUP($A43,'ADR Raw Data'!$B$6:$BE$43,'ADR Raw Data'!L$1,FALSE)</f>
        <v>172.93221050560399</v>
      </c>
      <c r="AD43" s="52">
        <f>VLOOKUP($A43,'ADR Raw Data'!$B$6:$BE$43,'ADR Raw Data'!N$1,FALSE)</f>
        <v>146.40086002304099</v>
      </c>
      <c r="AE43" s="52">
        <f>VLOOKUP($A43,'ADR Raw Data'!$B$6:$BE$43,'ADR Raw Data'!O$1,FALSE)</f>
        <v>152.09955636153299</v>
      </c>
      <c r="AF43" s="53">
        <f>VLOOKUP($A43,'ADR Raw Data'!$B$6:$BE$43,'ADR Raw Data'!P$1,FALSE)</f>
        <v>149.38055875441401</v>
      </c>
      <c r="AG43" s="54">
        <f>VLOOKUP($A43,'ADR Raw Data'!$B$6:$BE$43,'ADR Raw Data'!R$1,FALSE)</f>
        <v>166.36130499461299</v>
      </c>
      <c r="AI43" s="47">
        <f>VLOOKUP($A43,'ADR Raw Data'!$B$6:$BE$43,'ADR Raw Data'!T$1,FALSE)</f>
        <v>5.6783993243005098</v>
      </c>
      <c r="AJ43" s="48">
        <f>VLOOKUP($A43,'ADR Raw Data'!$B$6:$BE$43,'ADR Raw Data'!U$1,FALSE)</f>
        <v>9.7712056463531596</v>
      </c>
      <c r="AK43" s="48">
        <f>VLOOKUP($A43,'ADR Raw Data'!$B$6:$BE$43,'ADR Raw Data'!V$1,FALSE)</f>
        <v>12.3343225518935</v>
      </c>
      <c r="AL43" s="48">
        <f>VLOOKUP($A43,'ADR Raw Data'!$B$6:$BE$43,'ADR Raw Data'!W$1,FALSE)</f>
        <v>13.3746322487283</v>
      </c>
      <c r="AM43" s="48">
        <f>VLOOKUP($A43,'ADR Raw Data'!$B$6:$BE$43,'ADR Raw Data'!X$1,FALSE)</f>
        <v>9.6634666218251795</v>
      </c>
      <c r="AN43" s="49">
        <f>VLOOKUP($A43,'ADR Raw Data'!$B$6:$BE$43,'ADR Raw Data'!Y$1,FALSE)</f>
        <v>10.950208319039801</v>
      </c>
      <c r="AO43" s="48">
        <f>VLOOKUP($A43,'ADR Raw Data'!$B$6:$BE$43,'ADR Raw Data'!AA$1,FALSE)</f>
        <v>5.8570268327200896</v>
      </c>
      <c r="AP43" s="48">
        <f>VLOOKUP($A43,'ADR Raw Data'!$B$6:$BE$43,'ADR Raw Data'!AB$1,FALSE)</f>
        <v>7.4424453571542104</v>
      </c>
      <c r="AQ43" s="49">
        <f>VLOOKUP($A43,'ADR Raw Data'!$B$6:$BE$43,'ADR Raw Data'!AC$1,FALSE)</f>
        <v>6.7099425287551604</v>
      </c>
      <c r="AR43" s="50">
        <f>VLOOKUP($A43,'ADR Raw Data'!$B$6:$BE$43,'ADR Raw Data'!AE$1,FALSE)</f>
        <v>9.9334153816845703</v>
      </c>
      <c r="AS43" s="40"/>
      <c r="AT43" s="51">
        <f>VLOOKUP($A43,'RevPAR Raw Data'!$B$6:$BE$43,'RevPAR Raw Data'!G$1,FALSE)</f>
        <v>83.470959647338006</v>
      </c>
      <c r="AU43" s="52">
        <f>VLOOKUP($A43,'RevPAR Raw Data'!$B$6:$BE$43,'RevPAR Raw Data'!H$1,FALSE)</f>
        <v>130.24738156503699</v>
      </c>
      <c r="AV43" s="52">
        <f>VLOOKUP($A43,'RevPAR Raw Data'!$B$6:$BE$43,'RevPAR Raw Data'!I$1,FALSE)</f>
        <v>158.66680868888699</v>
      </c>
      <c r="AW43" s="52">
        <f>VLOOKUP($A43,'RevPAR Raw Data'!$B$6:$BE$43,'RevPAR Raw Data'!J$1,FALSE)</f>
        <v>156.251234915125</v>
      </c>
      <c r="AX43" s="52">
        <f>VLOOKUP($A43,'RevPAR Raw Data'!$B$6:$BE$43,'RevPAR Raw Data'!K$1,FALSE)</f>
        <v>120.04308878383399</v>
      </c>
      <c r="AY43" s="53">
        <f>VLOOKUP($A43,'RevPAR Raw Data'!$B$6:$BE$43,'RevPAR Raw Data'!L$1,FALSE)</f>
        <v>129.735894720044</v>
      </c>
      <c r="AZ43" s="52">
        <f>VLOOKUP($A43,'RevPAR Raw Data'!$B$6:$BE$43,'RevPAR Raw Data'!N$1,FALSE)</f>
        <v>101.39105698841</v>
      </c>
      <c r="BA43" s="52">
        <f>VLOOKUP($A43,'RevPAR Raw Data'!$B$6:$BE$43,'RevPAR Raw Data'!O$1,FALSE)</f>
        <v>115.437656234416</v>
      </c>
      <c r="BB43" s="53">
        <f>VLOOKUP($A43,'RevPAR Raw Data'!$B$6:$BE$43,'RevPAR Raw Data'!P$1,FALSE)</f>
        <v>108.414356611413</v>
      </c>
      <c r="BC43" s="54">
        <f>VLOOKUP($A43,'RevPAR Raw Data'!$B$6:$BE$43,'RevPAR Raw Data'!R$1,FALSE)</f>
        <v>123.64402668900701</v>
      </c>
      <c r="BE43" s="47">
        <f>VLOOKUP($A43,'RevPAR Raw Data'!$B$6:$BE$43,'RevPAR Raw Data'!T$1,FALSE)</f>
        <v>3.80787446094154</v>
      </c>
      <c r="BF43" s="48">
        <f>VLOOKUP($A43,'RevPAR Raw Data'!$B$6:$BE$43,'RevPAR Raw Data'!U$1,FALSE)</f>
        <v>18.4260845016587</v>
      </c>
      <c r="BG43" s="48">
        <f>VLOOKUP($A43,'RevPAR Raw Data'!$B$6:$BE$43,'RevPAR Raw Data'!V$1,FALSE)</f>
        <v>23.847450497568499</v>
      </c>
      <c r="BH43" s="48">
        <f>VLOOKUP($A43,'RevPAR Raw Data'!$B$6:$BE$43,'RevPAR Raw Data'!W$1,FALSE)</f>
        <v>25.591907992537902</v>
      </c>
      <c r="BI43" s="48">
        <f>VLOOKUP($A43,'RevPAR Raw Data'!$B$6:$BE$43,'RevPAR Raw Data'!X$1,FALSE)</f>
        <v>15.4897976233554</v>
      </c>
      <c r="BJ43" s="49">
        <f>VLOOKUP($A43,'RevPAR Raw Data'!$B$6:$BE$43,'RevPAR Raw Data'!Y$1,FALSE)</f>
        <v>18.618872504338999</v>
      </c>
      <c r="BK43" s="48">
        <f>VLOOKUP($A43,'RevPAR Raw Data'!$B$6:$BE$43,'RevPAR Raw Data'!AA$1,FALSE)</f>
        <v>8.1697426834163007</v>
      </c>
      <c r="BL43" s="48">
        <f>VLOOKUP($A43,'RevPAR Raw Data'!$B$6:$BE$43,'RevPAR Raw Data'!AB$1,FALSE)</f>
        <v>12.4248179438161</v>
      </c>
      <c r="BM43" s="49">
        <f>VLOOKUP($A43,'RevPAR Raw Data'!$B$6:$BE$43,'RevPAR Raw Data'!AC$1,FALSE)</f>
        <v>10.394189236137301</v>
      </c>
      <c r="BN43" s="50">
        <f>VLOOKUP($A43,'RevPAR Raw Data'!$B$6:$BE$43,'RevPAR Raw Data'!AE$1,FALSE)</f>
        <v>16.445465012061501</v>
      </c>
    </row>
    <row r="44" spans="1:66" x14ac:dyDescent="0.45">
      <c r="A44" s="63" t="s">
        <v>82</v>
      </c>
      <c r="B44" s="47">
        <f>VLOOKUP($A44,'Occupancy Raw Data'!$B$8:$BE$45,'Occupancy Raw Data'!G$3,FALSE)</f>
        <v>52.751874200036497</v>
      </c>
      <c r="C44" s="48">
        <f>VLOOKUP($A44,'Occupancy Raw Data'!$B$8:$BE$45,'Occupancy Raw Data'!H$3,FALSE)</f>
        <v>60.010970927043303</v>
      </c>
      <c r="D44" s="48">
        <f>VLOOKUP($A44,'Occupancy Raw Data'!$B$8:$BE$45,'Occupancy Raw Data'!I$3,FALSE)</f>
        <v>61.876028524410302</v>
      </c>
      <c r="E44" s="48">
        <f>VLOOKUP($A44,'Occupancy Raw Data'!$B$8:$BE$45,'Occupancy Raw Data'!J$3,FALSE)</f>
        <v>63.832510513804998</v>
      </c>
      <c r="F44" s="48">
        <f>VLOOKUP($A44,'Occupancy Raw Data'!$B$8:$BE$45,'Occupancy Raw Data'!K$3,FALSE)</f>
        <v>64.737611994880197</v>
      </c>
      <c r="G44" s="49">
        <f>VLOOKUP($A44,'Occupancy Raw Data'!$B$8:$BE$45,'Occupancy Raw Data'!L$3,FALSE)</f>
        <v>60.641799232035098</v>
      </c>
      <c r="H44" s="48">
        <f>VLOOKUP($A44,'Occupancy Raw Data'!$B$8:$BE$45,'Occupancy Raw Data'!N$3,FALSE)</f>
        <v>77.683305906015704</v>
      </c>
      <c r="I44" s="48">
        <f>VLOOKUP($A44,'Occupancy Raw Data'!$B$8:$BE$45,'Occupancy Raw Data'!O$3,FALSE)</f>
        <v>85.810934357286499</v>
      </c>
      <c r="J44" s="49">
        <f>VLOOKUP($A44,'Occupancy Raw Data'!$B$8:$BE$45,'Occupancy Raw Data'!P$3,FALSE)</f>
        <v>81.747120131651101</v>
      </c>
      <c r="K44" s="50">
        <f>VLOOKUP($A44,'Occupancy Raw Data'!$B$8:$BE$45,'Occupancy Raw Data'!R$3,FALSE)</f>
        <v>66.671890917639601</v>
      </c>
      <c r="M44" s="47">
        <f>VLOOKUP($A44,'Occupancy Raw Data'!$B$8:$BE$45,'Occupancy Raw Data'!T$3,FALSE)</f>
        <v>1.0295438341346399</v>
      </c>
      <c r="N44" s="48">
        <f>VLOOKUP($A44,'Occupancy Raw Data'!$B$8:$BE$45,'Occupancy Raw Data'!U$3,FALSE)</f>
        <v>0.27756362744980501</v>
      </c>
      <c r="O44" s="48">
        <f>VLOOKUP($A44,'Occupancy Raw Data'!$B$8:$BE$45,'Occupancy Raw Data'!V$3,FALSE)</f>
        <v>0.35393918229039401</v>
      </c>
      <c r="P44" s="48">
        <f>VLOOKUP($A44,'Occupancy Raw Data'!$B$8:$BE$45,'Occupancy Raw Data'!W$3,FALSE)</f>
        <v>3.2250647705012998</v>
      </c>
      <c r="Q44" s="48">
        <f>VLOOKUP($A44,'Occupancy Raw Data'!$B$8:$BE$45,'Occupancy Raw Data'!X$3,FALSE)</f>
        <v>3.4961649873449301</v>
      </c>
      <c r="R44" s="49">
        <f>VLOOKUP($A44,'Occupancy Raw Data'!$B$8:$BE$45,'Occupancy Raw Data'!Y$3,FALSE)</f>
        <v>1.71184352751402</v>
      </c>
      <c r="S44" s="48">
        <f>VLOOKUP($A44,'Occupancy Raw Data'!$B$8:$BE$45,'Occupancy Raw Data'!AA$3,FALSE)</f>
        <v>5.0719546883001501</v>
      </c>
      <c r="T44" s="48">
        <f>VLOOKUP($A44,'Occupancy Raw Data'!$B$8:$BE$45,'Occupancy Raw Data'!AB$3,FALSE)</f>
        <v>9.5940363113968008</v>
      </c>
      <c r="U44" s="49">
        <f>VLOOKUP($A44,'Occupancy Raw Data'!$B$8:$BE$45,'Occupancy Raw Data'!AC$3,FALSE)</f>
        <v>7.3978339731740697</v>
      </c>
      <c r="V44" s="50">
        <f>VLOOKUP($A44,'Occupancy Raw Data'!$B$8:$BE$45,'Occupancy Raw Data'!AE$3,FALSE)</f>
        <v>3.6339358334254199</v>
      </c>
      <c r="X44" s="51">
        <f>VLOOKUP($A44,'ADR Raw Data'!$B$6:$BE$43,'ADR Raw Data'!G$1,FALSE)</f>
        <v>101.303155979202</v>
      </c>
      <c r="Y44" s="52">
        <f>VLOOKUP($A44,'ADR Raw Data'!$B$6:$BE$43,'ADR Raw Data'!H$1,FALSE)</f>
        <v>104.626380255941</v>
      </c>
      <c r="Z44" s="52">
        <f>VLOOKUP($A44,'ADR Raw Data'!$B$6:$BE$43,'ADR Raw Data'!I$1,FALSE)</f>
        <v>106.703934692671</v>
      </c>
      <c r="AA44" s="52">
        <f>VLOOKUP($A44,'ADR Raw Data'!$B$6:$BE$43,'ADR Raw Data'!J$1,FALSE)</f>
        <v>106.638613577771</v>
      </c>
      <c r="AB44" s="52">
        <f>VLOOKUP($A44,'ADR Raw Data'!$B$6:$BE$43,'ADR Raw Data'!K$1,FALSE)</f>
        <v>110.880707527185</v>
      </c>
      <c r="AC44" s="53">
        <f>VLOOKUP($A44,'ADR Raw Data'!$B$6:$BE$43,'ADR Raw Data'!L$1,FALSE)</f>
        <v>106.23115000753801</v>
      </c>
      <c r="AD44" s="52">
        <f>VLOOKUP($A44,'ADR Raw Data'!$B$6:$BE$43,'ADR Raw Data'!N$1,FALSE)</f>
        <v>148.71736848299301</v>
      </c>
      <c r="AE44" s="52">
        <f>VLOOKUP($A44,'ADR Raw Data'!$B$6:$BE$43,'ADR Raw Data'!O$1,FALSE)</f>
        <v>158.931992329</v>
      </c>
      <c r="AF44" s="53">
        <f>VLOOKUP($A44,'ADR Raw Data'!$B$6:$BE$43,'ADR Raw Data'!P$1,FALSE)</f>
        <v>154.07857518313401</v>
      </c>
      <c r="AG44" s="54">
        <f>VLOOKUP($A44,'ADR Raw Data'!$B$6:$BE$43,'ADR Raw Data'!R$1,FALSE)</f>
        <v>122.992933121767</v>
      </c>
      <c r="AI44" s="47">
        <f>VLOOKUP($A44,'ADR Raw Data'!$B$6:$BE$43,'ADR Raw Data'!T$1,FALSE)</f>
        <v>-2.3234418365792</v>
      </c>
      <c r="AJ44" s="48">
        <f>VLOOKUP($A44,'ADR Raw Data'!$B$6:$BE$43,'ADR Raw Data'!U$1,FALSE)</f>
        <v>-0.127630338370608</v>
      </c>
      <c r="AK44" s="48">
        <f>VLOOKUP($A44,'ADR Raw Data'!$B$6:$BE$43,'ADR Raw Data'!V$1,FALSE)</f>
        <v>1.27861021762422</v>
      </c>
      <c r="AL44" s="48">
        <f>VLOOKUP($A44,'ADR Raw Data'!$B$6:$BE$43,'ADR Raw Data'!W$1,FALSE)</f>
        <v>2.6402589950294599</v>
      </c>
      <c r="AM44" s="48">
        <f>VLOOKUP($A44,'ADR Raw Data'!$B$6:$BE$43,'ADR Raw Data'!X$1,FALSE)</f>
        <v>3.1829167543721701</v>
      </c>
      <c r="AN44" s="49">
        <f>VLOOKUP($A44,'ADR Raw Data'!$B$6:$BE$43,'ADR Raw Data'!Y$1,FALSE)</f>
        <v>1.0884504241342501</v>
      </c>
      <c r="AO44" s="48">
        <f>VLOOKUP($A44,'ADR Raw Data'!$B$6:$BE$43,'ADR Raw Data'!AA$1,FALSE)</f>
        <v>5.0792097353708199</v>
      </c>
      <c r="AP44" s="48">
        <f>VLOOKUP($A44,'ADR Raw Data'!$B$6:$BE$43,'ADR Raw Data'!AB$1,FALSE)</f>
        <v>9.3668094187100603</v>
      </c>
      <c r="AQ44" s="49">
        <f>VLOOKUP($A44,'ADR Raw Data'!$B$6:$BE$43,'ADR Raw Data'!AC$1,FALSE)</f>
        <v>7.3876657970058801</v>
      </c>
      <c r="AR44" s="50">
        <f>VLOOKUP($A44,'ADR Raw Data'!$B$6:$BE$43,'ADR Raw Data'!AE$1,FALSE)</f>
        <v>4.1737443433085204</v>
      </c>
      <c r="AS44" s="40"/>
      <c r="AT44" s="51">
        <f>VLOOKUP($A44,'RevPAR Raw Data'!$B$6:$BE$43,'RevPAR Raw Data'!G$1,FALSE)</f>
        <v>53.439313402815799</v>
      </c>
      <c r="AU44" s="52">
        <f>VLOOKUP($A44,'RevPAR Raw Data'!$B$6:$BE$43,'RevPAR Raw Data'!H$1,FALSE)</f>
        <v>62.787306637410801</v>
      </c>
      <c r="AV44" s="52">
        <f>VLOOKUP($A44,'RevPAR Raw Data'!$B$6:$BE$43,'RevPAR Raw Data'!I$1,FALSE)</f>
        <v>66.024157067105506</v>
      </c>
      <c r="AW44" s="52">
        <f>VLOOKUP($A44,'RevPAR Raw Data'!$B$6:$BE$43,'RevPAR Raw Data'!J$1,FALSE)</f>
        <v>68.070104223806894</v>
      </c>
      <c r="AX44" s="52">
        <f>VLOOKUP($A44,'RevPAR Raw Data'!$B$6:$BE$43,'RevPAR Raw Data'!K$1,FALSE)</f>
        <v>71.7815222161272</v>
      </c>
      <c r="AY44" s="53">
        <f>VLOOKUP($A44,'RevPAR Raw Data'!$B$6:$BE$43,'RevPAR Raw Data'!L$1,FALSE)</f>
        <v>64.420480709453201</v>
      </c>
      <c r="AZ44" s="52">
        <f>VLOOKUP($A44,'RevPAR Raw Data'!$B$6:$BE$43,'RevPAR Raw Data'!N$1,FALSE)</f>
        <v>115.52856829402</v>
      </c>
      <c r="BA44" s="52">
        <f>VLOOKUP($A44,'RevPAR Raw Data'!$B$6:$BE$43,'RevPAR Raw Data'!O$1,FALSE)</f>
        <v>136.381027610166</v>
      </c>
      <c r="BB44" s="53">
        <f>VLOOKUP($A44,'RevPAR Raw Data'!$B$6:$BE$43,'RevPAR Raw Data'!P$1,FALSE)</f>
        <v>125.954797952093</v>
      </c>
      <c r="BC44" s="54">
        <f>VLOOKUP($A44,'RevPAR Raw Data'!$B$6:$BE$43,'RevPAR Raw Data'!R$1,FALSE)</f>
        <v>82.001714207350503</v>
      </c>
      <c r="BE44" s="47">
        <f>VLOOKUP($A44,'RevPAR Raw Data'!$B$6:$BE$43,'RevPAR Raw Data'!T$1,FALSE)</f>
        <v>-1.31781885461277</v>
      </c>
      <c r="BF44" s="48">
        <f>VLOOKUP($A44,'RevPAR Raw Data'!$B$6:$BE$43,'RevPAR Raw Data'!U$1,FALSE)</f>
        <v>0.149579033682288</v>
      </c>
      <c r="BG44" s="48">
        <f>VLOOKUP($A44,'RevPAR Raw Data'!$B$6:$BE$43,'RevPAR Raw Data'!V$1,FALSE)</f>
        <v>1.63707490246355</v>
      </c>
      <c r="BH44" s="48">
        <f>VLOOKUP($A44,'RevPAR Raw Data'!$B$6:$BE$43,'RevPAR Raw Data'!W$1,FALSE)</f>
        <v>5.95047382822945</v>
      </c>
      <c r="BI44" s="48">
        <f>VLOOKUP($A44,'RevPAR Raw Data'!$B$6:$BE$43,'RevPAR Raw Data'!X$1,FALSE)</f>
        <v>6.7903617628598001</v>
      </c>
      <c r="BJ44" s="49">
        <f>VLOOKUP($A44,'RevPAR Raw Data'!$B$6:$BE$43,'RevPAR Raw Data'!Y$1,FALSE)</f>
        <v>2.8189265197840201</v>
      </c>
      <c r="BK44" s="48">
        <f>VLOOKUP($A44,'RevPAR Raw Data'!$B$6:$BE$43,'RevPAR Raw Data'!AA$1,FALSE)</f>
        <v>10.4087796399727</v>
      </c>
      <c r="BL44" s="48">
        <f>VLOOKUP($A44,'RevPAR Raw Data'!$B$6:$BE$43,'RevPAR Raw Data'!AB$1,FALSE)</f>
        <v>19.859500826957198</v>
      </c>
      <c r="BM44" s="49">
        <f>VLOOKUP($A44,'RevPAR Raw Data'!$B$6:$BE$43,'RevPAR Raw Data'!AC$1,FALSE)</f>
        <v>15.332027020335399</v>
      </c>
      <c r="BN44" s="50">
        <f>VLOOKUP($A44,'RevPAR Raw Data'!$B$6:$BE$43,'RevPAR Raw Data'!AE$1,FALSE)</f>
        <v>7.9593513680210002</v>
      </c>
    </row>
    <row r="45" spans="1:66" x14ac:dyDescent="0.45">
      <c r="A45" s="63" t="s">
        <v>83</v>
      </c>
      <c r="B45" s="47">
        <f>VLOOKUP($A45,'Occupancy Raw Data'!$B$8:$BE$45,'Occupancy Raw Data'!G$3,FALSE)</f>
        <v>48.509145577549397</v>
      </c>
      <c r="C45" s="48">
        <f>VLOOKUP($A45,'Occupancy Raw Data'!$B$8:$BE$45,'Occupancy Raw Data'!H$3,FALSE)</f>
        <v>64.921072412929007</v>
      </c>
      <c r="D45" s="48">
        <f>VLOOKUP($A45,'Occupancy Raw Data'!$B$8:$BE$45,'Occupancy Raw Data'!I$3,FALSE)</f>
        <v>67.301428213480307</v>
      </c>
      <c r="E45" s="48">
        <f>VLOOKUP($A45,'Occupancy Raw Data'!$B$8:$BE$45,'Occupancy Raw Data'!J$3,FALSE)</f>
        <v>69.957404159358504</v>
      </c>
      <c r="F45" s="48">
        <f>VLOOKUP($A45,'Occupancy Raw Data'!$B$8:$BE$45,'Occupancy Raw Data'!K$3,FALSE)</f>
        <v>64.520170383362498</v>
      </c>
      <c r="G45" s="49">
        <f>VLOOKUP($A45,'Occupancy Raw Data'!$B$8:$BE$45,'Occupancy Raw Data'!L$3,FALSE)</f>
        <v>63.041844149336001</v>
      </c>
      <c r="H45" s="48">
        <f>VLOOKUP($A45,'Occupancy Raw Data'!$B$8:$BE$45,'Occupancy Raw Data'!N$3,FALSE)</f>
        <v>67.952894011525899</v>
      </c>
      <c r="I45" s="48">
        <f>VLOOKUP($A45,'Occupancy Raw Data'!$B$8:$BE$45,'Occupancy Raw Data'!O$3,FALSE)</f>
        <v>76.847907792533107</v>
      </c>
      <c r="J45" s="49">
        <f>VLOOKUP($A45,'Occupancy Raw Data'!$B$8:$BE$45,'Occupancy Raw Data'!P$3,FALSE)</f>
        <v>72.400400902029503</v>
      </c>
      <c r="K45" s="50">
        <f>VLOOKUP($A45,'Occupancy Raw Data'!$B$8:$BE$45,'Occupancy Raw Data'!R$3,FALSE)</f>
        <v>65.715717507248399</v>
      </c>
      <c r="M45" s="47">
        <f>VLOOKUP($A45,'Occupancy Raw Data'!$B$8:$BE$45,'Occupancy Raw Data'!T$3,FALSE)</f>
        <v>5.6768558951964998</v>
      </c>
      <c r="N45" s="48">
        <f>VLOOKUP($A45,'Occupancy Raw Data'!$B$8:$BE$45,'Occupancy Raw Data'!U$3,FALSE)</f>
        <v>8.9571068124474298</v>
      </c>
      <c r="O45" s="48">
        <f>VLOOKUP($A45,'Occupancy Raw Data'!$B$8:$BE$45,'Occupancy Raw Data'!V$3,FALSE)</f>
        <v>7.8714859437750997</v>
      </c>
      <c r="P45" s="48">
        <f>VLOOKUP($A45,'Occupancy Raw Data'!$B$8:$BE$45,'Occupancy Raw Data'!W$3,FALSE)</f>
        <v>12.762520193861</v>
      </c>
      <c r="Q45" s="48">
        <f>VLOOKUP($A45,'Occupancy Raw Data'!$B$8:$BE$45,'Occupancy Raw Data'!X$3,FALSE)</f>
        <v>10.8480413258717</v>
      </c>
      <c r="R45" s="49">
        <f>VLOOKUP($A45,'Occupancy Raw Data'!$B$8:$BE$45,'Occupancy Raw Data'!Y$3,FALSE)</f>
        <v>9.4008174623880301</v>
      </c>
      <c r="S45" s="48">
        <f>VLOOKUP($A45,'Occupancy Raw Data'!$B$8:$BE$45,'Occupancy Raw Data'!AA$3,FALSE)</f>
        <v>3.07867730900798</v>
      </c>
      <c r="T45" s="48">
        <f>VLOOKUP($A45,'Occupancy Raw Data'!$B$8:$BE$45,'Occupancy Raw Data'!AB$3,FALSE)</f>
        <v>2.5752508361204001</v>
      </c>
      <c r="U45" s="49">
        <f>VLOOKUP($A45,'Occupancy Raw Data'!$B$8:$BE$45,'Occupancy Raw Data'!AC$3,FALSE)</f>
        <v>2.8108877423945899</v>
      </c>
      <c r="V45" s="50">
        <f>VLOOKUP($A45,'Occupancy Raw Data'!$B$8:$BE$45,'Occupancy Raw Data'!AE$3,FALSE)</f>
        <v>7.2371495327102799</v>
      </c>
      <c r="X45" s="51">
        <f>VLOOKUP($A45,'ADR Raw Data'!$B$6:$BE$43,'ADR Raw Data'!G$1,FALSE)</f>
        <v>90.305537190082603</v>
      </c>
      <c r="Y45" s="52">
        <f>VLOOKUP($A45,'ADR Raw Data'!$B$6:$BE$43,'ADR Raw Data'!H$1,FALSE)</f>
        <v>102.416086453106</v>
      </c>
      <c r="Z45" s="52">
        <f>VLOOKUP($A45,'ADR Raw Data'!$B$6:$BE$43,'ADR Raw Data'!I$1,FALSE)</f>
        <v>103.39799329858501</v>
      </c>
      <c r="AA45" s="52">
        <f>VLOOKUP($A45,'ADR Raw Data'!$B$6:$BE$43,'ADR Raw Data'!J$1,FALSE)</f>
        <v>108.135476361031</v>
      </c>
      <c r="AB45" s="52">
        <f>VLOOKUP($A45,'ADR Raw Data'!$B$6:$BE$43,'ADR Raw Data'!K$1,FALSE)</f>
        <v>117.712291262135</v>
      </c>
      <c r="AC45" s="53">
        <f>VLOOKUP($A45,'ADR Raw Data'!$B$6:$BE$43,'ADR Raw Data'!L$1,FALSE)</f>
        <v>105.16232193958599</v>
      </c>
      <c r="AD45" s="52">
        <f>VLOOKUP($A45,'ADR Raw Data'!$B$6:$BE$43,'ADR Raw Data'!N$1,FALSE)</f>
        <v>143.305619469026</v>
      </c>
      <c r="AE45" s="52">
        <f>VLOOKUP($A45,'ADR Raw Data'!$B$6:$BE$43,'ADR Raw Data'!O$1,FALSE)</f>
        <v>152.28284316922</v>
      </c>
      <c r="AF45" s="53">
        <f>VLOOKUP($A45,'ADR Raw Data'!$B$6:$BE$43,'ADR Raw Data'!P$1,FALSE)</f>
        <v>148.069963661533</v>
      </c>
      <c r="AG45" s="54">
        <f>VLOOKUP($A45,'ADR Raw Data'!$B$6:$BE$43,'ADR Raw Data'!R$1,FALSE)</f>
        <v>118.668681845416</v>
      </c>
      <c r="AI45" s="47">
        <f>VLOOKUP($A45,'ADR Raw Data'!$B$6:$BE$43,'ADR Raw Data'!T$1,FALSE)</f>
        <v>5.0102643707514201</v>
      </c>
      <c r="AJ45" s="48">
        <f>VLOOKUP($A45,'ADR Raw Data'!$B$6:$BE$43,'ADR Raw Data'!U$1,FALSE)</f>
        <v>7.3201289370381604</v>
      </c>
      <c r="AK45" s="48">
        <f>VLOOKUP($A45,'ADR Raw Data'!$B$6:$BE$43,'ADR Raw Data'!V$1,FALSE)</f>
        <v>7.4442442929710397</v>
      </c>
      <c r="AL45" s="48">
        <f>VLOOKUP($A45,'ADR Raw Data'!$B$6:$BE$43,'ADR Raw Data'!W$1,FALSE)</f>
        <v>9.2514026632101007</v>
      </c>
      <c r="AM45" s="48">
        <f>VLOOKUP($A45,'ADR Raw Data'!$B$6:$BE$43,'ADR Raw Data'!X$1,FALSE)</f>
        <v>10.529853903824</v>
      </c>
      <c r="AN45" s="49">
        <f>VLOOKUP($A45,'ADR Raw Data'!$B$6:$BE$43,'ADR Raw Data'!Y$1,FALSE)</f>
        <v>8.3015505520309798</v>
      </c>
      <c r="AO45" s="48">
        <f>VLOOKUP($A45,'ADR Raw Data'!$B$6:$BE$43,'ADR Raw Data'!AA$1,FALSE)</f>
        <v>6.2400432151591998</v>
      </c>
      <c r="AP45" s="48">
        <f>VLOOKUP($A45,'ADR Raw Data'!$B$6:$BE$43,'ADR Raw Data'!AB$1,FALSE)</f>
        <v>6.9328477489181797</v>
      </c>
      <c r="AQ45" s="49">
        <f>VLOOKUP($A45,'ADR Raw Data'!$B$6:$BE$43,'ADR Raw Data'!AC$1,FALSE)</f>
        <v>6.6100303172024297</v>
      </c>
      <c r="AR45" s="50">
        <f>VLOOKUP($A45,'ADR Raw Data'!$B$6:$BE$43,'ADR Raw Data'!AE$1,FALSE)</f>
        <v>7.0808139726245303</v>
      </c>
      <c r="AS45" s="40"/>
      <c r="AT45" s="51">
        <f>VLOOKUP($A45,'RevPAR Raw Data'!$B$6:$BE$43,'RevPAR Raw Data'!G$1,FALSE)</f>
        <v>43.806444500125203</v>
      </c>
      <c r="AU45" s="52">
        <f>VLOOKUP($A45,'RevPAR Raw Data'!$B$6:$BE$43,'RevPAR Raw Data'!H$1,FALSE)</f>
        <v>66.489621648709502</v>
      </c>
      <c r="AV45" s="52">
        <f>VLOOKUP($A45,'RevPAR Raw Data'!$B$6:$BE$43,'RevPAR Raw Data'!I$1,FALSE)</f>
        <v>69.588326234026496</v>
      </c>
      <c r="AW45" s="52">
        <f>VLOOKUP($A45,'RevPAR Raw Data'!$B$6:$BE$43,'RevPAR Raw Data'!J$1,FALSE)</f>
        <v>75.648772237534402</v>
      </c>
      <c r="AX45" s="52">
        <f>VLOOKUP($A45,'RevPAR Raw Data'!$B$6:$BE$43,'RevPAR Raw Data'!K$1,FALSE)</f>
        <v>75.948170884490096</v>
      </c>
      <c r="AY45" s="53">
        <f>VLOOKUP($A45,'RevPAR Raw Data'!$B$6:$BE$43,'RevPAR Raw Data'!L$1,FALSE)</f>
        <v>66.296267100977104</v>
      </c>
      <c r="AZ45" s="52">
        <f>VLOOKUP($A45,'RevPAR Raw Data'!$B$6:$BE$43,'RevPAR Raw Data'!N$1,FALSE)</f>
        <v>97.380315710348199</v>
      </c>
      <c r="BA45" s="52">
        <f>VLOOKUP($A45,'RevPAR Raw Data'!$B$6:$BE$43,'RevPAR Raw Data'!O$1,FALSE)</f>
        <v>117.02617890253001</v>
      </c>
      <c r="BB45" s="53">
        <f>VLOOKUP($A45,'RevPAR Raw Data'!$B$6:$BE$43,'RevPAR Raw Data'!P$1,FALSE)</f>
        <v>107.203247306439</v>
      </c>
      <c r="BC45" s="54">
        <f>VLOOKUP($A45,'RevPAR Raw Data'!$B$6:$BE$43,'RevPAR Raw Data'!R$1,FALSE)</f>
        <v>77.983975731109197</v>
      </c>
      <c r="BE45" s="47">
        <f>VLOOKUP($A45,'RevPAR Raw Data'!$B$6:$BE$43,'RevPAR Raw Data'!T$1,FALSE)</f>
        <v>10.971545754243801</v>
      </c>
      <c r="BF45" s="48">
        <f>VLOOKUP($A45,'RevPAR Raw Data'!$B$6:$BE$43,'RevPAR Raw Data'!U$1,FALSE)</f>
        <v>16.932907517184901</v>
      </c>
      <c r="BG45" s="48">
        <f>VLOOKUP($A45,'RevPAR Raw Data'!$B$6:$BE$43,'RevPAR Raw Data'!V$1,FALSE)</f>
        <v>15.901702879887599</v>
      </c>
      <c r="BH45" s="48">
        <f>VLOOKUP($A45,'RevPAR Raw Data'!$B$6:$BE$43,'RevPAR Raw Data'!W$1,FALSE)</f>
        <v>23.194634990178699</v>
      </c>
      <c r="BI45" s="48">
        <f>VLOOKUP($A45,'RevPAR Raw Data'!$B$6:$BE$43,'RevPAR Raw Data'!X$1,FALSE)</f>
        <v>22.520178132736401</v>
      </c>
      <c r="BJ45" s="49">
        <f>VLOOKUP($A45,'RevPAR Raw Data'!$B$6:$BE$43,'RevPAR Raw Data'!Y$1,FALSE)</f>
        <v>18.482781628363298</v>
      </c>
      <c r="BK45" s="48">
        <f>VLOOKUP($A45,'RevPAR Raw Data'!$B$6:$BE$43,'RevPAR Raw Data'!AA$1,FALSE)</f>
        <v>9.5108313187045805</v>
      </c>
      <c r="BL45" s="48">
        <f>VLOOKUP($A45,'RevPAR Raw Data'!$B$6:$BE$43,'RevPAR Raw Data'!AB$1,FALSE)</f>
        <v>9.6866368046595497</v>
      </c>
      <c r="BM45" s="49">
        <f>VLOOKUP($A45,'RevPAR Raw Data'!$B$6:$BE$43,'RevPAR Raw Data'!AC$1,FALSE)</f>
        <v>9.6067185915518305</v>
      </c>
      <c r="BN45" s="50">
        <f>VLOOKUP($A45,'RevPAR Raw Data'!$B$6:$BE$43,'RevPAR Raw Data'!AE$1,FALSE)</f>
        <v>14.8304126006666</v>
      </c>
    </row>
    <row r="46" spans="1:66" x14ac:dyDescent="0.45">
      <c r="A46" s="66" t="s">
        <v>84</v>
      </c>
      <c r="B46" s="47">
        <f>VLOOKUP($A46,'Occupancy Raw Data'!$B$8:$BE$45,'Occupancy Raw Data'!G$3,FALSE)</f>
        <v>45.881299565106097</v>
      </c>
      <c r="C46" s="48">
        <f>VLOOKUP($A46,'Occupancy Raw Data'!$B$8:$BE$45,'Occupancy Raw Data'!H$3,FALSE)</f>
        <v>57.1245842926579</v>
      </c>
      <c r="D46" s="48">
        <f>VLOOKUP($A46,'Occupancy Raw Data'!$B$8:$BE$45,'Occupancy Raw Data'!I$3,FALSE)</f>
        <v>57.444359171143503</v>
      </c>
      <c r="E46" s="48">
        <f>VLOOKUP($A46,'Occupancy Raw Data'!$B$8:$BE$45,'Occupancy Raw Data'!J$3,FALSE)</f>
        <v>62.420056280378603</v>
      </c>
      <c r="F46" s="48">
        <f>VLOOKUP($A46,'Occupancy Raw Data'!$B$8:$BE$45,'Occupancy Raw Data'!K$3,FALSE)</f>
        <v>67.881811204911699</v>
      </c>
      <c r="G46" s="49">
        <f>VLOOKUP($A46,'Occupancy Raw Data'!$B$8:$BE$45,'Occupancy Raw Data'!L$3,FALSE)</f>
        <v>58.150422102839599</v>
      </c>
      <c r="H46" s="48">
        <f>VLOOKUP($A46,'Occupancy Raw Data'!$B$8:$BE$45,'Occupancy Raw Data'!N$3,FALSE)</f>
        <v>58.953696597595197</v>
      </c>
      <c r="I46" s="48">
        <f>VLOOKUP($A46,'Occupancy Raw Data'!$B$8:$BE$45,'Occupancy Raw Data'!O$3,FALSE)</f>
        <v>59.759529291378797</v>
      </c>
      <c r="J46" s="49">
        <f>VLOOKUP($A46,'Occupancy Raw Data'!$B$8:$BE$45,'Occupancy Raw Data'!P$3,FALSE)</f>
        <v>59.356612944486997</v>
      </c>
      <c r="K46" s="50">
        <f>VLOOKUP($A46,'Occupancy Raw Data'!$B$8:$BE$45,'Occupancy Raw Data'!R$3,FALSE)</f>
        <v>58.495048057596001</v>
      </c>
      <c r="M46" s="47">
        <f>VLOOKUP($A46,'Occupancy Raw Data'!$B$8:$BE$45,'Occupancy Raw Data'!T$3,FALSE)</f>
        <v>0.57799488935070598</v>
      </c>
      <c r="N46" s="48">
        <f>VLOOKUP($A46,'Occupancy Raw Data'!$B$8:$BE$45,'Occupancy Raw Data'!U$3,FALSE)</f>
        <v>3.8919263155214998</v>
      </c>
      <c r="O46" s="48">
        <f>VLOOKUP($A46,'Occupancy Raw Data'!$B$8:$BE$45,'Occupancy Raw Data'!V$3,FALSE)</f>
        <v>3.6761746002784399</v>
      </c>
      <c r="P46" s="48">
        <f>VLOOKUP($A46,'Occupancy Raw Data'!$B$8:$BE$45,'Occupancy Raw Data'!W$3,FALSE)</f>
        <v>10.710481639107799</v>
      </c>
      <c r="Q46" s="48">
        <f>VLOOKUP($A46,'Occupancy Raw Data'!$B$8:$BE$45,'Occupancy Raw Data'!X$3,FALSE)</f>
        <v>19.018120566868301</v>
      </c>
      <c r="R46" s="49">
        <f>VLOOKUP($A46,'Occupancy Raw Data'!$B$8:$BE$45,'Occupancy Raw Data'!Y$3,FALSE)</f>
        <v>7.9154128437553997</v>
      </c>
      <c r="S46" s="48">
        <f>VLOOKUP($A46,'Occupancy Raw Data'!$B$8:$BE$45,'Occupancy Raw Data'!AA$3,FALSE)</f>
        <v>4.8483701567077597</v>
      </c>
      <c r="T46" s="48">
        <f>VLOOKUP($A46,'Occupancy Raw Data'!$B$8:$BE$45,'Occupancy Raw Data'!AB$3,FALSE)</f>
        <v>-0.96339634956026798</v>
      </c>
      <c r="U46" s="49">
        <f>VLOOKUP($A46,'Occupancy Raw Data'!$B$8:$BE$45,'Occupancy Raw Data'!AC$3,FALSE)</f>
        <v>1.8399488663904899</v>
      </c>
      <c r="V46" s="50">
        <f>VLOOKUP($A46,'Occupancy Raw Data'!$B$8:$BE$45,'Occupancy Raw Data'!AE$3,FALSE)</f>
        <v>6.0806521691184603</v>
      </c>
      <c r="X46" s="51">
        <f>VLOOKUP($A46,'ADR Raw Data'!$B$6:$BE$43,'ADR Raw Data'!G$1,FALSE)</f>
        <v>107.178332868692</v>
      </c>
      <c r="Y46" s="52">
        <f>VLOOKUP($A46,'ADR Raw Data'!$B$6:$BE$43,'ADR Raw Data'!H$1,FALSE)</f>
        <v>109.290217196596</v>
      </c>
      <c r="Z46" s="52">
        <f>VLOOKUP($A46,'ADR Raw Data'!$B$6:$BE$43,'ADR Raw Data'!I$1,FALSE)</f>
        <v>112.271489645958</v>
      </c>
      <c r="AA46" s="52">
        <f>VLOOKUP($A46,'ADR Raw Data'!$B$6:$BE$43,'ADR Raw Data'!J$1,FALSE)</f>
        <v>137.091614754098</v>
      </c>
      <c r="AB46" s="52">
        <f>VLOOKUP($A46,'ADR Raw Data'!$B$6:$BE$43,'ADR Raw Data'!K$1,FALSE)</f>
        <v>177.190608630111</v>
      </c>
      <c r="AC46" s="53">
        <f>VLOOKUP($A46,'ADR Raw Data'!$B$6:$BE$43,'ADR Raw Data'!L$1,FALSE)</f>
        <v>131.36719414016099</v>
      </c>
      <c r="AD46" s="52">
        <f>VLOOKUP($A46,'ADR Raw Data'!$B$6:$BE$43,'ADR Raw Data'!N$1,FALSE)</f>
        <v>145.84016706443899</v>
      </c>
      <c r="AE46" s="52">
        <f>VLOOKUP($A46,'ADR Raw Data'!$B$6:$BE$43,'ADR Raw Data'!O$1,FALSE)</f>
        <v>130.43143835616399</v>
      </c>
      <c r="AF46" s="53">
        <f>VLOOKUP($A46,'ADR Raw Data'!$B$6:$BE$43,'ADR Raw Data'!P$1,FALSE)</f>
        <v>138.083505010235</v>
      </c>
      <c r="AG46" s="54">
        <f>VLOOKUP($A46,'ADR Raw Data'!$B$6:$BE$43,'ADR Raw Data'!R$1,FALSE)</f>
        <v>133.314403973509</v>
      </c>
      <c r="AI46" s="47">
        <f>VLOOKUP($A46,'ADR Raw Data'!$B$6:$BE$43,'ADR Raw Data'!T$1,FALSE)</f>
        <v>-0.56188269762977905</v>
      </c>
      <c r="AJ46" s="48">
        <f>VLOOKUP($A46,'ADR Raw Data'!$B$6:$BE$43,'ADR Raw Data'!U$1,FALSE)</f>
        <v>2.12944818540723</v>
      </c>
      <c r="AK46" s="48">
        <f>VLOOKUP($A46,'ADR Raw Data'!$B$6:$BE$43,'ADR Raw Data'!V$1,FALSE)</f>
        <v>2.1312199907628502</v>
      </c>
      <c r="AL46" s="48">
        <f>VLOOKUP($A46,'ADR Raw Data'!$B$6:$BE$43,'ADR Raw Data'!W$1,FALSE)</f>
        <v>26.9615516469825</v>
      </c>
      <c r="AM46" s="48">
        <f>VLOOKUP($A46,'ADR Raw Data'!$B$6:$BE$43,'ADR Raw Data'!X$1,FALSE)</f>
        <v>58.520103056883201</v>
      </c>
      <c r="AN46" s="49">
        <f>VLOOKUP($A46,'ADR Raw Data'!$B$6:$BE$43,'ADR Raw Data'!Y$1,FALSE)</f>
        <v>20.5716329784156</v>
      </c>
      <c r="AO46" s="48">
        <f>VLOOKUP($A46,'ADR Raw Data'!$B$6:$BE$43,'ADR Raw Data'!AA$1,FALSE)</f>
        <v>11.226610605419999</v>
      </c>
      <c r="AP46" s="48">
        <f>VLOOKUP($A46,'ADR Raw Data'!$B$6:$BE$43,'ADR Raw Data'!AB$1,FALSE)</f>
        <v>-0.42088628883934398</v>
      </c>
      <c r="AQ46" s="49">
        <f>VLOOKUP($A46,'ADR Raw Data'!$B$6:$BE$43,'ADR Raw Data'!AC$1,FALSE)</f>
        <v>5.3679478925751498</v>
      </c>
      <c r="AR46" s="50">
        <f>VLOOKUP($A46,'ADR Raw Data'!$B$6:$BE$43,'ADR Raw Data'!AE$1,FALSE)</f>
        <v>15.2976488128817</v>
      </c>
      <c r="AS46" s="40"/>
      <c r="AT46" s="51">
        <f>VLOOKUP($A46,'RevPAR Raw Data'!$B$6:$BE$43,'RevPAR Raw Data'!G$1,FALSE)</f>
        <v>49.174811972371401</v>
      </c>
      <c r="AU46" s="52">
        <f>VLOOKUP($A46,'RevPAR Raw Data'!$B$6:$BE$43,'RevPAR Raw Data'!H$1,FALSE)</f>
        <v>62.431582246098699</v>
      </c>
      <c r="AV46" s="52">
        <f>VLOOKUP($A46,'RevPAR Raw Data'!$B$6:$BE$43,'RevPAR Raw Data'!I$1,FALSE)</f>
        <v>64.493637759017602</v>
      </c>
      <c r="AW46" s="52">
        <f>VLOOKUP($A46,'RevPAR Raw Data'!$B$6:$BE$43,'RevPAR Raw Data'!J$1,FALSE)</f>
        <v>85.572663085187997</v>
      </c>
      <c r="AX46" s="52">
        <f>VLOOKUP($A46,'RevPAR Raw Data'!$B$6:$BE$43,'RevPAR Raw Data'!K$1,FALSE)</f>
        <v>120.28019442312601</v>
      </c>
      <c r="AY46" s="53">
        <f>VLOOKUP($A46,'RevPAR Raw Data'!$B$6:$BE$43,'RevPAR Raw Data'!L$1,FALSE)</f>
        <v>76.390577897160298</v>
      </c>
      <c r="AZ46" s="52">
        <f>VLOOKUP($A46,'RevPAR Raw Data'!$B$6:$BE$43,'RevPAR Raw Data'!N$1,FALSE)</f>
        <v>85.978169608595493</v>
      </c>
      <c r="BA46" s="52">
        <f>VLOOKUP($A46,'RevPAR Raw Data'!$B$6:$BE$43,'RevPAR Raw Data'!O$1,FALSE)</f>
        <v>77.945213609618804</v>
      </c>
      <c r="BB46" s="53">
        <f>VLOOKUP($A46,'RevPAR Raw Data'!$B$6:$BE$43,'RevPAR Raw Data'!P$1,FALSE)</f>
        <v>81.961691609107106</v>
      </c>
      <c r="BC46" s="54">
        <f>VLOOKUP($A46,'RevPAR Raw Data'!$B$6:$BE$43,'RevPAR Raw Data'!R$1,FALSE)</f>
        <v>77.982324672002306</v>
      </c>
      <c r="BE46" s="47">
        <f>VLOOKUP($A46,'RevPAR Raw Data'!$B$6:$BE$43,'RevPAR Raw Data'!T$1,FALSE)</f>
        <v>1.2864538444480199E-2</v>
      </c>
      <c r="BF46" s="48">
        <f>VLOOKUP($A46,'RevPAR Raw Data'!$B$6:$BE$43,'RevPAR Raw Data'!U$1,FALSE)</f>
        <v>6.104251055232</v>
      </c>
      <c r="BG46" s="48">
        <f>VLOOKUP($A46,'RevPAR Raw Data'!$B$6:$BE$43,'RevPAR Raw Data'!V$1,FALSE)</f>
        <v>5.8857419590177704</v>
      </c>
      <c r="BH46" s="48">
        <f>VLOOKUP($A46,'RevPAR Raw Data'!$B$6:$BE$43,'RevPAR Raw Data'!W$1,FALSE)</f>
        <v>40.559745324859001</v>
      </c>
      <c r="BI46" s="48">
        <f>VLOOKUP($A46,'RevPAR Raw Data'!$B$6:$BE$43,'RevPAR Raw Data'!X$1,FALSE)</f>
        <v>88.667647378965299</v>
      </c>
      <c r="BJ46" s="49">
        <f>VLOOKUP($A46,'RevPAR Raw Data'!$B$6:$BE$43,'RevPAR Raw Data'!Y$1,FALSE)</f>
        <v>30.115375501114801</v>
      </c>
      <c r="BK46" s="48">
        <f>VLOOKUP($A46,'RevPAR Raw Data'!$B$6:$BE$43,'RevPAR Raw Data'!AA$1,FALSE)</f>
        <v>16.619288400330699</v>
      </c>
      <c r="BL46" s="48">
        <f>VLOOKUP($A46,'RevPAR Raw Data'!$B$6:$BE$43,'RevPAR Raw Data'!AB$1,FALSE)</f>
        <v>-1.38022783525713</v>
      </c>
      <c r="BM46" s="49">
        <f>VLOOKUP($A46,'RevPAR Raw Data'!$B$6:$BE$43,'RevPAR Raw Data'!AC$1,FALSE)</f>
        <v>7.3066642553635104</v>
      </c>
      <c r="BN46" s="50">
        <f>VLOOKUP($A46,'RevPAR Raw Data'!$B$6:$BE$43,'RevPAR Raw Data'!AE$1,FALSE)</f>
        <v>22.308497796364801</v>
      </c>
    </row>
    <row r="47" spans="1:66" x14ac:dyDescent="0.45">
      <c r="A47" s="63" t="s">
        <v>85</v>
      </c>
      <c r="B47" s="47">
        <f>VLOOKUP($A47,'Occupancy Raw Data'!$B$8:$BE$45,'Occupancy Raw Data'!G$3,FALSE)</f>
        <v>47.2791519434628</v>
      </c>
      <c r="C47" s="48">
        <f>VLOOKUP($A47,'Occupancy Raw Data'!$B$8:$BE$45,'Occupancy Raw Data'!H$3,FALSE)</f>
        <v>65.583038869257905</v>
      </c>
      <c r="D47" s="48">
        <f>VLOOKUP($A47,'Occupancy Raw Data'!$B$8:$BE$45,'Occupancy Raw Data'!I$3,FALSE)</f>
        <v>68.6219081272084</v>
      </c>
      <c r="E47" s="48">
        <f>VLOOKUP($A47,'Occupancy Raw Data'!$B$8:$BE$45,'Occupancy Raw Data'!J$3,FALSE)</f>
        <v>66.289752650176595</v>
      </c>
      <c r="F47" s="48">
        <f>VLOOKUP($A47,'Occupancy Raw Data'!$B$8:$BE$45,'Occupancy Raw Data'!K$3,FALSE)</f>
        <v>59.363957597173098</v>
      </c>
      <c r="G47" s="49">
        <f>VLOOKUP($A47,'Occupancy Raw Data'!$B$8:$BE$45,'Occupancy Raw Data'!L$3,FALSE)</f>
        <v>61.427561837455798</v>
      </c>
      <c r="H47" s="48">
        <f>VLOOKUP($A47,'Occupancy Raw Data'!$B$8:$BE$45,'Occupancy Raw Data'!N$3,FALSE)</f>
        <v>61.696113074204902</v>
      </c>
      <c r="I47" s="48">
        <f>VLOOKUP($A47,'Occupancy Raw Data'!$B$8:$BE$45,'Occupancy Raw Data'!O$3,FALSE)</f>
        <v>60.565371024734901</v>
      </c>
      <c r="J47" s="49">
        <f>VLOOKUP($A47,'Occupancy Raw Data'!$B$8:$BE$45,'Occupancy Raw Data'!P$3,FALSE)</f>
        <v>61.130742049469902</v>
      </c>
      <c r="K47" s="50">
        <f>VLOOKUP($A47,'Occupancy Raw Data'!$B$8:$BE$45,'Occupancy Raw Data'!R$3,FALSE)</f>
        <v>61.3427561837455</v>
      </c>
      <c r="M47" s="47">
        <f>VLOOKUP($A47,'Occupancy Raw Data'!$B$8:$BE$45,'Occupancy Raw Data'!T$3,FALSE)</f>
        <v>-1.47275405007363</v>
      </c>
      <c r="N47" s="48">
        <f>VLOOKUP($A47,'Occupancy Raw Data'!$B$8:$BE$45,'Occupancy Raw Data'!U$3,FALSE)</f>
        <v>5.2154195011337796</v>
      </c>
      <c r="O47" s="48">
        <f>VLOOKUP($A47,'Occupancy Raw Data'!$B$8:$BE$45,'Occupancy Raw Data'!V$3,FALSE)</f>
        <v>6.2363238512035002</v>
      </c>
      <c r="P47" s="48">
        <f>VLOOKUP($A47,'Occupancy Raw Data'!$B$8:$BE$45,'Occupancy Raw Data'!W$3,FALSE)</f>
        <v>4.8044692737430097</v>
      </c>
      <c r="Q47" s="48">
        <f>VLOOKUP($A47,'Occupancy Raw Data'!$B$8:$BE$45,'Occupancy Raw Data'!X$3,FALSE)</f>
        <v>7.0063694267515899</v>
      </c>
      <c r="R47" s="49">
        <f>VLOOKUP($A47,'Occupancy Raw Data'!$B$8:$BE$45,'Occupancy Raw Data'!Y$3,FALSE)</f>
        <v>4.5968712394705102</v>
      </c>
      <c r="S47" s="48">
        <f>VLOOKUP($A47,'Occupancy Raw Data'!$B$8:$BE$45,'Occupancy Raw Data'!AA$3,FALSE)</f>
        <v>10.506329113924</v>
      </c>
      <c r="T47" s="48">
        <f>VLOOKUP($A47,'Occupancy Raw Data'!$B$8:$BE$45,'Occupancy Raw Data'!AB$3,FALSE)</f>
        <v>6.5920398009950203</v>
      </c>
      <c r="U47" s="49">
        <f>VLOOKUP($A47,'Occupancy Raw Data'!$B$8:$BE$45,'Occupancy Raw Data'!AC$3,FALSE)</f>
        <v>8.5319949811794196</v>
      </c>
      <c r="V47" s="50">
        <f>VLOOKUP($A47,'Occupancy Raw Data'!$B$8:$BE$45,'Occupancy Raw Data'!AE$3,FALSE)</f>
        <v>5.6879457296921201</v>
      </c>
      <c r="X47" s="51">
        <f>VLOOKUP($A47,'ADR Raw Data'!$B$6:$BE$43,'ADR Raw Data'!G$1,FALSE)</f>
        <v>85.979566517189795</v>
      </c>
      <c r="Y47" s="52">
        <f>VLOOKUP($A47,'ADR Raw Data'!$B$6:$BE$43,'ADR Raw Data'!H$1,FALSE)</f>
        <v>91.212316810344802</v>
      </c>
      <c r="Z47" s="52">
        <f>VLOOKUP($A47,'ADR Raw Data'!$B$6:$BE$43,'ADR Raw Data'!I$1,FALSE)</f>
        <v>91.472121524201796</v>
      </c>
      <c r="AA47" s="52">
        <f>VLOOKUP($A47,'ADR Raw Data'!$B$6:$BE$43,'ADR Raw Data'!J$1,FALSE)</f>
        <v>89.822334754797396</v>
      </c>
      <c r="AB47" s="52">
        <f>VLOOKUP($A47,'ADR Raw Data'!$B$6:$BE$43,'ADR Raw Data'!K$1,FALSE)</f>
        <v>94.351845238095194</v>
      </c>
      <c r="AC47" s="53">
        <f>VLOOKUP($A47,'ADR Raw Data'!$B$6:$BE$43,'ADR Raw Data'!L$1,FALSE)</f>
        <v>90.771672802577001</v>
      </c>
      <c r="AD47" s="52">
        <f>VLOOKUP($A47,'ADR Raw Data'!$B$6:$BE$43,'ADR Raw Data'!N$1,FALSE)</f>
        <v>104.83356242840701</v>
      </c>
      <c r="AE47" s="52">
        <f>VLOOKUP($A47,'ADR Raw Data'!$B$6:$BE$43,'ADR Raw Data'!O$1,FALSE)</f>
        <v>104.99870478413</v>
      </c>
      <c r="AF47" s="53">
        <f>VLOOKUP($A47,'ADR Raw Data'!$B$6:$BE$43,'ADR Raw Data'!P$1,FALSE)</f>
        <v>104.91536994219599</v>
      </c>
      <c r="AG47" s="54">
        <f>VLOOKUP($A47,'ADR Raw Data'!$B$6:$BE$43,'ADR Raw Data'!R$1,FALSE)</f>
        <v>94.798762343647098</v>
      </c>
      <c r="AI47" s="47">
        <f>VLOOKUP($A47,'ADR Raw Data'!$B$6:$BE$43,'ADR Raw Data'!T$1,FALSE)</f>
        <v>3.29769057289734</v>
      </c>
      <c r="AJ47" s="48">
        <f>VLOOKUP($A47,'ADR Raw Data'!$B$6:$BE$43,'ADR Raw Data'!U$1,FALSE)</f>
        <v>6.3421525999726303</v>
      </c>
      <c r="AK47" s="48">
        <f>VLOOKUP($A47,'ADR Raw Data'!$B$6:$BE$43,'ADR Raw Data'!V$1,FALSE)</f>
        <v>6.2107179016389704</v>
      </c>
      <c r="AL47" s="48">
        <f>VLOOKUP($A47,'ADR Raw Data'!$B$6:$BE$43,'ADR Raw Data'!W$1,FALSE)</f>
        <v>5.38808412949414</v>
      </c>
      <c r="AM47" s="48">
        <f>VLOOKUP($A47,'ADR Raw Data'!$B$6:$BE$43,'ADR Raw Data'!X$1,FALSE)</f>
        <v>12.1367477098065</v>
      </c>
      <c r="AN47" s="49">
        <f>VLOOKUP($A47,'ADR Raw Data'!$B$6:$BE$43,'ADR Raw Data'!Y$1,FALSE)</f>
        <v>6.77805537539688</v>
      </c>
      <c r="AO47" s="48">
        <f>VLOOKUP($A47,'ADR Raw Data'!$B$6:$BE$43,'ADR Raw Data'!AA$1,FALSE)</f>
        <v>7.2273936316015899</v>
      </c>
      <c r="AP47" s="48">
        <f>VLOOKUP($A47,'ADR Raw Data'!$B$6:$BE$43,'ADR Raw Data'!AB$1,FALSE)</f>
        <v>4.5123195279395301</v>
      </c>
      <c r="AQ47" s="49">
        <f>VLOOKUP($A47,'ADR Raw Data'!$B$6:$BE$43,'ADR Raw Data'!AC$1,FALSE)</f>
        <v>5.8379595685510202</v>
      </c>
      <c r="AR47" s="50">
        <f>VLOOKUP($A47,'ADR Raw Data'!$B$6:$BE$43,'ADR Raw Data'!AE$1,FALSE)</f>
        <v>6.6061615005355803</v>
      </c>
      <c r="AS47" s="40"/>
      <c r="AT47" s="51">
        <f>VLOOKUP($A47,'RevPAR Raw Data'!$B$6:$BE$43,'RevPAR Raw Data'!G$1,FALSE)</f>
        <v>40.650409893992901</v>
      </c>
      <c r="AU47" s="52">
        <f>VLOOKUP($A47,'RevPAR Raw Data'!$B$6:$BE$43,'RevPAR Raw Data'!H$1,FALSE)</f>
        <v>59.819809187279098</v>
      </c>
      <c r="AV47" s="52">
        <f>VLOOKUP($A47,'RevPAR Raw Data'!$B$6:$BE$43,'RevPAR Raw Data'!I$1,FALSE)</f>
        <v>62.769915194346197</v>
      </c>
      <c r="AW47" s="52">
        <f>VLOOKUP($A47,'RevPAR Raw Data'!$B$6:$BE$43,'RevPAR Raw Data'!J$1,FALSE)</f>
        <v>59.5430035335689</v>
      </c>
      <c r="AX47" s="52">
        <f>VLOOKUP($A47,'RevPAR Raw Data'!$B$6:$BE$43,'RevPAR Raw Data'!K$1,FALSE)</f>
        <v>56.010989399293202</v>
      </c>
      <c r="AY47" s="53">
        <f>VLOOKUP($A47,'RevPAR Raw Data'!$B$6:$BE$43,'RevPAR Raw Data'!L$1,FALSE)</f>
        <v>55.758825441696104</v>
      </c>
      <c r="AZ47" s="52">
        <f>VLOOKUP($A47,'RevPAR Raw Data'!$B$6:$BE$43,'RevPAR Raw Data'!N$1,FALSE)</f>
        <v>64.678233215547706</v>
      </c>
      <c r="BA47" s="52">
        <f>VLOOKUP($A47,'RevPAR Raw Data'!$B$6:$BE$43,'RevPAR Raw Data'!O$1,FALSE)</f>
        <v>63.592855123674902</v>
      </c>
      <c r="BB47" s="53">
        <f>VLOOKUP($A47,'RevPAR Raw Data'!$B$6:$BE$43,'RevPAR Raw Data'!P$1,FALSE)</f>
        <v>64.135544169611293</v>
      </c>
      <c r="BC47" s="54">
        <f>VLOOKUP($A47,'RevPAR Raw Data'!$B$6:$BE$43,'RevPAR Raw Data'!R$1,FALSE)</f>
        <v>58.152173649671802</v>
      </c>
      <c r="BE47" s="47">
        <f>VLOOKUP($A47,'RevPAR Raw Data'!$B$6:$BE$43,'RevPAR Raw Data'!T$1,FALSE)</f>
        <v>1.7763696513524601</v>
      </c>
      <c r="BF47" s="48">
        <f>VLOOKUP($A47,'RevPAR Raw Data'!$B$6:$BE$43,'RevPAR Raw Data'!U$1,FALSE)</f>
        <v>11.888341964597</v>
      </c>
      <c r="BG47" s="48">
        <f>VLOOKUP($A47,'RevPAR Raw Data'!$B$6:$BE$43,'RevPAR Raw Data'!V$1,FALSE)</f>
        <v>12.8343622346733</v>
      </c>
      <c r="BH47" s="48">
        <f>VLOOKUP($A47,'RevPAR Raw Data'!$B$6:$BE$43,'RevPAR Raw Data'!W$1,FALSE)</f>
        <v>10.4514222496821</v>
      </c>
      <c r="BI47" s="48">
        <f>VLOOKUP($A47,'RevPAR Raw Data'!$B$6:$BE$43,'RevPAR Raw Data'!X$1,FALSE)</f>
        <v>19.993462517499999</v>
      </c>
      <c r="BJ47" s="49">
        <f>VLOOKUP($A47,'RevPAR Raw Data'!$B$6:$BE$43,'RevPAR Raw Data'!Y$1,FALSE)</f>
        <v>11.6865050930144</v>
      </c>
      <c r="BK47" s="48">
        <f>VLOOKUP($A47,'RevPAR Raw Data'!$B$6:$BE$43,'RevPAR Raw Data'!AA$1,FALSE)</f>
        <v>18.493056506820398</v>
      </c>
      <c r="BL47" s="48">
        <f>VLOOKUP($A47,'RevPAR Raw Data'!$B$6:$BE$43,'RevPAR Raw Data'!AB$1,FALSE)</f>
        <v>11.401813228164301</v>
      </c>
      <c r="BM47" s="49">
        <f>VLOOKUP($A47,'RevPAR Raw Data'!$B$6:$BE$43,'RevPAR Raw Data'!AC$1,FALSE)</f>
        <v>14.868048967122499</v>
      </c>
      <c r="BN47" s="50">
        <f>VLOOKUP($A47,'RevPAR Raw Data'!$B$6:$BE$43,'RevPAR Raw Data'!AE$1,FALSE)</f>
        <v>12.6698621111939</v>
      </c>
    </row>
    <row r="48" spans="1:66" ht="16.5" thickBot="1" x14ac:dyDescent="0.5">
      <c r="A48" s="63" t="s">
        <v>86</v>
      </c>
      <c r="B48" s="67">
        <f>VLOOKUP($A48,'Occupancy Raw Data'!$B$8:$BE$45,'Occupancy Raw Data'!G$3,FALSE)</f>
        <v>52.458535153383202</v>
      </c>
      <c r="C48" s="68">
        <f>VLOOKUP($A48,'Occupancy Raw Data'!$B$8:$BE$45,'Occupancy Raw Data'!H$3,FALSE)</f>
        <v>64.171436958755294</v>
      </c>
      <c r="D48" s="68">
        <f>VLOOKUP($A48,'Occupancy Raw Data'!$B$8:$BE$45,'Occupancy Raw Data'!I$3,FALSE)</f>
        <v>68.824306472919403</v>
      </c>
      <c r="E48" s="68">
        <f>VLOOKUP($A48,'Occupancy Raw Data'!$B$8:$BE$45,'Occupancy Raw Data'!J$3,FALSE)</f>
        <v>74.930280346396501</v>
      </c>
      <c r="F48" s="68">
        <f>VLOOKUP($A48,'Occupancy Raw Data'!$B$8:$BE$45,'Occupancy Raw Data'!K$3,FALSE)</f>
        <v>76.163217378541006</v>
      </c>
      <c r="G48" s="69">
        <f>VLOOKUP($A48,'Occupancy Raw Data'!$B$8:$BE$45,'Occupancy Raw Data'!L$3,FALSE)</f>
        <v>67.309555261999094</v>
      </c>
      <c r="H48" s="68">
        <f>VLOOKUP($A48,'Occupancy Raw Data'!$B$8:$BE$45,'Occupancy Raw Data'!N$3,FALSE)</f>
        <v>74.387200939380506</v>
      </c>
      <c r="I48" s="68">
        <f>VLOOKUP($A48,'Occupancy Raw Data'!$B$8:$BE$45,'Occupancy Raw Data'!O$3,FALSE)</f>
        <v>80.962865110817503</v>
      </c>
      <c r="J48" s="69">
        <f>VLOOKUP($A48,'Occupancy Raw Data'!$B$8:$BE$45,'Occupancy Raw Data'!P$3,FALSE)</f>
        <v>77.675033025098998</v>
      </c>
      <c r="K48" s="70">
        <f>VLOOKUP($A48,'Occupancy Raw Data'!$B$8:$BE$45,'Occupancy Raw Data'!R$3,FALSE)</f>
        <v>70.271120337170501</v>
      </c>
      <c r="M48" s="67">
        <f>VLOOKUP($A48,'Occupancy Raw Data'!$B$8:$BE$45,'Occupancy Raw Data'!T$3,FALSE)</f>
        <v>14.852520728093699</v>
      </c>
      <c r="N48" s="68">
        <f>VLOOKUP($A48,'Occupancy Raw Data'!$B$8:$BE$45,'Occupancy Raw Data'!U$3,FALSE)</f>
        <v>14.210449833918201</v>
      </c>
      <c r="O48" s="68">
        <f>VLOOKUP($A48,'Occupancy Raw Data'!$B$8:$BE$45,'Occupancy Raw Data'!V$3,FALSE)</f>
        <v>8.9235368725158004</v>
      </c>
      <c r="P48" s="68">
        <f>VLOOKUP($A48,'Occupancy Raw Data'!$B$8:$BE$45,'Occupancy Raw Data'!W$3,FALSE)</f>
        <v>14.7731395357326</v>
      </c>
      <c r="Q48" s="68">
        <f>VLOOKUP($A48,'Occupancy Raw Data'!$B$8:$BE$45,'Occupancy Raw Data'!X$3,FALSE)</f>
        <v>19.113403010572899</v>
      </c>
      <c r="R48" s="69">
        <f>VLOOKUP($A48,'Occupancy Raw Data'!$B$8:$BE$45,'Occupancy Raw Data'!Y$3,FALSE)</f>
        <v>14.3650912790091</v>
      </c>
      <c r="S48" s="68">
        <f>VLOOKUP($A48,'Occupancy Raw Data'!$B$8:$BE$45,'Occupancy Raw Data'!AA$3,FALSE)</f>
        <v>11.9490548790678</v>
      </c>
      <c r="T48" s="68">
        <f>VLOOKUP($A48,'Occupancy Raw Data'!$B$8:$BE$45,'Occupancy Raw Data'!AB$3,FALSE)</f>
        <v>10.677135161056301</v>
      </c>
      <c r="U48" s="69">
        <f>VLOOKUP($A48,'Occupancy Raw Data'!$B$8:$BE$45,'Occupancy Raw Data'!AC$3,FALSE)</f>
        <v>11.2825500714544</v>
      </c>
      <c r="V48" s="70">
        <f>VLOOKUP($A48,'Occupancy Raw Data'!$B$8:$BE$45,'Occupancy Raw Data'!AE$3,FALSE)</f>
        <v>13.373279965841499</v>
      </c>
      <c r="X48" s="71">
        <f>VLOOKUP($A48,'ADR Raw Data'!$B$6:$BE$43,'ADR Raw Data'!G$1,FALSE)</f>
        <v>106.583592613318</v>
      </c>
      <c r="Y48" s="72">
        <f>VLOOKUP($A48,'ADR Raw Data'!$B$6:$BE$43,'ADR Raw Data'!H$1,FALSE)</f>
        <v>111.02120311070399</v>
      </c>
      <c r="Z48" s="72">
        <f>VLOOKUP($A48,'ADR Raw Data'!$B$6:$BE$43,'ADR Raw Data'!I$1,FALSE)</f>
        <v>116.989518020899</v>
      </c>
      <c r="AA48" s="72">
        <f>VLOOKUP($A48,'ADR Raw Data'!$B$6:$BE$43,'ADR Raw Data'!J$1,FALSE)</f>
        <v>120.135719882468</v>
      </c>
      <c r="AB48" s="72">
        <f>VLOOKUP($A48,'ADR Raw Data'!$B$6:$BE$43,'ADR Raw Data'!K$1,FALSE)</f>
        <v>145.74312969743599</v>
      </c>
      <c r="AC48" s="73">
        <f>VLOOKUP($A48,'ADR Raw Data'!$B$6:$BE$43,'ADR Raw Data'!L$1,FALSE)</f>
        <v>121.437143355575</v>
      </c>
      <c r="AD48" s="72">
        <f>VLOOKUP($A48,'ADR Raw Data'!$B$6:$BE$43,'ADR Raw Data'!N$1,FALSE)</f>
        <v>142.40404104183099</v>
      </c>
      <c r="AE48" s="72">
        <f>VLOOKUP($A48,'ADR Raw Data'!$B$6:$BE$43,'ADR Raw Data'!O$1,FALSE)</f>
        <v>149.363634880348</v>
      </c>
      <c r="AF48" s="73">
        <f>VLOOKUP($A48,'ADR Raw Data'!$B$6:$BE$43,'ADR Raw Data'!P$1,FALSE)</f>
        <v>146.03113095238001</v>
      </c>
      <c r="AG48" s="74">
        <f>VLOOKUP($A48,'ADR Raw Data'!$B$6:$BE$43,'ADR Raw Data'!R$1,FALSE)</f>
        <v>129.204360994241</v>
      </c>
      <c r="AI48" s="67">
        <f>VLOOKUP($A48,'ADR Raw Data'!$B$6:$BE$43,'ADR Raw Data'!T$1,FALSE)</f>
        <v>4.70497738514793</v>
      </c>
      <c r="AJ48" s="68">
        <f>VLOOKUP($A48,'ADR Raw Data'!$B$6:$BE$43,'ADR Raw Data'!U$1,FALSE)</f>
        <v>4.99704846269226</v>
      </c>
      <c r="AK48" s="68">
        <f>VLOOKUP($A48,'ADR Raw Data'!$B$6:$BE$43,'ADR Raw Data'!V$1,FALSE)</f>
        <v>5.3676842059719503</v>
      </c>
      <c r="AL48" s="68">
        <f>VLOOKUP($A48,'ADR Raw Data'!$B$6:$BE$43,'ADR Raw Data'!W$1,FALSE)</f>
        <v>9.3603938498592392</v>
      </c>
      <c r="AM48" s="68">
        <f>VLOOKUP($A48,'ADR Raw Data'!$B$6:$BE$43,'ADR Raw Data'!X$1,FALSE)</f>
        <v>30.044605030833001</v>
      </c>
      <c r="AN48" s="69">
        <f>VLOOKUP($A48,'ADR Raw Data'!$B$6:$BE$43,'ADR Raw Data'!Y$1,FALSE)</f>
        <v>11.8708897263409</v>
      </c>
      <c r="AO48" s="68">
        <f>VLOOKUP($A48,'ADR Raw Data'!$B$6:$BE$43,'ADR Raw Data'!AA$1,FALSE)</f>
        <v>8.9248440641108608</v>
      </c>
      <c r="AP48" s="68">
        <f>VLOOKUP($A48,'ADR Raw Data'!$B$6:$BE$43,'ADR Raw Data'!AB$1,FALSE)</f>
        <v>12.468946058115399</v>
      </c>
      <c r="AQ48" s="69">
        <f>VLOOKUP($A48,'ADR Raw Data'!$B$6:$BE$43,'ADR Raw Data'!AC$1,FALSE)</f>
        <v>10.7808247102097</v>
      </c>
      <c r="AR48" s="70">
        <f>VLOOKUP($A48,'ADR Raw Data'!$B$6:$BE$43,'ADR Raw Data'!AE$1,FALSE)</f>
        <v>11.346700028267</v>
      </c>
      <c r="AS48" s="40"/>
      <c r="AT48" s="71">
        <f>VLOOKUP($A48,'RevPAR Raw Data'!$B$6:$BE$43,'RevPAR Raw Data'!G$1,FALSE)</f>
        <v>55.912191398796402</v>
      </c>
      <c r="AU48" s="72">
        <f>VLOOKUP($A48,'RevPAR Raw Data'!$B$6:$BE$43,'RevPAR Raw Data'!H$1,FALSE)</f>
        <v>71.243901365037402</v>
      </c>
      <c r="AV48" s="72">
        <f>VLOOKUP($A48,'RevPAR Raw Data'!$B$6:$BE$43,'RevPAR Raw Data'!I$1,FALSE)</f>
        <v>80.517224423895399</v>
      </c>
      <c r="AW48" s="72">
        <f>VLOOKUP($A48,'RevPAR Raw Data'!$B$6:$BE$43,'RevPAR Raw Data'!J$1,FALSE)</f>
        <v>90.018031704095094</v>
      </c>
      <c r="AX48" s="72">
        <f>VLOOKUP($A48,'RevPAR Raw Data'!$B$6:$BE$43,'RevPAR Raw Data'!K$1,FALSE)</f>
        <v>111.002656685747</v>
      </c>
      <c r="AY48" s="73">
        <f>VLOOKUP($A48,'RevPAR Raw Data'!$B$6:$BE$43,'RevPAR Raw Data'!L$1,FALSE)</f>
        <v>81.738801115514406</v>
      </c>
      <c r="AZ48" s="72">
        <f>VLOOKUP($A48,'RevPAR Raw Data'!$B$6:$BE$43,'RevPAR Raw Data'!N$1,FALSE)</f>
        <v>105.930380155584</v>
      </c>
      <c r="BA48" s="72">
        <f>VLOOKUP($A48,'RevPAR Raw Data'!$B$6:$BE$43,'RevPAR Raw Data'!O$1,FALSE)</f>
        <v>120.92907823279</v>
      </c>
      <c r="BB48" s="73">
        <f>VLOOKUP($A48,'RevPAR Raw Data'!$B$6:$BE$43,'RevPAR Raw Data'!P$1,FALSE)</f>
        <v>113.429729194187</v>
      </c>
      <c r="BC48" s="74">
        <f>VLOOKUP($A48,'RevPAR Raw Data'!$B$6:$BE$43,'RevPAR Raw Data'!R$1,FALSE)</f>
        <v>90.793351995135296</v>
      </c>
      <c r="BE48" s="67">
        <f>VLOOKUP($A48,'RevPAR Raw Data'!$B$6:$BE$43,'RevPAR Raw Data'!T$1,FALSE)</f>
        <v>20.256305854622799</v>
      </c>
      <c r="BF48" s="68">
        <f>VLOOKUP($A48,'RevPAR Raw Data'!$B$6:$BE$43,'RevPAR Raw Data'!U$1,FALSE)</f>
        <v>19.917601361578001</v>
      </c>
      <c r="BG48" s="68">
        <f>VLOOKUP($A48,'RevPAR Raw Data'!$B$6:$BE$43,'RevPAR Raw Data'!V$1,FALSE)</f>
        <v>14.7702083578078</v>
      </c>
      <c r="BH48" s="68">
        <f>VLOOKUP($A48,'RevPAR Raw Data'!$B$6:$BE$43,'RevPAR Raw Data'!W$1,FALSE)</f>
        <v>25.516357430125701</v>
      </c>
      <c r="BI48" s="68">
        <f>VLOOKUP($A48,'RevPAR Raw Data'!$B$6:$BE$43,'RevPAR Raw Data'!X$1,FALSE)</f>
        <v>54.900554483883901</v>
      </c>
      <c r="BJ48" s="69">
        <f>VLOOKUP($A48,'RevPAR Raw Data'!$B$6:$BE$43,'RevPAR Raw Data'!Y$1,FALSE)</f>
        <v>27.941245150169401</v>
      </c>
      <c r="BK48" s="68">
        <f>VLOOKUP($A48,'RevPAR Raw Data'!$B$6:$BE$43,'RevPAR Raw Data'!AA$1,FALSE)</f>
        <v>21.940333458270501</v>
      </c>
      <c r="BL48" s="68">
        <f>VLOOKUP($A48,'RevPAR Raw Data'!$B$6:$BE$43,'RevPAR Raw Data'!AB$1,FALSE)</f>
        <v>24.477407442956</v>
      </c>
      <c r="BM48" s="69">
        <f>VLOOKUP($A48,'RevPAR Raw Data'!$B$6:$BE$43,'RevPAR Raw Data'!AC$1,FALSE)</f>
        <v>23.279726727709299</v>
      </c>
      <c r="BN48" s="70">
        <f>VLOOKUP($A48,'RevPAR Raw Data'!$B$6:$BE$43,'RevPAR Raw Data'!AE$1,FALSE)</f>
        <v>26.2374059557729</v>
      </c>
    </row>
    <row r="49" spans="1:45" ht="14.25" customHeight="1" x14ac:dyDescent="0.45">
      <c r="A49" s="170" t="s">
        <v>106</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October 1, 2023 - October 28,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4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4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Data'!AG$3,FALSE)</f>
        <v>55.197921496660499</v>
      </c>
      <c r="C4" s="48">
        <f>VLOOKUP($A4,'Occupancy Raw Data'!$B$8:$BE$45,'Occupancy Raw Data'!AH$3,FALSE)</f>
        <v>63.697019528338302</v>
      </c>
      <c r="D4" s="48">
        <f>VLOOKUP($A4,'Occupancy Raw Data'!$B$8:$BE$45,'Occupancy Raw Data'!AI$3,FALSE)</f>
        <v>68.5928411080762</v>
      </c>
      <c r="E4" s="48">
        <f>VLOOKUP($A4,'Occupancy Raw Data'!$B$8:$BE$45,'Occupancy Raw Data'!AJ$3,FALSE)</f>
        <v>69.0939260320785</v>
      </c>
      <c r="F4" s="48">
        <f>VLOOKUP($A4,'Occupancy Raw Data'!$B$8:$BE$45,'Occupancy Raw Data'!AK$3,FALSE)</f>
        <v>67.205665229981307</v>
      </c>
      <c r="G4" s="49">
        <f>VLOOKUP($A4,'Occupancy Raw Data'!$B$8:$BE$45,'Occupancy Raw Data'!AL$3,FALSE)</f>
        <v>64.757423744779899</v>
      </c>
      <c r="H4" s="48">
        <f>VLOOKUP($A4,'Occupancy Raw Data'!$B$8:$BE$45,'Occupancy Raw Data'!AN$3,FALSE)</f>
        <v>74.018520308834695</v>
      </c>
      <c r="I4" s="48">
        <f>VLOOKUP($A4,'Occupancy Raw Data'!$B$8:$BE$45,'Occupancy Raw Data'!AO$3,FALSE)</f>
        <v>77.081241570546695</v>
      </c>
      <c r="J4" s="49">
        <f>VLOOKUP($A4,'Occupancy Raw Data'!$B$8:$BE$45,'Occupancy Raw Data'!AP$3,FALSE)</f>
        <v>75.549880939690695</v>
      </c>
      <c r="K4" s="50">
        <f>VLOOKUP($A4,'Occupancy Raw Data'!$B$8:$BE$45,'Occupancy Raw Data'!AR$3,FALSE)</f>
        <v>67.840983530520703</v>
      </c>
      <c r="M4" s="47">
        <f>VLOOKUP($A4,'Occupancy Raw Data'!$B$8:$BE$45,'Occupancy Raw Data'!AT$3,FALSE)</f>
        <v>-1.7604749116040801</v>
      </c>
      <c r="N4" s="48">
        <f>VLOOKUP($A4,'Occupancy Raw Data'!$B$8:$BE$45,'Occupancy Raw Data'!AU$3,FALSE)</f>
        <v>-5.4077746719478001E-2</v>
      </c>
      <c r="O4" s="48">
        <f>VLOOKUP($A4,'Occupancy Raw Data'!$B$8:$BE$45,'Occupancy Raw Data'!AV$3,FALSE)</f>
        <v>0.735140496137205</v>
      </c>
      <c r="P4" s="48">
        <f>VLOOKUP($A4,'Occupancy Raw Data'!$B$8:$BE$45,'Occupancy Raw Data'!AW$3,FALSE)</f>
        <v>0.239847685599657</v>
      </c>
      <c r="Q4" s="48">
        <f>VLOOKUP($A4,'Occupancy Raw Data'!$B$8:$BE$45,'Occupancy Raw Data'!AX$3,FALSE)</f>
        <v>-1.15309066797875</v>
      </c>
      <c r="R4" s="49">
        <f>VLOOKUP($A4,'Occupancy Raw Data'!$B$8:$BE$45,'Occupancy Raw Data'!AY$3,FALSE)</f>
        <v>-0.35137624311444698</v>
      </c>
      <c r="S4" s="48">
        <f>VLOOKUP($A4,'Occupancy Raw Data'!$B$8:$BE$45,'Occupancy Raw Data'!BA$3,FALSE)</f>
        <v>-1.2688731754301401</v>
      </c>
      <c r="T4" s="48">
        <f>VLOOKUP($A4,'Occupancy Raw Data'!$B$8:$BE$45,'Occupancy Raw Data'!BB$3,FALSE)</f>
        <v>-1.4297385784352099</v>
      </c>
      <c r="U4" s="49">
        <f>VLOOKUP($A4,'Occupancy Raw Data'!$B$8:$BE$45,'Occupancy Raw Data'!BC$3,FALSE)</f>
        <v>-1.3510136450332999</v>
      </c>
      <c r="V4" s="50">
        <f>VLOOKUP($A4,'Occupancy Raw Data'!$B$8:$BE$45,'Occupancy Raw Data'!BE$3,FALSE)</f>
        <v>-0.67168467656395703</v>
      </c>
      <c r="X4" s="51">
        <f>VLOOKUP($A4,'ADR Raw Data'!$B$6:$BE$43,'ADR Raw Data'!AG$1,FALSE)</f>
        <v>151.75140326328301</v>
      </c>
      <c r="Y4" s="52">
        <f>VLOOKUP($A4,'ADR Raw Data'!$B$6:$BE$43,'ADR Raw Data'!AH$1,FALSE)</f>
        <v>154.393923011883</v>
      </c>
      <c r="Z4" s="52">
        <f>VLOOKUP($A4,'ADR Raw Data'!$B$6:$BE$43,'ADR Raw Data'!AI$1,FALSE)</f>
        <v>160.34088521057899</v>
      </c>
      <c r="AA4" s="52">
        <f>VLOOKUP($A4,'ADR Raw Data'!$B$6:$BE$43,'ADR Raw Data'!AJ$1,FALSE)</f>
        <v>159.11679390958099</v>
      </c>
      <c r="AB4" s="52">
        <f>VLOOKUP($A4,'ADR Raw Data'!$B$6:$BE$43,'ADR Raw Data'!AK$1,FALSE)</f>
        <v>156.45125224966401</v>
      </c>
      <c r="AC4" s="53">
        <f>VLOOKUP($A4,'ADR Raw Data'!$B$6:$BE$43,'ADR Raw Data'!AL$1,FALSE)</f>
        <v>156.63809900887699</v>
      </c>
      <c r="AD4" s="52">
        <f>VLOOKUP($A4,'ADR Raw Data'!$B$6:$BE$43,'ADR Raw Data'!AN$1,FALSE)</f>
        <v>175.21529098396499</v>
      </c>
      <c r="AE4" s="52">
        <f>VLOOKUP($A4,'ADR Raw Data'!$B$6:$BE$43,'ADR Raw Data'!AO$1,FALSE)</f>
        <v>180.80030880260799</v>
      </c>
      <c r="AF4" s="53">
        <f>VLOOKUP($A4,'ADR Raw Data'!$B$6:$BE$43,'ADR Raw Data'!AP$1,FALSE)</f>
        <v>178.064402738345</v>
      </c>
      <c r="AG4" s="54">
        <f>VLOOKUP($A4,'ADR Raw Data'!$B$6:$BE$43,'ADR Raw Data'!AR$1,FALSE)</f>
        <v>163.45553303833299</v>
      </c>
      <c r="AI4" s="47">
        <f>VLOOKUP($A4,'ADR Raw Data'!$B$6:$BE$43,'ADR Raw Data'!AT$1,FALSE)</f>
        <v>3.1378166443846802</v>
      </c>
      <c r="AJ4" s="48">
        <f>VLOOKUP($A4,'ADR Raw Data'!$B$6:$BE$43,'ADR Raw Data'!AU$1,FALSE)</f>
        <v>4.7546700663905099</v>
      </c>
      <c r="AK4" s="48">
        <f>VLOOKUP($A4,'ADR Raw Data'!$B$6:$BE$43,'ADR Raw Data'!AV$1,FALSE)</f>
        <v>5.4887618356636096</v>
      </c>
      <c r="AL4" s="48">
        <f>VLOOKUP($A4,'ADR Raw Data'!$B$6:$BE$43,'ADR Raw Data'!AW$1,FALSE)</f>
        <v>4.8757725188944701</v>
      </c>
      <c r="AM4" s="48">
        <f>VLOOKUP($A4,'ADR Raw Data'!$B$6:$BE$43,'ADR Raw Data'!AX$1,FALSE)</f>
        <v>3.6789035310838001</v>
      </c>
      <c r="AN4" s="49">
        <f>VLOOKUP($A4,'ADR Raw Data'!$B$6:$BE$43,'ADR Raw Data'!AY$1,FALSE)</f>
        <v>4.4507895197968397</v>
      </c>
      <c r="AO4" s="48">
        <f>VLOOKUP($A4,'ADR Raw Data'!$B$6:$BE$43,'ADR Raw Data'!BA$1,FALSE)</f>
        <v>3.5976986745839001</v>
      </c>
      <c r="AP4" s="48">
        <f>VLOOKUP($A4,'ADR Raw Data'!$B$6:$BE$43,'ADR Raw Data'!BB$1,FALSE)</f>
        <v>3.2679793030367099</v>
      </c>
      <c r="AQ4" s="49">
        <f>VLOOKUP($A4,'ADR Raw Data'!$B$6:$BE$43,'ADR Raw Data'!BC$1,FALSE)</f>
        <v>3.4251842848141099</v>
      </c>
      <c r="AR4" s="50">
        <f>VLOOKUP($A4,'ADR Raw Data'!$B$6:$BE$43,'ADR Raw Data'!BE$1,FALSE)</f>
        <v>4.0607090475306302</v>
      </c>
      <c r="AT4" s="51">
        <f>VLOOKUP($A4,'RevPAR Raw Data'!$B$6:$BE$43,'RevPAR Raw Data'!AG$1,FALSE)</f>
        <v>83.763620443348003</v>
      </c>
      <c r="AU4" s="52">
        <f>VLOOKUP($A4,'RevPAR Raw Data'!$B$6:$BE$43,'RevPAR Raw Data'!AH$1,FALSE)</f>
        <v>98.3443272914473</v>
      </c>
      <c r="AV4" s="52">
        <f>VLOOKUP($A4,'RevPAR Raw Data'!$B$6:$BE$43,'RevPAR Raw Data'!AI$1,FALSE)</f>
        <v>109.982368623775</v>
      </c>
      <c r="AW4" s="52">
        <f>VLOOKUP($A4,'RevPAR Raw Data'!$B$6:$BE$43,'RevPAR Raw Data'!AJ$1,FALSE)</f>
        <v>109.940039888501</v>
      </c>
      <c r="AX4" s="52">
        <f>VLOOKUP($A4,'RevPAR Raw Data'!$B$6:$BE$43,'RevPAR Raw Data'!AK$1,FALSE)</f>
        <v>105.144104835023</v>
      </c>
      <c r="AY4" s="53">
        <f>VLOOKUP($A4,'RevPAR Raw Data'!$B$6:$BE$43,'RevPAR Raw Data'!AL$1,FALSE)</f>
        <v>101.43479752094601</v>
      </c>
      <c r="AZ4" s="52">
        <f>VLOOKUP($A4,'RevPAR Raw Data'!$B$6:$BE$43,'RevPAR Raw Data'!AN$1,FALSE)</f>
        <v>129.69176574114999</v>
      </c>
      <c r="BA4" s="52">
        <f>VLOOKUP($A4,'RevPAR Raw Data'!$B$6:$BE$43,'RevPAR Raw Data'!AO$1,FALSE)</f>
        <v>139.363122788433</v>
      </c>
      <c r="BB4" s="53">
        <f>VLOOKUP($A4,'RevPAR Raw Data'!$B$6:$BE$43,'RevPAR Raw Data'!AP$1,FALSE)</f>
        <v>134.527444264791</v>
      </c>
      <c r="BC4" s="54">
        <f>VLOOKUP($A4,'RevPAR Raw Data'!$B$6:$BE$43,'RevPAR Raw Data'!AR$1,FALSE)</f>
        <v>110.88984124826101</v>
      </c>
      <c r="BE4" s="47">
        <f>VLOOKUP($A4,'RevPAR Raw Data'!$B$6:$BE$43,'RevPAR Raw Data'!AT$1,FALSE)</f>
        <v>1.3221012579840701</v>
      </c>
      <c r="BF4" s="48">
        <f>VLOOKUP($A4,'RevPAR Raw Data'!$B$6:$BE$43,'RevPAR Raw Data'!AU$1,FALSE)</f>
        <v>4.69802110123518</v>
      </c>
      <c r="BG4" s="48">
        <f>VLOOKUP($A4,'RevPAR Raw Data'!$B$6:$BE$43,'RevPAR Raw Data'!AV$1,FALSE)</f>
        <v>6.2642524427912996</v>
      </c>
      <c r="BH4" s="48">
        <f>VLOOKUP($A4,'RevPAR Raw Data'!$B$6:$BE$43,'RevPAR Raw Data'!AW$1,FALSE)</f>
        <v>5.1273146320357998</v>
      </c>
      <c r="BI4" s="48">
        <f>VLOOKUP($A4,'RevPAR Raw Data'!$B$6:$BE$43,'RevPAR Raw Data'!AX$1,FALSE)</f>
        <v>2.4833917698041801</v>
      </c>
      <c r="BJ4" s="49">
        <f>VLOOKUP($A4,'RevPAR Raw Data'!$B$6:$BE$43,'RevPAR Raw Data'!AY$1,FALSE)</f>
        <v>4.0837742596788003</v>
      </c>
      <c r="BK4" s="48">
        <f>VLOOKUP($A4,'RevPAR Raw Data'!$B$6:$BE$43,'RevPAR Raw Data'!BA$1,FALSE)</f>
        <v>2.28317526573916</v>
      </c>
      <c r="BL4" s="48">
        <f>VLOOKUP($A4,'RevPAR Raw Data'!$B$6:$BE$43,'RevPAR Raw Data'!BB$1,FALSE)</f>
        <v>1.7915171637707099</v>
      </c>
      <c r="BM4" s="49">
        <f>VLOOKUP($A4,'RevPAR Raw Data'!$B$6:$BE$43,'RevPAR Raw Data'!BC$1,FALSE)</f>
        <v>2.0278959327254298</v>
      </c>
      <c r="BN4" s="50">
        <f>VLOOKUP($A4,'RevPAR Raw Data'!$B$6:$BE$43,'RevPAR Raw Data'!BE$1,FALSE)</f>
        <v>3.3617492105345699</v>
      </c>
    </row>
    <row r="5" spans="1:66" x14ac:dyDescent="0.45">
      <c r="A5" s="46" t="s">
        <v>69</v>
      </c>
      <c r="B5" s="47">
        <f>VLOOKUP($A5,'Occupancy Raw Data'!$B$8:$BE$45,'Occupancy Raw Data'!AG$3,FALSE)</f>
        <v>52.904623712267501</v>
      </c>
      <c r="C5" s="48">
        <f>VLOOKUP($A5,'Occupancy Raw Data'!$B$8:$BE$45,'Occupancy Raw Data'!AH$3,FALSE)</f>
        <v>62.657886213969498</v>
      </c>
      <c r="D5" s="48">
        <f>VLOOKUP($A5,'Occupancy Raw Data'!$B$8:$BE$45,'Occupancy Raw Data'!AI$3,FALSE)</f>
        <v>68.614418905196999</v>
      </c>
      <c r="E5" s="48">
        <f>VLOOKUP($A5,'Occupancy Raw Data'!$B$8:$BE$45,'Occupancy Raw Data'!AJ$3,FALSE)</f>
        <v>69.850801379336204</v>
      </c>
      <c r="F5" s="48">
        <f>VLOOKUP($A5,'Occupancy Raw Data'!$B$8:$BE$45,'Occupancy Raw Data'!AK$3,FALSE)</f>
        <v>67.458084825423796</v>
      </c>
      <c r="G5" s="49">
        <f>VLOOKUP($A5,'Occupancy Raw Data'!$B$8:$BE$45,'Occupancy Raw Data'!AL$3,FALSE)</f>
        <v>64.296958972649904</v>
      </c>
      <c r="H5" s="48">
        <f>VLOOKUP($A5,'Occupancy Raw Data'!$B$8:$BE$45,'Occupancy Raw Data'!AN$3,FALSE)</f>
        <v>75.469218396990897</v>
      </c>
      <c r="I5" s="48">
        <f>VLOOKUP($A5,'Occupancy Raw Data'!$B$8:$BE$45,'Occupancy Raw Data'!AO$3,FALSE)</f>
        <v>79.584853586336806</v>
      </c>
      <c r="J5" s="49">
        <f>VLOOKUP($A5,'Occupancy Raw Data'!$B$8:$BE$45,'Occupancy Raw Data'!AP$3,FALSE)</f>
        <v>77.527035991663894</v>
      </c>
      <c r="K5" s="50">
        <f>VLOOKUP($A5,'Occupancy Raw Data'!$B$8:$BE$45,'Occupancy Raw Data'!AR$3,FALSE)</f>
        <v>68.076934510272494</v>
      </c>
      <c r="M5" s="47">
        <f>VLOOKUP($A5,'Occupancy Raw Data'!$B$8:$BE$45,'Occupancy Raw Data'!AT$3,FALSE)</f>
        <v>-1.62761810418244</v>
      </c>
      <c r="N5" s="48">
        <f>VLOOKUP($A5,'Occupancy Raw Data'!$B$8:$BE$45,'Occupancy Raw Data'!AU$3,FALSE)</f>
        <v>2.0461095661512601</v>
      </c>
      <c r="O5" s="48">
        <f>VLOOKUP($A5,'Occupancy Raw Data'!$B$8:$BE$45,'Occupancy Raw Data'!AV$3,FALSE)</f>
        <v>2.6893242378923699</v>
      </c>
      <c r="P5" s="48">
        <f>VLOOKUP($A5,'Occupancy Raw Data'!$B$8:$BE$45,'Occupancy Raw Data'!AW$3,FALSE)</f>
        <v>1.98543795941052</v>
      </c>
      <c r="Q5" s="48">
        <f>VLOOKUP($A5,'Occupancy Raw Data'!$B$8:$BE$45,'Occupancy Raw Data'!AX$3,FALSE)</f>
        <v>5.0581548736644402E-2</v>
      </c>
      <c r="R5" s="49">
        <f>VLOOKUP($A5,'Occupancy Raw Data'!$B$8:$BE$45,'Occupancy Raw Data'!AY$3,FALSE)</f>
        <v>1.1235108390984101</v>
      </c>
      <c r="S5" s="48">
        <f>VLOOKUP($A5,'Occupancy Raw Data'!$B$8:$BE$45,'Occupancy Raw Data'!BA$3,FALSE)</f>
        <v>-1.33968550924917</v>
      </c>
      <c r="T5" s="48">
        <f>VLOOKUP($A5,'Occupancy Raw Data'!$B$8:$BE$45,'Occupancy Raw Data'!BB$3,FALSE)</f>
        <v>-1.4090576011911899</v>
      </c>
      <c r="U5" s="49">
        <f>VLOOKUP($A5,'Occupancy Raw Data'!$B$8:$BE$45,'Occupancy Raw Data'!BC$3,FALSE)</f>
        <v>-1.3753044249255999</v>
      </c>
      <c r="V5" s="50">
        <f>VLOOKUP($A5,'Occupancy Raw Data'!$B$8:$BE$45,'Occupancy Raw Data'!BE$3,FALSE)</f>
        <v>0.295436643090698</v>
      </c>
      <c r="X5" s="51">
        <f>VLOOKUP($A5,'ADR Raw Data'!$B$6:$BE$43,'ADR Raw Data'!AG$1,FALSE)</f>
        <v>120.27202834233699</v>
      </c>
      <c r="Y5" s="52">
        <f>VLOOKUP($A5,'ADR Raw Data'!$B$6:$BE$43,'ADR Raw Data'!AH$1,FALSE)</f>
        <v>130.709096775087</v>
      </c>
      <c r="Z5" s="52">
        <f>VLOOKUP($A5,'ADR Raw Data'!$B$6:$BE$43,'ADR Raw Data'!AI$1,FALSE)</f>
        <v>138.338343757453</v>
      </c>
      <c r="AA5" s="52">
        <f>VLOOKUP($A5,'ADR Raw Data'!$B$6:$BE$43,'ADR Raw Data'!AJ$1,FALSE)</f>
        <v>138.48465896584099</v>
      </c>
      <c r="AB5" s="52">
        <f>VLOOKUP($A5,'ADR Raw Data'!$B$6:$BE$43,'ADR Raw Data'!AK$1,FALSE)</f>
        <v>133.934131382071</v>
      </c>
      <c r="AC5" s="53">
        <f>VLOOKUP($A5,'ADR Raw Data'!$B$6:$BE$43,'ADR Raw Data'!AL$1,FALSE)</f>
        <v>132.98580917744201</v>
      </c>
      <c r="AD5" s="52">
        <f>VLOOKUP($A5,'ADR Raw Data'!$B$6:$BE$43,'ADR Raw Data'!AN$1,FALSE)</f>
        <v>148.049810948876</v>
      </c>
      <c r="AE5" s="52">
        <f>VLOOKUP($A5,'ADR Raw Data'!$B$6:$BE$43,'ADR Raw Data'!AO$1,FALSE)</f>
        <v>151.41222431403699</v>
      </c>
      <c r="AF5" s="53">
        <f>VLOOKUP($A5,'ADR Raw Data'!$B$6:$BE$43,'ADR Raw Data'!AP$1,FALSE)</f>
        <v>149.775642279458</v>
      </c>
      <c r="AG5" s="54">
        <f>VLOOKUP($A5,'ADR Raw Data'!$B$6:$BE$43,'ADR Raw Data'!AR$1,FALSE)</f>
        <v>138.448746087101</v>
      </c>
      <c r="AI5" s="47">
        <f>VLOOKUP($A5,'ADR Raw Data'!$B$6:$BE$43,'ADR Raw Data'!AT$1,FALSE)</f>
        <v>4.1890773931779002</v>
      </c>
      <c r="AJ5" s="48">
        <f>VLOOKUP($A5,'ADR Raw Data'!$B$6:$BE$43,'ADR Raw Data'!AU$1,FALSE)</f>
        <v>6.69911310952567</v>
      </c>
      <c r="AK5" s="48">
        <f>VLOOKUP($A5,'ADR Raw Data'!$B$6:$BE$43,'ADR Raw Data'!AV$1,FALSE)</f>
        <v>7.9808813890099097</v>
      </c>
      <c r="AL5" s="48">
        <f>VLOOKUP($A5,'ADR Raw Data'!$B$6:$BE$43,'ADR Raw Data'!AW$1,FALSE)</f>
        <v>8.2533806245151204</v>
      </c>
      <c r="AM5" s="48">
        <f>VLOOKUP($A5,'ADR Raw Data'!$B$6:$BE$43,'ADR Raw Data'!AX$1,FALSE)</f>
        <v>7.6949351722841</v>
      </c>
      <c r="AN5" s="49">
        <f>VLOOKUP($A5,'ADR Raw Data'!$B$6:$BE$43,'ADR Raw Data'!AY$1,FALSE)</f>
        <v>7.2036575921229797</v>
      </c>
      <c r="AO5" s="48">
        <f>VLOOKUP($A5,'ADR Raw Data'!$B$6:$BE$43,'ADR Raw Data'!BA$1,FALSE)</f>
        <v>3.4354249716147902</v>
      </c>
      <c r="AP5" s="48">
        <f>VLOOKUP($A5,'ADR Raw Data'!$B$6:$BE$43,'ADR Raw Data'!BB$1,FALSE)</f>
        <v>3.20060916653282</v>
      </c>
      <c r="AQ5" s="49">
        <f>VLOOKUP($A5,'ADR Raw Data'!$B$6:$BE$43,'ADR Raw Data'!BC$1,FALSE)</f>
        <v>3.3130017186823801</v>
      </c>
      <c r="AR5" s="50">
        <f>VLOOKUP($A5,'ADR Raw Data'!$B$6:$BE$43,'ADR Raw Data'!BE$1,FALSE)</f>
        <v>5.7069380683012199</v>
      </c>
      <c r="AT5" s="51">
        <f>VLOOKUP($A5,'RevPAR Raw Data'!$B$6:$BE$43,'RevPAR Raw Data'!AG$1,FALSE)</f>
        <v>63.629464025625502</v>
      </c>
      <c r="AU5" s="52">
        <f>VLOOKUP($A5,'RevPAR Raw Data'!$B$6:$BE$43,'RevPAR Raw Data'!AH$1,FALSE)</f>
        <v>81.899557128641703</v>
      </c>
      <c r="AV5" s="52">
        <f>VLOOKUP($A5,'RevPAR Raw Data'!$B$6:$BE$43,'RevPAR Raw Data'!AI$1,FALSE)</f>
        <v>94.920050692250697</v>
      </c>
      <c r="AW5" s="52">
        <f>VLOOKUP($A5,'RevPAR Raw Data'!$B$6:$BE$43,'RevPAR Raw Data'!AJ$1,FALSE)</f>
        <v>96.732644075081197</v>
      </c>
      <c r="AX5" s="52">
        <f>VLOOKUP($A5,'RevPAR Raw Data'!$B$6:$BE$43,'RevPAR Raw Data'!AK$1,FALSE)</f>
        <v>90.349399957912695</v>
      </c>
      <c r="AY5" s="53">
        <f>VLOOKUP($A5,'RevPAR Raw Data'!$B$6:$BE$43,'RevPAR Raw Data'!AL$1,FALSE)</f>
        <v>85.505831166266901</v>
      </c>
      <c r="AZ5" s="52">
        <f>VLOOKUP($A5,'RevPAR Raw Data'!$B$6:$BE$43,'RevPAR Raw Data'!AN$1,FALSE)</f>
        <v>111.732035161339</v>
      </c>
      <c r="BA5" s="52">
        <f>VLOOKUP($A5,'RevPAR Raw Data'!$B$6:$BE$43,'RevPAR Raw Data'!AO$1,FALSE)</f>
        <v>120.501197032142</v>
      </c>
      <c r="BB5" s="53">
        <f>VLOOKUP($A5,'RevPAR Raw Data'!$B$6:$BE$43,'RevPAR Raw Data'!AP$1,FALSE)</f>
        <v>116.116616096741</v>
      </c>
      <c r="BC5" s="54">
        <f>VLOOKUP($A5,'RevPAR Raw Data'!$B$6:$BE$43,'RevPAR Raw Data'!AR$1,FALSE)</f>
        <v>94.251662204009705</v>
      </c>
      <c r="BE5" s="47">
        <f>VLOOKUP($A5,'RevPAR Raw Data'!$B$6:$BE$43,'RevPAR Raw Data'!AT$1,FALSE)</f>
        <v>2.4932771069458801</v>
      </c>
      <c r="BF5" s="48">
        <f>VLOOKUP($A5,'RevPAR Raw Data'!$B$6:$BE$43,'RevPAR Raw Data'!AU$1,FALSE)</f>
        <v>8.8822938698582199</v>
      </c>
      <c r="BG5" s="48">
        <f>VLOOKUP($A5,'RevPAR Raw Data'!$B$6:$BE$43,'RevPAR Raw Data'!AV$1,FALSE)</f>
        <v>10.8848374044943</v>
      </c>
      <c r="BH5" s="48">
        <f>VLOOKUP($A5,'RevPAR Raw Data'!$B$6:$BE$43,'RevPAR Raw Data'!AW$1,FALSE)</f>
        <v>10.4026843357794</v>
      </c>
      <c r="BI5" s="48">
        <f>VLOOKUP($A5,'RevPAR Raw Data'!$B$6:$BE$43,'RevPAR Raw Data'!AX$1,FALSE)</f>
        <v>7.7494089384051597</v>
      </c>
      <c r="BJ5" s="49">
        <f>VLOOKUP($A5,'RevPAR Raw Data'!$B$6:$BE$43,'RevPAR Raw Data'!AY$1,FALSE)</f>
        <v>8.4081023050804404</v>
      </c>
      <c r="BK5" s="48">
        <f>VLOOKUP($A5,'RevPAR Raw Data'!$B$6:$BE$43,'RevPAR Raw Data'!BA$1,FALSE)</f>
        <v>2.0497155718397599</v>
      </c>
      <c r="BL5" s="48">
        <f>VLOOKUP($A5,'RevPAR Raw Data'!$B$6:$BE$43,'RevPAR Raw Data'!BB$1,FALSE)</f>
        <v>1.7464531385961799</v>
      </c>
      <c r="BM5" s="49">
        <f>VLOOKUP($A5,'RevPAR Raw Data'!$B$6:$BE$43,'RevPAR Raw Data'!BC$1,FALSE)</f>
        <v>1.8921334345218801</v>
      </c>
      <c r="BN5" s="50">
        <f>VLOOKUP($A5,'RevPAR Raw Data'!$B$6:$BE$43,'RevPAR Raw Data'!BE$1,FALSE)</f>
        <v>6.0192350976441702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60.408296159771702</v>
      </c>
      <c r="C7" s="48">
        <f>VLOOKUP($A7,'Occupancy Raw Data'!$B$8:$BE$45,'Occupancy Raw Data'!AH$3,FALSE)</f>
        <v>71.539981783579094</v>
      </c>
      <c r="D7" s="48">
        <f>VLOOKUP($A7,'Occupancy Raw Data'!$B$8:$BE$45,'Occupancy Raw Data'!AI$3,FALSE)</f>
        <v>79.051866913542497</v>
      </c>
      <c r="E7" s="48">
        <f>VLOOKUP($A7,'Occupancy Raw Data'!$B$8:$BE$45,'Occupancy Raw Data'!AJ$3,FALSE)</f>
        <v>78.851510042556797</v>
      </c>
      <c r="F7" s="48">
        <f>VLOOKUP($A7,'Occupancy Raw Data'!$B$8:$BE$45,'Occupancy Raw Data'!AK$3,FALSE)</f>
        <v>73.043781614114394</v>
      </c>
      <c r="G7" s="49">
        <f>VLOOKUP($A7,'Occupancy Raw Data'!$B$8:$BE$45,'Occupancy Raw Data'!AL$3,FALSE)</f>
        <v>72.579090278146694</v>
      </c>
      <c r="H7" s="48">
        <f>VLOOKUP($A7,'Occupancy Raw Data'!$B$8:$BE$45,'Occupancy Raw Data'!AN$3,FALSE)</f>
        <v>75.745455554864904</v>
      </c>
      <c r="I7" s="48">
        <f>VLOOKUP($A7,'Occupancy Raw Data'!$B$8:$BE$45,'Occupancy Raw Data'!AO$3,FALSE)</f>
        <v>80.977365573589395</v>
      </c>
      <c r="J7" s="49">
        <f>VLOOKUP($A7,'Occupancy Raw Data'!$B$8:$BE$45,'Occupancy Raw Data'!AP$3,FALSE)</f>
        <v>78.361410564227199</v>
      </c>
      <c r="K7" s="50">
        <f>VLOOKUP($A7,'Occupancy Raw Data'!$B$8:$BE$45,'Occupancy Raw Data'!AR$3,FALSE)</f>
        <v>74.231183351975105</v>
      </c>
      <c r="M7" s="47">
        <f>VLOOKUP($A7,'Occupancy Raw Data'!$B$8:$BE$45,'Occupancy Raw Data'!AT$3,FALSE)</f>
        <v>2.40526410798982</v>
      </c>
      <c r="N7" s="48">
        <f>VLOOKUP($A7,'Occupancy Raw Data'!$B$8:$BE$45,'Occupancy Raw Data'!AU$3,FALSE)</f>
        <v>6.6672361633710899</v>
      </c>
      <c r="O7" s="48">
        <f>VLOOKUP($A7,'Occupancy Raw Data'!$B$8:$BE$45,'Occupancy Raw Data'!AV$3,FALSE)</f>
        <v>5.1030556839312702</v>
      </c>
      <c r="P7" s="48">
        <f>VLOOKUP($A7,'Occupancy Raw Data'!$B$8:$BE$45,'Occupancy Raw Data'!AW$3,FALSE)</f>
        <v>3.1549483534816498</v>
      </c>
      <c r="Q7" s="48">
        <f>VLOOKUP($A7,'Occupancy Raw Data'!$B$8:$BE$45,'Occupancy Raw Data'!AX$3,FALSE)</f>
        <v>8.1110608486168995E-2</v>
      </c>
      <c r="R7" s="49">
        <f>VLOOKUP($A7,'Occupancy Raw Data'!$B$8:$BE$45,'Occupancy Raw Data'!AY$3,FALSE)</f>
        <v>3.4786561265277798</v>
      </c>
      <c r="S7" s="48">
        <f>VLOOKUP($A7,'Occupancy Raw Data'!$B$8:$BE$45,'Occupancy Raw Data'!BA$3,FALSE)</f>
        <v>-2.5837179335961999</v>
      </c>
      <c r="T7" s="48">
        <f>VLOOKUP($A7,'Occupancy Raw Data'!$B$8:$BE$45,'Occupancy Raw Data'!BB$3,FALSE)</f>
        <v>-1.1068210590376599</v>
      </c>
      <c r="U7" s="49">
        <f>VLOOKUP($A7,'Occupancy Raw Data'!$B$8:$BE$45,'Occupancy Raw Data'!BC$3,FALSE)</f>
        <v>-1.8261685000186301</v>
      </c>
      <c r="V7" s="50">
        <f>VLOOKUP($A7,'Occupancy Raw Data'!$B$8:$BE$45,'Occupancy Raw Data'!BE$3,FALSE)</f>
        <v>1.8192509390932099</v>
      </c>
      <c r="X7" s="51">
        <f>VLOOKUP($A7,'ADR Raw Data'!$B$6:$BE$43,'ADR Raw Data'!AG$1,FALSE)</f>
        <v>191.23486874062601</v>
      </c>
      <c r="Y7" s="52">
        <f>VLOOKUP($A7,'ADR Raw Data'!$B$6:$BE$43,'ADR Raw Data'!AH$1,FALSE)</f>
        <v>217.21698050787001</v>
      </c>
      <c r="Z7" s="52">
        <f>VLOOKUP($A7,'ADR Raw Data'!$B$6:$BE$43,'ADR Raw Data'!AI$1,FALSE)</f>
        <v>229.720747021649</v>
      </c>
      <c r="AA7" s="52">
        <f>VLOOKUP($A7,'ADR Raw Data'!$B$6:$BE$43,'ADR Raw Data'!AJ$1,FALSE)</f>
        <v>225.43113354095601</v>
      </c>
      <c r="AB7" s="52">
        <f>VLOOKUP($A7,'ADR Raw Data'!$B$6:$BE$43,'ADR Raw Data'!AK$1,FALSE)</f>
        <v>205.53561215658399</v>
      </c>
      <c r="AC7" s="53">
        <f>VLOOKUP($A7,'ADR Raw Data'!$B$6:$BE$43,'ADR Raw Data'!AL$1,FALSE)</f>
        <v>215.049299098223</v>
      </c>
      <c r="AD7" s="52">
        <f>VLOOKUP($A7,'ADR Raw Data'!$B$6:$BE$43,'ADR Raw Data'!AN$1,FALSE)</f>
        <v>187.00261658670999</v>
      </c>
      <c r="AE7" s="52">
        <f>VLOOKUP($A7,'ADR Raw Data'!$B$6:$BE$43,'ADR Raw Data'!AO$1,FALSE)</f>
        <v>187.80205595217899</v>
      </c>
      <c r="AF7" s="53">
        <f>VLOOKUP($A7,'ADR Raw Data'!$B$6:$BE$43,'ADR Raw Data'!AP$1,FALSE)</f>
        <v>187.41568019343501</v>
      </c>
      <c r="AG7" s="54">
        <f>VLOOKUP($A7,'ADR Raw Data'!$B$6:$BE$43,'ADR Raw Data'!AR$1,FALSE)</f>
        <v>206.71467549238599</v>
      </c>
      <c r="AI7" s="47">
        <f>VLOOKUP($A7,'ADR Raw Data'!$B$6:$BE$43,'ADR Raw Data'!AT$1,FALSE)</f>
        <v>5.1833898524038204</v>
      </c>
      <c r="AJ7" s="48">
        <f>VLOOKUP($A7,'ADR Raw Data'!$B$6:$BE$43,'ADR Raw Data'!AU$1,FALSE)</f>
        <v>8.2526666233542798</v>
      </c>
      <c r="AK7" s="48">
        <f>VLOOKUP($A7,'ADR Raw Data'!$B$6:$BE$43,'ADR Raw Data'!AV$1,FALSE)</f>
        <v>7.6576348790498603</v>
      </c>
      <c r="AL7" s="48">
        <f>VLOOKUP($A7,'ADR Raw Data'!$B$6:$BE$43,'ADR Raw Data'!AW$1,FALSE)</f>
        <v>4.3340955010935902</v>
      </c>
      <c r="AM7" s="48">
        <f>VLOOKUP($A7,'ADR Raw Data'!$B$6:$BE$43,'ADR Raw Data'!AX$1,FALSE)</f>
        <v>1.3264205940585401</v>
      </c>
      <c r="AN7" s="49">
        <f>VLOOKUP($A7,'ADR Raw Data'!$B$6:$BE$43,'ADR Raw Data'!AY$1,FALSE)</f>
        <v>5.4008020534763697</v>
      </c>
      <c r="AO7" s="48">
        <f>VLOOKUP($A7,'ADR Raw Data'!$B$6:$BE$43,'ADR Raw Data'!BA$1,FALSE)</f>
        <v>-4.0243883604554699E-2</v>
      </c>
      <c r="AP7" s="48">
        <f>VLOOKUP($A7,'ADR Raw Data'!$B$6:$BE$43,'ADR Raw Data'!BB$1,FALSE)</f>
        <v>0.269760395456212</v>
      </c>
      <c r="AQ7" s="49">
        <f>VLOOKUP($A7,'ADR Raw Data'!$B$6:$BE$43,'ADR Raw Data'!BC$1,FALSE)</f>
        <v>0.120463285961418</v>
      </c>
      <c r="AR7" s="50">
        <f>VLOOKUP($A7,'ADR Raw Data'!$B$6:$BE$43,'ADR Raw Data'!BE$1,FALSE)</f>
        <v>4.0009220287595699</v>
      </c>
      <c r="AT7" s="51">
        <f>VLOOKUP($A7,'RevPAR Raw Data'!$B$6:$BE$43,'RevPAR Raw Data'!AG$1,FALSE)</f>
        <v>115.521725869588</v>
      </c>
      <c r="AU7" s="52">
        <f>VLOOKUP($A7,'RevPAR Raw Data'!$B$6:$BE$43,'RevPAR Raw Data'!AH$1,FALSE)</f>
        <v>155.39698828617099</v>
      </c>
      <c r="AV7" s="52">
        <f>VLOOKUP($A7,'RevPAR Raw Data'!$B$6:$BE$43,'RevPAR Raw Data'!AI$1,FALSE)</f>
        <v>181.598539208349</v>
      </c>
      <c r="AW7" s="52">
        <f>VLOOKUP($A7,'RevPAR Raw Data'!$B$6:$BE$43,'RevPAR Raw Data'!AJ$1,FALSE)</f>
        <v>177.75585290309601</v>
      </c>
      <c r="AX7" s="52">
        <f>VLOOKUP($A7,'RevPAR Raw Data'!$B$6:$BE$43,'RevPAR Raw Data'!AK$1,FALSE)</f>
        <v>150.130983682889</v>
      </c>
      <c r="AY7" s="53">
        <f>VLOOKUP($A7,'RevPAR Raw Data'!$B$6:$BE$43,'RevPAR Raw Data'!AL$1,FALSE)</f>
        <v>156.08082493502101</v>
      </c>
      <c r="AZ7" s="52">
        <f>VLOOKUP($A7,'RevPAR Raw Data'!$B$6:$BE$43,'RevPAR Raw Data'!AN$1,FALSE)</f>
        <v>141.64598383312099</v>
      </c>
      <c r="BA7" s="52">
        <f>VLOOKUP($A7,'RevPAR Raw Data'!$B$6:$BE$43,'RevPAR Raw Data'!AO$1,FALSE)</f>
        <v>152.07715740311301</v>
      </c>
      <c r="BB7" s="53">
        <f>VLOOKUP($A7,'RevPAR Raw Data'!$B$6:$BE$43,'RevPAR Raw Data'!AP$1,FALSE)</f>
        <v>146.86157061811701</v>
      </c>
      <c r="BC7" s="54">
        <f>VLOOKUP($A7,'RevPAR Raw Data'!$B$6:$BE$43,'RevPAR Raw Data'!AR$1,FALSE)</f>
        <v>153.44674978019299</v>
      </c>
      <c r="BE7" s="47">
        <f>VLOOKUP($A7,'RevPAR Raw Data'!$B$6:$BE$43,'RevPAR Raw Data'!AT$1,FALSE)</f>
        <v>7.7133281760907</v>
      </c>
      <c r="BF7" s="48">
        <f>VLOOKUP($A7,'RevPAR Raw Data'!$B$6:$BE$43,'RevPAR Raw Data'!AU$1,FALSE)</f>
        <v>15.470127560280099</v>
      </c>
      <c r="BG7" s="48">
        <f>VLOOKUP($A7,'RevPAR Raw Data'!$B$6:$BE$43,'RevPAR Raw Data'!AV$1,FALSE)</f>
        <v>13.151463934931099</v>
      </c>
      <c r="BH7" s="48">
        <f>VLOOKUP($A7,'RevPAR Raw Data'!$B$6:$BE$43,'RevPAR Raw Data'!AW$1,FALSE)</f>
        <v>7.62578232922532</v>
      </c>
      <c r="BI7" s="48">
        <f>VLOOKUP($A7,'RevPAR Raw Data'!$B$6:$BE$43,'RevPAR Raw Data'!AX$1,FALSE)</f>
        <v>1.4086070703596301</v>
      </c>
      <c r="BJ7" s="49">
        <f>VLOOKUP($A7,'RevPAR Raw Data'!$B$6:$BE$43,'RevPAR Raw Data'!AY$1,FALSE)</f>
        <v>9.0673335115190596</v>
      </c>
      <c r="BK7" s="48">
        <f>VLOOKUP($A7,'RevPAR Raw Data'!$B$6:$BE$43,'RevPAR Raw Data'!BA$1,FALSE)</f>
        <v>-2.6229220287628898</v>
      </c>
      <c r="BL7" s="48">
        <f>VLOOKUP($A7,'RevPAR Raw Data'!$B$6:$BE$43,'RevPAR Raw Data'!BB$1,FALSE)</f>
        <v>-0.84004642844730504</v>
      </c>
      <c r="BM7" s="49">
        <f>VLOOKUP($A7,'RevPAR Raw Data'!$B$6:$BE$43,'RevPAR Raw Data'!BC$1,FALSE)</f>
        <v>-1.7079050766395201</v>
      </c>
      <c r="BN7" s="50">
        <f>VLOOKUP($A7,'RevPAR Raw Data'!$B$6:$BE$43,'RevPAR Raw Data'!BE$1,FALSE)</f>
        <v>5.8929597794333803</v>
      </c>
    </row>
    <row r="8" spans="1:66" x14ac:dyDescent="0.45">
      <c r="A8" s="63" t="s">
        <v>88</v>
      </c>
      <c r="B8" s="47">
        <f>VLOOKUP($A8,'Occupancy Raw Data'!$B$8:$BE$45,'Occupancy Raw Data'!AG$3,FALSE)</f>
        <v>58.842186694172199</v>
      </c>
      <c r="C8" s="48">
        <f>VLOOKUP($A8,'Occupancy Raw Data'!$B$8:$BE$45,'Occupancy Raw Data'!AH$3,FALSE)</f>
        <v>76.707065497679196</v>
      </c>
      <c r="D8" s="48">
        <f>VLOOKUP($A8,'Occupancy Raw Data'!$B$8:$BE$45,'Occupancy Raw Data'!AI$3,FALSE)</f>
        <v>86.472408457968001</v>
      </c>
      <c r="E8" s="48">
        <f>VLOOKUP($A8,'Occupancy Raw Data'!$B$8:$BE$45,'Occupancy Raw Data'!AJ$3,FALSE)</f>
        <v>86.294481691593603</v>
      </c>
      <c r="F8" s="48">
        <f>VLOOKUP($A8,'Occupancy Raw Data'!$B$8:$BE$45,'Occupancy Raw Data'!AK$3,FALSE)</f>
        <v>75.296544610623997</v>
      </c>
      <c r="G8" s="49">
        <f>VLOOKUP($A8,'Occupancy Raw Data'!$B$8:$BE$45,'Occupancy Raw Data'!AL$3,FALSE)</f>
        <v>76.722537390407396</v>
      </c>
      <c r="H8" s="48">
        <f>VLOOKUP($A8,'Occupancy Raw Data'!$B$8:$BE$45,'Occupancy Raw Data'!AN$3,FALSE)</f>
        <v>74.881382155750302</v>
      </c>
      <c r="I8" s="48">
        <f>VLOOKUP($A8,'Occupancy Raw Data'!$B$8:$BE$45,'Occupancy Raw Data'!AO$3,FALSE)</f>
        <v>81.279009798865303</v>
      </c>
      <c r="J8" s="49">
        <f>VLOOKUP($A8,'Occupancy Raw Data'!$B$8:$BE$45,'Occupancy Raw Data'!AP$3,FALSE)</f>
        <v>78.080195977307795</v>
      </c>
      <c r="K8" s="50">
        <f>VLOOKUP($A8,'Occupancy Raw Data'!$B$8:$BE$45,'Occupancy Raw Data'!AR$3,FALSE)</f>
        <v>77.110439843807498</v>
      </c>
      <c r="M8" s="47">
        <f>VLOOKUP($A8,'Occupancy Raw Data'!$B$8:$BE$45,'Occupancy Raw Data'!AT$3,FALSE)</f>
        <v>-6.0134603894518097</v>
      </c>
      <c r="N8" s="48">
        <f>VLOOKUP($A8,'Occupancy Raw Data'!$B$8:$BE$45,'Occupancy Raw Data'!AU$3,FALSE)</f>
        <v>-0.98260941949598501</v>
      </c>
      <c r="O8" s="48">
        <f>VLOOKUP($A8,'Occupancy Raw Data'!$B$8:$BE$45,'Occupancy Raw Data'!AV$3,FALSE)</f>
        <v>-0.483579081854073</v>
      </c>
      <c r="P8" s="48">
        <f>VLOOKUP($A8,'Occupancy Raw Data'!$B$8:$BE$45,'Occupancy Raw Data'!AW$3,FALSE)</f>
        <v>-0.24717080151255899</v>
      </c>
      <c r="Q8" s="48">
        <f>VLOOKUP($A8,'Occupancy Raw Data'!$B$8:$BE$45,'Occupancy Raw Data'!AX$3,FALSE)</f>
        <v>-5.7711694647500096</v>
      </c>
      <c r="R8" s="49">
        <f>VLOOKUP($A8,'Occupancy Raw Data'!$B$8:$BE$45,'Occupancy Raw Data'!AY$3,FALSE)</f>
        <v>-2.4840116015002001</v>
      </c>
      <c r="S8" s="48">
        <f>VLOOKUP($A8,'Occupancy Raw Data'!$B$8:$BE$45,'Occupancy Raw Data'!BA$3,FALSE)</f>
        <v>-6.7721742681024297</v>
      </c>
      <c r="T8" s="48">
        <f>VLOOKUP($A8,'Occupancy Raw Data'!$B$8:$BE$45,'Occupancy Raw Data'!BB$3,FALSE)</f>
        <v>-5.2254137342753797</v>
      </c>
      <c r="U8" s="49">
        <f>VLOOKUP($A8,'Occupancy Raw Data'!$B$8:$BE$45,'Occupancy Raw Data'!BC$3,FALSE)</f>
        <v>-5.9734642451141697</v>
      </c>
      <c r="V8" s="50">
        <f>VLOOKUP($A8,'Occupancy Raw Data'!$B$8:$BE$45,'Occupancy Raw Data'!BE$3,FALSE)</f>
        <v>-3.51987951387289</v>
      </c>
      <c r="X8" s="51">
        <f>VLOOKUP($A8,'ADR Raw Data'!$B$6:$BE$43,'ADR Raw Data'!AG$1,FALSE)</f>
        <v>197.92630483369101</v>
      </c>
      <c r="Y8" s="52">
        <f>VLOOKUP($A8,'ADR Raw Data'!$B$6:$BE$43,'ADR Raw Data'!AH$1,FALSE)</f>
        <v>234.90018052240501</v>
      </c>
      <c r="Z8" s="52">
        <f>VLOOKUP($A8,'ADR Raw Data'!$B$6:$BE$43,'ADR Raw Data'!AI$1,FALSE)</f>
        <v>251.79616240233699</v>
      </c>
      <c r="AA8" s="52">
        <f>VLOOKUP($A8,'ADR Raw Data'!$B$6:$BE$43,'ADR Raw Data'!AJ$1,FALSE)</f>
        <v>247.53939787837999</v>
      </c>
      <c r="AB8" s="52">
        <f>VLOOKUP($A8,'ADR Raw Data'!$B$6:$BE$43,'ADR Raw Data'!AK$1,FALSE)</f>
        <v>214.932636643835</v>
      </c>
      <c r="AC8" s="53">
        <f>VLOOKUP($A8,'ADR Raw Data'!$B$6:$BE$43,'ADR Raw Data'!AL$1,FALSE)</f>
        <v>231.961331428763</v>
      </c>
      <c r="AD8" s="52">
        <f>VLOOKUP($A8,'ADR Raw Data'!$B$6:$BE$43,'ADR Raw Data'!AN$1,FALSE)</f>
        <v>178.89112021763799</v>
      </c>
      <c r="AE8" s="52">
        <f>VLOOKUP($A8,'ADR Raw Data'!$B$6:$BE$43,'ADR Raw Data'!AO$1,FALSE)</f>
        <v>190.054333121827</v>
      </c>
      <c r="AF8" s="53">
        <f>VLOOKUP($A8,'ADR Raw Data'!$B$6:$BE$43,'ADR Raw Data'!AP$1,FALSE)</f>
        <v>184.701395663732</v>
      </c>
      <c r="AG8" s="54">
        <f>VLOOKUP($A8,'ADR Raw Data'!$B$6:$BE$43,'ADR Raw Data'!AR$1,FALSE)</f>
        <v>218.28867826909399</v>
      </c>
      <c r="AI8" s="47">
        <f>VLOOKUP($A8,'ADR Raw Data'!$B$6:$BE$43,'ADR Raw Data'!AT$1,FALSE)</f>
        <v>5.5010594606189898</v>
      </c>
      <c r="AJ8" s="48">
        <f>VLOOKUP($A8,'ADR Raw Data'!$B$6:$BE$43,'ADR Raw Data'!AU$1,FALSE)</f>
        <v>7.6390624372120497</v>
      </c>
      <c r="AK8" s="48">
        <f>VLOOKUP($A8,'ADR Raw Data'!$B$6:$BE$43,'ADR Raw Data'!AV$1,FALSE)</f>
        <v>8.9079445139460702</v>
      </c>
      <c r="AL8" s="48">
        <f>VLOOKUP($A8,'ADR Raw Data'!$B$6:$BE$43,'ADR Raw Data'!AW$1,FALSE)</f>
        <v>7.9066955043816796</v>
      </c>
      <c r="AM8" s="48">
        <f>VLOOKUP($A8,'ADR Raw Data'!$B$6:$BE$43,'ADR Raw Data'!AX$1,FALSE)</f>
        <v>4.9068835949213403</v>
      </c>
      <c r="AN8" s="49">
        <f>VLOOKUP($A8,'ADR Raw Data'!$B$6:$BE$43,'ADR Raw Data'!AY$1,FALSE)</f>
        <v>7.40644344549544</v>
      </c>
      <c r="AO8" s="48">
        <f>VLOOKUP($A8,'ADR Raw Data'!$B$6:$BE$43,'ADR Raw Data'!BA$1,FALSE)</f>
        <v>0.84028938139199005</v>
      </c>
      <c r="AP8" s="48">
        <f>VLOOKUP($A8,'ADR Raw Data'!$B$6:$BE$43,'ADR Raw Data'!BB$1,FALSE)</f>
        <v>3.7725896131739201</v>
      </c>
      <c r="AQ8" s="49">
        <f>VLOOKUP($A8,'ADR Raw Data'!$B$6:$BE$43,'ADR Raw Data'!BC$1,FALSE)</f>
        <v>2.4032078973137598</v>
      </c>
      <c r="AR8" s="50">
        <f>VLOOKUP($A8,'ADR Raw Data'!$B$6:$BE$43,'ADR Raw Data'!BE$1,FALSE)</f>
        <v>6.2759041680328203</v>
      </c>
      <c r="AT8" s="51">
        <f>VLOOKUP($A8,'RevPAR Raw Data'!$B$6:$BE$43,'RevPAR Raw Data'!AG$1,FALSE)</f>
        <v>116.464165807117</v>
      </c>
      <c r="AU8" s="52">
        <f>VLOOKUP($A8,'RevPAR Raw Data'!$B$6:$BE$43,'RevPAR Raw Data'!AH$1,FALSE)</f>
        <v>180.18503532748801</v>
      </c>
      <c r="AV8" s="52">
        <f>VLOOKUP($A8,'RevPAR Raw Data'!$B$6:$BE$43,'RevPAR Raw Data'!AI$1,FALSE)</f>
        <v>217.73420603403801</v>
      </c>
      <c r="AW8" s="52">
        <f>VLOOKUP($A8,'RevPAR Raw Data'!$B$6:$BE$43,'RevPAR Raw Data'!AJ$1,FALSE)</f>
        <v>213.61284038164001</v>
      </c>
      <c r="AX8" s="52">
        <f>VLOOKUP($A8,'RevPAR Raw Data'!$B$6:$BE$43,'RevPAR Raw Data'!AK$1,FALSE)</f>
        <v>161.83684863331601</v>
      </c>
      <c r="AY8" s="53">
        <f>VLOOKUP($A8,'RevPAR Raw Data'!$B$6:$BE$43,'RevPAR Raw Data'!AL$1,FALSE)</f>
        <v>177.966619236719</v>
      </c>
      <c r="AZ8" s="52">
        <f>VLOOKUP($A8,'RevPAR Raw Data'!$B$6:$BE$43,'RevPAR Raw Data'!AN$1,FALSE)</f>
        <v>133.95614337287199</v>
      </c>
      <c r="BA8" s="52">
        <f>VLOOKUP($A8,'RevPAR Raw Data'!$B$6:$BE$43,'RevPAR Raw Data'!AO$1,FALSE)</f>
        <v>154.474280041258</v>
      </c>
      <c r="BB8" s="53">
        <f>VLOOKUP($A8,'RevPAR Raw Data'!$B$6:$BE$43,'RevPAR Raw Data'!AP$1,FALSE)</f>
        <v>144.21521170706501</v>
      </c>
      <c r="BC8" s="54">
        <f>VLOOKUP($A8,'RevPAR Raw Data'!$B$6:$BE$43,'RevPAR Raw Data'!AR$1,FALSE)</f>
        <v>168.32335994253199</v>
      </c>
      <c r="BE8" s="47">
        <f>VLOOKUP($A8,'RevPAR Raw Data'!$B$6:$BE$43,'RevPAR Raw Data'!AT$1,FALSE)</f>
        <v>-0.84320496049733795</v>
      </c>
      <c r="BF8" s="48">
        <f>VLOOKUP($A8,'RevPAR Raw Data'!$B$6:$BE$43,'RevPAR Raw Data'!AU$1,FALSE)</f>
        <v>6.5813908706468398</v>
      </c>
      <c r="BG8" s="48">
        <f>VLOOKUP($A8,'RevPAR Raw Data'!$B$6:$BE$43,'RevPAR Raw Data'!AV$1,FALSE)</f>
        <v>8.3812884757993906</v>
      </c>
      <c r="BH8" s="48">
        <f>VLOOKUP($A8,'RevPAR Raw Data'!$B$6:$BE$43,'RevPAR Raw Data'!AW$1,FALSE)</f>
        <v>7.6399816602177797</v>
      </c>
      <c r="BI8" s="48">
        <f>VLOOKUP($A8,'RevPAR Raw Data'!$B$6:$BE$43,'RevPAR Raw Data'!AX$1,FALSE)</f>
        <v>-1.1474704375295901</v>
      </c>
      <c r="BJ8" s="49">
        <f>VLOOKUP($A8,'RevPAR Raw Data'!$B$6:$BE$43,'RevPAR Raw Data'!AY$1,FALSE)</f>
        <v>4.7384549295505698</v>
      </c>
      <c r="BK8" s="48">
        <f>VLOOKUP($A8,'RevPAR Raw Data'!$B$6:$BE$43,'RevPAR Raw Data'!BA$1,FALSE)</f>
        <v>-5.9887907479746598</v>
      </c>
      <c r="BL8" s="48">
        <f>VLOOKUP($A8,'RevPAR Raw Data'!$B$6:$BE$43,'RevPAR Raw Data'!BB$1,FALSE)</f>
        <v>-1.6499575368860899</v>
      </c>
      <c r="BM8" s="49">
        <f>VLOOKUP($A8,'RevPAR Raw Data'!$B$6:$BE$43,'RevPAR Raw Data'!BC$1,FALSE)</f>
        <v>-3.7138111122822002</v>
      </c>
      <c r="BN8" s="50">
        <f>VLOOKUP($A8,'RevPAR Raw Data'!$B$6:$BE$43,'RevPAR Raw Data'!BE$1,FALSE)</f>
        <v>2.5351203890390401</v>
      </c>
    </row>
    <row r="9" spans="1:66" x14ac:dyDescent="0.45">
      <c r="A9" s="63" t="s">
        <v>89</v>
      </c>
      <c r="B9" s="47">
        <f>VLOOKUP($A9,'Occupancy Raw Data'!$B$8:$BE$45,'Occupancy Raw Data'!AG$3,FALSE)</f>
        <v>54.6283431747134</v>
      </c>
      <c r="C9" s="48">
        <f>VLOOKUP($A9,'Occupancy Raw Data'!$B$8:$BE$45,'Occupancy Raw Data'!AH$3,FALSE)</f>
        <v>65.520435336343596</v>
      </c>
      <c r="D9" s="48">
        <f>VLOOKUP($A9,'Occupancy Raw Data'!$B$8:$BE$45,'Occupancy Raw Data'!AI$3,FALSE)</f>
        <v>77.361931226120106</v>
      </c>
      <c r="E9" s="48">
        <f>VLOOKUP($A9,'Occupancy Raw Data'!$B$8:$BE$45,'Occupancy Raw Data'!AJ$3,FALSE)</f>
        <v>78.218710200301004</v>
      </c>
      <c r="F9" s="48">
        <f>VLOOKUP($A9,'Occupancy Raw Data'!$B$8:$BE$45,'Occupancy Raw Data'!AK$3,FALSE)</f>
        <v>72.490448072247304</v>
      </c>
      <c r="G9" s="49">
        <f>VLOOKUP($A9,'Occupancy Raw Data'!$B$8:$BE$45,'Occupancy Raw Data'!AL$3,FALSE)</f>
        <v>69.643973601945106</v>
      </c>
      <c r="H9" s="48">
        <f>VLOOKUP($A9,'Occupancy Raw Data'!$B$8:$BE$45,'Occupancy Raw Data'!AN$3,FALSE)</f>
        <v>73.737987727220002</v>
      </c>
      <c r="I9" s="48">
        <f>VLOOKUP($A9,'Occupancy Raw Data'!$B$8:$BE$45,'Occupancy Raw Data'!AO$3,FALSE)</f>
        <v>80.314345258770402</v>
      </c>
      <c r="J9" s="49">
        <f>VLOOKUP($A9,'Occupancy Raw Data'!$B$8:$BE$45,'Occupancy Raw Data'!AP$3,FALSE)</f>
        <v>77.026166492995202</v>
      </c>
      <c r="K9" s="50">
        <f>VLOOKUP($A9,'Occupancy Raw Data'!$B$8:$BE$45,'Occupancy Raw Data'!AR$3,FALSE)</f>
        <v>71.753171570816505</v>
      </c>
      <c r="M9" s="47">
        <f>VLOOKUP($A9,'Occupancy Raw Data'!$B$8:$BE$45,'Occupancy Raw Data'!AT$3,FALSE)</f>
        <v>-8.8144205689871793</v>
      </c>
      <c r="N9" s="48">
        <f>VLOOKUP($A9,'Occupancy Raw Data'!$B$8:$BE$45,'Occupancy Raw Data'!AU$3,FALSE)</f>
        <v>0.169863301188272</v>
      </c>
      <c r="O9" s="48">
        <f>VLOOKUP($A9,'Occupancy Raw Data'!$B$8:$BE$45,'Occupancy Raw Data'!AV$3,FALSE)</f>
        <v>3.3336782332918502</v>
      </c>
      <c r="P9" s="48">
        <f>VLOOKUP($A9,'Occupancy Raw Data'!$B$8:$BE$45,'Occupancy Raw Data'!AW$3,FALSE)</f>
        <v>3.82626503823571</v>
      </c>
      <c r="Q9" s="48">
        <f>VLOOKUP($A9,'Occupancy Raw Data'!$B$8:$BE$45,'Occupancy Raw Data'!AX$3,FALSE)</f>
        <v>2.8375634029652801</v>
      </c>
      <c r="R9" s="49">
        <f>VLOOKUP($A9,'Occupancy Raw Data'!$B$8:$BE$45,'Occupancy Raw Data'!AY$3,FALSE)</f>
        <v>0.63843083879925799</v>
      </c>
      <c r="S9" s="48">
        <f>VLOOKUP($A9,'Occupancy Raw Data'!$B$8:$BE$45,'Occupancy Raw Data'!BA$3,FALSE)</f>
        <v>-4.3755807638981903</v>
      </c>
      <c r="T9" s="48">
        <f>VLOOKUP($A9,'Occupancy Raw Data'!$B$8:$BE$45,'Occupancy Raw Data'!BB$3,FALSE)</f>
        <v>-3.0122847210968802</v>
      </c>
      <c r="U9" s="49">
        <f>VLOOKUP($A9,'Occupancy Raw Data'!$B$8:$BE$45,'Occupancy Raw Data'!BC$3,FALSE)</f>
        <v>-3.66965111596092</v>
      </c>
      <c r="V9" s="50">
        <f>VLOOKUP($A9,'Occupancy Raw Data'!$B$8:$BE$45,'Occupancy Raw Data'!BE$3,FALSE)</f>
        <v>-0.72331862205867603</v>
      </c>
      <c r="X9" s="51">
        <f>VLOOKUP($A9,'ADR Raw Data'!$B$6:$BE$43,'ADR Raw Data'!AG$1,FALSE)</f>
        <v>149.757573252794</v>
      </c>
      <c r="Y9" s="52">
        <f>VLOOKUP($A9,'ADR Raw Data'!$B$6:$BE$43,'ADR Raw Data'!AH$1,FALSE)</f>
        <v>170.94016389821499</v>
      </c>
      <c r="Z9" s="52">
        <f>VLOOKUP($A9,'ADR Raw Data'!$B$6:$BE$43,'ADR Raw Data'!AI$1,FALSE)</f>
        <v>181.37849889624701</v>
      </c>
      <c r="AA9" s="52">
        <f>VLOOKUP($A9,'ADR Raw Data'!$B$6:$BE$43,'ADR Raw Data'!AJ$1,FALSE)</f>
        <v>180.69932723975799</v>
      </c>
      <c r="AB9" s="52">
        <f>VLOOKUP($A9,'ADR Raw Data'!$B$6:$BE$43,'ADR Raw Data'!AK$1,FALSE)</f>
        <v>164.948261859127</v>
      </c>
      <c r="AC9" s="53">
        <f>VLOOKUP($A9,'ADR Raw Data'!$B$6:$BE$43,'ADR Raw Data'!AL$1,FALSE)</f>
        <v>170.88087213120201</v>
      </c>
      <c r="AD9" s="52">
        <f>VLOOKUP($A9,'ADR Raw Data'!$B$6:$BE$43,'ADR Raw Data'!AN$1,FALSE)</f>
        <v>153.00997880274701</v>
      </c>
      <c r="AE9" s="52">
        <f>VLOOKUP($A9,'ADR Raw Data'!$B$6:$BE$43,'ADR Raw Data'!AO$1,FALSE)</f>
        <v>156.49636176883899</v>
      </c>
      <c r="AF9" s="53">
        <f>VLOOKUP($A9,'ADR Raw Data'!$B$6:$BE$43,'ADR Raw Data'!AP$1,FALSE)</f>
        <v>154.82758558490801</v>
      </c>
      <c r="AG9" s="54">
        <f>VLOOKUP($A9,'ADR Raw Data'!$B$6:$BE$43,'ADR Raw Data'!AR$1,FALSE)</f>
        <v>165.957154992076</v>
      </c>
      <c r="AI9" s="47">
        <f>VLOOKUP($A9,'ADR Raw Data'!$B$6:$BE$43,'ADR Raw Data'!AT$1,FALSE)</f>
        <v>7.4711590254457603</v>
      </c>
      <c r="AJ9" s="48">
        <f>VLOOKUP($A9,'ADR Raw Data'!$B$6:$BE$43,'ADR Raw Data'!AU$1,FALSE)</f>
        <v>9.19092560833157</v>
      </c>
      <c r="AK9" s="48">
        <f>VLOOKUP($A9,'ADR Raw Data'!$B$6:$BE$43,'ADR Raw Data'!AV$1,FALSE)</f>
        <v>9.0310410617539407</v>
      </c>
      <c r="AL9" s="48">
        <f>VLOOKUP($A9,'ADR Raw Data'!$B$6:$BE$43,'ADR Raw Data'!AW$1,FALSE)</f>
        <v>9.5806821845912307</v>
      </c>
      <c r="AM9" s="48">
        <f>VLOOKUP($A9,'ADR Raw Data'!$B$6:$BE$43,'ADR Raw Data'!AX$1,FALSE)</f>
        <v>9.0374718349276506</v>
      </c>
      <c r="AN9" s="49">
        <f>VLOOKUP($A9,'ADR Raw Data'!$B$6:$BE$43,'ADR Raw Data'!AY$1,FALSE)</f>
        <v>9.2329765390001093</v>
      </c>
      <c r="AO9" s="48">
        <f>VLOOKUP($A9,'ADR Raw Data'!$B$6:$BE$43,'ADR Raw Data'!BA$1,FALSE)</f>
        <v>6.0371124624316703</v>
      </c>
      <c r="AP9" s="48">
        <f>VLOOKUP($A9,'ADR Raw Data'!$B$6:$BE$43,'ADR Raw Data'!BB$1,FALSE)</f>
        <v>5.5527465807556498</v>
      </c>
      <c r="AQ9" s="49">
        <f>VLOOKUP($A9,'ADR Raw Data'!$B$6:$BE$43,'ADR Raw Data'!BC$1,FALSE)</f>
        <v>5.79144358758513</v>
      </c>
      <c r="AR9" s="50">
        <f>VLOOKUP($A9,'ADR Raw Data'!$B$6:$BE$43,'ADR Raw Data'!BE$1,FALSE)</f>
        <v>8.2923661568542606</v>
      </c>
      <c r="AT9" s="51">
        <f>VLOOKUP($A9,'RevPAR Raw Data'!$B$6:$BE$43,'RevPAR Raw Data'!AG$1,FALSE)</f>
        <v>81.810081046659704</v>
      </c>
      <c r="AU9" s="52">
        <f>VLOOKUP($A9,'RevPAR Raw Data'!$B$6:$BE$43,'RevPAR Raw Data'!AH$1,FALSE)</f>
        <v>112.000739550769</v>
      </c>
      <c r="AV9" s="52">
        <f>VLOOKUP($A9,'RevPAR Raw Data'!$B$6:$BE$43,'RevPAR Raw Data'!AI$1,FALSE)</f>
        <v>140.31790957508301</v>
      </c>
      <c r="AW9" s="52">
        <f>VLOOKUP($A9,'RevPAR Raw Data'!$B$6:$BE$43,'RevPAR Raw Data'!AJ$1,FALSE)</f>
        <v>141.34068310756001</v>
      </c>
      <c r="AX9" s="52">
        <f>VLOOKUP($A9,'RevPAR Raw Data'!$B$6:$BE$43,'RevPAR Raw Data'!AK$1,FALSE)</f>
        <v>119.57173410906501</v>
      </c>
      <c r="AY9" s="53">
        <f>VLOOKUP($A9,'RevPAR Raw Data'!$B$6:$BE$43,'RevPAR Raw Data'!AL$1,FALSE)</f>
        <v>119.008229477827</v>
      </c>
      <c r="AZ9" s="52">
        <f>VLOOKUP($A9,'RevPAR Raw Data'!$B$6:$BE$43,'RevPAR Raw Data'!AN$1,FALSE)</f>
        <v>112.82647939099201</v>
      </c>
      <c r="BA9" s="52">
        <f>VLOOKUP($A9,'RevPAR Raw Data'!$B$6:$BE$43,'RevPAR Raw Data'!AO$1,FALSE)</f>
        <v>125.68902830844</v>
      </c>
      <c r="BB9" s="53">
        <f>VLOOKUP($A9,'RevPAR Raw Data'!$B$6:$BE$43,'RevPAR Raw Data'!AP$1,FALSE)</f>
        <v>119.257753849716</v>
      </c>
      <c r="BC9" s="54">
        <f>VLOOKUP($A9,'RevPAR Raw Data'!$B$6:$BE$43,'RevPAR Raw Data'!AR$1,FALSE)</f>
        <v>119.07952215551001</v>
      </c>
      <c r="BE9" s="47">
        <f>VLOOKUP($A9,'RevPAR Raw Data'!$B$6:$BE$43,'RevPAR Raw Data'!AT$1,FALSE)</f>
        <v>-2.00180092142205</v>
      </c>
      <c r="BF9" s="48">
        <f>VLOOKUP($A9,'RevPAR Raw Data'!$B$6:$BE$43,'RevPAR Raw Data'!AU$1,FALSE)</f>
        <v>9.3764009191679101</v>
      </c>
      <c r="BG9" s="48">
        <f>VLOOKUP($A9,'RevPAR Raw Data'!$B$6:$BE$43,'RevPAR Raw Data'!AV$1,FALSE)</f>
        <v>12.665785145161101</v>
      </c>
      <c r="BH9" s="48">
        <f>VLOOKUP($A9,'RevPAR Raw Data'!$B$6:$BE$43,'RevPAR Raw Data'!AW$1,FALSE)</f>
        <v>13.7735295156804</v>
      </c>
      <c r="BI9" s="48">
        <f>VLOOKUP($A9,'RevPAR Raw Data'!$B$6:$BE$43,'RevPAR Raw Data'!AX$1,FALSE)</f>
        <v>12.131479231234101</v>
      </c>
      <c r="BJ9" s="49">
        <f>VLOOKUP($A9,'RevPAR Raw Data'!$B$6:$BE$43,'RevPAR Raw Data'!AY$1,FALSE)</f>
        <v>9.9303535473634508</v>
      </c>
      <c r="BK9" s="48">
        <f>VLOOKUP($A9,'RevPAR Raw Data'!$B$6:$BE$43,'RevPAR Raw Data'!BA$1,FALSE)</f>
        <v>1.39737296693241</v>
      </c>
      <c r="BL9" s="48">
        <f>VLOOKUP($A9,'RevPAR Raw Data'!$B$6:$BE$43,'RevPAR Raw Data'!BB$1,FALSE)</f>
        <v>2.3731973228054302</v>
      </c>
      <c r="BM9" s="49">
        <f>VLOOKUP($A9,'RevPAR Raw Data'!$B$6:$BE$43,'RevPAR Raw Data'!BC$1,FALSE)</f>
        <v>1.9092666973821499</v>
      </c>
      <c r="BN9" s="50">
        <f>VLOOKUP($A9,'RevPAR Raw Data'!$B$6:$BE$43,'RevPAR Raw Data'!BE$1,FALSE)</f>
        <v>7.5090673061737601</v>
      </c>
    </row>
    <row r="10" spans="1:66" x14ac:dyDescent="0.45">
      <c r="A10" s="63" t="s">
        <v>26</v>
      </c>
      <c r="B10" s="47">
        <f>VLOOKUP($A10,'Occupancy Raw Data'!$B$8:$BE$45,'Occupancy Raw Data'!AG$3,FALSE)</f>
        <v>56.322934719815102</v>
      </c>
      <c r="C10" s="48">
        <f>VLOOKUP($A10,'Occupancy Raw Data'!$B$8:$BE$45,'Occupancy Raw Data'!AH$3,FALSE)</f>
        <v>70.947429231658006</v>
      </c>
      <c r="D10" s="48">
        <f>VLOOKUP($A10,'Occupancy Raw Data'!$B$8:$BE$45,'Occupancy Raw Data'!AI$3,FALSE)</f>
        <v>84.246100519930593</v>
      </c>
      <c r="E10" s="48">
        <f>VLOOKUP($A10,'Occupancy Raw Data'!$B$8:$BE$45,'Occupancy Raw Data'!AJ$3,FALSE)</f>
        <v>84.745811669555096</v>
      </c>
      <c r="F10" s="48">
        <f>VLOOKUP($A10,'Occupancy Raw Data'!$B$8:$BE$45,'Occupancy Raw Data'!AK$3,FALSE)</f>
        <v>70.285961871750402</v>
      </c>
      <c r="G10" s="49">
        <f>VLOOKUP($A10,'Occupancy Raw Data'!$B$8:$BE$45,'Occupancy Raw Data'!AL$3,FALSE)</f>
        <v>73.309647602541801</v>
      </c>
      <c r="H10" s="48">
        <f>VLOOKUP($A10,'Occupancy Raw Data'!$B$8:$BE$45,'Occupancy Raw Data'!AN$3,FALSE)</f>
        <v>71.695551704217195</v>
      </c>
      <c r="I10" s="48">
        <f>VLOOKUP($A10,'Occupancy Raw Data'!$B$8:$BE$45,'Occupancy Raw Data'!AO$3,FALSE)</f>
        <v>77.487001733102204</v>
      </c>
      <c r="J10" s="49">
        <f>VLOOKUP($A10,'Occupancy Raw Data'!$B$8:$BE$45,'Occupancy Raw Data'!AP$3,FALSE)</f>
        <v>74.591276718659699</v>
      </c>
      <c r="K10" s="50">
        <f>VLOOKUP($A10,'Occupancy Raw Data'!$B$8:$BE$45,'Occupancy Raw Data'!AR$3,FALSE)</f>
        <v>73.675827350004099</v>
      </c>
      <c r="M10" s="47">
        <f>VLOOKUP($A10,'Occupancy Raw Data'!$B$8:$BE$45,'Occupancy Raw Data'!AT$3,FALSE)</f>
        <v>3.6124094308933801</v>
      </c>
      <c r="N10" s="48">
        <f>VLOOKUP($A10,'Occupancy Raw Data'!$B$8:$BE$45,'Occupancy Raw Data'!AU$3,FALSE)</f>
        <v>10.111020905804899</v>
      </c>
      <c r="O10" s="48">
        <f>VLOOKUP($A10,'Occupancy Raw Data'!$B$8:$BE$45,'Occupancy Raw Data'!AV$3,FALSE)</f>
        <v>13.543957934820099</v>
      </c>
      <c r="P10" s="48">
        <f>VLOOKUP($A10,'Occupancy Raw Data'!$B$8:$BE$45,'Occupancy Raw Data'!AW$3,FALSE)</f>
        <v>14.4938340782656</v>
      </c>
      <c r="Q10" s="48">
        <f>VLOOKUP($A10,'Occupancy Raw Data'!$B$8:$BE$45,'Occupancy Raw Data'!AX$3,FALSE)</f>
        <v>6.6038144044390696</v>
      </c>
      <c r="R10" s="49">
        <f>VLOOKUP($A10,'Occupancy Raw Data'!$B$8:$BE$45,'Occupancy Raw Data'!AY$3,FALSE)</f>
        <v>10.0948703431492</v>
      </c>
      <c r="S10" s="48">
        <f>VLOOKUP($A10,'Occupancy Raw Data'!$B$8:$BE$45,'Occupancy Raw Data'!BA$3,FALSE)</f>
        <v>-0.74732182390789303</v>
      </c>
      <c r="T10" s="48">
        <f>VLOOKUP($A10,'Occupancy Raw Data'!$B$8:$BE$45,'Occupancy Raw Data'!BB$3,FALSE)</f>
        <v>-0.58596597631416203</v>
      </c>
      <c r="U10" s="49">
        <f>VLOOKUP($A10,'Occupancy Raw Data'!$B$8:$BE$45,'Occupancy Raw Data'!BC$3,FALSE)</f>
        <v>-0.66357731338724402</v>
      </c>
      <c r="V10" s="50">
        <f>VLOOKUP($A10,'Occupancy Raw Data'!$B$8:$BE$45,'Occupancy Raw Data'!BE$3,FALSE)</f>
        <v>6.7505625393706996</v>
      </c>
      <c r="X10" s="51">
        <f>VLOOKUP($A10,'ADR Raw Data'!$B$6:$BE$43,'ADR Raw Data'!AG$1,FALSE)</f>
        <v>148.97417047028</v>
      </c>
      <c r="Y10" s="52">
        <f>VLOOKUP($A10,'ADR Raw Data'!$B$6:$BE$43,'ADR Raw Data'!AH$1,FALSE)</f>
        <v>183.325817930135</v>
      </c>
      <c r="Z10" s="52">
        <f>VLOOKUP($A10,'ADR Raw Data'!$B$6:$BE$43,'ADR Raw Data'!AI$1,FALSE)</f>
        <v>206.673222587944</v>
      </c>
      <c r="AA10" s="52">
        <f>VLOOKUP($A10,'ADR Raw Data'!$B$6:$BE$43,'ADR Raw Data'!AJ$1,FALSE)</f>
        <v>202.320657486621</v>
      </c>
      <c r="AB10" s="52">
        <f>VLOOKUP($A10,'ADR Raw Data'!$B$6:$BE$43,'ADR Raw Data'!AK$1,FALSE)</f>
        <v>169.03531377142099</v>
      </c>
      <c r="AC10" s="53">
        <f>VLOOKUP($A10,'ADR Raw Data'!$B$6:$BE$43,'ADR Raw Data'!AL$1,FALSE)</f>
        <v>185.06488908502001</v>
      </c>
      <c r="AD10" s="52">
        <f>VLOOKUP($A10,'ADR Raw Data'!$B$6:$BE$43,'ADR Raw Data'!AN$1,FALSE)</f>
        <v>141.74365698400501</v>
      </c>
      <c r="AE10" s="52">
        <f>VLOOKUP($A10,'ADR Raw Data'!$B$6:$BE$43,'ADR Raw Data'!AO$1,FALSE)</f>
        <v>142.111118690822</v>
      </c>
      <c r="AF10" s="53">
        <f>VLOOKUP($A10,'ADR Raw Data'!$B$6:$BE$43,'ADR Raw Data'!AP$1,FALSE)</f>
        <v>141.93452049489801</v>
      </c>
      <c r="AG10" s="54">
        <f>VLOOKUP($A10,'ADR Raw Data'!$B$6:$BE$43,'ADR Raw Data'!AR$1,FALSE)</f>
        <v>172.58880927044001</v>
      </c>
      <c r="AI10" s="47">
        <f>VLOOKUP($A10,'ADR Raw Data'!$B$6:$BE$43,'ADR Raw Data'!AT$1,FALSE)</f>
        <v>3.3097576546437901</v>
      </c>
      <c r="AJ10" s="48">
        <f>VLOOKUP($A10,'ADR Raw Data'!$B$6:$BE$43,'ADR Raw Data'!AU$1,FALSE)</f>
        <v>8.2649339406679001</v>
      </c>
      <c r="AK10" s="48">
        <f>VLOOKUP($A10,'ADR Raw Data'!$B$6:$BE$43,'ADR Raw Data'!AV$1,FALSE)</f>
        <v>13.1413364771083</v>
      </c>
      <c r="AL10" s="48">
        <f>VLOOKUP($A10,'ADR Raw Data'!$B$6:$BE$43,'ADR Raw Data'!AW$1,FALSE)</f>
        <v>11.6110911077224</v>
      </c>
      <c r="AM10" s="48">
        <f>VLOOKUP($A10,'ADR Raw Data'!$B$6:$BE$43,'ADR Raw Data'!AX$1,FALSE)</f>
        <v>5.8077100944187903</v>
      </c>
      <c r="AN10" s="49">
        <f>VLOOKUP($A10,'ADR Raw Data'!$B$6:$BE$43,'ADR Raw Data'!AY$1,FALSE)</f>
        <v>9.5322749730740899</v>
      </c>
      <c r="AO10" s="48">
        <f>VLOOKUP($A10,'ADR Raw Data'!$B$6:$BE$43,'ADR Raw Data'!BA$1,FALSE)</f>
        <v>4.6424884164332596</v>
      </c>
      <c r="AP10" s="48">
        <f>VLOOKUP($A10,'ADR Raw Data'!$B$6:$BE$43,'ADR Raw Data'!BB$1,FALSE)</f>
        <v>3.2250584991674902</v>
      </c>
      <c r="AQ10" s="49">
        <f>VLOOKUP($A10,'ADR Raw Data'!$B$6:$BE$43,'ADR Raw Data'!BC$1,FALSE)</f>
        <v>3.90120411851573</v>
      </c>
      <c r="AR10" s="50">
        <f>VLOOKUP($A10,'ADR Raw Data'!$B$6:$BE$43,'ADR Raw Data'!BE$1,FALSE)</f>
        <v>8.6134548150855501</v>
      </c>
      <c r="AT10" s="51">
        <f>VLOOKUP($A10,'RevPAR Raw Data'!$B$6:$BE$43,'RevPAR Raw Data'!AG$1,FALSE)</f>
        <v>83.906624783362204</v>
      </c>
      <c r="AU10" s="52">
        <f>VLOOKUP($A10,'RevPAR Raw Data'!$B$6:$BE$43,'RevPAR Raw Data'!AH$1,FALSE)</f>
        <v>130.06495493934099</v>
      </c>
      <c r="AV10" s="52">
        <f>VLOOKUP($A10,'RevPAR Raw Data'!$B$6:$BE$43,'RevPAR Raw Data'!AI$1,FALSE)</f>
        <v>174.11413084922</v>
      </c>
      <c r="AW10" s="52">
        <f>VLOOKUP($A10,'RevPAR Raw Data'!$B$6:$BE$43,'RevPAR Raw Data'!AJ$1,FALSE)</f>
        <v>171.458283362218</v>
      </c>
      <c r="AX10" s="52">
        <f>VLOOKUP($A10,'RevPAR Raw Data'!$B$6:$BE$43,'RevPAR Raw Data'!AK$1,FALSE)</f>
        <v>118.808096187175</v>
      </c>
      <c r="AY10" s="53">
        <f>VLOOKUP($A10,'RevPAR Raw Data'!$B$6:$BE$43,'RevPAR Raw Data'!AL$1,FALSE)</f>
        <v>135.670418024263</v>
      </c>
      <c r="AZ10" s="52">
        <f>VLOOKUP($A10,'RevPAR Raw Data'!$B$6:$BE$43,'RevPAR Raw Data'!AN$1,FALSE)</f>
        <v>101.623896880415</v>
      </c>
      <c r="BA10" s="52">
        <f>VLOOKUP($A10,'RevPAR Raw Data'!$B$6:$BE$43,'RevPAR Raw Data'!AO$1,FALSE)</f>
        <v>110.117645002888</v>
      </c>
      <c r="BB10" s="53">
        <f>VLOOKUP($A10,'RevPAR Raw Data'!$B$6:$BE$43,'RevPAR Raw Data'!AP$1,FALSE)</f>
        <v>105.870770941652</v>
      </c>
      <c r="BC10" s="54">
        <f>VLOOKUP($A10,'RevPAR Raw Data'!$B$6:$BE$43,'RevPAR Raw Data'!AR$1,FALSE)</f>
        <v>127.156233143517</v>
      </c>
      <c r="BE10" s="47">
        <f>VLOOKUP($A10,'RevPAR Raw Data'!$B$6:$BE$43,'RevPAR Raw Data'!AT$1,FALSE)</f>
        <v>7.04172908319324</v>
      </c>
      <c r="BF10" s="48">
        <f>VLOOKUP($A10,'RevPAR Raw Data'!$B$6:$BE$43,'RevPAR Raw Data'!AU$1,FALSE)</f>
        <v>19.211624045064699</v>
      </c>
      <c r="BG10" s="48">
        <f>VLOOKUP($A10,'RevPAR Raw Data'!$B$6:$BE$43,'RevPAR Raw Data'!AV$1,FALSE)</f>
        <v>28.4651514964612</v>
      </c>
      <c r="BH10" s="48">
        <f>VLOOKUP($A10,'RevPAR Raw Data'!$B$6:$BE$43,'RevPAR Raw Data'!AW$1,FALSE)</f>
        <v>27.7878174658176</v>
      </c>
      <c r="BI10" s="48">
        <f>VLOOKUP($A10,'RevPAR Raw Data'!$B$6:$BE$43,'RevPAR Raw Data'!AX$1,FALSE)</f>
        <v>12.795054894641099</v>
      </c>
      <c r="BJ10" s="49">
        <f>VLOOKUP($A10,'RevPAR Raw Data'!$B$6:$BE$43,'RevPAR Raw Data'!AY$1,FALSE)</f>
        <v>20.5894161155076</v>
      </c>
      <c r="BK10" s="48">
        <f>VLOOKUP($A10,'RevPAR Raw Data'!$B$6:$BE$43,'RevPAR Raw Data'!BA$1,FALSE)</f>
        <v>3.8604722634169701</v>
      </c>
      <c r="BL10" s="48">
        <f>VLOOKUP($A10,'RevPAR Raw Data'!$B$6:$BE$43,'RevPAR Raw Data'!BB$1,FALSE)</f>
        <v>2.62019477733197</v>
      </c>
      <c r="BM10" s="49">
        <f>VLOOKUP($A10,'RevPAR Raw Data'!$B$6:$BE$43,'RevPAR Raw Data'!BC$1,FALSE)</f>
        <v>3.2117392996490799</v>
      </c>
      <c r="BN10" s="50">
        <f>VLOOKUP($A10,'RevPAR Raw Data'!$B$6:$BE$43,'RevPAR Raw Data'!BE$1,FALSE)</f>
        <v>15.945474008549001</v>
      </c>
    </row>
    <row r="11" spans="1:66" x14ac:dyDescent="0.45">
      <c r="A11" s="63" t="s">
        <v>24</v>
      </c>
      <c r="B11" s="47">
        <f>VLOOKUP($A11,'Occupancy Raw Data'!$B$8:$BE$45,'Occupancy Raw Data'!AG$3,FALSE)</f>
        <v>56.2130177514792</v>
      </c>
      <c r="C11" s="48">
        <f>VLOOKUP($A11,'Occupancy Raw Data'!$B$8:$BE$45,'Occupancy Raw Data'!AH$3,FALSE)</f>
        <v>65.627250242634801</v>
      </c>
      <c r="D11" s="48">
        <f>VLOOKUP($A11,'Occupancy Raw Data'!$B$8:$BE$45,'Occupancy Raw Data'!AI$3,FALSE)</f>
        <v>69.835008296546704</v>
      </c>
      <c r="E11" s="48">
        <f>VLOOKUP($A11,'Occupancy Raw Data'!$B$8:$BE$45,'Occupancy Raw Data'!AJ$3,FALSE)</f>
        <v>71.110137123536404</v>
      </c>
      <c r="F11" s="48">
        <f>VLOOKUP($A11,'Occupancy Raw Data'!$B$8:$BE$45,'Occupancy Raw Data'!AK$3,FALSE)</f>
        <v>68.489762694884405</v>
      </c>
      <c r="G11" s="49">
        <f>VLOOKUP($A11,'Occupancy Raw Data'!$B$8:$BE$45,'Occupancy Raw Data'!AL$3,FALSE)</f>
        <v>66.255079614544101</v>
      </c>
      <c r="H11" s="48">
        <f>VLOOKUP($A11,'Occupancy Raw Data'!$B$8:$BE$45,'Occupancy Raw Data'!AN$3,FALSE)</f>
        <v>77.023980965499902</v>
      </c>
      <c r="I11" s="48">
        <f>VLOOKUP($A11,'Occupancy Raw Data'!$B$8:$BE$45,'Occupancy Raw Data'!AO$3,FALSE)</f>
        <v>82.878341994865593</v>
      </c>
      <c r="J11" s="49">
        <f>VLOOKUP($A11,'Occupancy Raw Data'!$B$8:$BE$45,'Occupancy Raw Data'!AP$3,FALSE)</f>
        <v>79.951161480182805</v>
      </c>
      <c r="K11" s="50">
        <f>VLOOKUP($A11,'Occupancy Raw Data'!$B$8:$BE$45,'Occupancy Raw Data'!AR$3,FALSE)</f>
        <v>70.168298366213307</v>
      </c>
      <c r="M11" s="47">
        <f>VLOOKUP($A11,'Occupancy Raw Data'!$B$8:$BE$45,'Occupancy Raw Data'!AT$3,FALSE)</f>
        <v>-3.30512868075472</v>
      </c>
      <c r="N11" s="48">
        <f>VLOOKUP($A11,'Occupancy Raw Data'!$B$8:$BE$45,'Occupancy Raw Data'!AU$3,FALSE)</f>
        <v>-0.53118486787786701</v>
      </c>
      <c r="O11" s="48">
        <f>VLOOKUP($A11,'Occupancy Raw Data'!$B$8:$BE$45,'Occupancy Raw Data'!AV$3,FALSE)</f>
        <v>0.69503113972897301</v>
      </c>
      <c r="P11" s="48">
        <f>VLOOKUP($A11,'Occupancy Raw Data'!$B$8:$BE$45,'Occupancy Raw Data'!AW$3,FALSE)</f>
        <v>1.0720898572923301</v>
      </c>
      <c r="Q11" s="48">
        <f>VLOOKUP($A11,'Occupancy Raw Data'!$B$8:$BE$45,'Occupancy Raw Data'!AX$3,FALSE)</f>
        <v>-2.8063049290100901</v>
      </c>
      <c r="R11" s="49">
        <f>VLOOKUP($A11,'Occupancy Raw Data'!$B$8:$BE$45,'Occupancy Raw Data'!AY$3,FALSE)</f>
        <v>-0.90128308494619203</v>
      </c>
      <c r="S11" s="48">
        <f>VLOOKUP($A11,'Occupancy Raw Data'!$B$8:$BE$45,'Occupancy Raw Data'!BA$3,FALSE)</f>
        <v>-5.6655447739287101</v>
      </c>
      <c r="T11" s="48">
        <f>VLOOKUP($A11,'Occupancy Raw Data'!$B$8:$BE$45,'Occupancy Raw Data'!BB$3,FALSE)</f>
        <v>-3.8219883077977799</v>
      </c>
      <c r="U11" s="49">
        <f>VLOOKUP($A11,'Occupancy Raw Data'!$B$8:$BE$45,'Occupancy Raw Data'!BC$3,FALSE)</f>
        <v>-4.71892938747916</v>
      </c>
      <c r="V11" s="50">
        <f>VLOOKUP($A11,'Occupancy Raw Data'!$B$8:$BE$45,'Occupancy Raw Data'!BE$3,FALSE)</f>
        <v>-2.1771931257999602</v>
      </c>
      <c r="X11" s="51">
        <f>VLOOKUP($A11,'ADR Raw Data'!$B$6:$BE$43,'ADR Raw Data'!AG$1,FALSE)</f>
        <v>141.04476636034499</v>
      </c>
      <c r="Y11" s="52">
        <f>VLOOKUP($A11,'ADR Raw Data'!$B$6:$BE$43,'ADR Raw Data'!AH$1,FALSE)</f>
        <v>144.42150796679701</v>
      </c>
      <c r="Z11" s="52">
        <f>VLOOKUP($A11,'ADR Raw Data'!$B$6:$BE$43,'ADR Raw Data'!AI$1,FALSE)</f>
        <v>149.978009952479</v>
      </c>
      <c r="AA11" s="52">
        <f>VLOOKUP($A11,'ADR Raw Data'!$B$6:$BE$43,'ADR Raw Data'!AJ$1,FALSE)</f>
        <v>151.737625253147</v>
      </c>
      <c r="AB11" s="52">
        <f>VLOOKUP($A11,'ADR Raw Data'!$B$6:$BE$43,'ADR Raw Data'!AK$1,FALSE)</f>
        <v>153.68749097225299</v>
      </c>
      <c r="AC11" s="53">
        <f>VLOOKUP($A11,'ADR Raw Data'!$B$6:$BE$43,'ADR Raw Data'!AL$1,FALSE)</f>
        <v>148.50607273139599</v>
      </c>
      <c r="AD11" s="52">
        <f>VLOOKUP($A11,'ADR Raw Data'!$B$6:$BE$43,'ADR Raw Data'!AN$1,FALSE)</f>
        <v>165.398632280616</v>
      </c>
      <c r="AE11" s="52">
        <f>VLOOKUP($A11,'ADR Raw Data'!$B$6:$BE$43,'ADR Raw Data'!AO$1,FALSE)</f>
        <v>169.66495637064099</v>
      </c>
      <c r="AF11" s="53">
        <f>VLOOKUP($A11,'ADR Raw Data'!$B$6:$BE$43,'ADR Raw Data'!AP$1,FALSE)</f>
        <v>167.60989388362401</v>
      </c>
      <c r="AG11" s="54">
        <f>VLOOKUP($A11,'ADR Raw Data'!$B$6:$BE$43,'ADR Raw Data'!AR$1,FALSE)</f>
        <v>154.72537778060999</v>
      </c>
      <c r="AI11" s="47">
        <f>VLOOKUP($A11,'ADR Raw Data'!$B$6:$BE$43,'ADR Raw Data'!AT$1,FALSE)</f>
        <v>12.8843394644397</v>
      </c>
      <c r="AJ11" s="48">
        <f>VLOOKUP($A11,'ADR Raw Data'!$B$6:$BE$43,'ADR Raw Data'!AU$1,FALSE)</f>
        <v>15.983777089562601</v>
      </c>
      <c r="AK11" s="48">
        <f>VLOOKUP($A11,'ADR Raw Data'!$B$6:$BE$43,'ADR Raw Data'!AV$1,FALSE)</f>
        <v>17.942574809176499</v>
      </c>
      <c r="AL11" s="48">
        <f>VLOOKUP($A11,'ADR Raw Data'!$B$6:$BE$43,'ADR Raw Data'!AW$1,FALSE)</f>
        <v>20.137798473174001</v>
      </c>
      <c r="AM11" s="48">
        <f>VLOOKUP($A11,'ADR Raw Data'!$B$6:$BE$43,'ADR Raw Data'!AX$1,FALSE)</f>
        <v>14.9447361665841</v>
      </c>
      <c r="AN11" s="49">
        <f>VLOOKUP($A11,'ADR Raw Data'!$B$6:$BE$43,'ADR Raw Data'!AY$1,FALSE)</f>
        <v>16.5178226720049</v>
      </c>
      <c r="AO11" s="48">
        <f>VLOOKUP($A11,'ADR Raw Data'!$B$6:$BE$43,'ADR Raw Data'!BA$1,FALSE)</f>
        <v>5.0321327623704004</v>
      </c>
      <c r="AP11" s="48">
        <f>VLOOKUP($A11,'ADR Raw Data'!$B$6:$BE$43,'ADR Raw Data'!BB$1,FALSE)</f>
        <v>4.5301989278833901</v>
      </c>
      <c r="AQ11" s="49">
        <f>VLOOKUP($A11,'ADR Raw Data'!$B$6:$BE$43,'ADR Raw Data'!BC$1,FALSE)</f>
        <v>4.7835034037700899</v>
      </c>
      <c r="AR11" s="50">
        <f>VLOOKUP($A11,'ADR Raw Data'!$B$6:$BE$43,'ADR Raw Data'!BE$1,FALSE)</f>
        <v>11.862322836668399</v>
      </c>
      <c r="AT11" s="51">
        <f>VLOOKUP($A11,'RevPAR Raw Data'!$B$6:$BE$43,'RevPAR Raw Data'!AG$1,FALSE)</f>
        <v>79.285519551673303</v>
      </c>
      <c r="AU11" s="52">
        <f>VLOOKUP($A11,'RevPAR Raw Data'!$B$6:$BE$43,'RevPAR Raw Data'!AH$1,FALSE)</f>
        <v>94.779864437556697</v>
      </c>
      <c r="AV11" s="52">
        <f>VLOOKUP($A11,'RevPAR Raw Data'!$B$6:$BE$43,'RevPAR Raw Data'!AI$1,FALSE)</f>
        <v>104.73715569330901</v>
      </c>
      <c r="AW11" s="52">
        <f>VLOOKUP($A11,'RevPAR Raw Data'!$B$6:$BE$43,'RevPAR Raw Data'!AJ$1,FALSE)</f>
        <v>107.90083338551101</v>
      </c>
      <c r="AX11" s="52">
        <f>VLOOKUP($A11,'RevPAR Raw Data'!$B$6:$BE$43,'RevPAR Raw Data'!AK$1,FALSE)</f>
        <v>105.260197858618</v>
      </c>
      <c r="AY11" s="53">
        <f>VLOOKUP($A11,'RevPAR Raw Data'!$B$6:$BE$43,'RevPAR Raw Data'!AL$1,FALSE)</f>
        <v>98.392816720619606</v>
      </c>
      <c r="AZ11" s="52">
        <f>VLOOKUP($A11,'RevPAR Raw Data'!$B$6:$BE$43,'RevPAR Raw Data'!AN$1,FALSE)</f>
        <v>127.396611045019</v>
      </c>
      <c r="BA11" s="52">
        <f>VLOOKUP($A11,'RevPAR Raw Data'!$B$6:$BE$43,'RevPAR Raw Data'!AO$1,FALSE)</f>
        <v>140.6155027863</v>
      </c>
      <c r="BB11" s="53">
        <f>VLOOKUP($A11,'RevPAR Raw Data'!$B$6:$BE$43,'RevPAR Raw Data'!AP$1,FALSE)</f>
        <v>134.006056915659</v>
      </c>
      <c r="BC11" s="54">
        <f>VLOOKUP($A11,'RevPAR Raw Data'!$B$6:$BE$43,'RevPAR Raw Data'!AR$1,FALSE)</f>
        <v>108.56816472934899</v>
      </c>
      <c r="BE11" s="47">
        <f>VLOOKUP($A11,'RevPAR Raw Data'!$B$6:$BE$43,'RevPAR Raw Data'!AT$1,FALSE)</f>
        <v>9.1533667847200402</v>
      </c>
      <c r="BF11" s="48">
        <f>VLOOKUP($A11,'RevPAR Raw Data'!$B$6:$BE$43,'RevPAR Raw Data'!AU$1,FALSE)</f>
        <v>15.367688816469601</v>
      </c>
      <c r="BG11" s="48">
        <f>VLOOKUP($A11,'RevPAR Raw Data'!$B$6:$BE$43,'RevPAR Raw Data'!AV$1,FALSE)</f>
        <v>18.762312431098401</v>
      </c>
      <c r="BH11" s="48">
        <f>VLOOKUP($A11,'RevPAR Raw Data'!$B$6:$BE$43,'RevPAR Raw Data'!AW$1,FALSE)</f>
        <v>21.4257836253792</v>
      </c>
      <c r="BI11" s="48">
        <f>VLOOKUP($A11,'RevPAR Raw Data'!$B$6:$BE$43,'RevPAR Raw Data'!AX$1,FALSE)</f>
        <v>11.7190363699037</v>
      </c>
      <c r="BJ11" s="49">
        <f>VLOOKUP($A11,'RevPAR Raw Data'!$B$6:$BE$43,'RevPAR Raw Data'!AY$1,FALSE)</f>
        <v>15.4676672453145</v>
      </c>
      <c r="BK11" s="48">
        <f>VLOOKUP($A11,'RevPAR Raw Data'!$B$6:$BE$43,'RevPAR Raw Data'!BA$1,FALSE)</f>
        <v>-0.91850974629394699</v>
      </c>
      <c r="BL11" s="48">
        <f>VLOOKUP($A11,'RevPAR Raw Data'!$B$6:$BE$43,'RevPAR Raw Data'!BB$1,FALSE)</f>
        <v>0.53506694674192001</v>
      </c>
      <c r="BM11" s="49">
        <f>VLOOKUP($A11,'RevPAR Raw Data'!$B$6:$BE$43,'RevPAR Raw Data'!BC$1,FALSE)</f>
        <v>-0.16115613158063999</v>
      </c>
      <c r="BN11" s="50">
        <f>VLOOKUP($A11,'RevPAR Raw Data'!$B$6:$BE$43,'RevPAR Raw Data'!BE$1,FALSE)</f>
        <v>9.4268640335083091</v>
      </c>
    </row>
    <row r="12" spans="1:66" x14ac:dyDescent="0.45">
      <c r="A12" s="63" t="s">
        <v>27</v>
      </c>
      <c r="B12" s="47">
        <f>VLOOKUP($A12,'Occupancy Raw Data'!$B$8:$BE$45,'Occupancy Raw Data'!AG$3,FALSE)</f>
        <v>55.416814263785497</v>
      </c>
      <c r="C12" s="48">
        <f>VLOOKUP($A12,'Occupancy Raw Data'!$B$8:$BE$45,'Occupancy Raw Data'!AH$3,FALSE)</f>
        <v>57.090565592159599</v>
      </c>
      <c r="D12" s="48">
        <f>VLOOKUP($A12,'Occupancy Raw Data'!$B$8:$BE$45,'Occupancy Raw Data'!AI$3,FALSE)</f>
        <v>61.804817569961003</v>
      </c>
      <c r="E12" s="48">
        <f>VLOOKUP($A12,'Occupancy Raw Data'!$B$8:$BE$45,'Occupancy Raw Data'!AJ$3,FALSE)</f>
        <v>64.579643405360699</v>
      </c>
      <c r="F12" s="48">
        <f>VLOOKUP($A12,'Occupancy Raw Data'!$B$8:$BE$45,'Occupancy Raw Data'!AK$3,FALSE)</f>
        <v>64.978155626402099</v>
      </c>
      <c r="G12" s="49">
        <f>VLOOKUP($A12,'Occupancy Raw Data'!$B$8:$BE$45,'Occupancy Raw Data'!AL$3,FALSE)</f>
        <v>60.773999291533798</v>
      </c>
      <c r="H12" s="48">
        <f>VLOOKUP($A12,'Occupancy Raw Data'!$B$8:$BE$45,'Occupancy Raw Data'!AN$3,FALSE)</f>
        <v>71.552131302396901</v>
      </c>
      <c r="I12" s="48">
        <f>VLOOKUP($A12,'Occupancy Raw Data'!$B$8:$BE$45,'Occupancy Raw Data'!AO$3,FALSE)</f>
        <v>77.246428149722504</v>
      </c>
      <c r="J12" s="49">
        <f>VLOOKUP($A12,'Occupancy Raw Data'!$B$8:$BE$45,'Occupancy Raw Data'!AP$3,FALSE)</f>
        <v>74.399279726059703</v>
      </c>
      <c r="K12" s="50">
        <f>VLOOKUP($A12,'Occupancy Raw Data'!$B$8:$BE$45,'Occupancy Raw Data'!AR$3,FALSE)</f>
        <v>64.666936558541195</v>
      </c>
      <c r="M12" s="47">
        <f>VLOOKUP($A12,'Occupancy Raw Data'!$B$8:$BE$45,'Occupancy Raw Data'!AT$3,FALSE)</f>
        <v>-7.0814226401161902</v>
      </c>
      <c r="N12" s="48">
        <f>VLOOKUP($A12,'Occupancy Raw Data'!$B$8:$BE$45,'Occupancy Raw Data'!AU$3,FALSE)</f>
        <v>-5.47383850862062</v>
      </c>
      <c r="O12" s="48">
        <f>VLOOKUP($A12,'Occupancy Raw Data'!$B$8:$BE$45,'Occupancy Raw Data'!AV$3,FALSE)</f>
        <v>-3.1574716100865499</v>
      </c>
      <c r="P12" s="48">
        <f>VLOOKUP($A12,'Occupancy Raw Data'!$B$8:$BE$45,'Occupancy Raw Data'!AW$3,FALSE)</f>
        <v>-2.67446810647666</v>
      </c>
      <c r="Q12" s="48">
        <f>VLOOKUP($A12,'Occupancy Raw Data'!$B$8:$BE$45,'Occupancy Raw Data'!AX$3,FALSE)</f>
        <v>-1.2803261465740401</v>
      </c>
      <c r="R12" s="49">
        <f>VLOOKUP($A12,'Occupancy Raw Data'!$B$8:$BE$45,'Occupancy Raw Data'!AY$3,FALSE)</f>
        <v>-3.84829160832926</v>
      </c>
      <c r="S12" s="48">
        <f>VLOOKUP($A12,'Occupancy Raw Data'!$B$8:$BE$45,'Occupancy Raw Data'!BA$3,FALSE)</f>
        <v>-5.81944686292724</v>
      </c>
      <c r="T12" s="48">
        <f>VLOOKUP($A12,'Occupancy Raw Data'!$B$8:$BE$45,'Occupancy Raw Data'!BB$3,FALSE)</f>
        <v>-5.1596317996007004</v>
      </c>
      <c r="U12" s="49">
        <f>VLOOKUP($A12,'Occupancy Raw Data'!$B$8:$BE$45,'Occupancy Raw Data'!BC$3,FALSE)</f>
        <v>-5.4780643416004597</v>
      </c>
      <c r="V12" s="50">
        <f>VLOOKUP($A12,'Occupancy Raw Data'!$B$8:$BE$45,'Occupancy Raw Data'!BE$3,FALSE)</f>
        <v>-4.3901868149879597</v>
      </c>
      <c r="X12" s="51">
        <f>VLOOKUP($A12,'ADR Raw Data'!$B$6:$BE$43,'ADR Raw Data'!AG$1,FALSE)</f>
        <v>96.757121397752002</v>
      </c>
      <c r="Y12" s="52">
        <f>VLOOKUP($A12,'ADR Raw Data'!$B$6:$BE$43,'ADR Raw Data'!AH$1,FALSE)</f>
        <v>95.187804033091993</v>
      </c>
      <c r="Z12" s="52">
        <f>VLOOKUP($A12,'ADR Raw Data'!$B$6:$BE$43,'ADR Raw Data'!AI$1,FALSE)</f>
        <v>97.709677604241193</v>
      </c>
      <c r="AA12" s="52">
        <f>VLOOKUP($A12,'ADR Raw Data'!$B$6:$BE$43,'ADR Raw Data'!AJ$1,FALSE)</f>
        <v>99.845710106504498</v>
      </c>
      <c r="AB12" s="52">
        <f>VLOOKUP($A12,'ADR Raw Data'!$B$6:$BE$43,'ADR Raw Data'!AK$1,FALSE)</f>
        <v>98.919643376340105</v>
      </c>
      <c r="AC12" s="53">
        <f>VLOOKUP($A12,'ADR Raw Data'!$B$6:$BE$43,'ADR Raw Data'!AL$1,FALSE)</f>
        <v>97.774846073888398</v>
      </c>
      <c r="AD12" s="52">
        <f>VLOOKUP($A12,'ADR Raw Data'!$B$6:$BE$43,'ADR Raw Data'!AN$1,FALSE)</f>
        <v>113.183145344279</v>
      </c>
      <c r="AE12" s="52">
        <f>VLOOKUP($A12,'ADR Raw Data'!$B$6:$BE$43,'ADR Raw Data'!AO$1,FALSE)</f>
        <v>115.46482803424</v>
      </c>
      <c r="AF12" s="53">
        <f>VLOOKUP($A12,'ADR Raw Data'!$B$6:$BE$43,'ADR Raw Data'!AP$1,FALSE)</f>
        <v>114.367644969944</v>
      </c>
      <c r="AG12" s="54">
        <f>VLOOKUP($A12,'ADR Raw Data'!$B$6:$BE$43,'ADR Raw Data'!AR$1,FALSE)</f>
        <v>103.229133854159</v>
      </c>
      <c r="AI12" s="47">
        <f>VLOOKUP($A12,'ADR Raw Data'!$B$6:$BE$43,'ADR Raw Data'!AT$1,FALSE)</f>
        <v>4.4880867585034396</v>
      </c>
      <c r="AJ12" s="48">
        <f>VLOOKUP($A12,'ADR Raw Data'!$B$6:$BE$43,'ADR Raw Data'!AU$1,FALSE)</f>
        <v>3.63511227282557</v>
      </c>
      <c r="AK12" s="48">
        <f>VLOOKUP($A12,'ADR Raw Data'!$B$6:$BE$43,'ADR Raw Data'!AV$1,FALSE)</f>
        <v>4.15711044907163</v>
      </c>
      <c r="AL12" s="48">
        <f>VLOOKUP($A12,'ADR Raw Data'!$B$6:$BE$43,'ADR Raw Data'!AW$1,FALSE)</f>
        <v>5.2913450977117797</v>
      </c>
      <c r="AM12" s="48">
        <f>VLOOKUP($A12,'ADR Raw Data'!$B$6:$BE$43,'ADR Raw Data'!AX$1,FALSE)</f>
        <v>4.9451084341751503</v>
      </c>
      <c r="AN12" s="49">
        <f>VLOOKUP($A12,'ADR Raw Data'!$B$6:$BE$43,'ADR Raw Data'!AY$1,FALSE)</f>
        <v>4.5561228893669004</v>
      </c>
      <c r="AO12" s="48">
        <f>VLOOKUP($A12,'ADR Raw Data'!$B$6:$BE$43,'ADR Raw Data'!BA$1,FALSE)</f>
        <v>5.8403910720445502</v>
      </c>
      <c r="AP12" s="48">
        <f>VLOOKUP($A12,'ADR Raw Data'!$B$6:$BE$43,'ADR Raw Data'!BB$1,FALSE)</f>
        <v>5.5217402658278303</v>
      </c>
      <c r="AQ12" s="49">
        <f>VLOOKUP($A12,'ADR Raw Data'!$B$6:$BE$43,'ADR Raw Data'!BC$1,FALSE)</f>
        <v>5.6773716386194897</v>
      </c>
      <c r="AR12" s="50">
        <f>VLOOKUP($A12,'ADR Raw Data'!$B$6:$BE$43,'ADR Raw Data'!BE$1,FALSE)</f>
        <v>4.9023404394728303</v>
      </c>
      <c r="AT12" s="51">
        <f>VLOOKUP($A12,'RevPAR Raw Data'!$B$6:$BE$43,'RevPAR Raw Data'!AG$1,FALSE)</f>
        <v>53.619714251977797</v>
      </c>
      <c r="AU12" s="52">
        <f>VLOOKUP($A12,'RevPAR Raw Data'!$B$6:$BE$43,'RevPAR Raw Data'!AH$1,FALSE)</f>
        <v>54.343255697248701</v>
      </c>
      <c r="AV12" s="52">
        <f>VLOOKUP($A12,'RevPAR Raw Data'!$B$6:$BE$43,'RevPAR Raw Data'!AI$1,FALSE)</f>
        <v>60.389287991498399</v>
      </c>
      <c r="AW12" s="52">
        <f>VLOOKUP($A12,'RevPAR Raw Data'!$B$6:$BE$43,'RevPAR Raw Data'!AJ$1,FALSE)</f>
        <v>64.480003542330806</v>
      </c>
      <c r="AX12" s="52">
        <f>VLOOKUP($A12,'RevPAR Raw Data'!$B$6:$BE$43,'RevPAR Raw Data'!AK$1,FALSE)</f>
        <v>64.276159818160295</v>
      </c>
      <c r="AY12" s="53">
        <f>VLOOKUP($A12,'RevPAR Raw Data'!$B$6:$BE$43,'RevPAR Raw Data'!AL$1,FALSE)</f>
        <v>59.421684260243197</v>
      </c>
      <c r="AZ12" s="52">
        <f>VLOOKUP($A12,'RevPAR Raw Data'!$B$6:$BE$43,'RevPAR Raw Data'!AN$1,FALSE)</f>
        <v>80.9849527689219</v>
      </c>
      <c r="BA12" s="52">
        <f>VLOOKUP($A12,'RevPAR Raw Data'!$B$6:$BE$43,'RevPAR Raw Data'!AO$1,FALSE)</f>
        <v>89.192455425670005</v>
      </c>
      <c r="BB12" s="53">
        <f>VLOOKUP($A12,'RevPAR Raw Data'!$B$6:$BE$43,'RevPAR Raw Data'!AP$1,FALSE)</f>
        <v>85.088704097296002</v>
      </c>
      <c r="BC12" s="54">
        <f>VLOOKUP($A12,'RevPAR Raw Data'!$B$6:$BE$43,'RevPAR Raw Data'!AR$1,FALSE)</f>
        <v>66.755118499401107</v>
      </c>
      <c r="BE12" s="47">
        <f>VLOOKUP($A12,'RevPAR Raw Data'!$B$6:$BE$43,'RevPAR Raw Data'!AT$1,FALSE)</f>
        <v>-2.9111562734374701</v>
      </c>
      <c r="BF12" s="48">
        <f>VLOOKUP($A12,'RevPAR Raw Data'!$B$6:$BE$43,'RevPAR Raw Data'!AU$1,FALSE)</f>
        <v>-2.0377064112165599</v>
      </c>
      <c r="BG12" s="48">
        <f>VLOOKUP($A12,'RevPAR Raw Data'!$B$6:$BE$43,'RevPAR Raw Data'!AV$1,FALSE)</f>
        <v>0.86837925675570604</v>
      </c>
      <c r="BH12" s="48">
        <f>VLOOKUP($A12,'RevPAR Raw Data'!$B$6:$BE$43,'RevPAR Raw Data'!AW$1,FALSE)</f>
        <v>2.4753616541932</v>
      </c>
      <c r="BI12" s="48">
        <f>VLOOKUP($A12,'RevPAR Raw Data'!$B$6:$BE$43,'RevPAR Raw Data'!AX$1,FALSE)</f>
        <v>3.6014687713419198</v>
      </c>
      <c r="BJ12" s="49">
        <f>VLOOKUP($A12,'RevPAR Raw Data'!$B$6:$BE$43,'RevPAR Raw Data'!AY$1,FALSE)</f>
        <v>0.53249838622095802</v>
      </c>
      <c r="BK12" s="48">
        <f>VLOOKUP($A12,'RevPAR Raw Data'!$B$6:$BE$43,'RevPAR Raw Data'!BA$1,FALSE)</f>
        <v>-0.318934245907464</v>
      </c>
      <c r="BL12" s="48">
        <f>VLOOKUP($A12,'RevPAR Raw Data'!$B$6:$BE$43,'RevPAR Raw Data'!BB$1,FALSE)</f>
        <v>7.7206999580118604E-2</v>
      </c>
      <c r="BM12" s="49">
        <f>VLOOKUP($A12,'RevPAR Raw Data'!$B$6:$BE$43,'RevPAR Raw Data'!BC$1,FALSE)</f>
        <v>-0.111702774256323</v>
      </c>
      <c r="BN12" s="50">
        <f>VLOOKUP($A12,'RevPAR Raw Data'!$B$6:$BE$43,'RevPAR Raw Data'!BE$1,FALSE)</f>
        <v>0.296931720885317</v>
      </c>
    </row>
    <row r="13" spans="1:66" x14ac:dyDescent="0.45">
      <c r="A13" s="63" t="s">
        <v>90</v>
      </c>
      <c r="B13" s="47">
        <f>VLOOKUP($A13,'Occupancy Raw Data'!$B$8:$BE$45,'Occupancy Raw Data'!AG$3,FALSE)</f>
        <v>60.512711060519798</v>
      </c>
      <c r="C13" s="48">
        <f>VLOOKUP($A13,'Occupancy Raw Data'!$B$8:$BE$45,'Occupancy Raw Data'!AH$3,FALSE)</f>
        <v>74.556535761714997</v>
      </c>
      <c r="D13" s="48">
        <f>VLOOKUP($A13,'Occupancy Raw Data'!$B$8:$BE$45,'Occupancy Raw Data'!AI$3,FALSE)</f>
        <v>85.785429709732398</v>
      </c>
      <c r="E13" s="48">
        <f>VLOOKUP($A13,'Occupancy Raw Data'!$B$8:$BE$45,'Occupancy Raw Data'!AJ$3,FALSE)</f>
        <v>84.926958831341295</v>
      </c>
      <c r="F13" s="48">
        <f>VLOOKUP($A13,'Occupancy Raw Data'!$B$8:$BE$45,'Occupancy Raw Data'!AK$3,FALSE)</f>
        <v>75.381806108897706</v>
      </c>
      <c r="G13" s="49">
        <f>VLOOKUP($A13,'Occupancy Raw Data'!$B$8:$BE$45,'Occupancy Raw Data'!AL$3,FALSE)</f>
        <v>76.232688294441203</v>
      </c>
      <c r="H13" s="48">
        <f>VLOOKUP($A13,'Occupancy Raw Data'!$B$8:$BE$45,'Occupancy Raw Data'!AN$3,FALSE)</f>
        <v>76.389679377727106</v>
      </c>
      <c r="I13" s="48">
        <f>VLOOKUP($A13,'Occupancy Raw Data'!$B$8:$BE$45,'Occupancy Raw Data'!AO$3,FALSE)</f>
        <v>79.465471447543095</v>
      </c>
      <c r="J13" s="49">
        <f>VLOOKUP($A13,'Occupancy Raw Data'!$B$8:$BE$45,'Occupancy Raw Data'!AP$3,FALSE)</f>
        <v>77.927575412635093</v>
      </c>
      <c r="K13" s="50">
        <f>VLOOKUP($A13,'Occupancy Raw Data'!$B$8:$BE$45,'Occupancy Raw Data'!AR$3,FALSE)</f>
        <v>76.716941756782305</v>
      </c>
      <c r="M13" s="47">
        <f>VLOOKUP($A13,'Occupancy Raw Data'!$B$8:$BE$45,'Occupancy Raw Data'!AT$3,FALSE)</f>
        <v>4.6765393608729502</v>
      </c>
      <c r="N13" s="48">
        <f>VLOOKUP($A13,'Occupancy Raw Data'!$B$8:$BE$45,'Occupancy Raw Data'!AU$3,FALSE)</f>
        <v>7.1029501941813704</v>
      </c>
      <c r="O13" s="48">
        <f>VLOOKUP($A13,'Occupancy Raw Data'!$B$8:$BE$45,'Occupancy Raw Data'!AV$3,FALSE)</f>
        <v>6.3816021644512402</v>
      </c>
      <c r="P13" s="48">
        <f>VLOOKUP($A13,'Occupancy Raw Data'!$B$8:$BE$45,'Occupancy Raw Data'!AW$3,FALSE)</f>
        <v>3.6466774716369499</v>
      </c>
      <c r="Q13" s="48">
        <f>VLOOKUP($A13,'Occupancy Raw Data'!$B$8:$BE$45,'Occupancy Raw Data'!AX$3,FALSE)</f>
        <v>-0.84843569668423802</v>
      </c>
      <c r="R13" s="49">
        <f>VLOOKUP($A13,'Occupancy Raw Data'!$B$8:$BE$45,'Occupancy Raw Data'!AY$3,FALSE)</f>
        <v>4.13551371593692</v>
      </c>
      <c r="S13" s="48">
        <f>VLOOKUP($A13,'Occupancy Raw Data'!$B$8:$BE$45,'Occupancy Raw Data'!BA$3,FALSE)</f>
        <v>0.514868786469872</v>
      </c>
      <c r="T13" s="48">
        <f>VLOOKUP($A13,'Occupancy Raw Data'!$B$8:$BE$45,'Occupancy Raw Data'!BB$3,FALSE)</f>
        <v>0.36240565472624803</v>
      </c>
      <c r="U13" s="49">
        <f>VLOOKUP($A13,'Occupancy Raw Data'!$B$8:$BE$45,'Occupancy Raw Data'!BC$3,FALSE)</f>
        <v>0.43707495988385398</v>
      </c>
      <c r="V13" s="50">
        <f>VLOOKUP($A13,'Occupancy Raw Data'!$B$8:$BE$45,'Occupancy Raw Data'!BE$3,FALSE)</f>
        <v>3.0343842279359898</v>
      </c>
      <c r="X13" s="51">
        <f>VLOOKUP($A13,'ADR Raw Data'!$B$6:$BE$43,'ADR Raw Data'!AG$1,FALSE)</f>
        <v>125.909521495473</v>
      </c>
      <c r="Y13" s="52">
        <f>VLOOKUP($A13,'ADR Raw Data'!$B$6:$BE$43,'ADR Raw Data'!AH$1,FALSE)</f>
        <v>145.25556951556899</v>
      </c>
      <c r="Z13" s="52">
        <f>VLOOKUP($A13,'ADR Raw Data'!$B$6:$BE$43,'ADR Raw Data'!AI$1,FALSE)</f>
        <v>154.879753137612</v>
      </c>
      <c r="AA13" s="52">
        <f>VLOOKUP($A13,'ADR Raw Data'!$B$6:$BE$43,'ADR Raw Data'!AJ$1,FALSE)</f>
        <v>154.09385541159301</v>
      </c>
      <c r="AB13" s="52">
        <f>VLOOKUP($A13,'ADR Raw Data'!$B$6:$BE$43,'ADR Raw Data'!AK$1,FALSE)</f>
        <v>138.783483499543</v>
      </c>
      <c r="AC13" s="53">
        <f>VLOOKUP($A13,'ADR Raw Data'!$B$6:$BE$43,'ADR Raw Data'!AL$1,FALSE)</f>
        <v>145.03955751606699</v>
      </c>
      <c r="AD13" s="52">
        <f>VLOOKUP($A13,'ADR Raw Data'!$B$6:$BE$43,'ADR Raw Data'!AN$1,FALSE)</f>
        <v>122.88428908481301</v>
      </c>
      <c r="AE13" s="52">
        <f>VLOOKUP($A13,'ADR Raw Data'!$B$6:$BE$43,'ADR Raw Data'!AO$1,FALSE)</f>
        <v>123.074502969351</v>
      </c>
      <c r="AF13" s="53">
        <f>VLOOKUP($A13,'ADR Raw Data'!$B$6:$BE$43,'ADR Raw Data'!AP$1,FALSE)</f>
        <v>122.98127295689299</v>
      </c>
      <c r="AG13" s="54">
        <f>VLOOKUP($A13,'ADR Raw Data'!$B$6:$BE$43,'ADR Raw Data'!AR$1,FALSE)</f>
        <v>138.63773583572501</v>
      </c>
      <c r="AI13" s="47">
        <f>VLOOKUP($A13,'ADR Raw Data'!$B$6:$BE$43,'ADR Raw Data'!AT$1,FALSE)</f>
        <v>8.0950916552805303</v>
      </c>
      <c r="AJ13" s="48">
        <f>VLOOKUP($A13,'ADR Raw Data'!$B$6:$BE$43,'ADR Raw Data'!AU$1,FALSE)</f>
        <v>8.5294943808443904</v>
      </c>
      <c r="AK13" s="48">
        <f>VLOOKUP($A13,'ADR Raw Data'!$B$6:$BE$43,'ADR Raw Data'!AV$1,FALSE)</f>
        <v>7.7167702245473704</v>
      </c>
      <c r="AL13" s="48">
        <f>VLOOKUP($A13,'ADR Raw Data'!$B$6:$BE$43,'ADR Raw Data'!AW$1,FALSE)</f>
        <v>8.3094046334868708</v>
      </c>
      <c r="AM13" s="48">
        <f>VLOOKUP($A13,'ADR Raw Data'!$B$6:$BE$43,'ADR Raw Data'!AX$1,FALSE)</f>
        <v>7.0833109185965002</v>
      </c>
      <c r="AN13" s="49">
        <f>VLOOKUP($A13,'ADR Raw Data'!$B$6:$BE$43,'ADR Raw Data'!AY$1,FALSE)</f>
        <v>7.9994297394189697</v>
      </c>
      <c r="AO13" s="48">
        <f>VLOOKUP($A13,'ADR Raw Data'!$B$6:$BE$43,'ADR Raw Data'!BA$1,FALSE)</f>
        <v>5.7701906921242001</v>
      </c>
      <c r="AP13" s="48">
        <f>VLOOKUP($A13,'ADR Raw Data'!$B$6:$BE$43,'ADR Raw Data'!BB$1,FALSE)</f>
        <v>5.1563088710851401</v>
      </c>
      <c r="AQ13" s="49">
        <f>VLOOKUP($A13,'ADR Raw Data'!$B$6:$BE$43,'ADR Raw Data'!BC$1,FALSE)</f>
        <v>5.45576744338653</v>
      </c>
      <c r="AR13" s="50">
        <f>VLOOKUP($A13,'ADR Raw Data'!$B$6:$BE$43,'ADR Raw Data'!BE$1,FALSE)</f>
        <v>7.4432745294652003</v>
      </c>
      <c r="AT13" s="51">
        <f>VLOOKUP($A13,'RevPAR Raw Data'!$B$6:$BE$43,'RevPAR Raw Data'!AG$1,FALSE)</f>
        <v>76.191264940238995</v>
      </c>
      <c r="AU13" s="52">
        <f>VLOOKUP($A13,'RevPAR Raw Data'!$B$6:$BE$43,'RevPAR Raw Data'!AH$1,FALSE)</f>
        <v>108.297520631758</v>
      </c>
      <c r="AV13" s="52">
        <f>VLOOKUP($A13,'RevPAR Raw Data'!$B$6:$BE$43,'RevPAR Raw Data'!AI$1,FALSE)</f>
        <v>132.86426176247301</v>
      </c>
      <c r="AW13" s="52">
        <f>VLOOKUP($A13,'RevPAR Raw Data'!$B$6:$BE$43,'RevPAR Raw Data'!AJ$1,FALSE)</f>
        <v>130.86722514703001</v>
      </c>
      <c r="AX13" s="52">
        <f>VLOOKUP($A13,'RevPAR Raw Data'!$B$6:$BE$43,'RevPAR Raw Data'!AK$1,FALSE)</f>
        <v>104.6174964428</v>
      </c>
      <c r="AY13" s="53">
        <f>VLOOKUP($A13,'RevPAR Raw Data'!$B$6:$BE$43,'RevPAR Raw Data'!AL$1,FALSE)</f>
        <v>110.56755378486</v>
      </c>
      <c r="AZ13" s="52">
        <f>VLOOKUP($A13,'RevPAR Raw Data'!$B$6:$BE$43,'RevPAR Raw Data'!AN$1,FALSE)</f>
        <v>93.870914437488096</v>
      </c>
      <c r="BA13" s="52">
        <f>VLOOKUP($A13,'RevPAR Raw Data'!$B$6:$BE$43,'RevPAR Raw Data'!AO$1,FALSE)</f>
        <v>97.801734016315606</v>
      </c>
      <c r="BB13" s="53">
        <f>VLOOKUP($A13,'RevPAR Raw Data'!$B$6:$BE$43,'RevPAR Raw Data'!AP$1,FALSE)</f>
        <v>95.836324226901894</v>
      </c>
      <c r="BC13" s="54">
        <f>VLOOKUP($A13,'RevPAR Raw Data'!$B$6:$BE$43,'RevPAR Raw Data'!AR$1,FALSE)</f>
        <v>106.35863105401501</v>
      </c>
      <c r="BE13" s="47">
        <f>VLOOKUP($A13,'RevPAR Raw Data'!$B$6:$BE$43,'RevPAR Raw Data'!AT$1,FALSE)</f>
        <v>13.150201163711399</v>
      </c>
      <c r="BF13" s="48">
        <f>VLOOKUP($A13,'RevPAR Raw Data'!$B$6:$BE$43,'RevPAR Raw Data'!AU$1,FALSE)</f>
        <v>16.2382903127126</v>
      </c>
      <c r="BG13" s="48">
        <f>VLOOKUP($A13,'RevPAR Raw Data'!$B$6:$BE$43,'RevPAR Raw Data'!AV$1,FALSE)</f>
        <v>14.590825964674</v>
      </c>
      <c r="BH13" s="48">
        <f>VLOOKUP($A13,'RevPAR Raw Data'!$B$6:$BE$43,'RevPAR Raw Data'!AW$1,FALSE)</f>
        <v>12.2590992919203</v>
      </c>
      <c r="BI13" s="48">
        <f>VLOOKUP($A13,'RevPAR Raw Data'!$B$6:$BE$43,'RevPAR Raw Data'!AX$1,FALSE)</f>
        <v>6.1747778835717604</v>
      </c>
      <c r="BJ13" s="49">
        <f>VLOOKUP($A13,'RevPAR Raw Data'!$B$6:$BE$43,'RevPAR Raw Data'!AY$1,FALSE)</f>
        <v>12.465760969426301</v>
      </c>
      <c r="BK13" s="48">
        <f>VLOOKUP($A13,'RevPAR Raw Data'!$B$6:$BE$43,'RevPAR Raw Data'!BA$1,FALSE)</f>
        <v>6.3147683893876101</v>
      </c>
      <c r="BL13" s="48">
        <f>VLOOKUP($A13,'RevPAR Raw Data'!$B$6:$BE$43,'RevPAR Raw Data'!BB$1,FALSE)</f>
        <v>5.5374012807353497</v>
      </c>
      <c r="BM13" s="49">
        <f>VLOOKUP($A13,'RevPAR Raw Data'!$B$6:$BE$43,'RevPAR Raw Data'!BC$1,FALSE)</f>
        <v>5.9166881966349303</v>
      </c>
      <c r="BN13" s="50">
        <f>VLOOKUP($A13,'RevPAR Raw Data'!$B$6:$BE$43,'RevPAR Raw Data'!BE$1,FALSE)</f>
        <v>10.7035163057652</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50.038046842756899</v>
      </c>
      <c r="C15" s="48">
        <f>VLOOKUP($A15,'Occupancy Raw Data'!$B$8:$BE$45,'Occupancy Raw Data'!AH$3,FALSE)</f>
        <v>55.447249925813097</v>
      </c>
      <c r="D15" s="48">
        <f>VLOOKUP($A15,'Occupancy Raw Data'!$B$8:$BE$45,'Occupancy Raw Data'!AI$3,FALSE)</f>
        <v>59.267550027739397</v>
      </c>
      <c r="E15" s="48">
        <f>VLOOKUP($A15,'Occupancy Raw Data'!$B$8:$BE$45,'Occupancy Raw Data'!AJ$3,FALSE)</f>
        <v>60.303585482601498</v>
      </c>
      <c r="F15" s="48">
        <f>VLOOKUP($A15,'Occupancy Raw Data'!$B$8:$BE$45,'Occupancy Raw Data'!AK$3,FALSE)</f>
        <v>61.557020656198702</v>
      </c>
      <c r="G15" s="49">
        <f>VLOOKUP($A15,'Occupancy Raw Data'!$B$8:$BE$45,'Occupancy Raw Data'!AL$3,FALSE)</f>
        <v>57.322145503710303</v>
      </c>
      <c r="H15" s="48">
        <f>VLOOKUP($A15,'Occupancy Raw Data'!$B$8:$BE$45,'Occupancy Raw Data'!AN$3,FALSE)</f>
        <v>74.339737056007806</v>
      </c>
      <c r="I15" s="48">
        <f>VLOOKUP($A15,'Occupancy Raw Data'!$B$8:$BE$45,'Occupancy Raw Data'!AO$3,FALSE)</f>
        <v>77.363334924587406</v>
      </c>
      <c r="J15" s="49">
        <f>VLOOKUP($A15,'Occupancy Raw Data'!$B$8:$BE$45,'Occupancy Raw Data'!AP$3,FALSE)</f>
        <v>75.851535990297606</v>
      </c>
      <c r="K15" s="50">
        <f>VLOOKUP($A15,'Occupancy Raw Data'!$B$8:$BE$45,'Occupancy Raw Data'!AR$3,FALSE)</f>
        <v>62.615974108791697</v>
      </c>
      <c r="M15" s="47">
        <f>VLOOKUP($A15,'Occupancy Raw Data'!$B$8:$BE$45,'Occupancy Raw Data'!AT$3,FALSE)</f>
        <v>-2.5588878946004598</v>
      </c>
      <c r="N15" s="48">
        <f>VLOOKUP($A15,'Occupancy Raw Data'!$B$8:$BE$45,'Occupancy Raw Data'!AU$3,FALSE)</f>
        <v>0.85347071967688304</v>
      </c>
      <c r="O15" s="48">
        <f>VLOOKUP($A15,'Occupancy Raw Data'!$B$8:$BE$45,'Occupancy Raw Data'!AV$3,FALSE)</f>
        <v>1.00918417123422</v>
      </c>
      <c r="P15" s="48">
        <f>VLOOKUP($A15,'Occupancy Raw Data'!$B$8:$BE$45,'Occupancy Raw Data'!AW$3,FALSE)</f>
        <v>-1.4133798389415</v>
      </c>
      <c r="Q15" s="48">
        <f>VLOOKUP($A15,'Occupancy Raw Data'!$B$8:$BE$45,'Occupancy Raw Data'!AX$3,FALSE)</f>
        <v>-1.89497306770198</v>
      </c>
      <c r="R15" s="49">
        <f>VLOOKUP($A15,'Occupancy Raw Data'!$B$8:$BE$45,'Occupancy Raw Data'!AY$3,FALSE)</f>
        <v>-0.79852183879277805</v>
      </c>
      <c r="S15" s="48">
        <f>VLOOKUP($A15,'Occupancy Raw Data'!$B$8:$BE$45,'Occupancy Raw Data'!BA$3,FALSE)</f>
        <v>0.15433206156169399</v>
      </c>
      <c r="T15" s="48">
        <f>VLOOKUP($A15,'Occupancy Raw Data'!$B$8:$BE$45,'Occupancy Raw Data'!BB$3,FALSE)</f>
        <v>-1.8062352751355599</v>
      </c>
      <c r="U15" s="49">
        <f>VLOOKUP($A15,'Occupancy Raw Data'!$B$8:$BE$45,'Occupancy Raw Data'!BC$3,FALSE)</f>
        <v>-0.85517350115146795</v>
      </c>
      <c r="V15" s="50">
        <f>VLOOKUP($A15,'Occupancy Raw Data'!$B$8:$BE$45,'Occupancy Raw Data'!BE$3,FALSE)</f>
        <v>-0.82495158140965297</v>
      </c>
      <c r="X15" s="51">
        <f>VLOOKUP($A15,'ADR Raw Data'!$B$6:$BE$43,'ADR Raw Data'!AG$1,FALSE)</f>
        <v>104.611548068818</v>
      </c>
      <c r="Y15" s="52">
        <f>VLOOKUP($A15,'ADR Raw Data'!$B$6:$BE$43,'ADR Raw Data'!AH$1,FALSE)</f>
        <v>105.750472312131</v>
      </c>
      <c r="Z15" s="52">
        <f>VLOOKUP($A15,'ADR Raw Data'!$B$6:$BE$43,'ADR Raw Data'!AI$1,FALSE)</f>
        <v>108.205374397265</v>
      </c>
      <c r="AA15" s="52">
        <f>VLOOKUP($A15,'ADR Raw Data'!$B$6:$BE$43,'ADR Raw Data'!AJ$1,FALSE)</f>
        <v>109.878522560147</v>
      </c>
      <c r="AB15" s="52">
        <f>VLOOKUP($A15,'ADR Raw Data'!$B$6:$BE$43,'ADR Raw Data'!AK$1,FALSE)</f>
        <v>111.871643892393</v>
      </c>
      <c r="AC15" s="53">
        <f>VLOOKUP($A15,'ADR Raw Data'!$B$6:$BE$43,'ADR Raw Data'!AL$1,FALSE)</f>
        <v>108.242245890349</v>
      </c>
      <c r="AD15" s="52">
        <f>VLOOKUP($A15,'ADR Raw Data'!$B$6:$BE$43,'ADR Raw Data'!AN$1,FALSE)</f>
        <v>139.33361626213801</v>
      </c>
      <c r="AE15" s="52">
        <f>VLOOKUP($A15,'ADR Raw Data'!$B$6:$BE$43,'ADR Raw Data'!AO$1,FALSE)</f>
        <v>143.862475438611</v>
      </c>
      <c r="AF15" s="53">
        <f>VLOOKUP($A15,'ADR Raw Data'!$B$6:$BE$43,'ADR Raw Data'!AP$1,FALSE)</f>
        <v>141.643178255322</v>
      </c>
      <c r="AG15" s="54">
        <f>VLOOKUP($A15,'ADR Raw Data'!$B$6:$BE$43,'ADR Raw Data'!AR$1,FALSE)</f>
        <v>119.801946096653</v>
      </c>
      <c r="AI15" s="47">
        <f>VLOOKUP($A15,'ADR Raw Data'!$B$6:$BE$43,'ADR Raw Data'!AT$1,FALSE)</f>
        <v>3.4507436539570602</v>
      </c>
      <c r="AJ15" s="48">
        <f>VLOOKUP($A15,'ADR Raw Data'!$B$6:$BE$43,'ADR Raw Data'!AU$1,FALSE)</f>
        <v>4.7776350653362902</v>
      </c>
      <c r="AK15" s="48">
        <f>VLOOKUP($A15,'ADR Raw Data'!$B$6:$BE$43,'ADR Raw Data'!AV$1,FALSE)</f>
        <v>4.9536757295005902</v>
      </c>
      <c r="AL15" s="48">
        <f>VLOOKUP($A15,'ADR Raw Data'!$B$6:$BE$43,'ADR Raw Data'!AW$1,FALSE)</f>
        <v>5.2955371620963696</v>
      </c>
      <c r="AM15" s="48">
        <f>VLOOKUP($A15,'ADR Raw Data'!$B$6:$BE$43,'ADR Raw Data'!AX$1,FALSE)</f>
        <v>5.5024257235551302</v>
      </c>
      <c r="AN15" s="49">
        <f>VLOOKUP($A15,'ADR Raw Data'!$B$6:$BE$43,'ADR Raw Data'!AY$1,FALSE)</f>
        <v>4.8474931329210298</v>
      </c>
      <c r="AO15" s="48">
        <f>VLOOKUP($A15,'ADR Raw Data'!$B$6:$BE$43,'ADR Raw Data'!BA$1,FALSE)</f>
        <v>5.2082634353114603</v>
      </c>
      <c r="AP15" s="48">
        <f>VLOOKUP($A15,'ADR Raw Data'!$B$6:$BE$43,'ADR Raw Data'!BB$1,FALSE)</f>
        <v>4.77510735604403</v>
      </c>
      <c r="AQ15" s="49">
        <f>VLOOKUP($A15,'ADR Raw Data'!$B$6:$BE$43,'ADR Raw Data'!BC$1,FALSE)</f>
        <v>4.9647478643205396</v>
      </c>
      <c r="AR15" s="50">
        <f>VLOOKUP($A15,'ADR Raw Data'!$B$6:$BE$43,'ADR Raw Data'!BE$1,FALSE)</f>
        <v>4.8841921069138898</v>
      </c>
      <c r="AT15" s="51">
        <f>VLOOKUP($A15,'RevPAR Raw Data'!$B$6:$BE$43,'RevPAR Raw Data'!AG$1,FALSE)</f>
        <v>52.3455754256087</v>
      </c>
      <c r="AU15" s="52">
        <f>VLOOKUP($A15,'RevPAR Raw Data'!$B$6:$BE$43,'RevPAR Raw Data'!AH$1,FALSE)</f>
        <v>58.635728680635196</v>
      </c>
      <c r="AV15" s="52">
        <f>VLOOKUP($A15,'RevPAR Raw Data'!$B$6:$BE$43,'RevPAR Raw Data'!AI$1,FALSE)</f>
        <v>64.1306744036022</v>
      </c>
      <c r="AW15" s="52">
        <f>VLOOKUP($A15,'RevPAR Raw Data'!$B$6:$BE$43,'RevPAR Raw Data'!AJ$1,FALSE)</f>
        <v>66.260688779077995</v>
      </c>
      <c r="AX15" s="52">
        <f>VLOOKUP($A15,'RevPAR Raw Data'!$B$6:$BE$43,'RevPAR Raw Data'!AK$1,FALSE)</f>
        <v>68.864850939269999</v>
      </c>
      <c r="AY15" s="53">
        <f>VLOOKUP($A15,'RevPAR Raw Data'!$B$6:$BE$43,'RevPAR Raw Data'!AL$1,FALSE)</f>
        <v>62.046777685749902</v>
      </c>
      <c r="AZ15" s="52">
        <f>VLOOKUP($A15,'RevPAR Raw Data'!$B$6:$BE$43,'RevPAR Raw Data'!AN$1,FALSE)</f>
        <v>103.5802439599</v>
      </c>
      <c r="BA15" s="52">
        <f>VLOOKUP($A15,'RevPAR Raw Data'!$B$6:$BE$43,'RevPAR Raw Data'!AO$1,FALSE)</f>
        <v>111.296808704375</v>
      </c>
      <c r="BB15" s="53">
        <f>VLOOKUP($A15,'RevPAR Raw Data'!$B$6:$BE$43,'RevPAR Raw Data'!AP$1,FALSE)</f>
        <v>107.438526332137</v>
      </c>
      <c r="BC15" s="54">
        <f>VLOOKUP($A15,'RevPAR Raw Data'!$B$6:$BE$43,'RevPAR Raw Data'!AR$1,FALSE)</f>
        <v>75.015155549708894</v>
      </c>
      <c r="BE15" s="47">
        <f>VLOOKUP($A15,'RevPAR Raw Data'!$B$6:$BE$43,'RevPAR Raw Data'!AT$1,FALSE)</f>
        <v>0.803555097721801</v>
      </c>
      <c r="BF15" s="48">
        <f>VLOOKUP($A15,'RevPAR Raw Data'!$B$6:$BE$43,'RevPAR Raw Data'!AU$1,FALSE)</f>
        <v>5.6718815013888397</v>
      </c>
      <c r="BG15" s="48">
        <f>VLOOKUP($A15,'RevPAR Raw Data'!$B$6:$BE$43,'RevPAR Raw Data'!AV$1,FALSE)</f>
        <v>6.0128516120912003</v>
      </c>
      <c r="BH15" s="48">
        <f>VLOOKUP($A15,'RevPAR Raw Data'!$B$6:$BE$43,'RevPAR Raw Data'!AW$1,FALSE)</f>
        <v>3.80731126854214</v>
      </c>
      <c r="BI15" s="48">
        <f>VLOOKUP($A15,'RevPAR Raw Data'!$B$6:$BE$43,'RevPAR Raw Data'!AX$1,FALSE)</f>
        <v>3.5031831703214702</v>
      </c>
      <c r="BJ15" s="49">
        <f>VLOOKUP($A15,'RevPAR Raw Data'!$B$6:$BE$43,'RevPAR Raw Data'!AY$1,FALSE)</f>
        <v>4.0102630028278901</v>
      </c>
      <c r="BK15" s="48">
        <f>VLOOKUP($A15,'RevPAR Raw Data'!$B$6:$BE$43,'RevPAR Raw Data'!BA$1,FALSE)</f>
        <v>5.3706335172044302</v>
      </c>
      <c r="BL15" s="48">
        <f>VLOOKUP($A15,'RevPAR Raw Data'!$B$6:$BE$43,'RevPAR Raw Data'!BB$1,FALSE)</f>
        <v>2.8826224074179998</v>
      </c>
      <c r="BM15" s="49">
        <f>VLOOKUP($A15,'RevPAR Raw Data'!$B$6:$BE$43,'RevPAR Raw Data'!BC$1,FALSE)</f>
        <v>4.0671171550344196</v>
      </c>
      <c r="BN15" s="50">
        <f>VLOOKUP($A15,'RevPAR Raw Data'!$B$6:$BE$43,'RevPAR Raw Data'!BE$1,FALSE)</f>
        <v>4.0189483054791602</v>
      </c>
    </row>
    <row r="16" spans="1:66" x14ac:dyDescent="0.45">
      <c r="A16" s="63" t="s">
        <v>91</v>
      </c>
      <c r="B16" s="47">
        <f>VLOOKUP($A16,'Occupancy Raw Data'!$B$8:$BE$45,'Occupancy Raw Data'!AG$3,FALSE)</f>
        <v>56.014617368873601</v>
      </c>
      <c r="C16" s="48">
        <f>VLOOKUP($A16,'Occupancy Raw Data'!$B$8:$BE$45,'Occupancy Raw Data'!AH$3,FALSE)</f>
        <v>69.402407566638004</v>
      </c>
      <c r="D16" s="48">
        <f>VLOOKUP($A16,'Occupancy Raw Data'!$B$8:$BE$45,'Occupancy Raw Data'!AI$3,FALSE)</f>
        <v>74.294926913155606</v>
      </c>
      <c r="E16" s="48">
        <f>VLOOKUP($A16,'Occupancy Raw Data'!$B$8:$BE$45,'Occupancy Raw Data'!AJ$3,FALSE)</f>
        <v>74.458297506448801</v>
      </c>
      <c r="F16" s="48">
        <f>VLOOKUP($A16,'Occupancy Raw Data'!$B$8:$BE$45,'Occupancy Raw Data'!AK$3,FALSE)</f>
        <v>69.312123817712802</v>
      </c>
      <c r="G16" s="49">
        <f>VLOOKUP($A16,'Occupancy Raw Data'!$B$8:$BE$45,'Occupancy Raw Data'!AL$3,FALSE)</f>
        <v>68.696474634565703</v>
      </c>
      <c r="H16" s="48">
        <f>VLOOKUP($A16,'Occupancy Raw Data'!$B$8:$BE$45,'Occupancy Raw Data'!AN$3,FALSE)</f>
        <v>76.457437661220894</v>
      </c>
      <c r="I16" s="48">
        <f>VLOOKUP($A16,'Occupancy Raw Data'!$B$8:$BE$45,'Occupancy Raw Data'!AO$3,FALSE)</f>
        <v>79.131556319862398</v>
      </c>
      <c r="J16" s="49">
        <f>VLOOKUP($A16,'Occupancy Raw Data'!$B$8:$BE$45,'Occupancy Raw Data'!AP$3,FALSE)</f>
        <v>77.794496990541703</v>
      </c>
      <c r="K16" s="50">
        <f>VLOOKUP($A16,'Occupancy Raw Data'!$B$8:$BE$45,'Occupancy Raw Data'!AR$3,FALSE)</f>
        <v>71.295909593415999</v>
      </c>
      <c r="M16" s="47">
        <f>VLOOKUP($A16,'Occupancy Raw Data'!$B$8:$BE$45,'Occupancy Raw Data'!AT$3,FALSE)</f>
        <v>-7.8201755843741196</v>
      </c>
      <c r="N16" s="48">
        <f>VLOOKUP($A16,'Occupancy Raw Data'!$B$8:$BE$45,'Occupancy Raw Data'!AU$3,FALSE)</f>
        <v>-1.2675314965045399</v>
      </c>
      <c r="O16" s="48">
        <f>VLOOKUP($A16,'Occupancy Raw Data'!$B$8:$BE$45,'Occupancy Raw Data'!AV$3,FALSE)</f>
        <v>0.23272698468024899</v>
      </c>
      <c r="P16" s="48">
        <f>VLOOKUP($A16,'Occupancy Raw Data'!$B$8:$BE$45,'Occupancy Raw Data'!AW$3,FALSE)</f>
        <v>-0.76848329525752201</v>
      </c>
      <c r="Q16" s="48">
        <f>VLOOKUP($A16,'Occupancy Raw Data'!$B$8:$BE$45,'Occupancy Raw Data'!AX$3,FALSE)</f>
        <v>-4.7446967526164503</v>
      </c>
      <c r="R16" s="49">
        <f>VLOOKUP($A16,'Occupancy Raw Data'!$B$8:$BE$45,'Occupancy Raw Data'!AY$3,FALSE)</f>
        <v>-2.6912529203251401</v>
      </c>
      <c r="S16" s="48">
        <f>VLOOKUP($A16,'Occupancy Raw Data'!$B$8:$BE$45,'Occupancy Raw Data'!BA$3,FALSE)</f>
        <v>-3.0622113372485198</v>
      </c>
      <c r="T16" s="48">
        <f>VLOOKUP($A16,'Occupancy Raw Data'!$B$8:$BE$45,'Occupancy Raw Data'!BB$3,FALSE)</f>
        <v>-2.8708914281817202</v>
      </c>
      <c r="U16" s="49">
        <f>VLOOKUP($A16,'Occupancy Raw Data'!$B$8:$BE$45,'Occupancy Raw Data'!BC$3,FALSE)</f>
        <v>-2.9650015481896701</v>
      </c>
      <c r="V16" s="50">
        <f>VLOOKUP($A16,'Occupancy Raw Data'!$B$8:$BE$45,'Occupancy Raw Data'!BE$3,FALSE)</f>
        <v>-2.7767615308644298</v>
      </c>
      <c r="X16" s="51">
        <f>VLOOKUP($A16,'ADR Raw Data'!$B$6:$BE$43,'ADR Raw Data'!AG$1,FALSE)</f>
        <v>87.7032973981119</v>
      </c>
      <c r="Y16" s="52">
        <f>VLOOKUP($A16,'ADR Raw Data'!$B$6:$BE$43,'ADR Raw Data'!AH$1,FALSE)</f>
        <v>93.628104280493005</v>
      </c>
      <c r="Z16" s="52">
        <f>VLOOKUP($A16,'ADR Raw Data'!$B$6:$BE$43,'ADR Raw Data'!AI$1,FALSE)</f>
        <v>96.266967744922098</v>
      </c>
      <c r="AA16" s="52">
        <f>VLOOKUP($A16,'ADR Raw Data'!$B$6:$BE$43,'ADR Raw Data'!AJ$1,FALSE)</f>
        <v>95.858340060049599</v>
      </c>
      <c r="AB16" s="52">
        <f>VLOOKUP($A16,'ADR Raw Data'!$B$6:$BE$43,'ADR Raw Data'!AK$1,FALSE)</f>
        <v>92.613351476243594</v>
      </c>
      <c r="AC16" s="53">
        <f>VLOOKUP($A16,'ADR Raw Data'!$B$6:$BE$43,'ADR Raw Data'!AL$1,FALSE)</f>
        <v>93.511368348061097</v>
      </c>
      <c r="AD16" s="52">
        <f>VLOOKUP($A16,'ADR Raw Data'!$B$6:$BE$43,'ADR Raw Data'!AN$1,FALSE)</f>
        <v>104.231261082995</v>
      </c>
      <c r="AE16" s="52">
        <f>VLOOKUP($A16,'ADR Raw Data'!$B$6:$BE$43,'ADR Raw Data'!AO$1,FALSE)</f>
        <v>106.317134293165</v>
      </c>
      <c r="AF16" s="53">
        <f>VLOOKUP($A16,'ADR Raw Data'!$B$6:$BE$43,'ADR Raw Data'!AP$1,FALSE)</f>
        <v>105.29212271069299</v>
      </c>
      <c r="AG16" s="54">
        <f>VLOOKUP($A16,'ADR Raw Data'!$B$6:$BE$43,'ADR Raw Data'!AR$1,FALSE)</f>
        <v>97.184101027704003</v>
      </c>
      <c r="AI16" s="47">
        <f>VLOOKUP($A16,'ADR Raw Data'!$B$6:$BE$43,'ADR Raw Data'!AT$1,FALSE)</f>
        <v>1.9897799263089</v>
      </c>
      <c r="AJ16" s="48">
        <f>VLOOKUP($A16,'ADR Raw Data'!$B$6:$BE$43,'ADR Raw Data'!AU$1,FALSE)</f>
        <v>3.6226101661304799</v>
      </c>
      <c r="AK16" s="48">
        <f>VLOOKUP($A16,'ADR Raw Data'!$B$6:$BE$43,'ADR Raw Data'!AV$1,FALSE)</f>
        <v>4.0420014678030496</v>
      </c>
      <c r="AL16" s="48">
        <f>VLOOKUP($A16,'ADR Raw Data'!$B$6:$BE$43,'ADR Raw Data'!AW$1,FALSE)</f>
        <v>3.9873157137256801</v>
      </c>
      <c r="AM16" s="48">
        <f>VLOOKUP($A16,'ADR Raw Data'!$B$6:$BE$43,'ADR Raw Data'!AX$1,FALSE)</f>
        <v>2.6482708220078801</v>
      </c>
      <c r="AN16" s="49">
        <f>VLOOKUP($A16,'ADR Raw Data'!$B$6:$BE$43,'ADR Raw Data'!AY$1,FALSE)</f>
        <v>3.4171374903465002</v>
      </c>
      <c r="AO16" s="48">
        <f>VLOOKUP($A16,'ADR Raw Data'!$B$6:$BE$43,'ADR Raw Data'!BA$1,FALSE)</f>
        <v>1.76948748896032</v>
      </c>
      <c r="AP16" s="48">
        <f>VLOOKUP($A16,'ADR Raw Data'!$B$6:$BE$43,'ADR Raw Data'!BB$1,FALSE)</f>
        <v>1.57093808021963</v>
      </c>
      <c r="AQ16" s="49">
        <f>VLOOKUP($A16,'ADR Raw Data'!$B$6:$BE$43,'ADR Raw Data'!BC$1,FALSE)</f>
        <v>1.66851694722234</v>
      </c>
      <c r="AR16" s="50">
        <f>VLOOKUP($A16,'ADR Raw Data'!$B$6:$BE$43,'ADR Raw Data'!BE$1,FALSE)</f>
        <v>2.8111775628355602</v>
      </c>
      <c r="AT16" s="51">
        <f>VLOOKUP($A16,'RevPAR Raw Data'!$B$6:$BE$43,'RevPAR Raw Data'!AG$1,FALSE)</f>
        <v>49.126666457437601</v>
      </c>
      <c r="AU16" s="52">
        <f>VLOOKUP($A16,'RevPAR Raw Data'!$B$6:$BE$43,'RevPAR Raw Data'!AH$1,FALSE)</f>
        <v>64.980158529664607</v>
      </c>
      <c r="AV16" s="52">
        <f>VLOOKUP($A16,'RevPAR Raw Data'!$B$6:$BE$43,'RevPAR Raw Data'!AI$1,FALSE)</f>
        <v>71.521473327601001</v>
      </c>
      <c r="AW16" s="52">
        <f>VLOOKUP($A16,'RevPAR Raw Data'!$B$6:$BE$43,'RevPAR Raw Data'!AJ$1,FALSE)</f>
        <v>71.3744880266552</v>
      </c>
      <c r="AX16" s="52">
        <f>VLOOKUP($A16,'RevPAR Raw Data'!$B$6:$BE$43,'RevPAR Raw Data'!AK$1,FALSE)</f>
        <v>64.192280846947497</v>
      </c>
      <c r="AY16" s="53">
        <f>VLOOKUP($A16,'RevPAR Raw Data'!$B$6:$BE$43,'RevPAR Raw Data'!AL$1,FALSE)</f>
        <v>64.2390134376612</v>
      </c>
      <c r="AZ16" s="52">
        <f>VLOOKUP($A16,'RevPAR Raw Data'!$B$6:$BE$43,'RevPAR Raw Data'!AN$1,FALSE)</f>
        <v>79.692551466036093</v>
      </c>
      <c r="BA16" s="52">
        <f>VLOOKUP($A16,'RevPAR Raw Data'!$B$6:$BE$43,'RevPAR Raw Data'!AO$1,FALSE)</f>
        <v>84.1304030008598</v>
      </c>
      <c r="BB16" s="53">
        <f>VLOOKUP($A16,'RevPAR Raw Data'!$B$6:$BE$43,'RevPAR Raw Data'!AP$1,FALSE)</f>
        <v>81.911477233447897</v>
      </c>
      <c r="BC16" s="54">
        <f>VLOOKUP($A16,'RevPAR Raw Data'!$B$6:$BE$43,'RevPAR Raw Data'!AR$1,FALSE)</f>
        <v>69.288288807886005</v>
      </c>
      <c r="BE16" s="47">
        <f>VLOOKUP($A16,'RevPAR Raw Data'!$B$6:$BE$43,'RevPAR Raw Data'!AT$1,FALSE)</f>
        <v>-5.9859999420451997</v>
      </c>
      <c r="BF16" s="48">
        <f>VLOOKUP($A16,'RevPAR Raw Data'!$B$6:$BE$43,'RevPAR Raw Data'!AU$1,FALSE)</f>
        <v>2.3091609447746499</v>
      </c>
      <c r="BG16" s="48">
        <f>VLOOKUP($A16,'RevPAR Raw Data'!$B$6:$BE$43,'RevPAR Raw Data'!AV$1,FALSE)</f>
        <v>4.2841352806200499</v>
      </c>
      <c r="BH16" s="48">
        <f>VLOOKUP($A16,'RevPAR Raw Data'!$B$6:$BE$43,'RevPAR Raw Data'!AW$1,FALSE)</f>
        <v>3.188190563279</v>
      </c>
      <c r="BI16" s="48">
        <f>VLOOKUP($A16,'RevPAR Raw Data'!$B$6:$BE$43,'RevPAR Raw Data'!AX$1,FALSE)</f>
        <v>-2.2220783503008499</v>
      </c>
      <c r="BJ16" s="49">
        <f>VLOOKUP($A16,'RevPAR Raw Data'!$B$6:$BE$43,'RevPAR Raw Data'!AY$1,FALSE)</f>
        <v>0.63392075752088495</v>
      </c>
      <c r="BK16" s="48">
        <f>VLOOKUP($A16,'RevPAR Raw Data'!$B$6:$BE$43,'RevPAR Raw Data'!BA$1,FALSE)</f>
        <v>-1.3469092947863399</v>
      </c>
      <c r="BL16" s="48">
        <f>VLOOKUP($A16,'RevPAR Raw Data'!$B$6:$BE$43,'RevPAR Raw Data'!BB$1,FALSE)</f>
        <v>-1.3450532746491599</v>
      </c>
      <c r="BM16" s="49">
        <f>VLOOKUP($A16,'RevPAR Raw Data'!$B$6:$BE$43,'RevPAR Raw Data'!BC$1,FALSE)</f>
        <v>-1.34595615428427</v>
      </c>
      <c r="BN16" s="50">
        <f>VLOOKUP($A16,'RevPAR Raw Data'!$B$6:$BE$43,'RevPAR Raw Data'!BE$1,FALSE)</f>
        <v>-4.3643665157978503E-2</v>
      </c>
    </row>
    <row r="17" spans="1:66" x14ac:dyDescent="0.45">
      <c r="A17" s="63" t="s">
        <v>32</v>
      </c>
      <c r="B17" s="47">
        <f>VLOOKUP($A17,'Occupancy Raw Data'!$B$8:$BE$45,'Occupancy Raw Data'!AG$3,FALSE)</f>
        <v>51.522239815747803</v>
      </c>
      <c r="C17" s="48">
        <f>VLOOKUP($A17,'Occupancy Raw Data'!$B$8:$BE$45,'Occupancy Raw Data'!AH$3,FALSE)</f>
        <v>58.615229595508801</v>
      </c>
      <c r="D17" s="48">
        <f>VLOOKUP($A17,'Occupancy Raw Data'!$B$8:$BE$45,'Occupancy Raw Data'!AI$3,FALSE)</f>
        <v>63.171153015690201</v>
      </c>
      <c r="E17" s="48">
        <f>VLOOKUP($A17,'Occupancy Raw Data'!$B$8:$BE$45,'Occupancy Raw Data'!AJ$3,FALSE)</f>
        <v>63.610191449546498</v>
      </c>
      <c r="F17" s="48">
        <f>VLOOKUP($A17,'Occupancy Raw Data'!$B$8:$BE$45,'Occupancy Raw Data'!AK$3,FALSE)</f>
        <v>64.0960126673384</v>
      </c>
      <c r="G17" s="49">
        <f>VLOOKUP($A17,'Occupancy Raw Data'!$B$8:$BE$45,'Occupancy Raw Data'!AL$3,FALSE)</f>
        <v>60.202965308766302</v>
      </c>
      <c r="H17" s="48">
        <f>VLOOKUP($A17,'Occupancy Raw Data'!$B$8:$BE$45,'Occupancy Raw Data'!AN$3,FALSE)</f>
        <v>75.385058298546099</v>
      </c>
      <c r="I17" s="48">
        <f>VLOOKUP($A17,'Occupancy Raw Data'!$B$8:$BE$45,'Occupancy Raw Data'!AO$3,FALSE)</f>
        <v>76.457463653375498</v>
      </c>
      <c r="J17" s="49">
        <f>VLOOKUP($A17,'Occupancy Raw Data'!$B$8:$BE$45,'Occupancy Raw Data'!AP$3,FALSE)</f>
        <v>75.921260975960806</v>
      </c>
      <c r="K17" s="50">
        <f>VLOOKUP($A17,'Occupancy Raw Data'!$B$8:$BE$45,'Occupancy Raw Data'!AR$3,FALSE)</f>
        <v>64.693906927964704</v>
      </c>
      <c r="M17" s="47">
        <f>VLOOKUP($A17,'Occupancy Raw Data'!$B$8:$BE$45,'Occupancy Raw Data'!AT$3,FALSE)</f>
        <v>-3.03994522215174</v>
      </c>
      <c r="N17" s="48">
        <f>VLOOKUP($A17,'Occupancy Raw Data'!$B$8:$BE$45,'Occupancy Raw Data'!AU$3,FALSE)</f>
        <v>-2.2481571606131299</v>
      </c>
      <c r="O17" s="48">
        <f>VLOOKUP($A17,'Occupancy Raw Data'!$B$8:$BE$45,'Occupancy Raw Data'!AV$3,FALSE)</f>
        <v>-1.05096744563699</v>
      </c>
      <c r="P17" s="48">
        <f>VLOOKUP($A17,'Occupancy Raw Data'!$B$8:$BE$45,'Occupancy Raw Data'!AW$3,FALSE)</f>
        <v>-3.3431142282231701</v>
      </c>
      <c r="Q17" s="48">
        <f>VLOOKUP($A17,'Occupancy Raw Data'!$B$8:$BE$45,'Occupancy Raw Data'!AX$3,FALSE)</f>
        <v>-2.0533136828135801</v>
      </c>
      <c r="R17" s="49">
        <f>VLOOKUP($A17,'Occupancy Raw Data'!$B$8:$BE$45,'Occupancy Raw Data'!AY$3,FALSE)</f>
        <v>-2.3291179607699002</v>
      </c>
      <c r="S17" s="48">
        <f>VLOOKUP($A17,'Occupancy Raw Data'!$B$8:$BE$45,'Occupancy Raw Data'!BA$3,FALSE)</f>
        <v>-1.6938091106797</v>
      </c>
      <c r="T17" s="48">
        <f>VLOOKUP($A17,'Occupancy Raw Data'!$B$8:$BE$45,'Occupancy Raw Data'!BB$3,FALSE)</f>
        <v>-6.4124276655091998</v>
      </c>
      <c r="U17" s="49">
        <f>VLOOKUP($A17,'Occupancy Raw Data'!$B$8:$BE$45,'Occupancy Raw Data'!BC$3,FALSE)</f>
        <v>-4.1277831272506598</v>
      </c>
      <c r="V17" s="50">
        <f>VLOOKUP($A17,'Occupancy Raw Data'!$B$8:$BE$45,'Occupancy Raw Data'!BE$3,FALSE)</f>
        <v>-2.9396820436956599</v>
      </c>
      <c r="X17" s="51">
        <f>VLOOKUP($A17,'ADR Raw Data'!$B$6:$BE$43,'ADR Raw Data'!AG$1,FALSE)</f>
        <v>81.273667430327507</v>
      </c>
      <c r="Y17" s="52">
        <f>VLOOKUP($A17,'ADR Raw Data'!$B$6:$BE$43,'ADR Raw Data'!AH$1,FALSE)</f>
        <v>86.372713881384996</v>
      </c>
      <c r="Z17" s="52">
        <f>VLOOKUP($A17,'ADR Raw Data'!$B$6:$BE$43,'ADR Raw Data'!AI$1,FALSE)</f>
        <v>89.3299640025065</v>
      </c>
      <c r="AA17" s="52">
        <f>VLOOKUP($A17,'ADR Raw Data'!$B$6:$BE$43,'ADR Raw Data'!AJ$1,FALSE)</f>
        <v>89.064956008146595</v>
      </c>
      <c r="AB17" s="52">
        <f>VLOOKUP($A17,'ADR Raw Data'!$B$6:$BE$43,'ADR Raw Data'!AK$1,FALSE)</f>
        <v>95.368665571837596</v>
      </c>
      <c r="AC17" s="53">
        <f>VLOOKUP($A17,'ADR Raw Data'!$B$6:$BE$43,'ADR Raw Data'!AL$1,FALSE)</f>
        <v>88.605020124094295</v>
      </c>
      <c r="AD17" s="52">
        <f>VLOOKUP($A17,'ADR Raw Data'!$B$6:$BE$43,'ADR Raw Data'!AN$1,FALSE)</f>
        <v>120.118260024823</v>
      </c>
      <c r="AE17" s="52">
        <f>VLOOKUP($A17,'ADR Raw Data'!$B$6:$BE$43,'ADR Raw Data'!AO$1,FALSE)</f>
        <v>119.38353185540799</v>
      </c>
      <c r="AF17" s="53">
        <f>VLOOKUP($A17,'ADR Raw Data'!$B$6:$BE$43,'ADR Raw Data'!AP$1,FALSE)</f>
        <v>119.74830138882299</v>
      </c>
      <c r="AG17" s="54">
        <f>VLOOKUP($A17,'ADR Raw Data'!$B$6:$BE$43,'ADR Raw Data'!AR$1,FALSE)</f>
        <v>99.047324714717107</v>
      </c>
      <c r="AI17" s="47">
        <f>VLOOKUP($A17,'ADR Raw Data'!$B$6:$BE$43,'ADR Raw Data'!AT$1,FALSE)</f>
        <v>5.2358019311127002</v>
      </c>
      <c r="AJ17" s="48">
        <f>VLOOKUP($A17,'ADR Raw Data'!$B$6:$BE$43,'ADR Raw Data'!AU$1,FALSE)</f>
        <v>5.9664807241298101</v>
      </c>
      <c r="AK17" s="48">
        <f>VLOOKUP($A17,'ADR Raw Data'!$B$6:$BE$43,'ADR Raw Data'!AV$1,FALSE)</f>
        <v>6.4679206837822099</v>
      </c>
      <c r="AL17" s="48">
        <f>VLOOKUP($A17,'ADR Raw Data'!$B$6:$BE$43,'ADR Raw Data'!AW$1,FALSE)</f>
        <v>4.8643488360166902</v>
      </c>
      <c r="AM17" s="48">
        <f>VLOOKUP($A17,'ADR Raw Data'!$B$6:$BE$43,'ADR Raw Data'!AX$1,FALSE)</f>
        <v>10.4122576252181</v>
      </c>
      <c r="AN17" s="49">
        <f>VLOOKUP($A17,'ADR Raw Data'!$B$6:$BE$43,'ADR Raw Data'!AY$1,FALSE)</f>
        <v>6.7121966486742997</v>
      </c>
      <c r="AO17" s="48">
        <f>VLOOKUP($A17,'ADR Raw Data'!$B$6:$BE$43,'ADR Raw Data'!BA$1,FALSE)</f>
        <v>11.271843928192601</v>
      </c>
      <c r="AP17" s="48">
        <f>VLOOKUP($A17,'ADR Raw Data'!$B$6:$BE$43,'ADR Raw Data'!BB$1,FALSE)</f>
        <v>7.2502468733601901</v>
      </c>
      <c r="AQ17" s="49">
        <f>VLOOKUP($A17,'ADR Raw Data'!$B$6:$BE$43,'ADR Raw Data'!BC$1,FALSE)</f>
        <v>9.1748505794754394</v>
      </c>
      <c r="AR17" s="50">
        <f>VLOOKUP($A17,'ADR Raw Data'!$B$6:$BE$43,'ADR Raw Data'!BE$1,FALSE)</f>
        <v>7.5674515157374804</v>
      </c>
      <c r="AT17" s="51">
        <f>VLOOKUP($A17,'RevPAR Raw Data'!$B$6:$BE$43,'RevPAR Raw Data'!AG$1,FALSE)</f>
        <v>41.874013840506599</v>
      </c>
      <c r="AU17" s="52">
        <f>VLOOKUP($A17,'RevPAR Raw Data'!$B$6:$BE$43,'RevPAR Raw Data'!AH$1,FALSE)</f>
        <v>50.6275645494458</v>
      </c>
      <c r="AV17" s="52">
        <f>VLOOKUP($A17,'RevPAR Raw Data'!$B$6:$BE$43,'RevPAR Raw Data'!AI$1,FALSE)</f>
        <v>56.430768248884398</v>
      </c>
      <c r="AW17" s="52">
        <f>VLOOKUP($A17,'RevPAR Raw Data'!$B$6:$BE$43,'RevPAR Raw Data'!AJ$1,FALSE)</f>
        <v>56.654389031236498</v>
      </c>
      <c r="AX17" s="52">
        <f>VLOOKUP($A17,'RevPAR Raw Data'!$B$6:$BE$43,'RevPAR Raw Data'!AK$1,FALSE)</f>
        <v>61.127511965596597</v>
      </c>
      <c r="AY17" s="53">
        <f>VLOOKUP($A17,'RevPAR Raw Data'!$B$6:$BE$43,'RevPAR Raw Data'!AL$1,FALSE)</f>
        <v>53.342849527134</v>
      </c>
      <c r="AZ17" s="52">
        <f>VLOOKUP($A17,'RevPAR Raw Data'!$B$6:$BE$43,'RevPAR Raw Data'!AN$1,FALSE)</f>
        <v>90.551220346912302</v>
      </c>
      <c r="BA17" s="52">
        <f>VLOOKUP($A17,'RevPAR Raw Data'!$B$6:$BE$43,'RevPAR Raw Data'!AO$1,FALSE)</f>
        <v>91.277620476464605</v>
      </c>
      <c r="BB17" s="53">
        <f>VLOOKUP($A17,'RevPAR Raw Data'!$B$6:$BE$43,'RevPAR Raw Data'!AP$1,FALSE)</f>
        <v>90.914420411688397</v>
      </c>
      <c r="BC17" s="54">
        <f>VLOOKUP($A17,'RevPAR Raw Data'!$B$6:$BE$43,'RevPAR Raw Data'!AR$1,FALSE)</f>
        <v>64.077584065578094</v>
      </c>
      <c r="BE17" s="47">
        <f>VLOOKUP($A17,'RevPAR Raw Data'!$B$6:$BE$43,'RevPAR Raw Data'!AT$1,FALSE)</f>
        <v>2.03669119831476</v>
      </c>
      <c r="BF17" s="48">
        <f>VLOOKUP($A17,'RevPAR Raw Data'!$B$6:$BE$43,'RevPAR Raw Data'!AU$1,FALSE)</f>
        <v>3.5841876998805402</v>
      </c>
      <c r="BG17" s="48">
        <f>VLOOKUP($A17,'RevPAR Raw Data'!$B$6:$BE$43,'RevPAR Raw Data'!AV$1,FALSE)</f>
        <v>5.3489774973490398</v>
      </c>
      <c r="BH17" s="48">
        <f>VLOOKUP($A17,'RevPAR Raw Data'!$B$6:$BE$43,'RevPAR Raw Data'!AW$1,FALSE)</f>
        <v>1.35861386974624</v>
      </c>
      <c r="BI17" s="48">
        <f>VLOOKUP($A17,'RevPAR Raw Data'!$B$6:$BE$43,'RevPAR Raw Data'!AX$1,FALSE)</f>
        <v>8.1451476318961902</v>
      </c>
      <c r="BJ17" s="49">
        <f>VLOOKUP($A17,'RevPAR Raw Data'!$B$6:$BE$43,'RevPAR Raw Data'!AY$1,FALSE)</f>
        <v>4.2267437101979297</v>
      </c>
      <c r="BK17" s="48">
        <f>VLOOKUP($A17,'RevPAR Raw Data'!$B$6:$BE$43,'RevPAR Raw Data'!BA$1,FALSE)</f>
        <v>9.3871112981156095</v>
      </c>
      <c r="BL17" s="48">
        <f>VLOOKUP($A17,'RevPAR Raw Data'!$B$6:$BE$43,'RevPAR Raw Data'!BB$1,FALSE)</f>
        <v>0.37290237152592198</v>
      </c>
      <c r="BM17" s="49">
        <f>VLOOKUP($A17,'RevPAR Raw Data'!$B$6:$BE$43,'RevPAR Raw Data'!BC$1,FALSE)</f>
        <v>4.6683495180547299</v>
      </c>
      <c r="BN17" s="50">
        <f>VLOOKUP($A17,'RevPAR Raw Data'!$B$6:$BE$43,'RevPAR Raw Data'!BE$1,FALSE)</f>
        <v>4.4053104586682998</v>
      </c>
    </row>
    <row r="18" spans="1:66" x14ac:dyDescent="0.45">
      <c r="A18" s="63" t="s">
        <v>92</v>
      </c>
      <c r="B18" s="47">
        <f>VLOOKUP($A18,'Occupancy Raw Data'!$B$8:$BE$45,'Occupancy Raw Data'!AG$3,FALSE)</f>
        <v>52.147373968030898</v>
      </c>
      <c r="C18" s="48">
        <f>VLOOKUP($A18,'Occupancy Raw Data'!$B$8:$BE$45,'Occupancy Raw Data'!AH$3,FALSE)</f>
        <v>60.420692077990502</v>
      </c>
      <c r="D18" s="48">
        <f>VLOOKUP($A18,'Occupancy Raw Data'!$B$8:$BE$45,'Occupancy Raw Data'!AI$3,FALSE)</f>
        <v>64.658352362550502</v>
      </c>
      <c r="E18" s="48">
        <f>VLOOKUP($A18,'Occupancy Raw Data'!$B$8:$BE$45,'Occupancy Raw Data'!AJ$3,FALSE)</f>
        <v>66.349025118566601</v>
      </c>
      <c r="F18" s="48">
        <f>VLOOKUP($A18,'Occupancy Raw Data'!$B$8:$BE$45,'Occupancy Raw Data'!AK$3,FALSE)</f>
        <v>65.901106622167504</v>
      </c>
      <c r="G18" s="49">
        <f>VLOOKUP($A18,'Occupancy Raw Data'!$B$8:$BE$45,'Occupancy Raw Data'!AL$3,FALSE)</f>
        <v>61.8953100298612</v>
      </c>
      <c r="H18" s="48">
        <f>VLOOKUP($A18,'Occupancy Raw Data'!$B$8:$BE$45,'Occupancy Raw Data'!AN$3,FALSE)</f>
        <v>74.222729668013301</v>
      </c>
      <c r="I18" s="48">
        <f>VLOOKUP($A18,'Occupancy Raw Data'!$B$8:$BE$45,'Occupancy Raw Data'!AO$3,FALSE)</f>
        <v>74.692604953451607</v>
      </c>
      <c r="J18" s="49">
        <f>VLOOKUP($A18,'Occupancy Raw Data'!$B$8:$BE$45,'Occupancy Raw Data'!AP$3,FALSE)</f>
        <v>74.457667310732404</v>
      </c>
      <c r="K18" s="50">
        <f>VLOOKUP($A18,'Occupancy Raw Data'!$B$8:$BE$45,'Occupancy Raw Data'!AR$3,FALSE)</f>
        <v>65.484554967253004</v>
      </c>
      <c r="M18" s="47">
        <f>VLOOKUP($A18,'Occupancy Raw Data'!$B$8:$BE$45,'Occupancy Raw Data'!AT$3,FALSE)</f>
        <v>-9.7734318334122694</v>
      </c>
      <c r="N18" s="48">
        <f>VLOOKUP($A18,'Occupancy Raw Data'!$B$8:$BE$45,'Occupancy Raw Data'!AU$3,FALSE)</f>
        <v>-4.2087377458611401</v>
      </c>
      <c r="O18" s="48">
        <f>VLOOKUP($A18,'Occupancy Raw Data'!$B$8:$BE$45,'Occupancy Raw Data'!AV$3,FALSE)</f>
        <v>-3.6430575605085802</v>
      </c>
      <c r="P18" s="48">
        <f>VLOOKUP($A18,'Occupancy Raw Data'!$B$8:$BE$45,'Occupancy Raw Data'!AW$3,FALSE)</f>
        <v>-4.2872328518326199</v>
      </c>
      <c r="Q18" s="48">
        <f>VLOOKUP($A18,'Occupancy Raw Data'!$B$8:$BE$45,'Occupancy Raw Data'!AX$3,FALSE)</f>
        <v>-6.82834105976705</v>
      </c>
      <c r="R18" s="49">
        <f>VLOOKUP($A18,'Occupancy Raw Data'!$B$8:$BE$45,'Occupancy Raw Data'!AY$3,FALSE)</f>
        <v>-5.6549227582593096</v>
      </c>
      <c r="S18" s="48">
        <f>VLOOKUP($A18,'Occupancy Raw Data'!$B$8:$BE$45,'Occupancy Raw Data'!BA$3,FALSE)</f>
        <v>-3.24612910332486</v>
      </c>
      <c r="T18" s="48">
        <f>VLOOKUP($A18,'Occupancy Raw Data'!$B$8:$BE$45,'Occupancy Raw Data'!BB$3,FALSE)</f>
        <v>-4.6106557336669098</v>
      </c>
      <c r="U18" s="49">
        <f>VLOOKUP($A18,'Occupancy Raw Data'!$B$8:$BE$45,'Occupancy Raw Data'!BC$3,FALSE)</f>
        <v>-3.9353901892243899</v>
      </c>
      <c r="V18" s="50">
        <f>VLOOKUP($A18,'Occupancy Raw Data'!$B$8:$BE$45,'Occupancy Raw Data'!BE$3,FALSE)</f>
        <v>-5.1030975689820997</v>
      </c>
      <c r="X18" s="51">
        <f>VLOOKUP($A18,'ADR Raw Data'!$B$6:$BE$43,'ADR Raw Data'!AG$1,FALSE)</f>
        <v>104.499358307368</v>
      </c>
      <c r="Y18" s="52">
        <f>VLOOKUP($A18,'ADR Raw Data'!$B$6:$BE$43,'ADR Raw Data'!AH$1,FALSE)</f>
        <v>112.42183795333899</v>
      </c>
      <c r="Z18" s="52">
        <f>VLOOKUP($A18,'ADR Raw Data'!$B$6:$BE$43,'ADR Raw Data'!AI$1,FALSE)</f>
        <v>115.861195198315</v>
      </c>
      <c r="AA18" s="52">
        <f>VLOOKUP($A18,'ADR Raw Data'!$B$6:$BE$43,'ADR Raw Data'!AJ$1,FALSE)</f>
        <v>116.83453753392</v>
      </c>
      <c r="AB18" s="52">
        <f>VLOOKUP($A18,'ADR Raw Data'!$B$6:$BE$43,'ADR Raw Data'!AK$1,FALSE)</f>
        <v>114.088765229559</v>
      </c>
      <c r="AC18" s="53">
        <f>VLOOKUP($A18,'ADR Raw Data'!$B$6:$BE$43,'ADR Raw Data'!AL$1,FALSE)</f>
        <v>113.106469248233</v>
      </c>
      <c r="AD18" s="52">
        <f>VLOOKUP($A18,'ADR Raw Data'!$B$6:$BE$43,'ADR Raw Data'!AN$1,FALSE)</f>
        <v>134.51280056798001</v>
      </c>
      <c r="AE18" s="52">
        <f>VLOOKUP($A18,'ADR Raw Data'!$B$6:$BE$43,'ADR Raw Data'!AO$1,FALSE)</f>
        <v>135.00138734199501</v>
      </c>
      <c r="AF18" s="53">
        <f>VLOOKUP($A18,'ADR Raw Data'!$B$6:$BE$43,'ADR Raw Data'!AP$1,FALSE)</f>
        <v>134.75786477839</v>
      </c>
      <c r="AG18" s="54">
        <f>VLOOKUP($A18,'ADR Raw Data'!$B$6:$BE$43,'ADR Raw Data'!AR$1,FALSE)</f>
        <v>120.140243007137</v>
      </c>
      <c r="AI18" s="47">
        <f>VLOOKUP($A18,'ADR Raw Data'!$B$6:$BE$43,'ADR Raw Data'!AT$1,FALSE)</f>
        <v>6.4992677850190503</v>
      </c>
      <c r="AJ18" s="48">
        <f>VLOOKUP($A18,'ADR Raw Data'!$B$6:$BE$43,'ADR Raw Data'!AU$1,FALSE)</f>
        <v>7.3785360849732298</v>
      </c>
      <c r="AK18" s="48">
        <f>VLOOKUP($A18,'ADR Raw Data'!$B$6:$BE$43,'ADR Raw Data'!AV$1,FALSE)</f>
        <v>9.2595745579619297</v>
      </c>
      <c r="AL18" s="48">
        <f>VLOOKUP($A18,'ADR Raw Data'!$B$6:$BE$43,'ADR Raw Data'!AW$1,FALSE)</f>
        <v>6.3707804055475803</v>
      </c>
      <c r="AM18" s="48">
        <f>VLOOKUP($A18,'ADR Raw Data'!$B$6:$BE$43,'ADR Raw Data'!AX$1,FALSE)</f>
        <v>4.2195498668591496</v>
      </c>
      <c r="AN18" s="49">
        <f>VLOOKUP($A18,'ADR Raw Data'!$B$6:$BE$43,'ADR Raw Data'!AY$1,FALSE)</f>
        <v>6.77572054320005</v>
      </c>
      <c r="AO18" s="48">
        <f>VLOOKUP($A18,'ADR Raw Data'!$B$6:$BE$43,'ADR Raw Data'!BA$1,FALSE)</f>
        <v>7.0017772069185096</v>
      </c>
      <c r="AP18" s="48">
        <f>VLOOKUP($A18,'ADR Raw Data'!$B$6:$BE$43,'ADR Raw Data'!BB$1,FALSE)</f>
        <v>4.7550055896711099</v>
      </c>
      <c r="AQ18" s="49">
        <f>VLOOKUP($A18,'ADR Raw Data'!$B$6:$BE$43,'ADR Raw Data'!BC$1,FALSE)</f>
        <v>5.8515541727878002</v>
      </c>
      <c r="AR18" s="50">
        <f>VLOOKUP($A18,'ADR Raw Data'!$B$6:$BE$43,'ADR Raw Data'!BE$1,FALSE)</f>
        <v>6.5167684733151798</v>
      </c>
      <c r="AT18" s="51">
        <f>VLOOKUP($A18,'RevPAR Raw Data'!$B$6:$BE$43,'RevPAR Raw Data'!AG$1,FALSE)</f>
        <v>54.493671170735901</v>
      </c>
      <c r="AU18" s="52">
        <f>VLOOKUP($A18,'RevPAR Raw Data'!$B$6:$BE$43,'RevPAR Raw Data'!AH$1,FALSE)</f>
        <v>67.9260525382048</v>
      </c>
      <c r="AV18" s="52">
        <f>VLOOKUP($A18,'RevPAR Raw Data'!$B$6:$BE$43,'RevPAR Raw Data'!AI$1,FALSE)</f>
        <v>74.913939842789304</v>
      </c>
      <c r="AW18" s="52">
        <f>VLOOKUP($A18,'RevPAR Raw Data'!$B$6:$BE$43,'RevPAR Raw Data'!AJ$1,FALSE)</f>
        <v>77.518576655541807</v>
      </c>
      <c r="AX18" s="52">
        <f>VLOOKUP($A18,'RevPAR Raw Data'!$B$6:$BE$43,'RevPAR Raw Data'!AK$1,FALSE)</f>
        <v>75.185758817846406</v>
      </c>
      <c r="AY18" s="53">
        <f>VLOOKUP($A18,'RevPAR Raw Data'!$B$6:$BE$43,'RevPAR Raw Data'!AL$1,FALSE)</f>
        <v>70.007599805023702</v>
      </c>
      <c r="AZ18" s="52">
        <f>VLOOKUP($A18,'RevPAR Raw Data'!$B$6:$BE$43,'RevPAR Raw Data'!AN$1,FALSE)</f>
        <v>99.839072334445802</v>
      </c>
      <c r="BA18" s="52">
        <f>VLOOKUP($A18,'RevPAR Raw Data'!$B$6:$BE$43,'RevPAR Raw Data'!AO$1,FALSE)</f>
        <v>100.83605292903501</v>
      </c>
      <c r="BB18" s="53">
        <f>VLOOKUP($A18,'RevPAR Raw Data'!$B$6:$BE$43,'RevPAR Raw Data'!AP$1,FALSE)</f>
        <v>100.33756263174</v>
      </c>
      <c r="BC18" s="54">
        <f>VLOOKUP($A18,'RevPAR Raw Data'!$B$6:$BE$43,'RevPAR Raw Data'!AR$1,FALSE)</f>
        <v>78.673303469800004</v>
      </c>
      <c r="BE18" s="47">
        <f>VLOOKUP($A18,'RevPAR Raw Data'!$B$6:$BE$43,'RevPAR Raw Data'!AT$1,FALSE)</f>
        <v>-3.9093655550329802</v>
      </c>
      <c r="BF18" s="48">
        <f>VLOOKUP($A18,'RevPAR Raw Data'!$B$6:$BE$43,'RevPAR Raw Data'!AU$1,FALSE)</f>
        <v>2.8592551058118199</v>
      </c>
      <c r="BG18" s="48">
        <f>VLOOKUP($A18,'RevPAR Raw Data'!$B$6:$BE$43,'RevPAR Raw Data'!AV$1,FALSE)</f>
        <v>5.2791853664485799</v>
      </c>
      <c r="BH18" s="48">
        <f>VLOOKUP($A18,'RevPAR Raw Data'!$B$6:$BE$43,'RevPAR Raw Data'!AW$1,FALSE)</f>
        <v>1.8104173632502101</v>
      </c>
      <c r="BI18" s="48">
        <f>VLOOKUP($A18,'RevPAR Raw Data'!$B$6:$BE$43,'RevPAR Raw Data'!AX$1,FALSE)</f>
        <v>-2.8969164490039798</v>
      </c>
      <c r="BJ18" s="49">
        <f>VLOOKUP($A18,'RevPAR Raw Data'!$B$6:$BE$43,'RevPAR Raw Data'!AY$1,FALSE)</f>
        <v>0.73763602190726496</v>
      </c>
      <c r="BK18" s="48">
        <f>VLOOKUP($A18,'RevPAR Raw Data'!$B$6:$BE$43,'RevPAR Raw Data'!BA$1,FALSE)</f>
        <v>3.5283613759299</v>
      </c>
      <c r="BL18" s="48">
        <f>VLOOKUP($A18,'RevPAR Raw Data'!$B$6:$BE$43,'RevPAR Raw Data'!BB$1,FALSE)</f>
        <v>-7.4887081852160003E-2</v>
      </c>
      <c r="BM18" s="49">
        <f>VLOOKUP($A18,'RevPAR Raw Data'!$B$6:$BE$43,'RevPAR Raw Data'!BC$1,FALSE)</f>
        <v>1.6858824947303599</v>
      </c>
      <c r="BN18" s="50">
        <f>VLOOKUP($A18,'RevPAR Raw Data'!$B$6:$BE$43,'RevPAR Raw Data'!BE$1,FALSE)</f>
        <v>1.0811138507951401</v>
      </c>
    </row>
    <row r="19" spans="1:66" x14ac:dyDescent="0.45">
      <c r="A19" s="63" t="s">
        <v>93</v>
      </c>
      <c r="B19" s="47">
        <f>VLOOKUP($A19,'Occupancy Raw Data'!$B$8:$BE$45,'Occupancy Raw Data'!AG$3,FALSE)</f>
        <v>47.075688073394403</v>
      </c>
      <c r="C19" s="48">
        <f>VLOOKUP($A19,'Occupancy Raw Data'!$B$8:$BE$45,'Occupancy Raw Data'!AH$3,FALSE)</f>
        <v>52.076487588582197</v>
      </c>
      <c r="D19" s="48">
        <f>VLOOKUP($A19,'Occupancy Raw Data'!$B$8:$BE$45,'Occupancy Raw Data'!AI$3,FALSE)</f>
        <v>56.981669899837598</v>
      </c>
      <c r="E19" s="48">
        <f>VLOOKUP($A19,'Occupancy Raw Data'!$B$8:$BE$45,'Occupancy Raw Data'!AJ$3,FALSE)</f>
        <v>57.3063066629716</v>
      </c>
      <c r="F19" s="48">
        <f>VLOOKUP($A19,'Occupancy Raw Data'!$B$8:$BE$45,'Occupancy Raw Data'!AK$3,FALSE)</f>
        <v>58.119878063264501</v>
      </c>
      <c r="G19" s="49">
        <f>VLOOKUP($A19,'Occupancy Raw Data'!$B$8:$BE$45,'Occupancy Raw Data'!AL$3,FALSE)</f>
        <v>54.310344827586199</v>
      </c>
      <c r="H19" s="48">
        <f>VLOOKUP($A19,'Occupancy Raw Data'!$B$8:$BE$45,'Occupancy Raw Data'!AN$3,FALSE)</f>
        <v>71.782335009303594</v>
      </c>
      <c r="I19" s="48">
        <f>VLOOKUP($A19,'Occupancy Raw Data'!$B$8:$BE$45,'Occupancy Raw Data'!AO$3,FALSE)</f>
        <v>76.632091531731206</v>
      </c>
      <c r="J19" s="49">
        <f>VLOOKUP($A19,'Occupancy Raw Data'!$B$8:$BE$45,'Occupancy Raw Data'!AP$3,FALSE)</f>
        <v>74.2072132705174</v>
      </c>
      <c r="K19" s="50">
        <f>VLOOKUP($A19,'Occupancy Raw Data'!$B$8:$BE$45,'Occupancy Raw Data'!AR$3,FALSE)</f>
        <v>59.994232139423801</v>
      </c>
      <c r="M19" s="47">
        <f>VLOOKUP($A19,'Occupancy Raw Data'!$B$8:$BE$45,'Occupancy Raw Data'!AT$3,FALSE)</f>
        <v>-0.67749922697167098</v>
      </c>
      <c r="N19" s="48">
        <f>VLOOKUP($A19,'Occupancy Raw Data'!$B$8:$BE$45,'Occupancy Raw Data'!AU$3,FALSE)</f>
        <v>3.44683914776108</v>
      </c>
      <c r="O19" s="48">
        <f>VLOOKUP($A19,'Occupancy Raw Data'!$B$8:$BE$45,'Occupancy Raw Data'!AV$3,FALSE)</f>
        <v>2.6945224772086398</v>
      </c>
      <c r="P19" s="48">
        <f>VLOOKUP($A19,'Occupancy Raw Data'!$B$8:$BE$45,'Occupancy Raw Data'!AW$3,FALSE)</f>
        <v>-1.17589970458881</v>
      </c>
      <c r="Q19" s="48">
        <f>VLOOKUP($A19,'Occupancy Raw Data'!$B$8:$BE$45,'Occupancy Raw Data'!AX$3,FALSE)</f>
        <v>-0.95457453948895599</v>
      </c>
      <c r="R19" s="49">
        <f>VLOOKUP($A19,'Occupancy Raw Data'!$B$8:$BE$45,'Occupancy Raw Data'!AY$3,FALSE)</f>
        <v>0.61745367741995405</v>
      </c>
      <c r="S19" s="48">
        <f>VLOOKUP($A19,'Occupancy Raw Data'!$B$8:$BE$45,'Occupancy Raw Data'!BA$3,FALSE)</f>
        <v>1.75107051164619</v>
      </c>
      <c r="T19" s="48">
        <f>VLOOKUP($A19,'Occupancy Raw Data'!$B$8:$BE$45,'Occupancy Raw Data'!BB$3,FALSE)</f>
        <v>0.67834278129602599</v>
      </c>
      <c r="U19" s="49">
        <f>VLOOKUP($A19,'Occupancy Raw Data'!$B$8:$BE$45,'Occupancy Raw Data'!BC$3,FALSE)</f>
        <v>1.1943410089872899</v>
      </c>
      <c r="V19" s="50">
        <f>VLOOKUP($A19,'Occupancy Raw Data'!$B$8:$BE$45,'Occupancy Raw Data'!BE$3,FALSE)</f>
        <v>0.79696103322426004</v>
      </c>
      <c r="X19" s="51">
        <f>VLOOKUP($A19,'ADR Raw Data'!$B$6:$BE$43,'ADR Raw Data'!AG$1,FALSE)</f>
        <v>117.762112398672</v>
      </c>
      <c r="Y19" s="52">
        <f>VLOOKUP($A19,'ADR Raw Data'!$B$6:$BE$43,'ADR Raw Data'!AH$1,FALSE)</f>
        <v>117.93048944047401</v>
      </c>
      <c r="Z19" s="52">
        <f>VLOOKUP($A19,'ADR Raw Data'!$B$6:$BE$43,'ADR Raw Data'!AI$1,FALSE)</f>
        <v>119.678688466615</v>
      </c>
      <c r="AA19" s="52">
        <f>VLOOKUP($A19,'ADR Raw Data'!$B$6:$BE$43,'ADR Raw Data'!AJ$1,FALSE)</f>
        <v>120.82940134369601</v>
      </c>
      <c r="AB19" s="52">
        <f>VLOOKUP($A19,'ADR Raw Data'!$B$6:$BE$43,'ADR Raw Data'!AK$1,FALSE)</f>
        <v>122.141290443104</v>
      </c>
      <c r="AC19" s="53">
        <f>VLOOKUP($A19,'ADR Raw Data'!$B$6:$BE$43,'ADR Raw Data'!AL$1,FALSE)</f>
        <v>119.780676710102</v>
      </c>
      <c r="AD19" s="52">
        <f>VLOOKUP($A19,'ADR Raw Data'!$B$6:$BE$43,'ADR Raw Data'!AN$1,FALSE)</f>
        <v>146.78000479552099</v>
      </c>
      <c r="AE19" s="52">
        <f>VLOOKUP($A19,'ADR Raw Data'!$B$6:$BE$43,'ADR Raw Data'!AO$1,FALSE)</f>
        <v>150.071056378994</v>
      </c>
      <c r="AF19" s="53">
        <f>VLOOKUP($A19,'ADR Raw Data'!$B$6:$BE$43,'ADR Raw Data'!AP$1,FALSE)</f>
        <v>148.47930163652299</v>
      </c>
      <c r="AG19" s="54">
        <f>VLOOKUP($A19,'ADR Raw Data'!$B$6:$BE$43,'ADR Raw Data'!AR$1,FALSE)</f>
        <v>129.921155066685</v>
      </c>
      <c r="AI19" s="47">
        <f>VLOOKUP($A19,'ADR Raw Data'!$B$6:$BE$43,'ADR Raw Data'!AT$1,FALSE)</f>
        <v>4.2473823299580298</v>
      </c>
      <c r="AJ19" s="48">
        <f>VLOOKUP($A19,'ADR Raw Data'!$B$6:$BE$43,'ADR Raw Data'!AU$1,FALSE)</f>
        <v>4.4150838133190398</v>
      </c>
      <c r="AK19" s="48">
        <f>VLOOKUP($A19,'ADR Raw Data'!$B$6:$BE$43,'ADR Raw Data'!AV$1,FALSE)</f>
        <v>3.2259581512416502</v>
      </c>
      <c r="AL19" s="48">
        <f>VLOOKUP($A19,'ADR Raw Data'!$B$6:$BE$43,'ADR Raw Data'!AW$1,FALSE)</f>
        <v>3.7894410948883599</v>
      </c>
      <c r="AM19" s="48">
        <f>VLOOKUP($A19,'ADR Raw Data'!$B$6:$BE$43,'ADR Raw Data'!AX$1,FALSE)</f>
        <v>5.2220762137523398</v>
      </c>
      <c r="AN19" s="49">
        <f>VLOOKUP($A19,'ADR Raw Data'!$B$6:$BE$43,'ADR Raw Data'!AY$1,FALSE)</f>
        <v>4.1656552875738102</v>
      </c>
      <c r="AO19" s="48">
        <f>VLOOKUP($A19,'ADR Raw Data'!$B$6:$BE$43,'ADR Raw Data'!BA$1,FALSE)</f>
        <v>3.1724255066593998</v>
      </c>
      <c r="AP19" s="48">
        <f>VLOOKUP($A19,'ADR Raw Data'!$B$6:$BE$43,'ADR Raw Data'!BB$1,FALSE)</f>
        <v>3.44179362371331</v>
      </c>
      <c r="AQ19" s="49">
        <f>VLOOKUP($A19,'ADR Raw Data'!$B$6:$BE$43,'ADR Raw Data'!BC$1,FALSE)</f>
        <v>3.30747906853302</v>
      </c>
      <c r="AR19" s="50">
        <f>VLOOKUP($A19,'ADR Raw Data'!$B$6:$BE$43,'ADR Raw Data'!BE$1,FALSE)</f>
        <v>3.8293540252843199</v>
      </c>
      <c r="AT19" s="51">
        <f>VLOOKUP($A19,'RevPAR Raw Data'!$B$6:$BE$43,'RevPAR Raw Data'!AG$1,FALSE)</f>
        <v>55.437324701439401</v>
      </c>
      <c r="AU19" s="52">
        <f>VLOOKUP($A19,'RevPAR Raw Data'!$B$6:$BE$43,'RevPAR Raw Data'!AH$1,FALSE)</f>
        <v>61.4140566966229</v>
      </c>
      <c r="AV19" s="52">
        <f>VLOOKUP($A19,'RevPAR Raw Data'!$B$6:$BE$43,'RevPAR Raw Data'!AI$1,FALSE)</f>
        <v>68.194915202502003</v>
      </c>
      <c r="AW19" s="52">
        <f>VLOOKUP($A19,'RevPAR Raw Data'!$B$6:$BE$43,'RevPAR Raw Data'!AJ$1,FALSE)</f>
        <v>69.242867273051104</v>
      </c>
      <c r="AX19" s="52">
        <f>VLOOKUP($A19,'RevPAR Raw Data'!$B$6:$BE$43,'RevPAR Raw Data'!AK$1,FALSE)</f>
        <v>70.988369070430295</v>
      </c>
      <c r="AY19" s="53">
        <f>VLOOKUP($A19,'RevPAR Raw Data'!$B$6:$BE$43,'RevPAR Raw Data'!AL$1,FALSE)</f>
        <v>65.053298558072797</v>
      </c>
      <c r="AZ19" s="52">
        <f>VLOOKUP($A19,'RevPAR Raw Data'!$B$6:$BE$43,'RevPAR Raw Data'!AN$1,FALSE)</f>
        <v>105.362114768993</v>
      </c>
      <c r="BA19" s="52">
        <f>VLOOKUP($A19,'RevPAR Raw Data'!$B$6:$BE$43,'RevPAR Raw Data'!AO$1,FALSE)</f>
        <v>115.00258928698599</v>
      </c>
      <c r="BB19" s="53">
        <f>VLOOKUP($A19,'RevPAR Raw Data'!$B$6:$BE$43,'RevPAR Raw Data'!AP$1,FALSE)</f>
        <v>110.18235202799001</v>
      </c>
      <c r="BC19" s="54">
        <f>VLOOKUP($A19,'RevPAR Raw Data'!$B$6:$BE$43,'RevPAR Raw Data'!AR$1,FALSE)</f>
        <v>77.945199368928101</v>
      </c>
      <c r="BE19" s="47">
        <f>VLOOKUP($A19,'RevPAR Raw Data'!$B$6:$BE$43,'RevPAR Raw Data'!AT$1,FALSE)</f>
        <v>3.5411071205343601</v>
      </c>
      <c r="BF19" s="48">
        <f>VLOOKUP($A19,'RevPAR Raw Data'!$B$6:$BE$43,'RevPAR Raw Data'!AU$1,FALSE)</f>
        <v>8.0141037983640597</v>
      </c>
      <c r="BG19" s="48">
        <f>VLOOKUP($A19,'RevPAR Raw Data'!$B$6:$BE$43,'RevPAR Raw Data'!AV$1,FALSE)</f>
        <v>6.0074047959408503</v>
      </c>
      <c r="BH19" s="48">
        <f>VLOOKUP($A19,'RevPAR Raw Data'!$B$6:$BE$43,'RevPAR Raw Data'!AW$1,FALSE)</f>
        <v>2.5689813636591898</v>
      </c>
      <c r="BI19" s="48">
        <f>VLOOKUP($A19,'RevPAR Raw Data'!$B$6:$BE$43,'RevPAR Raw Data'!AX$1,FALSE)</f>
        <v>4.2176530642941996</v>
      </c>
      <c r="BJ19" s="49">
        <f>VLOOKUP($A19,'RevPAR Raw Data'!$B$6:$BE$43,'RevPAR Raw Data'!AY$1,FALSE)</f>
        <v>4.8088299567555204</v>
      </c>
      <c r="BK19" s="48">
        <f>VLOOKUP($A19,'RevPAR Raw Data'!$B$6:$BE$43,'RevPAR Raw Data'!BA$1,FALSE)</f>
        <v>4.9790474258566597</v>
      </c>
      <c r="BL19" s="48">
        <f>VLOOKUP($A19,'RevPAR Raw Data'!$B$6:$BE$43,'RevPAR Raw Data'!BB$1,FALSE)</f>
        <v>4.1434835636029002</v>
      </c>
      <c r="BM19" s="49">
        <f>VLOOKUP($A19,'RevPAR Raw Data'!$B$6:$BE$43,'RevPAR Raw Data'!BC$1,FALSE)</f>
        <v>4.5413226563994797</v>
      </c>
      <c r="BN19" s="50">
        <f>VLOOKUP($A19,'RevPAR Raw Data'!$B$6:$BE$43,'RevPAR Raw Data'!BE$1,FALSE)</f>
        <v>4.6568335179142997</v>
      </c>
    </row>
    <row r="20" spans="1:66" x14ac:dyDescent="0.45">
      <c r="A20" s="63" t="s">
        <v>29</v>
      </c>
      <c r="B20" s="47">
        <f>VLOOKUP($A20,'Occupancy Raw Data'!$B$8:$BE$45,'Occupancy Raw Data'!AG$3,FALSE)</f>
        <v>47.480114747685398</v>
      </c>
      <c r="C20" s="48">
        <f>VLOOKUP($A20,'Occupancy Raw Data'!$B$8:$BE$45,'Occupancy Raw Data'!AH$3,FALSE)</f>
        <v>43.855131047072597</v>
      </c>
      <c r="D20" s="48">
        <f>VLOOKUP($A20,'Occupancy Raw Data'!$B$8:$BE$45,'Occupancy Raw Data'!AI$3,FALSE)</f>
        <v>44.099621854218199</v>
      </c>
      <c r="E20" s="48">
        <f>VLOOKUP($A20,'Occupancy Raw Data'!$B$8:$BE$45,'Occupancy Raw Data'!AJ$3,FALSE)</f>
        <v>47.023731907680201</v>
      </c>
      <c r="F20" s="48">
        <f>VLOOKUP($A20,'Occupancy Raw Data'!$B$8:$BE$45,'Occupancy Raw Data'!AK$3,FALSE)</f>
        <v>55.812361455209199</v>
      </c>
      <c r="G20" s="49">
        <f>VLOOKUP($A20,'Occupancy Raw Data'!$B$8:$BE$45,'Occupancy Raw Data'!AL$3,FALSE)</f>
        <v>47.654192202373103</v>
      </c>
      <c r="H20" s="48">
        <f>VLOOKUP($A20,'Occupancy Raw Data'!$B$8:$BE$45,'Occupancy Raw Data'!AN$3,FALSE)</f>
        <v>76.085539183726596</v>
      </c>
      <c r="I20" s="48">
        <f>VLOOKUP($A20,'Occupancy Raw Data'!$B$8:$BE$45,'Occupancy Raw Data'!AO$3,FALSE)</f>
        <v>80.029990872343106</v>
      </c>
      <c r="J20" s="49">
        <f>VLOOKUP($A20,'Occupancy Raw Data'!$B$8:$BE$45,'Occupancy Raw Data'!AP$3,FALSE)</f>
        <v>78.057765028034893</v>
      </c>
      <c r="K20" s="50">
        <f>VLOOKUP($A20,'Occupancy Raw Data'!$B$8:$BE$45,'Occupancy Raw Data'!AR$3,FALSE)</f>
        <v>56.340927295419398</v>
      </c>
      <c r="M20" s="47">
        <f>VLOOKUP($A20,'Occupancy Raw Data'!$B$8:$BE$45,'Occupancy Raw Data'!AT$3,FALSE)</f>
        <v>7.0627317052457803</v>
      </c>
      <c r="N20" s="48">
        <f>VLOOKUP($A20,'Occupancy Raw Data'!$B$8:$BE$45,'Occupancy Raw Data'!AU$3,FALSE)</f>
        <v>8.0566895782538506</v>
      </c>
      <c r="O20" s="48">
        <f>VLOOKUP($A20,'Occupancy Raw Data'!$B$8:$BE$45,'Occupancy Raw Data'!AV$3,FALSE)</f>
        <v>6.39908764827267</v>
      </c>
      <c r="P20" s="48">
        <f>VLOOKUP($A20,'Occupancy Raw Data'!$B$8:$BE$45,'Occupancy Raw Data'!AW$3,FALSE)</f>
        <v>2.7304072319018999</v>
      </c>
      <c r="Q20" s="48">
        <f>VLOOKUP($A20,'Occupancy Raw Data'!$B$8:$BE$45,'Occupancy Raw Data'!AX$3,FALSE)</f>
        <v>4.2903303495390004</v>
      </c>
      <c r="R20" s="49">
        <f>VLOOKUP($A20,'Occupancy Raw Data'!$B$8:$BE$45,'Occupancy Raw Data'!AY$3,FALSE)</f>
        <v>5.5833982879114101</v>
      </c>
      <c r="S20" s="48">
        <f>VLOOKUP($A20,'Occupancy Raw Data'!$B$8:$BE$45,'Occupancy Raw Data'!BA$3,FALSE)</f>
        <v>4.7376933773397596</v>
      </c>
      <c r="T20" s="48">
        <f>VLOOKUP($A20,'Occupancy Raw Data'!$B$8:$BE$45,'Occupancy Raw Data'!BB$3,FALSE)</f>
        <v>1.5255272111590501</v>
      </c>
      <c r="U20" s="49">
        <f>VLOOKUP($A20,'Occupancy Raw Data'!$B$8:$BE$45,'Occupancy Raw Data'!BC$3,FALSE)</f>
        <v>3.0660446619472901</v>
      </c>
      <c r="V20" s="50">
        <f>VLOOKUP($A20,'Occupancy Raw Data'!$B$8:$BE$45,'Occupancy Raw Data'!BE$3,FALSE)</f>
        <v>4.5723553840065598</v>
      </c>
      <c r="X20" s="51">
        <f>VLOOKUP($A20,'ADR Raw Data'!$B$6:$BE$43,'ADR Raw Data'!AG$1,FALSE)</f>
        <v>121.27179539993099</v>
      </c>
      <c r="Y20" s="52">
        <f>VLOOKUP($A20,'ADR Raw Data'!$B$6:$BE$43,'ADR Raw Data'!AH$1,FALSE)</f>
        <v>113.11634653980499</v>
      </c>
      <c r="Z20" s="52">
        <f>VLOOKUP($A20,'ADR Raw Data'!$B$6:$BE$43,'ADR Raw Data'!AI$1,FALSE)</f>
        <v>115.2020801301</v>
      </c>
      <c r="AA20" s="52">
        <f>VLOOKUP($A20,'ADR Raw Data'!$B$6:$BE$43,'ADR Raw Data'!AJ$1,FALSE)</f>
        <v>122.952336915077</v>
      </c>
      <c r="AB20" s="52">
        <f>VLOOKUP($A20,'ADR Raw Data'!$B$6:$BE$43,'ADR Raw Data'!AK$1,FALSE)</f>
        <v>127.61939839962599</v>
      </c>
      <c r="AC20" s="53">
        <f>VLOOKUP($A20,'ADR Raw Data'!$B$6:$BE$43,'ADR Raw Data'!AL$1,FALSE)</f>
        <v>120.465862611503</v>
      </c>
      <c r="AD20" s="52">
        <f>VLOOKUP($A20,'ADR Raw Data'!$B$6:$BE$43,'ADR Raw Data'!AN$1,FALSE)</f>
        <v>175.247781062553</v>
      </c>
      <c r="AE20" s="52">
        <f>VLOOKUP($A20,'ADR Raw Data'!$B$6:$BE$43,'ADR Raw Data'!AO$1,FALSE)</f>
        <v>189.54494541751501</v>
      </c>
      <c r="AF20" s="53">
        <f>VLOOKUP($A20,'ADR Raw Data'!$B$6:$BE$43,'ADR Raw Data'!AP$1,FALSE)</f>
        <v>182.57698099812001</v>
      </c>
      <c r="AG20" s="54">
        <f>VLOOKUP($A20,'ADR Raw Data'!$B$6:$BE$43,'ADR Raw Data'!AR$1,FALSE)</f>
        <v>145.05217677009799</v>
      </c>
      <c r="AI20" s="47">
        <f>VLOOKUP($A20,'ADR Raw Data'!$B$6:$BE$43,'ADR Raw Data'!AT$1,FALSE)</f>
        <v>-2.8818049011093501</v>
      </c>
      <c r="AJ20" s="48">
        <f>VLOOKUP($A20,'ADR Raw Data'!$B$6:$BE$43,'ADR Raw Data'!AU$1,FALSE)</f>
        <v>0.88318886679208297</v>
      </c>
      <c r="AK20" s="48">
        <f>VLOOKUP($A20,'ADR Raw Data'!$B$6:$BE$43,'ADR Raw Data'!AV$1,FALSE)</f>
        <v>2.2222279042799902</v>
      </c>
      <c r="AL20" s="48">
        <f>VLOOKUP($A20,'ADR Raw Data'!$B$6:$BE$43,'ADR Raw Data'!AW$1,FALSE)</f>
        <v>8.1526296854081099</v>
      </c>
      <c r="AM20" s="48">
        <f>VLOOKUP($A20,'ADR Raw Data'!$B$6:$BE$43,'ADR Raw Data'!AX$1,FALSE)</f>
        <v>4.0655991795983804</v>
      </c>
      <c r="AN20" s="49">
        <f>VLOOKUP($A20,'ADR Raw Data'!$B$6:$BE$43,'ADR Raw Data'!AY$1,FALSE)</f>
        <v>2.4863587899963102</v>
      </c>
      <c r="AO20" s="48">
        <f>VLOOKUP($A20,'ADR Raw Data'!$B$6:$BE$43,'ADR Raw Data'!BA$1,FALSE)</f>
        <v>3.2165995891067598</v>
      </c>
      <c r="AP20" s="48">
        <f>VLOOKUP($A20,'ADR Raw Data'!$B$6:$BE$43,'ADR Raw Data'!BB$1,FALSE)</f>
        <v>4.8889529236181204</v>
      </c>
      <c r="AQ20" s="49">
        <f>VLOOKUP($A20,'ADR Raw Data'!$B$6:$BE$43,'ADR Raw Data'!BC$1,FALSE)</f>
        <v>4.0495172986782402</v>
      </c>
      <c r="AR20" s="50">
        <f>VLOOKUP($A20,'ADR Raw Data'!$B$6:$BE$43,'ADR Raw Data'!BE$1,FALSE)</f>
        <v>3.01352537375893</v>
      </c>
      <c r="AT20" s="51">
        <f>VLOOKUP($A20,'RevPAR Raw Data'!$B$6:$BE$43,'RevPAR Raw Data'!AG$1,FALSE)</f>
        <v>57.5799876124657</v>
      </c>
      <c r="AU20" s="52">
        <f>VLOOKUP($A20,'RevPAR Raw Data'!$B$6:$BE$43,'RevPAR Raw Data'!AH$1,FALSE)</f>
        <v>49.6073220106923</v>
      </c>
      <c r="AV20" s="52">
        <f>VLOOKUP($A20,'RevPAR Raw Data'!$B$6:$BE$43,'RevPAR Raw Data'!AI$1,FALSE)</f>
        <v>50.803681705567797</v>
      </c>
      <c r="AW20" s="52">
        <f>VLOOKUP($A20,'RevPAR Raw Data'!$B$6:$BE$43,'RevPAR Raw Data'!AJ$1,FALSE)</f>
        <v>57.816777285173998</v>
      </c>
      <c r="AX20" s="52">
        <f>VLOOKUP($A20,'RevPAR Raw Data'!$B$6:$BE$43,'RevPAR Raw Data'!AK$1,FALSE)</f>
        <v>71.227399921762895</v>
      </c>
      <c r="AY20" s="53">
        <f>VLOOKUP($A20,'RevPAR Raw Data'!$B$6:$BE$43,'RevPAR Raw Data'!AL$1,FALSE)</f>
        <v>57.407033707132598</v>
      </c>
      <c r="AZ20" s="52">
        <f>VLOOKUP($A20,'RevPAR Raw Data'!$B$6:$BE$43,'RevPAR Raw Data'!AN$1,FALSE)</f>
        <v>133.33821912895999</v>
      </c>
      <c r="BA20" s="52">
        <f>VLOOKUP($A20,'RevPAR Raw Data'!$B$6:$BE$43,'RevPAR Raw Data'!AO$1,FALSE)</f>
        <v>151.69280251662499</v>
      </c>
      <c r="BB20" s="53">
        <f>VLOOKUP($A20,'RevPAR Raw Data'!$B$6:$BE$43,'RevPAR Raw Data'!AP$1,FALSE)</f>
        <v>142.515510822793</v>
      </c>
      <c r="BC20" s="54">
        <f>VLOOKUP($A20,'RevPAR Raw Data'!$B$6:$BE$43,'RevPAR Raw Data'!AR$1,FALSE)</f>
        <v>81.723741454464104</v>
      </c>
      <c r="BE20" s="47">
        <f>VLOOKUP($A20,'RevPAR Raw Data'!$B$6:$BE$43,'RevPAR Raw Data'!AT$1,FALSE)</f>
        <v>3.9773926557024502</v>
      </c>
      <c r="BF20" s="48">
        <f>VLOOKUP($A20,'RevPAR Raw Data'!$B$6:$BE$43,'RevPAR Raw Data'!AU$1,FALSE)</f>
        <v>9.0110342304330704</v>
      </c>
      <c r="BG20" s="48">
        <f>VLOOKUP($A20,'RevPAR Raw Data'!$B$6:$BE$43,'RevPAR Raw Data'!AV$1,FALSE)</f>
        <v>8.76351786389192</v>
      </c>
      <c r="BH20" s="48">
        <f>VLOOKUP($A20,'RevPAR Raw Data'!$B$6:$BE$43,'RevPAR Raw Data'!AW$1,FALSE)</f>
        <v>11.105636907830499</v>
      </c>
      <c r="BI20" s="48">
        <f>VLOOKUP($A20,'RevPAR Raw Data'!$B$6:$BE$43,'RevPAR Raw Data'!AX$1,FALSE)</f>
        <v>8.5303571646303098</v>
      </c>
      <c r="BJ20" s="49">
        <f>VLOOKUP($A20,'RevPAR Raw Data'!$B$6:$BE$43,'RevPAR Raw Data'!AY$1,FALSE)</f>
        <v>8.2085803920197193</v>
      </c>
      <c r="BK20" s="48">
        <f>VLOOKUP($A20,'RevPAR Raw Data'!$B$6:$BE$43,'RevPAR Raw Data'!BA$1,FALSE)</f>
        <v>8.1066855921551806</v>
      </c>
      <c r="BL20" s="48">
        <f>VLOOKUP($A20,'RevPAR Raw Data'!$B$6:$BE$43,'RevPAR Raw Data'!BB$1,FALSE)</f>
        <v>6.4890624419677199</v>
      </c>
      <c r="BM20" s="49">
        <f>VLOOKUP($A20,'RevPAR Raw Data'!$B$6:$BE$43,'RevPAR Raw Data'!BC$1,FALSE)</f>
        <v>7.2397219695962898</v>
      </c>
      <c r="BN20" s="50">
        <f>VLOOKUP($A20,'RevPAR Raw Data'!$B$6:$BE$43,'RevPAR Raw Data'!BE$1,FALSE)</f>
        <v>7.72366984744097</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51.532363988294101</v>
      </c>
      <c r="C22" s="48">
        <f>VLOOKUP($A22,'Occupancy Raw Data'!$B$8:$BE$45,'Occupancy Raw Data'!AH$3,FALSE)</f>
        <v>61.973177869437897</v>
      </c>
      <c r="D22" s="48">
        <f>VLOOKUP($A22,'Occupancy Raw Data'!$B$8:$BE$45,'Occupancy Raw Data'!AI$3,FALSE)</f>
        <v>65.144480033182006</v>
      </c>
      <c r="E22" s="48">
        <f>VLOOKUP($A22,'Occupancy Raw Data'!$B$8:$BE$45,'Occupancy Raw Data'!AJ$3,FALSE)</f>
        <v>67.321473834596802</v>
      </c>
      <c r="F22" s="48">
        <f>VLOOKUP($A22,'Occupancy Raw Data'!$B$8:$BE$45,'Occupancy Raw Data'!AK$3,FALSE)</f>
        <v>69.091181418070306</v>
      </c>
      <c r="G22" s="49">
        <f>VLOOKUP($A22,'Occupancy Raw Data'!$B$8:$BE$45,'Occupancy Raw Data'!AL$3,FALSE)</f>
        <v>63.012535428716198</v>
      </c>
      <c r="H22" s="48">
        <f>VLOOKUP($A22,'Occupancy Raw Data'!$B$8:$BE$45,'Occupancy Raw Data'!AN$3,FALSE)</f>
        <v>78.511187409267905</v>
      </c>
      <c r="I22" s="48">
        <f>VLOOKUP($A22,'Occupancy Raw Data'!$B$8:$BE$45,'Occupancy Raw Data'!AO$3,FALSE)</f>
        <v>81.507938336751295</v>
      </c>
      <c r="J22" s="49">
        <f>VLOOKUP($A22,'Occupancy Raw Data'!$B$8:$BE$45,'Occupancy Raw Data'!AP$3,FALSE)</f>
        <v>80.0095628730096</v>
      </c>
      <c r="K22" s="50">
        <f>VLOOKUP($A22,'Occupancy Raw Data'!$B$8:$BE$45,'Occupancy Raw Data'!AR$3,FALSE)</f>
        <v>67.8688289842286</v>
      </c>
      <c r="M22" s="47">
        <f>VLOOKUP($A22,'Occupancy Raw Data'!$B$8:$BE$45,'Occupancy Raw Data'!AT$3,FALSE)</f>
        <v>2.4968521624006899</v>
      </c>
      <c r="N22" s="48">
        <f>VLOOKUP($A22,'Occupancy Raw Data'!$B$8:$BE$45,'Occupancy Raw Data'!AU$3,FALSE)</f>
        <v>5.7669220636833698</v>
      </c>
      <c r="O22" s="48">
        <f>VLOOKUP($A22,'Occupancy Raw Data'!$B$8:$BE$45,'Occupancy Raw Data'!AV$3,FALSE)</f>
        <v>4.3928754910886099</v>
      </c>
      <c r="P22" s="48">
        <f>VLOOKUP($A22,'Occupancy Raw Data'!$B$8:$BE$45,'Occupancy Raw Data'!AW$3,FALSE)</f>
        <v>3.99486276106696</v>
      </c>
      <c r="Q22" s="48">
        <f>VLOOKUP($A22,'Occupancy Raw Data'!$B$8:$BE$45,'Occupancy Raw Data'!AX$3,FALSE)</f>
        <v>3.8501423046345602</v>
      </c>
      <c r="R22" s="49">
        <f>VLOOKUP($A22,'Occupancy Raw Data'!$B$8:$BE$45,'Occupancy Raw Data'!AY$3,FALSE)</f>
        <v>4.1394325829469398</v>
      </c>
      <c r="S22" s="48">
        <f>VLOOKUP($A22,'Occupancy Raw Data'!$B$8:$BE$45,'Occupancy Raw Data'!BA$3,FALSE)</f>
        <v>-0.25199118342973398</v>
      </c>
      <c r="T22" s="48">
        <f>VLOOKUP($A22,'Occupancy Raw Data'!$B$8:$BE$45,'Occupancy Raw Data'!BB$3,FALSE)</f>
        <v>-9.84630495662875E-2</v>
      </c>
      <c r="U22" s="49">
        <f>VLOOKUP($A22,'Occupancy Raw Data'!$B$8:$BE$45,'Occupancy Raw Data'!BC$3,FALSE)</f>
        <v>-0.173848531716642</v>
      </c>
      <c r="V22" s="50">
        <f>VLOOKUP($A22,'Occupancy Raw Data'!$B$8:$BE$45,'Occupancy Raw Data'!BE$3,FALSE)</f>
        <v>2.64559625160273</v>
      </c>
      <c r="X22" s="51">
        <f>VLOOKUP($A22,'ADR Raw Data'!$B$6:$BE$43,'ADR Raw Data'!AG$1,FALSE)</f>
        <v>110.023214613097</v>
      </c>
      <c r="Y22" s="52">
        <f>VLOOKUP($A22,'ADR Raw Data'!$B$6:$BE$43,'ADR Raw Data'!AH$1,FALSE)</f>
        <v>111.92971100039</v>
      </c>
      <c r="Z22" s="52">
        <f>VLOOKUP($A22,'ADR Raw Data'!$B$6:$BE$43,'ADR Raw Data'!AI$1,FALSE)</f>
        <v>113.959597463809</v>
      </c>
      <c r="AA22" s="52">
        <f>VLOOKUP($A22,'ADR Raw Data'!$B$6:$BE$43,'ADR Raw Data'!AJ$1,FALSE)</f>
        <v>116.83223520049199</v>
      </c>
      <c r="AB22" s="52">
        <f>VLOOKUP($A22,'ADR Raw Data'!$B$6:$BE$43,'ADR Raw Data'!AK$1,FALSE)</f>
        <v>131.02494938883001</v>
      </c>
      <c r="AC22" s="53">
        <f>VLOOKUP($A22,'ADR Raw Data'!$B$6:$BE$43,'ADR Raw Data'!AL$1,FALSE)</f>
        <v>117.272607791761</v>
      </c>
      <c r="AD22" s="52">
        <f>VLOOKUP($A22,'ADR Raw Data'!$B$6:$BE$43,'ADR Raw Data'!AN$1,FALSE)</f>
        <v>169.45673568818501</v>
      </c>
      <c r="AE22" s="52">
        <f>VLOOKUP($A22,'ADR Raw Data'!$B$6:$BE$43,'ADR Raw Data'!AO$1,FALSE)</f>
        <v>172.08463184156901</v>
      </c>
      <c r="AF22" s="53">
        <f>VLOOKUP($A22,'ADR Raw Data'!$B$6:$BE$43,'ADR Raw Data'!AP$1,FALSE)</f>
        <v>170.795290667953</v>
      </c>
      <c r="AG22" s="54">
        <f>VLOOKUP($A22,'ADR Raw Data'!$B$6:$BE$43,'ADR Raw Data'!AR$1,FALSE)</f>
        <v>135.300351370523</v>
      </c>
      <c r="AH22" s="65"/>
      <c r="AI22" s="47">
        <f>VLOOKUP($A22,'ADR Raw Data'!$B$6:$BE$43,'ADR Raw Data'!AT$1,FALSE)</f>
        <v>0.70556143467018295</v>
      </c>
      <c r="AJ22" s="48">
        <f>VLOOKUP($A22,'ADR Raw Data'!$B$6:$BE$43,'ADR Raw Data'!AU$1,FALSE)</f>
        <v>3.9984894976223</v>
      </c>
      <c r="AK22" s="48">
        <f>VLOOKUP($A22,'ADR Raw Data'!$B$6:$BE$43,'ADR Raw Data'!AV$1,FALSE)</f>
        <v>4.2510167857634098</v>
      </c>
      <c r="AL22" s="48">
        <f>VLOOKUP($A22,'ADR Raw Data'!$B$6:$BE$43,'ADR Raw Data'!AW$1,FALSE)</f>
        <v>5.9304499769303201</v>
      </c>
      <c r="AM22" s="48">
        <f>VLOOKUP($A22,'ADR Raw Data'!$B$6:$BE$43,'ADR Raw Data'!AX$1,FALSE)</f>
        <v>10.952128703429301</v>
      </c>
      <c r="AN22" s="49">
        <f>VLOOKUP($A22,'ADR Raw Data'!$B$6:$BE$43,'ADR Raw Data'!AY$1,FALSE)</f>
        <v>5.54073986940125</v>
      </c>
      <c r="AO22" s="48">
        <f>VLOOKUP($A22,'ADR Raw Data'!$B$6:$BE$43,'ADR Raw Data'!BA$1,FALSE)</f>
        <v>0.69098360085593802</v>
      </c>
      <c r="AP22" s="48">
        <f>VLOOKUP($A22,'ADR Raw Data'!$B$6:$BE$43,'ADR Raw Data'!BB$1,FALSE)</f>
        <v>0.12684563080334599</v>
      </c>
      <c r="AQ22" s="49">
        <f>VLOOKUP($A22,'ADR Raw Data'!$B$6:$BE$43,'ADR Raw Data'!BC$1,FALSE)</f>
        <v>0.40148167023906201</v>
      </c>
      <c r="AR22" s="50">
        <f>VLOOKUP($A22,'ADR Raw Data'!$B$6:$BE$43,'ADR Raw Data'!BE$1,FALSE)</f>
        <v>2.8520059415729899</v>
      </c>
      <c r="AT22" s="51">
        <f>VLOOKUP($A22,'RevPAR Raw Data'!$B$6:$BE$43,'RevPAR Raw Data'!AG$1,FALSE)</f>
        <v>56.697563426043203</v>
      </c>
      <c r="AU22" s="52">
        <f>VLOOKUP($A22,'RevPAR Raw Data'!$B$6:$BE$43,'RevPAR Raw Data'!AH$1,FALSE)</f>
        <v>69.366398887019798</v>
      </c>
      <c r="AV22" s="52">
        <f>VLOOKUP($A22,'RevPAR Raw Data'!$B$6:$BE$43,'RevPAR Raw Data'!AI$1,FALSE)</f>
        <v>74.238387215706098</v>
      </c>
      <c r="AW22" s="52">
        <f>VLOOKUP($A22,'RevPAR Raw Data'!$B$6:$BE$43,'RevPAR Raw Data'!AJ$1,FALSE)</f>
        <v>78.653182650874399</v>
      </c>
      <c r="AX22" s="52">
        <f>VLOOKUP($A22,'RevPAR Raw Data'!$B$6:$BE$43,'RevPAR Raw Data'!AK$1,FALSE)</f>
        <v>90.526685485171697</v>
      </c>
      <c r="AY22" s="53">
        <f>VLOOKUP($A22,'RevPAR Raw Data'!$B$6:$BE$43,'RevPAR Raw Data'!AL$1,FALSE)</f>
        <v>73.896443532963104</v>
      </c>
      <c r="AZ22" s="52">
        <f>VLOOKUP($A22,'RevPAR Raw Data'!$B$6:$BE$43,'RevPAR Raw Data'!AN$1,FALSE)</f>
        <v>133.04249533377799</v>
      </c>
      <c r="BA22" s="52">
        <f>VLOOKUP($A22,'RevPAR Raw Data'!$B$6:$BE$43,'RevPAR Raw Data'!AO$1,FALSE)</f>
        <v>140.262635608452</v>
      </c>
      <c r="BB22" s="53">
        <f>VLOOKUP($A22,'RevPAR Raw Data'!$B$6:$BE$43,'RevPAR Raw Data'!AP$1,FALSE)</f>
        <v>136.652565471115</v>
      </c>
      <c r="BC22" s="54">
        <f>VLOOKUP($A22,'RevPAR Raw Data'!$B$6:$BE$43,'RevPAR Raw Data'!AR$1,FALSE)</f>
        <v>91.8267640867209</v>
      </c>
      <c r="BE22" s="47">
        <f>VLOOKUP($A22,'RevPAR Raw Data'!$B$6:$BE$43,'RevPAR Raw Data'!AT$1,FALSE)</f>
        <v>3.2200304230094998</v>
      </c>
      <c r="BF22" s="48">
        <f>VLOOKUP($A22,'RevPAR Raw Data'!$B$6:$BE$43,'RevPAR Raw Data'!AU$1,FALSE)</f>
        <v>9.9960013343581195</v>
      </c>
      <c r="BG22" s="48">
        <f>VLOOKUP($A22,'RevPAR Raw Data'!$B$6:$BE$43,'RevPAR Raw Data'!AV$1,FALSE)</f>
        <v>8.8306341513558895</v>
      </c>
      <c r="BH22" s="48">
        <f>VLOOKUP($A22,'RevPAR Raw Data'!$B$6:$BE$43,'RevPAR Raw Data'!AW$1,FALSE)</f>
        <v>10.162226075689301</v>
      </c>
      <c r="BI22" s="48">
        <f>VLOOKUP($A22,'RevPAR Raw Data'!$B$6:$BE$43,'RevPAR Raw Data'!AX$1,FALSE)</f>
        <v>15.223943548532599</v>
      </c>
      <c r="BJ22" s="49">
        <f>VLOOKUP($A22,'RevPAR Raw Data'!$B$6:$BE$43,'RevPAR Raw Data'!AY$1,FALSE)</f>
        <v>9.9095276438385103</v>
      </c>
      <c r="BK22" s="48">
        <f>VLOOKUP($A22,'RevPAR Raw Data'!$B$6:$BE$43,'RevPAR Raw Data'!BA$1,FALSE)</f>
        <v>0.437251199673102</v>
      </c>
      <c r="BL22" s="48">
        <f>VLOOKUP($A22,'RevPAR Raw Data'!$B$6:$BE$43,'RevPAR Raw Data'!BB$1,FALSE)</f>
        <v>2.8257685160728699E-2</v>
      </c>
      <c r="BM22" s="49">
        <f>VLOOKUP($A22,'RevPAR Raw Data'!$B$6:$BE$43,'RevPAR Raw Data'!BC$1,FALSE)</f>
        <v>0.22693516853359699</v>
      </c>
      <c r="BN22" s="50">
        <f>VLOOKUP($A22,'RevPAR Raw Data'!$B$6:$BE$43,'RevPAR Raw Data'!BE$1,FALSE)</f>
        <v>5.5730547554614702</v>
      </c>
    </row>
    <row r="23" spans="1:66" x14ac:dyDescent="0.45">
      <c r="A23" s="63" t="s">
        <v>70</v>
      </c>
      <c r="B23" s="47">
        <f>VLOOKUP($A23,'Occupancy Raw Data'!$B$8:$BE$45,'Occupancy Raw Data'!AG$3,FALSE)</f>
        <v>49.804657770561597</v>
      </c>
      <c r="C23" s="48">
        <f>VLOOKUP($A23,'Occupancy Raw Data'!$B$8:$BE$45,'Occupancy Raw Data'!AH$3,FALSE)</f>
        <v>59.744279263280703</v>
      </c>
      <c r="D23" s="48">
        <f>VLOOKUP($A23,'Occupancy Raw Data'!$B$8:$BE$45,'Occupancy Raw Data'!AI$3,FALSE)</f>
        <v>62.437211426251899</v>
      </c>
      <c r="E23" s="48">
        <f>VLOOKUP($A23,'Occupancy Raw Data'!$B$8:$BE$45,'Occupancy Raw Data'!AJ$3,FALSE)</f>
        <v>65.570297833476999</v>
      </c>
      <c r="F23" s="48">
        <f>VLOOKUP($A23,'Occupancy Raw Data'!$B$8:$BE$45,'Occupancy Raw Data'!AK$3,FALSE)</f>
        <v>65.297579785884594</v>
      </c>
      <c r="G23" s="49">
        <f>VLOOKUP($A23,'Occupancy Raw Data'!$B$8:$BE$45,'Occupancy Raw Data'!AL$3,FALSE)</f>
        <v>60.570805215891198</v>
      </c>
      <c r="H23" s="48">
        <f>VLOOKUP($A23,'Occupancy Raw Data'!$B$8:$BE$45,'Occupancy Raw Data'!AN$3,FALSE)</f>
        <v>75.319650920898994</v>
      </c>
      <c r="I23" s="48">
        <f>VLOOKUP($A23,'Occupancy Raw Data'!$B$8:$BE$45,'Occupancy Raw Data'!AO$3,FALSE)</f>
        <v>78.263737378862402</v>
      </c>
      <c r="J23" s="49">
        <f>VLOOKUP($A23,'Occupancy Raw Data'!$B$8:$BE$45,'Occupancy Raw Data'!AP$3,FALSE)</f>
        <v>76.791694149880698</v>
      </c>
      <c r="K23" s="50">
        <f>VLOOKUP($A23,'Occupancy Raw Data'!$B$8:$BE$45,'Occupancy Raw Data'!AR$3,FALSE)</f>
        <v>65.2053449113168</v>
      </c>
      <c r="M23" s="47">
        <f>VLOOKUP($A23,'Occupancy Raw Data'!$B$8:$BE$45,'Occupancy Raw Data'!AT$3,FALSE)</f>
        <v>3.2322810082956899</v>
      </c>
      <c r="N23" s="48">
        <f>VLOOKUP($A23,'Occupancy Raw Data'!$B$8:$BE$45,'Occupancy Raw Data'!AU$3,FALSE)</f>
        <v>5.16474831914213</v>
      </c>
      <c r="O23" s="48">
        <f>VLOOKUP($A23,'Occupancy Raw Data'!$B$8:$BE$45,'Occupancy Raw Data'!AV$3,FALSE)</f>
        <v>3.58865191769029</v>
      </c>
      <c r="P23" s="48">
        <f>VLOOKUP($A23,'Occupancy Raw Data'!$B$8:$BE$45,'Occupancy Raw Data'!AW$3,FALSE)</f>
        <v>5.5345105184757299</v>
      </c>
      <c r="Q23" s="48">
        <f>VLOOKUP($A23,'Occupancy Raw Data'!$B$8:$BE$45,'Occupancy Raw Data'!AX$3,FALSE)</f>
        <v>4.1062698404316702</v>
      </c>
      <c r="R23" s="49">
        <f>VLOOKUP($A23,'Occupancy Raw Data'!$B$8:$BE$45,'Occupancy Raw Data'!AY$3,FALSE)</f>
        <v>4.3665617490976398</v>
      </c>
      <c r="S23" s="48">
        <f>VLOOKUP($A23,'Occupancy Raw Data'!$B$8:$BE$45,'Occupancy Raw Data'!BA$3,FALSE)</f>
        <v>1.4086891827652299</v>
      </c>
      <c r="T23" s="48">
        <f>VLOOKUP($A23,'Occupancy Raw Data'!$B$8:$BE$45,'Occupancy Raw Data'!BB$3,FALSE)</f>
        <v>0.55255060741478401</v>
      </c>
      <c r="U23" s="49">
        <f>VLOOKUP($A23,'Occupancy Raw Data'!$B$8:$BE$45,'Occupancy Raw Data'!BC$3,FALSE)</f>
        <v>0.970600281103009</v>
      </c>
      <c r="V23" s="50">
        <f>VLOOKUP($A23,'Occupancy Raw Data'!$B$8:$BE$45,'Occupancy Raw Data'!BE$3,FALSE)</f>
        <v>3.19869423026601</v>
      </c>
      <c r="X23" s="51">
        <f>VLOOKUP($A23,'ADR Raw Data'!$B$6:$BE$43,'ADR Raw Data'!AG$1,FALSE)</f>
        <v>108.553814180929</v>
      </c>
      <c r="Y23" s="52">
        <f>VLOOKUP($A23,'ADR Raw Data'!$B$6:$BE$43,'ADR Raw Data'!AH$1,FALSE)</f>
        <v>110.7116</v>
      </c>
      <c r="Z23" s="52">
        <f>VLOOKUP($A23,'ADR Raw Data'!$B$6:$BE$43,'ADR Raw Data'!AI$1,FALSE)</f>
        <v>111.46434898319799</v>
      </c>
      <c r="AA23" s="52">
        <f>VLOOKUP($A23,'ADR Raw Data'!$B$6:$BE$43,'ADR Raw Data'!AJ$1,FALSE)</f>
        <v>114.343699146886</v>
      </c>
      <c r="AB23" s="52">
        <f>VLOOKUP($A23,'ADR Raw Data'!$B$6:$BE$43,'ADR Raw Data'!AK$1,FALSE)</f>
        <v>124.407820622401</v>
      </c>
      <c r="AC23" s="53">
        <f>VLOOKUP($A23,'ADR Raw Data'!$B$6:$BE$43,'ADR Raw Data'!AL$1,FALSE)</f>
        <v>114.25132393469499</v>
      </c>
      <c r="AD23" s="52">
        <f>VLOOKUP($A23,'ADR Raw Data'!$B$6:$BE$43,'ADR Raw Data'!AN$1,FALSE)</f>
        <v>152.13270364943801</v>
      </c>
      <c r="AE23" s="52">
        <f>VLOOKUP($A23,'ADR Raw Data'!$B$6:$BE$43,'ADR Raw Data'!AO$1,FALSE)</f>
        <v>154.61870858995101</v>
      </c>
      <c r="AF23" s="53">
        <f>VLOOKUP($A23,'ADR Raw Data'!$B$6:$BE$43,'ADR Raw Data'!AP$1,FALSE)</f>
        <v>153.39953361028699</v>
      </c>
      <c r="AG23" s="54">
        <f>VLOOKUP($A23,'ADR Raw Data'!$B$6:$BE$43,'ADR Raw Data'!AR$1,FALSE)</f>
        <v>127.424027351272</v>
      </c>
      <c r="AH23" s="65"/>
      <c r="AI23" s="47">
        <f>VLOOKUP($A23,'ADR Raw Data'!$B$6:$BE$43,'ADR Raw Data'!AT$1,FALSE)</f>
        <v>1.2644256454401701</v>
      </c>
      <c r="AJ23" s="48">
        <f>VLOOKUP($A23,'ADR Raw Data'!$B$6:$BE$43,'ADR Raw Data'!AU$1,FALSE)</f>
        <v>3.7492293514801598</v>
      </c>
      <c r="AK23" s="48">
        <f>VLOOKUP($A23,'ADR Raw Data'!$B$6:$BE$43,'ADR Raw Data'!AV$1,FALSE)</f>
        <v>2.8388374719971798</v>
      </c>
      <c r="AL23" s="48">
        <f>VLOOKUP($A23,'ADR Raw Data'!$B$6:$BE$43,'ADR Raw Data'!AW$1,FALSE)</f>
        <v>5.6558924872359997</v>
      </c>
      <c r="AM23" s="48">
        <f>VLOOKUP($A23,'ADR Raw Data'!$B$6:$BE$43,'ADR Raw Data'!AX$1,FALSE)</f>
        <v>8.6772273027145594</v>
      </c>
      <c r="AN23" s="49">
        <f>VLOOKUP($A23,'ADR Raw Data'!$B$6:$BE$43,'ADR Raw Data'!AY$1,FALSE)</f>
        <v>4.6814145249775603</v>
      </c>
      <c r="AO23" s="48">
        <f>VLOOKUP($A23,'ADR Raw Data'!$B$6:$BE$43,'ADR Raw Data'!BA$1,FALSE)</f>
        <v>2.9044034937827998</v>
      </c>
      <c r="AP23" s="48">
        <f>VLOOKUP($A23,'ADR Raw Data'!$B$6:$BE$43,'ADR Raw Data'!BB$1,FALSE)</f>
        <v>3.2040192104102401</v>
      </c>
      <c r="AQ23" s="49">
        <f>VLOOKUP($A23,'ADR Raw Data'!$B$6:$BE$43,'ADR Raw Data'!BC$1,FALSE)</f>
        <v>3.0551751245382399</v>
      </c>
      <c r="AR23" s="50">
        <f>VLOOKUP($A23,'ADR Raw Data'!$B$6:$BE$43,'ADR Raw Data'!BE$1,FALSE)</f>
        <v>3.7668093841562</v>
      </c>
      <c r="AT23" s="51">
        <f>VLOOKUP($A23,'RevPAR Raw Data'!$B$6:$BE$43,'RevPAR Raw Data'!AG$1,FALSE)</f>
        <v>54.064855649703098</v>
      </c>
      <c r="AU23" s="52">
        <f>VLOOKUP($A23,'RevPAR Raw Data'!$B$6:$BE$43,'RevPAR Raw Data'!AH$1,FALSE)</f>
        <v>66.143847480846304</v>
      </c>
      <c r="AV23" s="52">
        <f>VLOOKUP($A23,'RevPAR Raw Data'!$B$6:$BE$43,'RevPAR Raw Data'!AI$1,FALSE)</f>
        <v>69.595231239535195</v>
      </c>
      <c r="AW23" s="52">
        <f>VLOOKUP($A23,'RevPAR Raw Data'!$B$6:$BE$43,'RevPAR Raw Data'!AJ$1,FALSE)</f>
        <v>74.975504084428394</v>
      </c>
      <c r="AX23" s="52">
        <f>VLOOKUP($A23,'RevPAR Raw Data'!$B$6:$BE$43,'RevPAR Raw Data'!AK$1,FALSE)</f>
        <v>81.235295930793001</v>
      </c>
      <c r="AY23" s="53">
        <f>VLOOKUP($A23,'RevPAR Raw Data'!$B$6:$BE$43,'RevPAR Raw Data'!AL$1,FALSE)</f>
        <v>69.202946877061194</v>
      </c>
      <c r="AZ23" s="52">
        <f>VLOOKUP($A23,'RevPAR Raw Data'!$B$6:$BE$43,'RevPAR Raw Data'!AN$1,FALSE)</f>
        <v>114.585821325282</v>
      </c>
      <c r="BA23" s="52">
        <f>VLOOKUP($A23,'RevPAR Raw Data'!$B$6:$BE$43,'RevPAR Raw Data'!AO$1,FALSE)</f>
        <v>121.01038002942801</v>
      </c>
      <c r="BB23" s="53">
        <f>VLOOKUP($A23,'RevPAR Raw Data'!$B$6:$BE$43,'RevPAR Raw Data'!AP$1,FALSE)</f>
        <v>117.798100677355</v>
      </c>
      <c r="BC23" s="54">
        <f>VLOOKUP($A23,'RevPAR Raw Data'!$B$6:$BE$43,'RevPAR Raw Data'!AR$1,FALSE)</f>
        <v>83.087276534288094</v>
      </c>
      <c r="BE23" s="47">
        <f>VLOOKUP($A23,'RevPAR Raw Data'!$B$6:$BE$43,'RevPAR Raw Data'!AT$1,FALSE)</f>
        <v>4.5375764437374499</v>
      </c>
      <c r="BF23" s="48">
        <f>VLOOKUP($A23,'RevPAR Raw Data'!$B$6:$BE$43,'RevPAR Raw Data'!AU$1,FALSE)</f>
        <v>9.1076159305336493</v>
      </c>
      <c r="BG23" s="48">
        <f>VLOOKUP($A23,'RevPAR Raw Data'!$B$6:$BE$43,'RevPAR Raw Data'!AV$1,FALSE)</f>
        <v>6.5293653850664102</v>
      </c>
      <c r="BH23" s="48">
        <f>VLOOKUP($A23,'RevPAR Raw Data'!$B$6:$BE$43,'RevPAR Raw Data'!AW$1,FALSE)</f>
        <v>11.503428970331401</v>
      </c>
      <c r="BI23" s="48">
        <f>VLOOKUP($A23,'RevPAR Raw Data'!$B$6:$BE$43,'RevPAR Raw Data'!AX$1,FALSE)</f>
        <v>13.139807510863299</v>
      </c>
      <c r="BJ23" s="49">
        <f>VLOOKUP($A23,'RevPAR Raw Data'!$B$6:$BE$43,'RevPAR Raw Data'!AY$1,FALSE)</f>
        <v>9.2523931300395699</v>
      </c>
      <c r="BK23" s="48">
        <f>VLOOKUP($A23,'RevPAR Raw Data'!$B$6:$BE$43,'RevPAR Raw Data'!BA$1,FALSE)</f>
        <v>4.3540066943888096</v>
      </c>
      <c r="BL23" s="48">
        <f>VLOOKUP($A23,'RevPAR Raw Data'!$B$6:$BE$43,'RevPAR Raw Data'!BB$1,FALSE)</f>
        <v>3.7742736454338299</v>
      </c>
      <c r="BM23" s="49">
        <f>VLOOKUP($A23,'RevPAR Raw Data'!$B$6:$BE$43,'RevPAR Raw Data'!BC$1,FALSE)</f>
        <v>4.0554289439882103</v>
      </c>
      <c r="BN23" s="50">
        <f>VLOOKUP($A23,'RevPAR Raw Data'!$B$6:$BE$43,'RevPAR Raw Data'!BE$1,FALSE)</f>
        <v>7.0859923288583397</v>
      </c>
    </row>
    <row r="24" spans="1:66" x14ac:dyDescent="0.45">
      <c r="A24" s="63" t="s">
        <v>52</v>
      </c>
      <c r="B24" s="47">
        <f>VLOOKUP($A24,'Occupancy Raw Data'!$B$8:$BE$45,'Occupancy Raw Data'!AG$3,FALSE)</f>
        <v>51.431171409662397</v>
      </c>
      <c r="C24" s="48">
        <f>VLOOKUP($A24,'Occupancy Raw Data'!$B$8:$BE$45,'Occupancy Raw Data'!AH$3,FALSE)</f>
        <v>66.264063534083306</v>
      </c>
      <c r="D24" s="48">
        <f>VLOOKUP($A24,'Occupancy Raw Data'!$B$8:$BE$45,'Occupancy Raw Data'!AI$3,FALSE)</f>
        <v>72.543017868960902</v>
      </c>
      <c r="E24" s="48">
        <f>VLOOKUP($A24,'Occupancy Raw Data'!$B$8:$BE$45,'Occupancy Raw Data'!AJ$3,FALSE)</f>
        <v>72.733289212442003</v>
      </c>
      <c r="F24" s="48">
        <f>VLOOKUP($A24,'Occupancy Raw Data'!$B$8:$BE$45,'Occupancy Raw Data'!AK$3,FALSE)</f>
        <v>68.894771674387798</v>
      </c>
      <c r="G24" s="49">
        <f>VLOOKUP($A24,'Occupancy Raw Data'!$B$8:$BE$45,'Occupancy Raw Data'!AL$3,FALSE)</f>
        <v>66.373262739907304</v>
      </c>
      <c r="H24" s="48">
        <f>VLOOKUP($A24,'Occupancy Raw Data'!$B$8:$BE$45,'Occupancy Raw Data'!AN$3,FALSE)</f>
        <v>83.942753143613501</v>
      </c>
      <c r="I24" s="48">
        <f>VLOOKUP($A24,'Occupancy Raw Data'!$B$8:$BE$45,'Occupancy Raw Data'!AO$3,FALSE)</f>
        <v>84.075115817339494</v>
      </c>
      <c r="J24" s="49">
        <f>VLOOKUP($A24,'Occupancy Raw Data'!$B$8:$BE$45,'Occupancy Raw Data'!AP$3,FALSE)</f>
        <v>84.008934480476498</v>
      </c>
      <c r="K24" s="50">
        <f>VLOOKUP($A24,'Occupancy Raw Data'!$B$8:$BE$45,'Occupancy Raw Data'!AR$3,FALSE)</f>
        <v>71.412026094355596</v>
      </c>
      <c r="M24" s="47">
        <f>VLOOKUP($A24,'Occupancy Raw Data'!$B$8:$BE$45,'Occupancy Raw Data'!AT$3,FALSE)</f>
        <v>8.2520477684197093</v>
      </c>
      <c r="N24" s="48">
        <f>VLOOKUP($A24,'Occupancy Raw Data'!$B$8:$BE$45,'Occupancy Raw Data'!AU$3,FALSE)</f>
        <v>20.7408640618074</v>
      </c>
      <c r="O24" s="48">
        <f>VLOOKUP($A24,'Occupancy Raw Data'!$B$8:$BE$45,'Occupancy Raw Data'!AV$3,FALSE)</f>
        <v>18.105798098710899</v>
      </c>
      <c r="P24" s="48">
        <f>VLOOKUP($A24,'Occupancy Raw Data'!$B$8:$BE$45,'Occupancy Raw Data'!AW$3,FALSE)</f>
        <v>12.712757312069799</v>
      </c>
      <c r="Q24" s="48">
        <f>VLOOKUP($A24,'Occupancy Raw Data'!$B$8:$BE$45,'Occupancy Raw Data'!AX$3,FALSE)</f>
        <v>5.0166832120008804</v>
      </c>
      <c r="R24" s="49">
        <f>VLOOKUP($A24,'Occupancy Raw Data'!$B$8:$BE$45,'Occupancy Raw Data'!AY$3,FALSE)</f>
        <v>12.899942654563899</v>
      </c>
      <c r="S24" s="48">
        <f>VLOOKUP($A24,'Occupancy Raw Data'!$B$8:$BE$45,'Occupancy Raw Data'!BA$3,FALSE)</f>
        <v>-1.60919980534975</v>
      </c>
      <c r="T24" s="48">
        <f>VLOOKUP($A24,'Occupancy Raw Data'!$B$8:$BE$45,'Occupancy Raw Data'!BB$3,FALSE)</f>
        <v>-1.5291735467615699</v>
      </c>
      <c r="U24" s="49">
        <f>VLOOKUP($A24,'Occupancy Raw Data'!$B$8:$BE$45,'Occupancy Raw Data'!BC$3,FALSE)</f>
        <v>-1.5691714198820601</v>
      </c>
      <c r="V24" s="50">
        <f>VLOOKUP($A24,'Occupancy Raw Data'!$B$8:$BE$45,'Occupancy Raw Data'!BE$3,FALSE)</f>
        <v>7.5844166625125098</v>
      </c>
      <c r="X24" s="51">
        <f>VLOOKUP($A24,'ADR Raw Data'!$B$6:$BE$43,'ADR Raw Data'!AG$1,FALSE)</f>
        <v>111.456516004503</v>
      </c>
      <c r="Y24" s="52">
        <f>VLOOKUP($A24,'ADR Raw Data'!$B$6:$BE$43,'ADR Raw Data'!AH$1,FALSE)</f>
        <v>114.37755680399501</v>
      </c>
      <c r="Z24" s="52">
        <f>VLOOKUP($A24,'ADR Raw Data'!$B$6:$BE$43,'ADR Raw Data'!AI$1,FALSE)</f>
        <v>120.300599840346</v>
      </c>
      <c r="AA24" s="52">
        <f>VLOOKUP($A24,'ADR Raw Data'!$B$6:$BE$43,'ADR Raw Data'!AJ$1,FALSE)</f>
        <v>120.118656733393</v>
      </c>
      <c r="AB24" s="52">
        <f>VLOOKUP($A24,'ADR Raw Data'!$B$6:$BE$43,'ADR Raw Data'!AK$1,FALSE)</f>
        <v>129.66220461095099</v>
      </c>
      <c r="AC24" s="53">
        <f>VLOOKUP($A24,'ADR Raw Data'!$B$6:$BE$43,'ADR Raw Data'!AL$1,FALSE)</f>
        <v>119.650897896101</v>
      </c>
      <c r="AD24" s="52">
        <f>VLOOKUP($A24,'ADR Raw Data'!$B$6:$BE$43,'ADR Raw Data'!AN$1,FALSE)</f>
        <v>164.60711343254101</v>
      </c>
      <c r="AE24" s="52">
        <f>VLOOKUP($A24,'ADR Raw Data'!$B$6:$BE$43,'ADR Raw Data'!AO$1,FALSE)</f>
        <v>160.551583193938</v>
      </c>
      <c r="AF24" s="53">
        <f>VLOOKUP($A24,'ADR Raw Data'!$B$6:$BE$43,'ADR Raw Data'!AP$1,FALSE)</f>
        <v>162.57775086164401</v>
      </c>
      <c r="AG24" s="54">
        <f>VLOOKUP($A24,'ADR Raw Data'!$B$6:$BE$43,'ADR Raw Data'!AR$1,FALSE)</f>
        <v>134.07919670340499</v>
      </c>
      <c r="AH24" s="65"/>
      <c r="AI24" s="47">
        <f>VLOOKUP($A24,'ADR Raw Data'!$B$6:$BE$43,'ADR Raw Data'!AT$1,FALSE)</f>
        <v>1.21631103274774</v>
      </c>
      <c r="AJ24" s="48">
        <f>VLOOKUP($A24,'ADR Raw Data'!$B$6:$BE$43,'ADR Raw Data'!AU$1,FALSE)</f>
        <v>3.4341528972142701</v>
      </c>
      <c r="AK24" s="48">
        <f>VLOOKUP($A24,'ADR Raw Data'!$B$6:$BE$43,'ADR Raw Data'!AV$1,FALSE)</f>
        <v>6.7762983362638201</v>
      </c>
      <c r="AL24" s="48">
        <f>VLOOKUP($A24,'ADR Raw Data'!$B$6:$BE$43,'ADR Raw Data'!AW$1,FALSE)</f>
        <v>4.0111085805696796</v>
      </c>
      <c r="AM24" s="48">
        <f>VLOOKUP($A24,'ADR Raw Data'!$B$6:$BE$43,'ADR Raw Data'!AX$1,FALSE)</f>
        <v>8.2553294063199498</v>
      </c>
      <c r="AN24" s="49">
        <f>VLOOKUP($A24,'ADR Raw Data'!$B$6:$BE$43,'ADR Raw Data'!AY$1,FALSE)</f>
        <v>4.8923324733760296</v>
      </c>
      <c r="AO24" s="48">
        <f>VLOOKUP($A24,'ADR Raw Data'!$B$6:$BE$43,'ADR Raw Data'!BA$1,FALSE)</f>
        <v>-3.4056516253613598</v>
      </c>
      <c r="AP24" s="48">
        <f>VLOOKUP($A24,'ADR Raw Data'!$B$6:$BE$43,'ADR Raw Data'!BB$1,FALSE)</f>
        <v>-6.4556781203782698</v>
      </c>
      <c r="AQ24" s="49">
        <f>VLOOKUP($A24,'ADR Raw Data'!$B$6:$BE$43,'ADR Raw Data'!BC$1,FALSE)</f>
        <v>-4.9371715612782401</v>
      </c>
      <c r="AR24" s="50">
        <f>VLOOKUP($A24,'ADR Raw Data'!$B$6:$BE$43,'ADR Raw Data'!BE$1,FALSE)</f>
        <v>-0.67647281403493698</v>
      </c>
      <c r="AT24" s="51">
        <f>VLOOKUP($A24,'RevPAR Raw Data'!$B$6:$BE$43,'RevPAR Raw Data'!AG$1,FALSE)</f>
        <v>57.323391793514197</v>
      </c>
      <c r="AU24" s="52">
        <f>VLOOKUP($A24,'RevPAR Raw Data'!$B$6:$BE$43,'RevPAR Raw Data'!AH$1,FALSE)</f>
        <v>75.791216909331496</v>
      </c>
      <c r="AV24" s="52">
        <f>VLOOKUP($A24,'RevPAR Raw Data'!$B$6:$BE$43,'RevPAR Raw Data'!AI$1,FALSE)</f>
        <v>87.269685638649904</v>
      </c>
      <c r="AW24" s="52">
        <f>VLOOKUP($A24,'RevPAR Raw Data'!$B$6:$BE$43,'RevPAR Raw Data'!AJ$1,FALSE)</f>
        <v>87.366249999999994</v>
      </c>
      <c r="AX24" s="52">
        <f>VLOOKUP($A24,'RevPAR Raw Data'!$B$6:$BE$43,'RevPAR Raw Data'!AK$1,FALSE)</f>
        <v>89.330479814692197</v>
      </c>
      <c r="AY24" s="53">
        <f>VLOOKUP($A24,'RevPAR Raw Data'!$B$6:$BE$43,'RevPAR Raw Data'!AL$1,FALSE)</f>
        <v>79.416204831237494</v>
      </c>
      <c r="AZ24" s="52">
        <f>VLOOKUP($A24,'RevPAR Raw Data'!$B$6:$BE$43,'RevPAR Raw Data'!AN$1,FALSE)</f>
        <v>138.175742885506</v>
      </c>
      <c r="BA24" s="52">
        <f>VLOOKUP($A24,'RevPAR Raw Data'!$B$6:$BE$43,'RevPAR Raw Data'!AO$1,FALSE)</f>
        <v>134.983929516876</v>
      </c>
      <c r="BB24" s="53">
        <f>VLOOKUP($A24,'RevPAR Raw Data'!$B$6:$BE$43,'RevPAR Raw Data'!AP$1,FALSE)</f>
        <v>136.579836201191</v>
      </c>
      <c r="BC24" s="54">
        <f>VLOOKUP($A24,'RevPAR Raw Data'!$B$6:$BE$43,'RevPAR Raw Data'!AR$1,FALSE)</f>
        <v>95.748670936938595</v>
      </c>
      <c r="BE24" s="47">
        <f>VLOOKUP($A24,'RevPAR Raw Data'!$B$6:$BE$43,'RevPAR Raw Data'!AT$1,FALSE)</f>
        <v>9.5687293686023605</v>
      </c>
      <c r="BF24" s="48">
        <f>VLOOKUP($A24,'RevPAR Raw Data'!$B$6:$BE$43,'RevPAR Raw Data'!AU$1,FALSE)</f>
        <v>24.887289943107501</v>
      </c>
      <c r="BG24" s="48">
        <f>VLOOKUP($A24,'RevPAR Raw Data'!$B$6:$BE$43,'RevPAR Raw Data'!AV$1,FALSE)</f>
        <v>26.108999330305</v>
      </c>
      <c r="BH24" s="48">
        <f>VLOOKUP($A24,'RevPAR Raw Data'!$B$6:$BE$43,'RevPAR Raw Data'!AW$1,FALSE)</f>
        <v>17.233788392010901</v>
      </c>
      <c r="BI24" s="48">
        <f>VLOOKUP($A24,'RevPAR Raw Data'!$B$6:$BE$43,'RevPAR Raw Data'!AX$1,FALSE)</f>
        <v>13.686156342743001</v>
      </c>
      <c r="BJ24" s="49">
        <f>VLOOKUP($A24,'RevPAR Raw Data'!$B$6:$BE$43,'RevPAR Raw Data'!AY$1,FALSE)</f>
        <v>18.4233832114761</v>
      </c>
      <c r="BK24" s="48">
        <f>VLOOKUP($A24,'RevPAR Raw Data'!$B$6:$BE$43,'RevPAR Raw Data'!BA$1,FALSE)</f>
        <v>-4.9600476913849096</v>
      </c>
      <c r="BL24" s="48">
        <f>VLOOKUP($A24,'RevPAR Raw Data'!$B$6:$BE$43,'RevPAR Raw Data'!BB$1,FALSE)</f>
        <v>-7.8861331450589498</v>
      </c>
      <c r="BM24" s="49">
        <f>VLOOKUP($A24,'RevPAR Raw Data'!$B$6:$BE$43,'RevPAR Raw Data'!BC$1,FALSE)</f>
        <v>-6.4288702960701798</v>
      </c>
      <c r="BN24" s="50">
        <f>VLOOKUP($A24,'RevPAR Raw Data'!$B$6:$BE$43,'RevPAR Raw Data'!BE$1,FALSE)</f>
        <v>6.8566373316525402</v>
      </c>
    </row>
    <row r="25" spans="1:66" x14ac:dyDescent="0.45">
      <c r="A25" s="63" t="s">
        <v>51</v>
      </c>
      <c r="B25" s="47">
        <f>VLOOKUP($A25,'Occupancy Raw Data'!$B$8:$BE$45,'Occupancy Raw Data'!AG$3,FALSE)</f>
        <v>46.889726672949998</v>
      </c>
      <c r="C25" s="48">
        <f>VLOOKUP($A25,'Occupancy Raw Data'!$B$8:$BE$45,'Occupancy Raw Data'!AH$3,FALSE)</f>
        <v>57.408105560791697</v>
      </c>
      <c r="D25" s="48">
        <f>VLOOKUP($A25,'Occupancy Raw Data'!$B$8:$BE$45,'Occupancy Raw Data'!AI$3,FALSE)</f>
        <v>57.799245994344901</v>
      </c>
      <c r="E25" s="48">
        <f>VLOOKUP($A25,'Occupancy Raw Data'!$B$8:$BE$45,'Occupancy Raw Data'!AJ$3,FALSE)</f>
        <v>61.008482563619197</v>
      </c>
      <c r="F25" s="48">
        <f>VLOOKUP($A25,'Occupancy Raw Data'!$B$8:$BE$45,'Occupancy Raw Data'!AK$3,FALSE)</f>
        <v>63.760603204524003</v>
      </c>
      <c r="G25" s="49">
        <f>VLOOKUP($A25,'Occupancy Raw Data'!$B$8:$BE$45,'Occupancy Raw Data'!AL$3,FALSE)</f>
        <v>57.373232799245898</v>
      </c>
      <c r="H25" s="48">
        <f>VLOOKUP($A25,'Occupancy Raw Data'!$B$8:$BE$45,'Occupancy Raw Data'!AN$3,FALSE)</f>
        <v>70.5325164938737</v>
      </c>
      <c r="I25" s="48">
        <f>VLOOKUP($A25,'Occupancy Raw Data'!$B$8:$BE$45,'Occupancy Raw Data'!AO$3,FALSE)</f>
        <v>72.6672950047125</v>
      </c>
      <c r="J25" s="49">
        <f>VLOOKUP($A25,'Occupancy Raw Data'!$B$8:$BE$45,'Occupancy Raw Data'!AP$3,FALSE)</f>
        <v>71.5999057492931</v>
      </c>
      <c r="K25" s="50">
        <f>VLOOKUP($A25,'Occupancy Raw Data'!$B$8:$BE$45,'Occupancy Raw Data'!AR$3,FALSE)</f>
        <v>61.437996499259398</v>
      </c>
      <c r="M25" s="47">
        <f>VLOOKUP($A25,'Occupancy Raw Data'!$B$8:$BE$45,'Occupancy Raw Data'!AT$3,FALSE)</f>
        <v>3.32235013074781</v>
      </c>
      <c r="N25" s="48">
        <f>VLOOKUP($A25,'Occupancy Raw Data'!$B$8:$BE$45,'Occupancy Raw Data'!AU$3,FALSE)</f>
        <v>4.6579337158616703</v>
      </c>
      <c r="O25" s="48">
        <f>VLOOKUP($A25,'Occupancy Raw Data'!$B$8:$BE$45,'Occupancy Raw Data'!AV$3,FALSE)</f>
        <v>2.1516880045459601</v>
      </c>
      <c r="P25" s="48">
        <f>VLOOKUP($A25,'Occupancy Raw Data'!$B$8:$BE$45,'Occupancy Raw Data'!AW$3,FALSE)</f>
        <v>4.1546036242040403</v>
      </c>
      <c r="Q25" s="48">
        <f>VLOOKUP($A25,'Occupancy Raw Data'!$B$8:$BE$45,'Occupancy Raw Data'!AX$3,FALSE)</f>
        <v>3.2589037541740602</v>
      </c>
      <c r="R25" s="49">
        <f>VLOOKUP($A25,'Occupancy Raw Data'!$B$8:$BE$45,'Occupancy Raw Data'!AY$3,FALSE)</f>
        <v>3.5094548487951598</v>
      </c>
      <c r="S25" s="48">
        <f>VLOOKUP($A25,'Occupancy Raw Data'!$B$8:$BE$45,'Occupancy Raw Data'!BA$3,FALSE)</f>
        <v>-3.94971745215731</v>
      </c>
      <c r="T25" s="48">
        <f>VLOOKUP($A25,'Occupancy Raw Data'!$B$8:$BE$45,'Occupancy Raw Data'!BB$3,FALSE)</f>
        <v>-3.4883795774809698</v>
      </c>
      <c r="U25" s="49">
        <f>VLOOKUP($A25,'Occupancy Raw Data'!$B$8:$BE$45,'Occupancy Raw Data'!BC$3,FALSE)</f>
        <v>-3.7161623048689099</v>
      </c>
      <c r="V25" s="50">
        <f>VLOOKUP($A25,'Occupancy Raw Data'!$B$8:$BE$45,'Occupancy Raw Data'!BE$3,FALSE)</f>
        <v>0.98603090550064398</v>
      </c>
      <c r="X25" s="51">
        <f>VLOOKUP($A25,'ADR Raw Data'!$B$6:$BE$43,'ADR Raw Data'!AG$1,FALSE)</f>
        <v>100.01784924623099</v>
      </c>
      <c r="Y25" s="52">
        <f>VLOOKUP($A25,'ADR Raw Data'!$B$6:$BE$43,'ADR Raw Data'!AH$1,FALSE)</f>
        <v>101.68949187325499</v>
      </c>
      <c r="Z25" s="52">
        <f>VLOOKUP($A25,'ADR Raw Data'!$B$6:$BE$43,'ADR Raw Data'!AI$1,FALSE)</f>
        <v>101.589218100285</v>
      </c>
      <c r="AA25" s="52">
        <f>VLOOKUP($A25,'ADR Raw Data'!$B$6:$BE$43,'ADR Raw Data'!AJ$1,FALSE)</f>
        <v>111.825269581337</v>
      </c>
      <c r="AB25" s="52">
        <f>VLOOKUP($A25,'ADR Raw Data'!$B$6:$BE$43,'ADR Raw Data'!AK$1,FALSE)</f>
        <v>135.313377679231</v>
      </c>
      <c r="AC25" s="53">
        <f>VLOOKUP($A25,'ADR Raw Data'!$B$6:$BE$43,'ADR Raw Data'!AL$1,FALSE)</f>
        <v>111.025096348134</v>
      </c>
      <c r="AD25" s="52">
        <f>VLOOKUP($A25,'ADR Raw Data'!$B$6:$BE$43,'ADR Raw Data'!AN$1,FALSE)</f>
        <v>170.39395336406699</v>
      </c>
      <c r="AE25" s="52">
        <f>VLOOKUP($A25,'ADR Raw Data'!$B$6:$BE$43,'ADR Raw Data'!AO$1,FALSE)</f>
        <v>169.43708236057</v>
      </c>
      <c r="AF25" s="53">
        <f>VLOOKUP($A25,'ADR Raw Data'!$B$6:$BE$43,'ADR Raw Data'!AP$1,FALSE)</f>
        <v>169.908385493796</v>
      </c>
      <c r="AG25" s="54">
        <f>VLOOKUP($A25,'ADR Raw Data'!$B$6:$BE$43,'ADR Raw Data'!AR$1,FALSE)</f>
        <v>130.63156695156599</v>
      </c>
      <c r="AI25" s="47">
        <f>VLOOKUP($A25,'ADR Raw Data'!$B$6:$BE$43,'ADR Raw Data'!AT$1,FALSE)</f>
        <v>3.8972471083533602</v>
      </c>
      <c r="AJ25" s="48">
        <f>VLOOKUP($A25,'ADR Raw Data'!$B$6:$BE$43,'ADR Raw Data'!AU$1,FALSE)</f>
        <v>6.85201336775292</v>
      </c>
      <c r="AK25" s="48">
        <f>VLOOKUP($A25,'ADR Raw Data'!$B$6:$BE$43,'ADR Raw Data'!AV$1,FALSE)</f>
        <v>5.3378554098834403</v>
      </c>
      <c r="AL25" s="48">
        <f>VLOOKUP($A25,'ADR Raw Data'!$B$6:$BE$43,'ADR Raw Data'!AW$1,FALSE)</f>
        <v>18.348547313260202</v>
      </c>
      <c r="AM25" s="48">
        <f>VLOOKUP($A25,'ADR Raw Data'!$B$6:$BE$43,'ADR Raw Data'!AX$1,FALSE)</f>
        <v>32.194345971385701</v>
      </c>
      <c r="AN25" s="49">
        <f>VLOOKUP($A25,'ADR Raw Data'!$B$6:$BE$43,'ADR Raw Data'!AY$1,FALSE)</f>
        <v>14.3804787782618</v>
      </c>
      <c r="AO25" s="48">
        <f>VLOOKUP($A25,'ADR Raw Data'!$B$6:$BE$43,'ADR Raw Data'!BA$1,FALSE)</f>
        <v>5.8261685631468403</v>
      </c>
      <c r="AP25" s="48">
        <f>VLOOKUP($A25,'ADR Raw Data'!$B$6:$BE$43,'ADR Raw Data'!BB$1,FALSE)</f>
        <v>3.71598539685177</v>
      </c>
      <c r="AQ25" s="49">
        <f>VLOOKUP($A25,'ADR Raw Data'!$B$6:$BE$43,'ADR Raw Data'!BC$1,FALSE)</f>
        <v>4.7495160616048997</v>
      </c>
      <c r="AR25" s="50">
        <f>VLOOKUP($A25,'ADR Raw Data'!$B$6:$BE$43,'ADR Raw Data'!BE$1,FALSE)</f>
        <v>9.0278992236568492</v>
      </c>
      <c r="AT25" s="51">
        <f>VLOOKUP($A25,'RevPAR Raw Data'!$B$6:$BE$43,'RevPAR Raw Data'!AG$1,FALSE)</f>
        <v>46.898096135720998</v>
      </c>
      <c r="AU25" s="52">
        <f>VLOOKUP($A25,'RevPAR Raw Data'!$B$6:$BE$43,'RevPAR Raw Data'!AH$1,FALSE)</f>
        <v>58.378010838831202</v>
      </c>
      <c r="AV25" s="52">
        <f>VLOOKUP($A25,'RevPAR Raw Data'!$B$6:$BE$43,'RevPAR Raw Data'!AI$1,FALSE)</f>
        <v>58.7178020735155</v>
      </c>
      <c r="AW25" s="52">
        <f>VLOOKUP($A25,'RevPAR Raw Data'!$B$6:$BE$43,'RevPAR Raw Data'!AJ$1,FALSE)</f>
        <v>68.222900094250704</v>
      </c>
      <c r="AX25" s="52">
        <f>VLOOKUP($A25,'RevPAR Raw Data'!$B$6:$BE$43,'RevPAR Raw Data'!AK$1,FALSE)</f>
        <v>86.276625824693596</v>
      </c>
      <c r="AY25" s="53">
        <f>VLOOKUP($A25,'RevPAR Raw Data'!$B$6:$BE$43,'RevPAR Raw Data'!AL$1,FALSE)</f>
        <v>63.698686993402397</v>
      </c>
      <c r="AZ25" s="52">
        <f>VLOOKUP($A25,'RevPAR Raw Data'!$B$6:$BE$43,'RevPAR Raw Data'!AN$1,FALSE)</f>
        <v>120.18314326107399</v>
      </c>
      <c r="BA25" s="52">
        <f>VLOOKUP($A25,'RevPAR Raw Data'!$B$6:$BE$43,'RevPAR Raw Data'!AO$1,FALSE)</f>
        <v>123.12534448633301</v>
      </c>
      <c r="BB25" s="53">
        <f>VLOOKUP($A25,'RevPAR Raw Data'!$B$6:$BE$43,'RevPAR Raw Data'!AP$1,FALSE)</f>
        <v>121.654243873704</v>
      </c>
      <c r="BC25" s="54">
        <f>VLOOKUP($A25,'RevPAR Raw Data'!$B$6:$BE$43,'RevPAR Raw Data'!AR$1,FALSE)</f>
        <v>80.2574175306314</v>
      </c>
      <c r="BE25" s="47">
        <f>VLOOKUP($A25,'RevPAR Raw Data'!$B$6:$BE$43,'RevPAR Raw Data'!AT$1,FALSE)</f>
        <v>7.34907743350111</v>
      </c>
      <c r="BF25" s="48">
        <f>VLOOKUP($A25,'RevPAR Raw Data'!$B$6:$BE$43,'RevPAR Raw Data'!AU$1,FALSE)</f>
        <v>11.829109324486501</v>
      </c>
      <c r="BG25" s="48">
        <f>VLOOKUP($A25,'RevPAR Raw Data'!$B$6:$BE$43,'RevPAR Raw Data'!AV$1,FALSE)</f>
        <v>7.6043974089838704</v>
      </c>
      <c r="BH25" s="48">
        <f>VLOOKUP($A25,'RevPAR Raw Data'!$B$6:$BE$43,'RevPAR Raw Data'!AW$1,FALSE)</f>
        <v>23.2654603491298</v>
      </c>
      <c r="BI25" s="48">
        <f>VLOOKUP($A25,'RevPAR Raw Data'!$B$6:$BE$43,'RevPAR Raw Data'!AX$1,FALSE)</f>
        <v>36.502432475052998</v>
      </c>
      <c r="BJ25" s="49">
        <f>VLOOKUP($A25,'RevPAR Raw Data'!$B$6:$BE$43,'RevPAR Raw Data'!AY$1,FALSE)</f>
        <v>18.394610036820598</v>
      </c>
      <c r="BK25" s="48">
        <f>VLOOKUP($A25,'RevPAR Raw Data'!$B$6:$BE$43,'RevPAR Raw Data'!BA$1,FALSE)</f>
        <v>1.6463339144588101</v>
      </c>
      <c r="BL25" s="48">
        <f>VLOOKUP($A25,'RevPAR Raw Data'!$B$6:$BE$43,'RevPAR Raw Data'!BB$1,FALSE)</f>
        <v>9.7978143684840494E-2</v>
      </c>
      <c r="BM25" s="49">
        <f>VLOOKUP($A25,'RevPAR Raw Data'!$B$6:$BE$43,'RevPAR Raw Data'!BC$1,FALSE)</f>
        <v>0.85685403119093595</v>
      </c>
      <c r="BN25" s="50">
        <f>VLOOKUP($A25,'RevPAR Raw Data'!$B$6:$BE$43,'RevPAR Raw Data'!BE$1,FALSE)</f>
        <v>10.102948005620201</v>
      </c>
    </row>
    <row r="26" spans="1:66" x14ac:dyDescent="0.45">
      <c r="A26" s="63" t="s">
        <v>50</v>
      </c>
      <c r="B26" s="47">
        <f>VLOOKUP($A26,'Occupancy Raw Data'!$B$8:$BE$45,'Occupancy Raw Data'!AG$3,FALSE)</f>
        <v>52.434270172257399</v>
      </c>
      <c r="C26" s="48">
        <f>VLOOKUP($A26,'Occupancy Raw Data'!$B$8:$BE$45,'Occupancy Raw Data'!AH$3,FALSE)</f>
        <v>61.137805983680799</v>
      </c>
      <c r="D26" s="48">
        <f>VLOOKUP($A26,'Occupancy Raw Data'!$B$8:$BE$45,'Occupancy Raw Data'!AI$3,FALSE)</f>
        <v>62.6427923844061</v>
      </c>
      <c r="E26" s="48">
        <f>VLOOKUP($A26,'Occupancy Raw Data'!$B$8:$BE$45,'Occupancy Raw Data'!AJ$3,FALSE)</f>
        <v>62.262012692656299</v>
      </c>
      <c r="F26" s="48">
        <f>VLOOKUP($A26,'Occupancy Raw Data'!$B$8:$BE$45,'Occupancy Raw Data'!AK$3,FALSE)</f>
        <v>67.692656391659099</v>
      </c>
      <c r="G26" s="49">
        <f>VLOOKUP($A26,'Occupancy Raw Data'!$B$8:$BE$45,'Occupancy Raw Data'!AL$3,FALSE)</f>
        <v>61.233907524932</v>
      </c>
      <c r="H26" s="48">
        <f>VLOOKUP($A26,'Occupancy Raw Data'!$B$8:$BE$45,'Occupancy Raw Data'!AN$3,FALSE)</f>
        <v>81.446056210335399</v>
      </c>
      <c r="I26" s="48">
        <f>VLOOKUP($A26,'Occupancy Raw Data'!$B$8:$BE$45,'Occupancy Raw Data'!AO$3,FALSE)</f>
        <v>88.744333635539405</v>
      </c>
      <c r="J26" s="49">
        <f>VLOOKUP($A26,'Occupancy Raw Data'!$B$8:$BE$45,'Occupancy Raw Data'!AP$3,FALSE)</f>
        <v>85.095194922937395</v>
      </c>
      <c r="K26" s="50">
        <f>VLOOKUP($A26,'Occupancy Raw Data'!$B$8:$BE$45,'Occupancy Raw Data'!AR$3,FALSE)</f>
        <v>68.051418210076406</v>
      </c>
      <c r="M26" s="47">
        <f>VLOOKUP($A26,'Occupancy Raw Data'!$B$8:$BE$45,'Occupancy Raw Data'!AT$3,FALSE)</f>
        <v>-4.1036530796247703</v>
      </c>
      <c r="N26" s="48">
        <f>VLOOKUP($A26,'Occupancy Raw Data'!$B$8:$BE$45,'Occupancy Raw Data'!AU$3,FALSE)</f>
        <v>-1.85277189464592</v>
      </c>
      <c r="O26" s="48">
        <f>VLOOKUP($A26,'Occupancy Raw Data'!$B$8:$BE$45,'Occupancy Raw Data'!AV$3,FALSE)</f>
        <v>-4.4252714810441596</v>
      </c>
      <c r="P26" s="48">
        <f>VLOOKUP($A26,'Occupancy Raw Data'!$B$8:$BE$45,'Occupancy Raw Data'!AW$3,FALSE)</f>
        <v>-8.2392712250296505</v>
      </c>
      <c r="Q26" s="48">
        <f>VLOOKUP($A26,'Occupancy Raw Data'!$B$8:$BE$45,'Occupancy Raw Data'!AX$3,FALSE)</f>
        <v>-5.2787938333247002</v>
      </c>
      <c r="R26" s="49">
        <f>VLOOKUP($A26,'Occupancy Raw Data'!$B$8:$BE$45,'Occupancy Raw Data'!AY$3,FALSE)</f>
        <v>-4.8663581122500599</v>
      </c>
      <c r="S26" s="48">
        <f>VLOOKUP($A26,'Occupancy Raw Data'!$B$8:$BE$45,'Occupancy Raw Data'!BA$3,FALSE)</f>
        <v>-3.1346953169295899</v>
      </c>
      <c r="T26" s="48">
        <f>VLOOKUP($A26,'Occupancy Raw Data'!$B$8:$BE$45,'Occupancy Raw Data'!BB$3,FALSE)</f>
        <v>0.95516245861605498</v>
      </c>
      <c r="U26" s="49">
        <f>VLOOKUP($A26,'Occupancy Raw Data'!$B$8:$BE$45,'Occupancy Raw Data'!BC$3,FALSE)</f>
        <v>-1.04431148232937</v>
      </c>
      <c r="V26" s="50">
        <f>VLOOKUP($A26,'Occupancy Raw Data'!$B$8:$BE$45,'Occupancy Raw Data'!BE$3,FALSE)</f>
        <v>-3.5352178582281599</v>
      </c>
      <c r="X26" s="51">
        <f>VLOOKUP($A26,'ADR Raw Data'!$B$6:$BE$43,'ADR Raw Data'!AG$1,FALSE)</f>
        <v>103.709535748249</v>
      </c>
      <c r="Y26" s="52">
        <f>VLOOKUP($A26,'ADR Raw Data'!$B$6:$BE$43,'ADR Raw Data'!AH$1,FALSE)</f>
        <v>104.591319789426</v>
      </c>
      <c r="Z26" s="52">
        <f>VLOOKUP($A26,'ADR Raw Data'!$B$6:$BE$43,'ADR Raw Data'!AI$1,FALSE)</f>
        <v>105.018541862652</v>
      </c>
      <c r="AA26" s="52">
        <f>VLOOKUP($A26,'ADR Raw Data'!$B$6:$BE$43,'ADR Raw Data'!AJ$1,FALSE)</f>
        <v>102.837879868947</v>
      </c>
      <c r="AB26" s="52">
        <f>VLOOKUP($A26,'ADR Raw Data'!$B$6:$BE$43,'ADR Raw Data'!AK$1,FALSE)</f>
        <v>110.54468760463401</v>
      </c>
      <c r="AC26" s="53">
        <f>VLOOKUP($A26,'ADR Raw Data'!$B$6:$BE$43,'ADR Raw Data'!AL$1,FALSE)</f>
        <v>105.487402614708</v>
      </c>
      <c r="AD26" s="52">
        <f>VLOOKUP($A26,'ADR Raw Data'!$B$6:$BE$43,'ADR Raw Data'!AN$1,FALSE)</f>
        <v>163.33494740357301</v>
      </c>
      <c r="AE26" s="52">
        <f>VLOOKUP($A26,'ADR Raw Data'!$B$6:$BE$43,'ADR Raw Data'!AO$1,FALSE)</f>
        <v>175.71550952648499</v>
      </c>
      <c r="AF26" s="53">
        <f>VLOOKUP($A26,'ADR Raw Data'!$B$6:$BE$43,'ADR Raw Data'!AP$1,FALSE)</f>
        <v>169.79068639463</v>
      </c>
      <c r="AG26" s="54">
        <f>VLOOKUP($A26,'ADR Raw Data'!$B$6:$BE$43,'ADR Raw Data'!AR$1,FALSE)</f>
        <v>128.46120940191199</v>
      </c>
      <c r="AI26" s="47">
        <f>VLOOKUP($A26,'ADR Raw Data'!$B$6:$BE$43,'ADR Raw Data'!AT$1,FALSE)</f>
        <v>0.40321025547277001</v>
      </c>
      <c r="AJ26" s="48">
        <f>VLOOKUP($A26,'ADR Raw Data'!$B$6:$BE$43,'ADR Raw Data'!AU$1,FALSE)</f>
        <v>1.3318594987455701</v>
      </c>
      <c r="AK26" s="48">
        <f>VLOOKUP($A26,'ADR Raw Data'!$B$6:$BE$43,'ADR Raw Data'!AV$1,FALSE)</f>
        <v>0.72971071030350898</v>
      </c>
      <c r="AL26" s="48">
        <f>VLOOKUP($A26,'ADR Raw Data'!$B$6:$BE$43,'ADR Raw Data'!AW$1,FALSE)</f>
        <v>-1.6288112035434099</v>
      </c>
      <c r="AM26" s="48">
        <f>VLOOKUP($A26,'ADR Raw Data'!$B$6:$BE$43,'ADR Raw Data'!AX$1,FALSE)</f>
        <v>-0.83171094162148596</v>
      </c>
      <c r="AN26" s="49">
        <f>VLOOKUP($A26,'ADR Raw Data'!$B$6:$BE$43,'ADR Raw Data'!AY$1,FALSE)</f>
        <v>-6.3018768325216995E-2</v>
      </c>
      <c r="AO26" s="48">
        <f>VLOOKUP($A26,'ADR Raw Data'!$B$6:$BE$43,'ADR Raw Data'!BA$1,FALSE)</f>
        <v>-2.83174401144064</v>
      </c>
      <c r="AP26" s="48">
        <f>VLOOKUP($A26,'ADR Raw Data'!$B$6:$BE$43,'ADR Raw Data'!BB$1,FALSE)</f>
        <v>-0.52984718290349297</v>
      </c>
      <c r="AQ26" s="49">
        <f>VLOOKUP($A26,'ADR Raw Data'!$B$6:$BE$43,'ADR Raw Data'!BC$1,FALSE)</f>
        <v>-1.5525406628299401</v>
      </c>
      <c r="AR26" s="50">
        <f>VLOOKUP($A26,'ADR Raw Data'!$B$6:$BE$43,'ADR Raw Data'!BE$1,FALSE)</f>
        <v>-0.30857311025849199</v>
      </c>
      <c r="AT26" s="51">
        <f>VLOOKUP($A26,'RevPAR Raw Data'!$B$6:$BE$43,'RevPAR Raw Data'!AG$1,FALSE)</f>
        <v>54.379338168631001</v>
      </c>
      <c r="AU26" s="52">
        <f>VLOOKUP($A26,'RevPAR Raw Data'!$B$6:$BE$43,'RevPAR Raw Data'!AH$1,FALSE)</f>
        <v>63.944838168631001</v>
      </c>
      <c r="AV26" s="52">
        <f>VLOOKUP($A26,'RevPAR Raw Data'!$B$6:$BE$43,'RevPAR Raw Data'!AI$1,FALSE)</f>
        <v>65.786547144152294</v>
      </c>
      <c r="AW26" s="52">
        <f>VLOOKUP($A26,'RevPAR Raw Data'!$B$6:$BE$43,'RevPAR Raw Data'!AJ$1,FALSE)</f>
        <v>64.028933816863102</v>
      </c>
      <c r="AX26" s="52">
        <f>VLOOKUP($A26,'RevPAR Raw Data'!$B$6:$BE$43,'RevPAR Raw Data'!AK$1,FALSE)</f>
        <v>74.830635539437793</v>
      </c>
      <c r="AY26" s="53">
        <f>VLOOKUP($A26,'RevPAR Raw Data'!$B$6:$BE$43,'RevPAR Raw Data'!AL$1,FALSE)</f>
        <v>64.594058567543001</v>
      </c>
      <c r="AZ26" s="52">
        <f>VLOOKUP($A26,'RevPAR Raw Data'!$B$6:$BE$43,'RevPAR Raw Data'!AN$1,FALSE)</f>
        <v>133.02987307343599</v>
      </c>
      <c r="BA26" s="52">
        <f>VLOOKUP($A26,'RevPAR Raw Data'!$B$6:$BE$43,'RevPAR Raw Data'!AO$1,FALSE)</f>
        <v>155.937558023572</v>
      </c>
      <c r="BB26" s="53">
        <f>VLOOKUP($A26,'RevPAR Raw Data'!$B$6:$BE$43,'RevPAR Raw Data'!AP$1,FALSE)</f>
        <v>144.48371554850399</v>
      </c>
      <c r="BC26" s="54">
        <f>VLOOKUP($A26,'RevPAR Raw Data'!$B$6:$BE$43,'RevPAR Raw Data'!AR$1,FALSE)</f>
        <v>87.419674847817603</v>
      </c>
      <c r="BE26" s="47">
        <f>VLOOKUP($A26,'RevPAR Raw Data'!$B$6:$BE$43,'RevPAR Raw Data'!AT$1,FALSE)</f>
        <v>-3.7169891742180701</v>
      </c>
      <c r="BF26" s="48">
        <f>VLOOKUP($A26,'RevPAR Raw Data'!$B$6:$BE$43,'RevPAR Raw Data'!AU$1,FALSE)</f>
        <v>-0.54558871436927503</v>
      </c>
      <c r="BG26" s="48">
        <f>VLOOKUP($A26,'RevPAR Raw Data'!$B$6:$BE$43,'RevPAR Raw Data'!AV$1,FALSE)</f>
        <v>-3.7278524506978301</v>
      </c>
      <c r="BH26" s="48">
        <f>VLOOKUP($A26,'RevPAR Raw Data'!$B$6:$BE$43,'RevPAR Raw Data'!AW$1,FALSE)</f>
        <v>-9.7338802557694493</v>
      </c>
      <c r="BI26" s="48">
        <f>VLOOKUP($A26,'RevPAR Raw Data'!$B$6:$BE$43,'RevPAR Raw Data'!AX$1,FALSE)</f>
        <v>-6.0666004690487902</v>
      </c>
      <c r="BJ26" s="49">
        <f>VLOOKUP($A26,'RevPAR Raw Data'!$B$6:$BE$43,'RevPAR Raw Data'!AY$1,FALSE)</f>
        <v>-4.9263101616306404</v>
      </c>
      <c r="BK26" s="48">
        <f>VLOOKUP($A26,'RevPAR Raw Data'!$B$6:$BE$43,'RevPAR Raw Data'!BA$1,FALSE)</f>
        <v>-5.8776727814561696</v>
      </c>
      <c r="BL26" s="48">
        <f>VLOOKUP($A26,'RevPAR Raw Data'!$B$6:$BE$43,'RevPAR Raw Data'!BB$1,FALSE)</f>
        <v>0.42025437433343299</v>
      </c>
      <c r="BM26" s="49">
        <f>VLOOKUP($A26,'RevPAR Raw Data'!$B$6:$BE$43,'RevPAR Raw Data'!BC$1,FALSE)</f>
        <v>-2.5806387847495502</v>
      </c>
      <c r="BN26" s="50">
        <f>VLOOKUP($A26,'RevPAR Raw Data'!$B$6:$BE$43,'RevPAR Raw Data'!BE$1,FALSE)</f>
        <v>-3.8328822367870998</v>
      </c>
    </row>
    <row r="27" spans="1:66" x14ac:dyDescent="0.45">
      <c r="A27" s="63" t="s">
        <v>47</v>
      </c>
      <c r="B27" s="47">
        <f>VLOOKUP($A27,'Occupancy Raw Data'!$B$8:$BE$45,'Occupancy Raw Data'!AG$3,FALSE)</f>
        <v>56.076672104404501</v>
      </c>
      <c r="C27" s="48">
        <f>VLOOKUP($A27,'Occupancy Raw Data'!$B$8:$BE$45,'Occupancy Raw Data'!AH$3,FALSE)</f>
        <v>69.013956860612595</v>
      </c>
      <c r="D27" s="48">
        <f>VLOOKUP($A27,'Occupancy Raw Data'!$B$8:$BE$45,'Occupancy Raw Data'!AI$3,FALSE)</f>
        <v>74.800616276962103</v>
      </c>
      <c r="E27" s="48">
        <f>VLOOKUP($A27,'Occupancy Raw Data'!$B$8:$BE$45,'Occupancy Raw Data'!AJ$3,FALSE)</f>
        <v>76.975711437375296</v>
      </c>
      <c r="F27" s="48">
        <f>VLOOKUP($A27,'Occupancy Raw Data'!$B$8:$BE$45,'Occupancy Raw Data'!AK$3,FALSE)</f>
        <v>76.943991299619299</v>
      </c>
      <c r="G27" s="49">
        <f>VLOOKUP($A27,'Occupancy Raw Data'!$B$8:$BE$45,'Occupancy Raw Data'!AL$3,FALSE)</f>
        <v>70.762189595794794</v>
      </c>
      <c r="H27" s="48">
        <f>VLOOKUP($A27,'Occupancy Raw Data'!$B$8:$BE$45,'Occupancy Raw Data'!AN$3,FALSE)</f>
        <v>81.602320101504404</v>
      </c>
      <c r="I27" s="48">
        <f>VLOOKUP($A27,'Occupancy Raw Data'!$B$8:$BE$45,'Occupancy Raw Data'!AO$3,FALSE)</f>
        <v>86.496284212434205</v>
      </c>
      <c r="J27" s="49">
        <f>VLOOKUP($A27,'Occupancy Raw Data'!$B$8:$BE$45,'Occupancy Raw Data'!AP$3,FALSE)</f>
        <v>84.049302156969304</v>
      </c>
      <c r="K27" s="50">
        <f>VLOOKUP($A27,'Occupancy Raw Data'!$B$8:$BE$45,'Occupancy Raw Data'!AR$3,FALSE)</f>
        <v>74.558507470416103</v>
      </c>
      <c r="M27" s="47">
        <f>VLOOKUP($A27,'Occupancy Raw Data'!$B$8:$BE$45,'Occupancy Raw Data'!AT$3,FALSE)</f>
        <v>9.7198101724997592</v>
      </c>
      <c r="N27" s="48">
        <f>VLOOKUP($A27,'Occupancy Raw Data'!$B$8:$BE$45,'Occupancy Raw Data'!AU$3,FALSE)</f>
        <v>16.193448098755599</v>
      </c>
      <c r="O27" s="48">
        <f>VLOOKUP($A27,'Occupancy Raw Data'!$B$8:$BE$45,'Occupancy Raw Data'!AV$3,FALSE)</f>
        <v>13.189304651660899</v>
      </c>
      <c r="P27" s="48">
        <f>VLOOKUP($A27,'Occupancy Raw Data'!$B$8:$BE$45,'Occupancy Raw Data'!AW$3,FALSE)</f>
        <v>11.8829607032393</v>
      </c>
      <c r="Q27" s="48">
        <f>VLOOKUP($A27,'Occupancy Raw Data'!$B$8:$BE$45,'Occupancy Raw Data'!AX$3,FALSE)</f>
        <v>13.071036617893</v>
      </c>
      <c r="R27" s="49">
        <f>VLOOKUP($A27,'Occupancy Raw Data'!$B$8:$BE$45,'Occupancy Raw Data'!AY$3,FALSE)</f>
        <v>12.8804283676058</v>
      </c>
      <c r="S27" s="48">
        <f>VLOOKUP($A27,'Occupancy Raw Data'!$B$8:$BE$45,'Occupancy Raw Data'!BA$3,FALSE)</f>
        <v>0.70148381491690204</v>
      </c>
      <c r="T27" s="48">
        <f>VLOOKUP($A27,'Occupancy Raw Data'!$B$8:$BE$45,'Occupancy Raw Data'!BB$3,FALSE)</f>
        <v>2.8293830375581299</v>
      </c>
      <c r="U27" s="49">
        <f>VLOOKUP($A27,'Occupancy Raw Data'!$B$8:$BE$45,'Occupancy Raw Data'!BC$3,FALSE)</f>
        <v>1.7852914187715501</v>
      </c>
      <c r="V27" s="50">
        <f>VLOOKUP($A27,'Occupancy Raw Data'!$B$8:$BE$45,'Occupancy Raw Data'!BE$3,FALSE)</f>
        <v>9.0517477897102108</v>
      </c>
      <c r="X27" s="51">
        <f>VLOOKUP($A27,'ADR Raw Data'!$B$6:$BE$43,'ADR Raw Data'!AG$1,FALSE)</f>
        <v>94.977682424242403</v>
      </c>
      <c r="Y27" s="52">
        <f>VLOOKUP($A27,'ADR Raw Data'!$B$6:$BE$43,'ADR Raw Data'!AH$1,FALSE)</f>
        <v>103.15922718319101</v>
      </c>
      <c r="Z27" s="52">
        <f>VLOOKUP($A27,'ADR Raw Data'!$B$6:$BE$43,'ADR Raw Data'!AI$1,FALSE)</f>
        <v>109.25578603016901</v>
      </c>
      <c r="AA27" s="52">
        <f>VLOOKUP($A27,'ADR Raw Data'!$B$6:$BE$43,'ADR Raw Data'!AJ$1,FALSE)</f>
        <v>109.682066874668</v>
      </c>
      <c r="AB27" s="52">
        <f>VLOOKUP($A27,'ADR Raw Data'!$B$6:$BE$43,'ADR Raw Data'!AK$1,FALSE)</f>
        <v>116.46038339222601</v>
      </c>
      <c r="AC27" s="53">
        <f>VLOOKUP($A27,'ADR Raw Data'!$B$6:$BE$43,'ADR Raw Data'!AL$1,FALSE)</f>
        <v>107.46315513774501</v>
      </c>
      <c r="AD27" s="52">
        <f>VLOOKUP($A27,'ADR Raw Data'!$B$6:$BE$43,'ADR Raw Data'!AN$1,FALSE)</f>
        <v>130.12213183029701</v>
      </c>
      <c r="AE27" s="52">
        <f>VLOOKUP($A27,'ADR Raw Data'!$B$6:$BE$43,'ADR Raw Data'!AO$1,FALSE)</f>
        <v>136.67580312237999</v>
      </c>
      <c r="AF27" s="53">
        <f>VLOOKUP($A27,'ADR Raw Data'!$B$6:$BE$43,'ADR Raw Data'!AP$1,FALSE)</f>
        <v>133.494368125943</v>
      </c>
      <c r="AG27" s="54">
        <f>VLOOKUP($A27,'ADR Raw Data'!$B$6:$BE$43,'ADR Raw Data'!AR$1,FALSE)</f>
        <v>115.847386759279</v>
      </c>
      <c r="AI27" s="47">
        <f>VLOOKUP($A27,'ADR Raw Data'!$B$6:$BE$43,'ADR Raw Data'!AT$1,FALSE)</f>
        <v>-1.10660900645196</v>
      </c>
      <c r="AJ27" s="48">
        <f>VLOOKUP($A27,'ADR Raw Data'!$B$6:$BE$43,'ADR Raw Data'!AU$1,FALSE)</f>
        <v>5.6215747884981404</v>
      </c>
      <c r="AK27" s="48">
        <f>VLOOKUP($A27,'ADR Raw Data'!$B$6:$BE$43,'ADR Raw Data'!AV$1,FALSE)</f>
        <v>5.7668793602899999</v>
      </c>
      <c r="AL27" s="48">
        <f>VLOOKUP($A27,'ADR Raw Data'!$B$6:$BE$43,'ADR Raw Data'!AW$1,FALSE)</f>
        <v>4.7169953986146602</v>
      </c>
      <c r="AM27" s="48">
        <f>VLOOKUP($A27,'ADR Raw Data'!$B$6:$BE$43,'ADR Raw Data'!AX$1,FALSE)</f>
        <v>12.7453937336594</v>
      </c>
      <c r="AN27" s="49">
        <f>VLOOKUP($A27,'ADR Raw Data'!$B$6:$BE$43,'ADR Raw Data'!AY$1,FALSE)</f>
        <v>6.0168832716420599</v>
      </c>
      <c r="AO27" s="48">
        <f>VLOOKUP($A27,'ADR Raw Data'!$B$6:$BE$43,'ADR Raw Data'!BA$1,FALSE)</f>
        <v>-1.0468605769666299</v>
      </c>
      <c r="AP27" s="48">
        <f>VLOOKUP($A27,'ADR Raw Data'!$B$6:$BE$43,'ADR Raw Data'!BB$1,FALSE)</f>
        <v>0.19173066445769599</v>
      </c>
      <c r="AQ27" s="49">
        <f>VLOOKUP($A27,'ADR Raw Data'!$B$6:$BE$43,'ADR Raw Data'!BC$1,FALSE)</f>
        <v>-0.37909941451323798</v>
      </c>
      <c r="AR27" s="50">
        <f>VLOOKUP($A27,'ADR Raw Data'!$B$6:$BE$43,'ADR Raw Data'!BE$1,FALSE)</f>
        <v>2.8594411282692498</v>
      </c>
      <c r="AT27" s="51">
        <f>VLOOKUP($A27,'RevPAR Raw Data'!$B$6:$BE$43,'RevPAR Raw Data'!AG$1,FALSE)</f>
        <v>53.2603235454051</v>
      </c>
      <c r="AU27" s="52">
        <f>VLOOKUP($A27,'RevPAR Raw Data'!$B$6:$BE$43,'RevPAR Raw Data'!AH$1,FALSE)</f>
        <v>71.194264545948798</v>
      </c>
      <c r="AV27" s="52">
        <f>VLOOKUP($A27,'RevPAR Raw Data'!$B$6:$BE$43,'RevPAR Raw Data'!AI$1,FALSE)</f>
        <v>81.724001268805495</v>
      </c>
      <c r="AW27" s="52">
        <f>VLOOKUP($A27,'RevPAR Raw Data'!$B$6:$BE$43,'RevPAR Raw Data'!AJ$1,FALSE)</f>
        <v>84.428551295994097</v>
      </c>
      <c r="AX27" s="52">
        <f>VLOOKUP($A27,'RevPAR Raw Data'!$B$6:$BE$43,'RevPAR Raw Data'!AK$1,FALSE)</f>
        <v>89.609267264817802</v>
      </c>
      <c r="AY27" s="53">
        <f>VLOOKUP($A27,'RevPAR Raw Data'!$B$6:$BE$43,'RevPAR Raw Data'!AL$1,FALSE)</f>
        <v>76.043281584194304</v>
      </c>
      <c r="AZ27" s="52">
        <f>VLOOKUP($A27,'RevPAR Raw Data'!$B$6:$BE$43,'RevPAR Raw Data'!AN$1,FALSE)</f>
        <v>106.182678539061</v>
      </c>
      <c r="BA27" s="52">
        <f>VLOOKUP($A27,'RevPAR Raw Data'!$B$6:$BE$43,'RevPAR Raw Data'!AO$1,FALSE)</f>
        <v>118.21949111836101</v>
      </c>
      <c r="BB27" s="53">
        <f>VLOOKUP($A27,'RevPAR Raw Data'!$B$6:$BE$43,'RevPAR Raw Data'!AP$1,FALSE)</f>
        <v>112.201084828711</v>
      </c>
      <c r="BC27" s="54">
        <f>VLOOKUP($A27,'RevPAR Raw Data'!$B$6:$BE$43,'RevPAR Raw Data'!AR$1,FALSE)</f>
        <v>86.374082511199106</v>
      </c>
      <c r="BE27" s="47">
        <f>VLOOKUP($A27,'RevPAR Raw Data'!$B$6:$BE$43,'RevPAR Raw Data'!AT$1,FALSE)</f>
        <v>8.5056408712688807</v>
      </c>
      <c r="BF27" s="48">
        <f>VLOOKUP($A27,'RevPAR Raw Data'!$B$6:$BE$43,'RevPAR Raw Data'!AU$1,FALSE)</f>
        <v>22.725349682961902</v>
      </c>
      <c r="BG27" s="48">
        <f>VLOOKUP($A27,'RevPAR Raw Data'!$B$6:$BE$43,'RevPAR Raw Data'!AV$1,FALSE)</f>
        <v>19.716795299673301</v>
      </c>
      <c r="BH27" s="48">
        <f>VLOOKUP($A27,'RevPAR Raw Data'!$B$6:$BE$43,'RevPAR Raw Data'!AW$1,FALSE)</f>
        <v>17.160474811444999</v>
      </c>
      <c r="BI27" s="48">
        <f>VLOOKUP($A27,'RevPAR Raw Data'!$B$6:$BE$43,'RevPAR Raw Data'!AX$1,FALSE)</f>
        <v>27.4823854335737</v>
      </c>
      <c r="BJ27" s="49">
        <f>VLOOKUP($A27,'RevPAR Raw Data'!$B$6:$BE$43,'RevPAR Raw Data'!AY$1,FALSE)</f>
        <v>19.6723119790142</v>
      </c>
      <c r="BK27" s="48">
        <f>VLOOKUP($A27,'RevPAR Raw Data'!$B$6:$BE$43,'RevPAR Raw Data'!BA$1,FALSE)</f>
        <v>-0.35272031956190297</v>
      </c>
      <c r="BL27" s="48">
        <f>VLOOKUP($A27,'RevPAR Raw Data'!$B$6:$BE$43,'RevPAR Raw Data'!BB$1,FALSE)</f>
        <v>3.0265384969137901</v>
      </c>
      <c r="BM27" s="49">
        <f>VLOOKUP($A27,'RevPAR Raw Data'!$B$6:$BE$43,'RevPAR Raw Data'!BC$1,FALSE)</f>
        <v>1.39942397494239</v>
      </c>
      <c r="BN27" s="50">
        <f>VLOOKUP($A27,'RevPAR Raw Data'!$B$6:$BE$43,'RevPAR Raw Data'!BE$1,FALSE)</f>
        <v>12.170018317105599</v>
      </c>
    </row>
    <row r="28" spans="1:66" x14ac:dyDescent="0.45">
      <c r="A28" s="63" t="s">
        <v>48</v>
      </c>
      <c r="B28" s="47">
        <f>VLOOKUP($A28,'Occupancy Raw Data'!$B$8:$BE$45,'Occupancy Raw Data'!AG$3,FALSE)</f>
        <v>58.217833217833203</v>
      </c>
      <c r="C28" s="48">
        <f>VLOOKUP($A28,'Occupancy Raw Data'!$B$8:$BE$45,'Occupancy Raw Data'!AH$3,FALSE)</f>
        <v>66.811041811041804</v>
      </c>
      <c r="D28" s="48">
        <f>VLOOKUP($A28,'Occupancy Raw Data'!$B$8:$BE$45,'Occupancy Raw Data'!AI$3,FALSE)</f>
        <v>72.187572187572101</v>
      </c>
      <c r="E28" s="48">
        <f>VLOOKUP($A28,'Occupancy Raw Data'!$B$8:$BE$45,'Occupancy Raw Data'!AJ$3,FALSE)</f>
        <v>73.394548394548295</v>
      </c>
      <c r="F28" s="48">
        <f>VLOOKUP($A28,'Occupancy Raw Data'!$B$8:$BE$45,'Occupancy Raw Data'!AK$3,FALSE)</f>
        <v>84.805959805959802</v>
      </c>
      <c r="G28" s="49">
        <f>VLOOKUP($A28,'Occupancy Raw Data'!$B$8:$BE$45,'Occupancy Raw Data'!AL$3,FALSE)</f>
        <v>71.083391083391007</v>
      </c>
      <c r="H28" s="48">
        <f>VLOOKUP($A28,'Occupancy Raw Data'!$B$8:$BE$45,'Occupancy Raw Data'!AN$3,FALSE)</f>
        <v>91.3490413490413</v>
      </c>
      <c r="I28" s="48">
        <f>VLOOKUP($A28,'Occupancy Raw Data'!$B$8:$BE$45,'Occupancy Raw Data'!AO$3,FALSE)</f>
        <v>89.743589743589695</v>
      </c>
      <c r="J28" s="49">
        <f>VLOOKUP($A28,'Occupancy Raw Data'!$B$8:$BE$45,'Occupancy Raw Data'!AP$3,FALSE)</f>
        <v>90.546315546315498</v>
      </c>
      <c r="K28" s="50">
        <f>VLOOKUP($A28,'Occupancy Raw Data'!$B$8:$BE$45,'Occupancy Raw Data'!AR$3,FALSE)</f>
        <v>76.644226644226606</v>
      </c>
      <c r="M28" s="47">
        <f>VLOOKUP($A28,'Occupancy Raw Data'!$B$8:$BE$45,'Occupancy Raw Data'!AT$3,FALSE)</f>
        <v>-4.3973246271872899</v>
      </c>
      <c r="N28" s="48">
        <f>VLOOKUP($A28,'Occupancy Raw Data'!$B$8:$BE$45,'Occupancy Raw Data'!AU$3,FALSE)</f>
        <v>-2.1767985293821099</v>
      </c>
      <c r="O28" s="48">
        <f>VLOOKUP($A28,'Occupancy Raw Data'!$B$8:$BE$45,'Occupancy Raw Data'!AV$3,FALSE)</f>
        <v>1.5843808599004301</v>
      </c>
      <c r="P28" s="48">
        <f>VLOOKUP($A28,'Occupancy Raw Data'!$B$8:$BE$45,'Occupancy Raw Data'!AW$3,FALSE)</f>
        <v>-2.1018919357526902</v>
      </c>
      <c r="Q28" s="48">
        <f>VLOOKUP($A28,'Occupancy Raw Data'!$B$8:$BE$45,'Occupancy Raw Data'!AX$3,FALSE)</f>
        <v>2.9764841432108202</v>
      </c>
      <c r="R28" s="49">
        <f>VLOOKUP($A28,'Occupancy Raw Data'!$B$8:$BE$45,'Occupancy Raw Data'!AY$3,FALSE)</f>
        <v>-0.60493185493185397</v>
      </c>
      <c r="S28" s="48">
        <f>VLOOKUP($A28,'Occupancy Raw Data'!$B$8:$BE$45,'Occupancy Raw Data'!BA$3,FALSE)</f>
        <v>0.46606895921964397</v>
      </c>
      <c r="T28" s="48">
        <f>VLOOKUP($A28,'Occupancy Raw Data'!$B$8:$BE$45,'Occupancy Raw Data'!BB$3,FALSE)</f>
        <v>-2.87091262826273</v>
      </c>
      <c r="U28" s="49">
        <f>VLOOKUP($A28,'Occupancy Raw Data'!$B$8:$BE$45,'Occupancy Raw Data'!BC$3,FALSE)</f>
        <v>-1.2158094919839399</v>
      </c>
      <c r="V28" s="50">
        <f>VLOOKUP($A28,'Occupancy Raw Data'!$B$8:$BE$45,'Occupancy Raw Data'!BE$3,FALSE)</f>
        <v>-0.81196951015802699</v>
      </c>
      <c r="X28" s="51">
        <f>VLOOKUP($A28,'ADR Raw Data'!$B$6:$BE$43,'ADR Raw Data'!AG$1,FALSE)</f>
        <v>150.45133419303599</v>
      </c>
      <c r="Y28" s="52">
        <f>VLOOKUP($A28,'ADR Raw Data'!$B$6:$BE$43,'ADR Raw Data'!AH$1,FALSE)</f>
        <v>146.07782090068201</v>
      </c>
      <c r="Z28" s="52">
        <f>VLOOKUP($A28,'ADR Raw Data'!$B$6:$BE$43,'ADR Raw Data'!AI$1,FALSE)</f>
        <v>147.571144</v>
      </c>
      <c r="AA28" s="52">
        <f>VLOOKUP($A28,'ADR Raw Data'!$B$6:$BE$43,'ADR Raw Data'!AJ$1,FALSE)</f>
        <v>154.462122118183</v>
      </c>
      <c r="AB28" s="52">
        <f>VLOOKUP($A28,'ADR Raw Data'!$B$6:$BE$43,'ADR Raw Data'!AK$1,FALSE)</f>
        <v>188.70973918964901</v>
      </c>
      <c r="AC28" s="53">
        <f>VLOOKUP($A28,'ADR Raw Data'!$B$6:$BE$43,'ADR Raw Data'!AL$1,FALSE)</f>
        <v>159.00128590926801</v>
      </c>
      <c r="AD28" s="52">
        <f>VLOOKUP($A28,'ADR Raw Data'!$B$6:$BE$43,'ADR Raw Data'!AN$1,FALSE)</f>
        <v>288.44732836009598</v>
      </c>
      <c r="AE28" s="52">
        <f>VLOOKUP($A28,'ADR Raw Data'!$B$6:$BE$43,'ADR Raw Data'!AO$1,FALSE)</f>
        <v>290.51996525096502</v>
      </c>
      <c r="AF28" s="53">
        <f>VLOOKUP($A28,'ADR Raw Data'!$B$6:$BE$43,'ADR Raw Data'!AP$1,FALSE)</f>
        <v>289.47445946807801</v>
      </c>
      <c r="AG28" s="54">
        <f>VLOOKUP($A28,'ADR Raw Data'!$B$6:$BE$43,'ADR Raw Data'!AR$1,FALSE)</f>
        <v>203.04100277711899</v>
      </c>
      <c r="AI28" s="47">
        <f>VLOOKUP($A28,'ADR Raw Data'!$B$6:$BE$43,'ADR Raw Data'!AT$1,FALSE)</f>
        <v>0.23152173836957901</v>
      </c>
      <c r="AJ28" s="48">
        <f>VLOOKUP($A28,'ADR Raw Data'!$B$6:$BE$43,'ADR Raw Data'!AU$1,FALSE)</f>
        <v>5.4261647182802699</v>
      </c>
      <c r="AK28" s="48">
        <f>VLOOKUP($A28,'ADR Raw Data'!$B$6:$BE$43,'ADR Raw Data'!AV$1,FALSE)</f>
        <v>7.7703166437866402</v>
      </c>
      <c r="AL28" s="48">
        <f>VLOOKUP($A28,'ADR Raw Data'!$B$6:$BE$43,'ADR Raw Data'!AW$1,FALSE)</f>
        <v>7.50303976844316</v>
      </c>
      <c r="AM28" s="48">
        <f>VLOOKUP($A28,'ADR Raw Data'!$B$6:$BE$43,'ADR Raw Data'!AX$1,FALSE)</f>
        <v>12.090438333140099</v>
      </c>
      <c r="AN28" s="49">
        <f>VLOOKUP($A28,'ADR Raw Data'!$B$6:$BE$43,'ADR Raw Data'!AY$1,FALSE)</f>
        <v>7.3332335823618999</v>
      </c>
      <c r="AO28" s="48">
        <f>VLOOKUP($A28,'ADR Raw Data'!$B$6:$BE$43,'ADR Raw Data'!BA$1,FALSE)</f>
        <v>-2.8706578038048001</v>
      </c>
      <c r="AP28" s="48">
        <f>VLOOKUP($A28,'ADR Raw Data'!$B$6:$BE$43,'ADR Raw Data'!BB$1,FALSE)</f>
        <v>-4.8414987876509699</v>
      </c>
      <c r="AQ28" s="49">
        <f>VLOOKUP($A28,'ADR Raw Data'!$B$6:$BE$43,'ADR Raw Data'!BC$1,FALSE)</f>
        <v>-3.88342144761409</v>
      </c>
      <c r="AR28" s="50">
        <f>VLOOKUP($A28,'ADR Raw Data'!$B$6:$BE$43,'ADR Raw Data'!BE$1,FALSE)</f>
        <v>1.5187751597271399</v>
      </c>
      <c r="AT28" s="51">
        <f>VLOOKUP($A28,'RevPAR Raw Data'!$B$6:$BE$43,'RevPAR Raw Data'!AG$1,FALSE)</f>
        <v>87.589506814506805</v>
      </c>
      <c r="AU28" s="52">
        <f>VLOOKUP($A28,'RevPAR Raw Data'!$B$6:$BE$43,'RevPAR Raw Data'!AH$1,FALSE)</f>
        <v>97.596113998613902</v>
      </c>
      <c r="AV28" s="52">
        <f>VLOOKUP($A28,'RevPAR Raw Data'!$B$6:$BE$43,'RevPAR Raw Data'!AI$1,FALSE)</f>
        <v>106.52802610302599</v>
      </c>
      <c r="AW28" s="52">
        <f>VLOOKUP($A28,'RevPAR Raw Data'!$B$6:$BE$43,'RevPAR Raw Data'!AJ$1,FALSE)</f>
        <v>113.366776969276</v>
      </c>
      <c r="AX28" s="52">
        <f>VLOOKUP($A28,'RevPAR Raw Data'!$B$6:$BE$43,'RevPAR Raw Data'!AK$1,FALSE)</f>
        <v>160.03710556710499</v>
      </c>
      <c r="AY28" s="53">
        <f>VLOOKUP($A28,'RevPAR Raw Data'!$B$6:$BE$43,'RevPAR Raw Data'!AL$1,FALSE)</f>
        <v>113.02350589050501</v>
      </c>
      <c r="AZ28" s="52">
        <f>VLOOKUP($A28,'RevPAR Raw Data'!$B$6:$BE$43,'RevPAR Raw Data'!AN$1,FALSE)</f>
        <v>263.49386925386898</v>
      </c>
      <c r="BA28" s="52">
        <f>VLOOKUP($A28,'RevPAR Raw Data'!$B$6:$BE$43,'RevPAR Raw Data'!AO$1,FALSE)</f>
        <v>260.72304573804502</v>
      </c>
      <c r="BB28" s="53">
        <f>VLOOKUP($A28,'RevPAR Raw Data'!$B$6:$BE$43,'RevPAR Raw Data'!AP$1,FALSE)</f>
        <v>262.108457495957</v>
      </c>
      <c r="BC28" s="54">
        <f>VLOOKUP($A28,'RevPAR Raw Data'!$B$6:$BE$43,'RevPAR Raw Data'!AR$1,FALSE)</f>
        <v>155.619206349206</v>
      </c>
      <c r="BE28" s="47">
        <f>VLOOKUP($A28,'RevPAR Raw Data'!$B$6:$BE$43,'RevPAR Raw Data'!AT$1,FALSE)</f>
        <v>-4.1759836512363302</v>
      </c>
      <c r="BF28" s="48">
        <f>VLOOKUP($A28,'RevPAR Raw Data'!$B$6:$BE$43,'RevPAR Raw Data'!AU$1,FALSE)</f>
        <v>3.13124951510878</v>
      </c>
      <c r="BG28" s="48">
        <f>VLOOKUP($A28,'RevPAR Raw Data'!$B$6:$BE$43,'RevPAR Raw Data'!AV$1,FALSE)</f>
        <v>9.4778089133448802</v>
      </c>
      <c r="BH28" s="48">
        <f>VLOOKUP($A28,'RevPAR Raw Data'!$B$6:$BE$43,'RevPAR Raw Data'!AW$1,FALSE)</f>
        <v>5.24344204486124</v>
      </c>
      <c r="BI28" s="48">
        <f>VLOOKUP($A28,'RevPAR Raw Data'!$B$6:$BE$43,'RevPAR Raw Data'!AX$1,FALSE)</f>
        <v>15.4267924561816</v>
      </c>
      <c r="BJ28" s="49">
        <f>VLOOKUP($A28,'RevPAR Raw Data'!$B$6:$BE$43,'RevPAR Raw Data'!AY$1,FALSE)</f>
        <v>6.6839406614937804</v>
      </c>
      <c r="BK28" s="48">
        <f>VLOOKUP($A28,'RevPAR Raw Data'!$B$6:$BE$43,'RevPAR Raw Data'!BA$1,FALSE)</f>
        <v>-2.4179680895340998</v>
      </c>
      <c r="BL28" s="48">
        <f>VLOOKUP($A28,'RevPAR Raw Data'!$B$6:$BE$43,'RevPAR Raw Data'!BB$1,FALSE)</f>
        <v>-7.5734162158218403</v>
      </c>
      <c r="BM28" s="49">
        <f>VLOOKUP($A28,'RevPAR Raw Data'!$B$6:$BE$43,'RevPAR Raw Data'!BC$1,FALSE)</f>
        <v>-5.0520159330242</v>
      </c>
      <c r="BN28" s="50">
        <f>VLOOKUP($A28,'RevPAR Raw Data'!$B$6:$BE$43,'RevPAR Raw Data'!BE$1,FALSE)</f>
        <v>0.69447365834427599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48.634062825666199</v>
      </c>
      <c r="C30" s="48">
        <f>VLOOKUP($A30,'Occupancy Raw Data'!$B$8:$BE$45,'Occupancy Raw Data'!AH$3,FALSE)</f>
        <v>60.343159148429301</v>
      </c>
      <c r="D30" s="48">
        <f>VLOOKUP($A30,'Occupancy Raw Data'!$B$8:$BE$45,'Occupancy Raw Data'!AI$3,FALSE)</f>
        <v>64.731278844722297</v>
      </c>
      <c r="E30" s="48">
        <f>VLOOKUP($A30,'Occupancy Raw Data'!$B$8:$BE$45,'Occupancy Raw Data'!AJ$3,FALSE)</f>
        <v>65.211403900550806</v>
      </c>
      <c r="F30" s="48">
        <f>VLOOKUP($A30,'Occupancy Raw Data'!$B$8:$BE$45,'Occupancy Raw Data'!AK$3,FALSE)</f>
        <v>65.014143218698806</v>
      </c>
      <c r="G30" s="49">
        <f>VLOOKUP($A30,'Occupancy Raw Data'!$B$8:$BE$45,'Occupancy Raw Data'!AL$3,FALSE)</f>
        <v>60.786809587613497</v>
      </c>
      <c r="H30" s="48">
        <f>VLOOKUP($A30,'Occupancy Raw Data'!$B$8:$BE$45,'Occupancy Raw Data'!AN$3,FALSE)</f>
        <v>75.889534018162806</v>
      </c>
      <c r="I30" s="48">
        <f>VLOOKUP($A30,'Occupancy Raw Data'!$B$8:$BE$45,'Occupancy Raw Data'!AO$3,FALSE)</f>
        <v>76.790233735298401</v>
      </c>
      <c r="J30" s="49">
        <f>VLOOKUP($A30,'Occupancy Raw Data'!$B$8:$BE$45,'Occupancy Raw Data'!AP$3,FALSE)</f>
        <v>76.339883876730596</v>
      </c>
      <c r="K30" s="50">
        <f>VLOOKUP($A30,'Occupancy Raw Data'!$B$8:$BE$45,'Occupancy Raw Data'!AR$3,FALSE)</f>
        <v>65.230545098789804</v>
      </c>
      <c r="M30" s="47">
        <f>VLOOKUP($A30,'Occupancy Raw Data'!$B$8:$BE$45,'Occupancy Raw Data'!AT$3,FALSE)</f>
        <v>2.1410048717303098</v>
      </c>
      <c r="N30" s="48">
        <f>VLOOKUP($A30,'Occupancy Raw Data'!$B$8:$BE$45,'Occupancy Raw Data'!AU$3,FALSE)</f>
        <v>-0.324149886325033</v>
      </c>
      <c r="O30" s="48">
        <f>VLOOKUP($A30,'Occupancy Raw Data'!$B$8:$BE$45,'Occupancy Raw Data'!AV$3,FALSE)</f>
        <v>2.2500060086923801</v>
      </c>
      <c r="P30" s="48">
        <f>VLOOKUP($A30,'Occupancy Raw Data'!$B$8:$BE$45,'Occupancy Raw Data'!AW$3,FALSE)</f>
        <v>0.34470850229754901</v>
      </c>
      <c r="Q30" s="48">
        <f>VLOOKUP($A30,'Occupancy Raw Data'!$B$8:$BE$45,'Occupancy Raw Data'!AX$3,FALSE)</f>
        <v>0.20132902248401899</v>
      </c>
      <c r="R30" s="49">
        <f>VLOOKUP($A30,'Occupancy Raw Data'!$B$8:$BE$45,'Occupancy Raw Data'!AY$3,FALSE)</f>
        <v>0.86358225982185599</v>
      </c>
      <c r="S30" s="48">
        <f>VLOOKUP($A30,'Occupancy Raw Data'!$B$8:$BE$45,'Occupancy Raw Data'!BA$3,FALSE)</f>
        <v>-2.2002065786872702</v>
      </c>
      <c r="T30" s="48">
        <f>VLOOKUP($A30,'Occupancy Raw Data'!$B$8:$BE$45,'Occupancy Raw Data'!BB$3,FALSE)</f>
        <v>-2.3697037747049201</v>
      </c>
      <c r="U30" s="49">
        <f>VLOOKUP($A30,'Occupancy Raw Data'!$B$8:$BE$45,'Occupancy Raw Data'!BC$3,FALSE)</f>
        <v>-2.2855286316791799</v>
      </c>
      <c r="V30" s="50">
        <f>VLOOKUP($A30,'Occupancy Raw Data'!$B$8:$BE$45,'Occupancy Raw Data'!BE$3,FALSE)</f>
        <v>-0.21174569275975999</v>
      </c>
      <c r="X30" s="51">
        <f>VLOOKUP($A30,'ADR Raw Data'!$B$6:$BE$43,'ADR Raw Data'!AG$1,FALSE)</f>
        <v>99.913432310400196</v>
      </c>
      <c r="Y30" s="52">
        <f>VLOOKUP($A30,'ADR Raw Data'!$B$6:$BE$43,'ADR Raw Data'!AH$1,FALSE)</f>
        <v>103.48829951273601</v>
      </c>
      <c r="Z30" s="52">
        <f>VLOOKUP($A30,'ADR Raw Data'!$B$6:$BE$43,'ADR Raw Data'!AI$1,FALSE)</f>
        <v>107.151851425942</v>
      </c>
      <c r="AA30" s="52">
        <f>VLOOKUP($A30,'ADR Raw Data'!$B$6:$BE$43,'ADR Raw Data'!AJ$1,FALSE)</f>
        <v>105.83252725301</v>
      </c>
      <c r="AB30" s="52">
        <f>VLOOKUP($A30,'ADR Raw Data'!$B$6:$BE$43,'ADR Raw Data'!AK$1,FALSE)</f>
        <v>109.32840393863</v>
      </c>
      <c r="AC30" s="53">
        <f>VLOOKUP($A30,'ADR Raw Data'!$B$6:$BE$43,'ADR Raw Data'!AL$1,FALSE)</f>
        <v>105.448744076119</v>
      </c>
      <c r="AD30" s="52">
        <f>VLOOKUP($A30,'ADR Raw Data'!$B$6:$BE$43,'ADR Raw Data'!AN$1,FALSE)</f>
        <v>131.31635066208901</v>
      </c>
      <c r="AE30" s="52">
        <f>VLOOKUP($A30,'ADR Raw Data'!$B$6:$BE$43,'ADR Raw Data'!AO$1,FALSE)</f>
        <v>132.69886244668399</v>
      </c>
      <c r="AF30" s="53">
        <f>VLOOKUP($A30,'ADR Raw Data'!$B$6:$BE$43,'ADR Raw Data'!AP$1,FALSE)</f>
        <v>132.011684461996</v>
      </c>
      <c r="AG30" s="54">
        <f>VLOOKUP($A30,'ADR Raw Data'!$B$6:$BE$43,'ADR Raw Data'!AR$1,FALSE)</f>
        <v>114.330699526421</v>
      </c>
      <c r="AI30" s="47">
        <f>VLOOKUP($A30,'ADR Raw Data'!$B$6:$BE$43,'ADR Raw Data'!AT$1,FALSE)</f>
        <v>3.2675901908748601</v>
      </c>
      <c r="AJ30" s="48">
        <f>VLOOKUP($A30,'ADR Raw Data'!$B$6:$BE$43,'ADR Raw Data'!AU$1,FALSE)</f>
        <v>0.67476164715832099</v>
      </c>
      <c r="AK30" s="48">
        <f>VLOOKUP($A30,'ADR Raw Data'!$B$6:$BE$43,'ADR Raw Data'!AV$1,FALSE)</f>
        <v>2.1874726264926898</v>
      </c>
      <c r="AL30" s="48">
        <f>VLOOKUP($A30,'ADR Raw Data'!$B$6:$BE$43,'ADR Raw Data'!AW$1,FALSE)</f>
        <v>0.94154082187086696</v>
      </c>
      <c r="AM30" s="48">
        <f>VLOOKUP($A30,'ADR Raw Data'!$B$6:$BE$43,'ADR Raw Data'!AX$1,FALSE)</f>
        <v>2.2613992829651099</v>
      </c>
      <c r="AN30" s="49">
        <f>VLOOKUP($A30,'ADR Raw Data'!$B$6:$BE$43,'ADR Raw Data'!AY$1,FALSE)</f>
        <v>1.7826380106449999</v>
      </c>
      <c r="AO30" s="48">
        <f>VLOOKUP($A30,'ADR Raw Data'!$B$6:$BE$43,'ADR Raw Data'!BA$1,FALSE)</f>
        <v>7.0005513359194396</v>
      </c>
      <c r="AP30" s="48">
        <f>VLOOKUP($A30,'ADR Raw Data'!$B$6:$BE$43,'ADR Raw Data'!BB$1,FALSE)</f>
        <v>5.9968632629373797</v>
      </c>
      <c r="AQ30" s="49">
        <f>VLOOKUP($A30,'ADR Raw Data'!$B$6:$BE$43,'ADR Raw Data'!BC$1,FALSE)</f>
        <v>6.4898359436766802</v>
      </c>
      <c r="AR30" s="50">
        <f>VLOOKUP($A30,'ADR Raw Data'!$B$6:$BE$43,'ADR Raw Data'!BE$1,FALSE)</f>
        <v>3.4144811592325701</v>
      </c>
      <c r="AT30" s="51">
        <f>VLOOKUP($A30,'RevPAR Raw Data'!$B$6:$BE$43,'RevPAR Raw Data'!AG$1,FALSE)</f>
        <v>48.591961441119501</v>
      </c>
      <c r="AU30" s="52">
        <f>VLOOKUP($A30,'RevPAR Raw Data'!$B$6:$BE$43,'RevPAR Raw Data'!AH$1,FALSE)</f>
        <v>62.448109274973902</v>
      </c>
      <c r="AV30" s="52">
        <f>VLOOKUP($A30,'RevPAR Raw Data'!$B$6:$BE$43,'RevPAR Raw Data'!AI$1,FALSE)</f>
        <v>69.360763733809705</v>
      </c>
      <c r="AW30" s="52">
        <f>VLOOKUP($A30,'RevPAR Raw Data'!$B$6:$BE$43,'RevPAR Raw Data'!AJ$1,FALSE)</f>
        <v>69.014876805121304</v>
      </c>
      <c r="AX30" s="52">
        <f>VLOOKUP($A30,'RevPAR Raw Data'!$B$6:$BE$43,'RevPAR Raw Data'!AK$1,FALSE)</f>
        <v>71.078925115378794</v>
      </c>
      <c r="AY30" s="53">
        <f>VLOOKUP($A30,'RevPAR Raw Data'!$B$6:$BE$43,'RevPAR Raw Data'!AL$1,FALSE)</f>
        <v>64.098927274080594</v>
      </c>
      <c r="AZ30" s="52">
        <f>VLOOKUP($A30,'RevPAR Raw Data'!$B$6:$BE$43,'RevPAR Raw Data'!AN$1,FALSE)</f>
        <v>99.655366607116207</v>
      </c>
      <c r="BA30" s="52">
        <f>VLOOKUP($A30,'RevPAR Raw Data'!$B$6:$BE$43,'RevPAR Raw Data'!AO$1,FALSE)</f>
        <v>101.899766636891</v>
      </c>
      <c r="BB30" s="53">
        <f>VLOOKUP($A30,'RevPAR Raw Data'!$B$6:$BE$43,'RevPAR Raw Data'!AP$1,FALSE)</f>
        <v>100.77756662200299</v>
      </c>
      <c r="BC30" s="54">
        <f>VLOOKUP($A30,'RevPAR Raw Data'!$B$6:$BE$43,'RevPAR Raw Data'!AR$1,FALSE)</f>
        <v>74.578538516344395</v>
      </c>
      <c r="BE30" s="47">
        <f>VLOOKUP($A30,'RevPAR Raw Data'!$B$6:$BE$43,'RevPAR Raw Data'!AT$1,FALSE)</f>
        <v>5.4785543277799897</v>
      </c>
      <c r="BF30" s="48">
        <f>VLOOKUP($A30,'RevPAR Raw Data'!$B$6:$BE$43,'RevPAR Raw Data'!AU$1,FALSE)</f>
        <v>0.34842452172105898</v>
      </c>
      <c r="BG30" s="48">
        <f>VLOOKUP($A30,'RevPAR Raw Data'!$B$6:$BE$43,'RevPAR Raw Data'!AV$1,FALSE)</f>
        <v>4.48669690071966</v>
      </c>
      <c r="BH30" s="48">
        <f>VLOOKUP($A30,'RevPAR Raw Data'!$B$6:$BE$43,'RevPAR Raw Data'!AW$1,FALSE)</f>
        <v>1.289494895434</v>
      </c>
      <c r="BI30" s="48">
        <f>VLOOKUP($A30,'RevPAR Raw Data'!$B$6:$BE$43,'RevPAR Raw Data'!AX$1,FALSE)</f>
        <v>2.4672811585199801</v>
      </c>
      <c r="BJ30" s="49">
        <f>VLOOKUP($A30,'RevPAR Raw Data'!$B$6:$BE$43,'RevPAR Raw Data'!AY$1,FALSE)</f>
        <v>2.6616148160836302</v>
      </c>
      <c r="BK30" s="48">
        <f>VLOOKUP($A30,'RevPAR Raw Data'!$B$6:$BE$43,'RevPAR Raw Data'!BA$1,FALSE)</f>
        <v>4.6463181661948898</v>
      </c>
      <c r="BL30" s="48">
        <f>VLOOKUP($A30,'RevPAR Raw Data'!$B$6:$BE$43,'RevPAR Raw Data'!BB$1,FALSE)</f>
        <v>3.4850515931267401</v>
      </c>
      <c r="BM30" s="49">
        <f>VLOOKUP($A30,'RevPAR Raw Data'!$B$6:$BE$43,'RevPAR Raw Data'!BC$1,FALSE)</f>
        <v>4.0559802533557603</v>
      </c>
      <c r="BN30" s="50">
        <f>VLOOKUP($A30,'RevPAR Raw Data'!$B$6:$BE$43,'RevPAR Raw Data'!BE$1,FALSE)</f>
        <v>3.19550544968804</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51.096948971887898</v>
      </c>
      <c r="C32" s="48">
        <f>VLOOKUP($A32,'Occupancy Raw Data'!$B$8:$BE$45,'Occupancy Raw Data'!AH$3,FALSE)</f>
        <v>62.469467513434203</v>
      </c>
      <c r="D32" s="48">
        <f>VLOOKUP($A32,'Occupancy Raw Data'!$B$8:$BE$45,'Occupancy Raw Data'!AI$3,FALSE)</f>
        <v>69.328729404449902</v>
      </c>
      <c r="E32" s="48">
        <f>VLOOKUP($A32,'Occupancy Raw Data'!$B$8:$BE$45,'Occupancy Raw Data'!AJ$3,FALSE)</f>
        <v>70.501176888572999</v>
      </c>
      <c r="F32" s="48">
        <f>VLOOKUP($A32,'Occupancy Raw Data'!$B$8:$BE$45,'Occupancy Raw Data'!AK$3,FALSE)</f>
        <v>65.459430652395895</v>
      </c>
      <c r="G32" s="49">
        <f>VLOOKUP($A32,'Occupancy Raw Data'!$B$8:$BE$45,'Occupancy Raw Data'!AL$3,FALSE)</f>
        <v>63.771150686148196</v>
      </c>
      <c r="H32" s="48">
        <f>VLOOKUP($A32,'Occupancy Raw Data'!$B$8:$BE$45,'Occupancy Raw Data'!AN$3,FALSE)</f>
        <v>74.763512013145601</v>
      </c>
      <c r="I32" s="48">
        <f>VLOOKUP($A32,'Occupancy Raw Data'!$B$8:$BE$45,'Occupancy Raw Data'!AO$3,FALSE)</f>
        <v>80.250477417062598</v>
      </c>
      <c r="J32" s="49">
        <f>VLOOKUP($A32,'Occupancy Raw Data'!$B$8:$BE$45,'Occupancy Raw Data'!AP$3,FALSE)</f>
        <v>77.506994715104099</v>
      </c>
      <c r="K32" s="50">
        <f>VLOOKUP($A32,'Occupancy Raw Data'!$B$8:$BE$45,'Occupancy Raw Data'!AR$3,FALSE)</f>
        <v>67.695677551564202</v>
      </c>
      <c r="M32" s="47">
        <f>VLOOKUP($A32,'Occupancy Raw Data'!$B$8:$BE$45,'Occupancy Raw Data'!AT$3,FALSE)</f>
        <v>-5.6138139842189698</v>
      </c>
      <c r="N32" s="48">
        <f>VLOOKUP($A32,'Occupancy Raw Data'!$B$8:$BE$45,'Occupancy Raw Data'!AU$3,FALSE)</f>
        <v>-2.4222697933539998</v>
      </c>
      <c r="O32" s="48">
        <f>VLOOKUP($A32,'Occupancy Raw Data'!$B$8:$BE$45,'Occupancy Raw Data'!AV$3,FALSE)</f>
        <v>-5.3946259487035901E-2</v>
      </c>
      <c r="P32" s="48">
        <f>VLOOKUP($A32,'Occupancy Raw Data'!$B$8:$BE$45,'Occupancy Raw Data'!AW$3,FALSE)</f>
        <v>0.14508129694923999</v>
      </c>
      <c r="Q32" s="48">
        <f>VLOOKUP($A32,'Occupancy Raw Data'!$B$8:$BE$45,'Occupancy Raw Data'!AX$3,FALSE)</f>
        <v>-2.8195217164423001</v>
      </c>
      <c r="R32" s="49">
        <f>VLOOKUP($A32,'Occupancy Raw Data'!$B$8:$BE$45,'Occupancy Raw Data'!AY$3,FALSE)</f>
        <v>-1.9750102485838701</v>
      </c>
      <c r="S32" s="48">
        <f>VLOOKUP($A32,'Occupancy Raw Data'!$B$8:$BE$45,'Occupancy Raw Data'!BA$3,FALSE)</f>
        <v>-0.77625096505403102</v>
      </c>
      <c r="T32" s="48">
        <f>VLOOKUP($A32,'Occupancy Raw Data'!$B$8:$BE$45,'Occupancy Raw Data'!BB$3,FALSE)</f>
        <v>6.3956978819114899E-2</v>
      </c>
      <c r="U32" s="49">
        <f>VLOOKUP($A32,'Occupancy Raw Data'!$B$8:$BE$45,'Occupancy Raw Data'!BC$3,FALSE)</f>
        <v>-0.34304597474855503</v>
      </c>
      <c r="V32" s="50">
        <f>VLOOKUP($A32,'Occupancy Raw Data'!$B$8:$BE$45,'Occupancy Raw Data'!BE$3,FALSE)</f>
        <v>-1.44707034212057</v>
      </c>
      <c r="X32" s="51">
        <f>VLOOKUP($A32,'ADR Raw Data'!$B$6:$BE$43,'ADR Raw Data'!AG$1,FALSE)</f>
        <v>102.68132654165299</v>
      </c>
      <c r="Y32" s="52">
        <f>VLOOKUP($A32,'ADR Raw Data'!$B$6:$BE$43,'ADR Raw Data'!AH$1,FALSE)</f>
        <v>110.56318607304701</v>
      </c>
      <c r="Z32" s="52">
        <f>VLOOKUP($A32,'ADR Raw Data'!$B$6:$BE$43,'ADR Raw Data'!AI$1,FALSE)</f>
        <v>116.48681417933101</v>
      </c>
      <c r="AA32" s="52">
        <f>VLOOKUP($A32,'ADR Raw Data'!$B$6:$BE$43,'ADR Raw Data'!AJ$1,FALSE)</f>
        <v>116.66895171420001</v>
      </c>
      <c r="AB32" s="52">
        <f>VLOOKUP($A32,'ADR Raw Data'!$B$6:$BE$43,'ADR Raw Data'!AK$1,FALSE)</f>
        <v>111.79940382645199</v>
      </c>
      <c r="AC32" s="53">
        <f>VLOOKUP($A32,'ADR Raw Data'!$B$6:$BE$43,'ADR Raw Data'!AL$1,FALSE)</f>
        <v>112.191898755862</v>
      </c>
      <c r="AD32" s="52">
        <f>VLOOKUP($A32,'ADR Raw Data'!$B$6:$BE$43,'ADR Raw Data'!AN$1,FALSE)</f>
        <v>125.127139684873</v>
      </c>
      <c r="AE32" s="52">
        <f>VLOOKUP($A32,'ADR Raw Data'!$B$6:$BE$43,'ADR Raw Data'!AO$1,FALSE)</f>
        <v>128.31332202822301</v>
      </c>
      <c r="AF32" s="53">
        <f>VLOOKUP($A32,'ADR Raw Data'!$B$6:$BE$43,'ADR Raw Data'!AP$1,FALSE)</f>
        <v>126.776620839003</v>
      </c>
      <c r="AG32" s="54">
        <f>VLOOKUP($A32,'ADR Raw Data'!$B$6:$BE$43,'ADR Raw Data'!AR$1,FALSE)</f>
        <v>116.962905955412</v>
      </c>
      <c r="AI32" s="47">
        <f>VLOOKUP($A32,'ADR Raw Data'!$B$6:$BE$43,'ADR Raw Data'!AT$1,FALSE)</f>
        <v>4.1076959235007502</v>
      </c>
      <c r="AJ32" s="48">
        <f>VLOOKUP($A32,'ADR Raw Data'!$B$6:$BE$43,'ADR Raw Data'!AU$1,FALSE)</f>
        <v>6.1994440718129296</v>
      </c>
      <c r="AK32" s="48">
        <f>VLOOKUP($A32,'ADR Raw Data'!$B$6:$BE$43,'ADR Raw Data'!AV$1,FALSE)</f>
        <v>8.4462089140541394</v>
      </c>
      <c r="AL32" s="48">
        <f>VLOOKUP($A32,'ADR Raw Data'!$B$6:$BE$43,'ADR Raw Data'!AW$1,FALSE)</f>
        <v>7.1288195550825701</v>
      </c>
      <c r="AM32" s="48">
        <f>VLOOKUP($A32,'ADR Raw Data'!$B$6:$BE$43,'ADR Raw Data'!AX$1,FALSE)</f>
        <v>5.4870152890002002</v>
      </c>
      <c r="AN32" s="49">
        <f>VLOOKUP($A32,'ADR Raw Data'!$B$6:$BE$43,'ADR Raw Data'!AY$1,FALSE)</f>
        <v>6.5163686925149698</v>
      </c>
      <c r="AO32" s="48">
        <f>VLOOKUP($A32,'ADR Raw Data'!$B$6:$BE$43,'ADR Raw Data'!BA$1,FALSE)</f>
        <v>4.7732061169605799</v>
      </c>
      <c r="AP32" s="48">
        <f>VLOOKUP($A32,'ADR Raw Data'!$B$6:$BE$43,'ADR Raw Data'!BB$1,FALSE)</f>
        <v>4.5294818607625604</v>
      </c>
      <c r="AQ32" s="49">
        <f>VLOOKUP($A32,'ADR Raw Data'!$B$6:$BE$43,'ADR Raw Data'!BC$1,FALSE)</f>
        <v>4.6514104026316403</v>
      </c>
      <c r="AR32" s="50">
        <f>VLOOKUP($A32,'ADR Raw Data'!$B$6:$BE$43,'ADR Raw Data'!BE$1,FALSE)</f>
        <v>5.9024733778561398</v>
      </c>
      <c r="AT32" s="51">
        <f>VLOOKUP($A32,'RevPAR Raw Data'!$B$6:$BE$43,'RevPAR Raw Data'!AG$1,FALSE)</f>
        <v>52.467025026646503</v>
      </c>
      <c r="AU32" s="52">
        <f>VLOOKUP($A32,'RevPAR Raw Data'!$B$6:$BE$43,'RevPAR Raw Data'!AH$1,FALSE)</f>
        <v>69.068233605720096</v>
      </c>
      <c r="AV32" s="52">
        <f>VLOOKUP($A32,'RevPAR Raw Data'!$B$6:$BE$43,'RevPAR Raw Data'!AI$1,FALSE)</f>
        <v>80.758828194253198</v>
      </c>
      <c r="AW32" s="52">
        <f>VLOOKUP($A32,'RevPAR Raw Data'!$B$6:$BE$43,'RevPAR Raw Data'!AJ$1,FALSE)</f>
        <v>82.252984022072198</v>
      </c>
      <c r="AX32" s="52">
        <f>VLOOKUP($A32,'RevPAR Raw Data'!$B$6:$BE$43,'RevPAR Raw Data'!AK$1,FALSE)</f>
        <v>73.183253217568904</v>
      </c>
      <c r="AY32" s="53">
        <f>VLOOKUP($A32,'RevPAR Raw Data'!$B$6:$BE$43,'RevPAR Raw Data'!AL$1,FALSE)</f>
        <v>71.546064813252201</v>
      </c>
      <c r="AZ32" s="52">
        <f>VLOOKUP($A32,'RevPAR Raw Data'!$B$6:$BE$43,'RevPAR Raw Data'!AN$1,FALSE)</f>
        <v>93.549444110005695</v>
      </c>
      <c r="BA32" s="52">
        <f>VLOOKUP($A32,'RevPAR Raw Data'!$B$6:$BE$43,'RevPAR Raw Data'!AO$1,FALSE)</f>
        <v>102.972053517342</v>
      </c>
      <c r="BB32" s="53">
        <f>VLOOKUP($A32,'RevPAR Raw Data'!$B$6:$BE$43,'RevPAR Raw Data'!AP$1,FALSE)</f>
        <v>98.260748813674098</v>
      </c>
      <c r="BC32" s="54">
        <f>VLOOKUP($A32,'RevPAR Raw Data'!$B$6:$BE$43,'RevPAR Raw Data'!AR$1,FALSE)</f>
        <v>79.178831670515606</v>
      </c>
      <c r="BE32" s="47">
        <f>VLOOKUP($A32,'RevPAR Raw Data'!$B$6:$BE$43,'RevPAR Raw Data'!AT$1,FALSE)</f>
        <v>-1.73671646890089</v>
      </c>
      <c r="BF32" s="48">
        <f>VLOOKUP($A32,'RevPAR Raw Data'!$B$6:$BE$43,'RevPAR Raw Data'!AU$1,FALSE)</f>
        <v>3.6270070173515299</v>
      </c>
      <c r="BG32" s="48">
        <f>VLOOKUP($A32,'RevPAR Raw Data'!$B$6:$BE$43,'RevPAR Raw Data'!AV$1,FALSE)</f>
        <v>8.3877062407895107</v>
      </c>
      <c r="BH32" s="48">
        <f>VLOOKUP($A32,'RevPAR Raw Data'!$B$6:$BE$43,'RevPAR Raw Data'!AW$1,FALSE)</f>
        <v>7.2842434358994996</v>
      </c>
      <c r="BI32" s="48">
        <f>VLOOKUP($A32,'RevPAR Raw Data'!$B$6:$BE$43,'RevPAR Raw Data'!AX$1,FALSE)</f>
        <v>2.51278598490003</v>
      </c>
      <c r="BJ32" s="49">
        <f>VLOOKUP($A32,'RevPAR Raw Data'!$B$6:$BE$43,'RevPAR Raw Data'!AY$1,FALSE)</f>
        <v>4.4126594944184196</v>
      </c>
      <c r="BK32" s="48">
        <f>VLOOKUP($A32,'RevPAR Raw Data'!$B$6:$BE$43,'RevPAR Raw Data'!BA$1,FALSE)</f>
        <v>3.95990309335963</v>
      </c>
      <c r="BL32" s="48">
        <f>VLOOKUP($A32,'RevPAR Raw Data'!$B$6:$BE$43,'RevPAR Raw Data'!BB$1,FALSE)</f>
        <v>4.5963357593359797</v>
      </c>
      <c r="BM32" s="49">
        <f>VLOOKUP($A32,'RevPAR Raw Data'!$B$6:$BE$43,'RevPAR Raw Data'!BC$1,FALSE)</f>
        <v>4.29240795172782</v>
      </c>
      <c r="BN32" s="50">
        <f>VLOOKUP($A32,'RevPAR Raw Data'!$B$6:$BE$43,'RevPAR Raw Data'!BE$1,FALSE)</f>
        <v>4.3699900940330503</v>
      </c>
    </row>
    <row r="33" spans="1:66" x14ac:dyDescent="0.45">
      <c r="A33" s="63" t="s">
        <v>45</v>
      </c>
      <c r="B33" s="47">
        <f>VLOOKUP($A33,'Occupancy Raw Data'!$B$8:$BE$45,'Occupancy Raw Data'!AG$3,FALSE)</f>
        <v>55.201082753286897</v>
      </c>
      <c r="C33" s="48">
        <f>VLOOKUP($A33,'Occupancy Raw Data'!$B$8:$BE$45,'Occupancy Raw Data'!AH$3,FALSE)</f>
        <v>64.177300850734696</v>
      </c>
      <c r="D33" s="48">
        <f>VLOOKUP($A33,'Occupancy Raw Data'!$B$8:$BE$45,'Occupancy Raw Data'!AI$3,FALSE)</f>
        <v>65.762761020881598</v>
      </c>
      <c r="E33" s="48">
        <f>VLOOKUP($A33,'Occupancy Raw Data'!$B$8:$BE$45,'Occupancy Raw Data'!AJ$3,FALSE)</f>
        <v>67.812258313998399</v>
      </c>
      <c r="F33" s="48">
        <f>VLOOKUP($A33,'Occupancy Raw Data'!$B$8:$BE$45,'Occupancy Raw Data'!AK$3,FALSE)</f>
        <v>65.144044856921795</v>
      </c>
      <c r="G33" s="49">
        <f>VLOOKUP($A33,'Occupancy Raw Data'!$B$8:$BE$45,'Occupancy Raw Data'!AL$3,FALSE)</f>
        <v>63.619489559164698</v>
      </c>
      <c r="H33" s="48">
        <f>VLOOKUP($A33,'Occupancy Raw Data'!$B$8:$BE$45,'Occupancy Raw Data'!AN$3,FALSE)</f>
        <v>70.818832173240494</v>
      </c>
      <c r="I33" s="48">
        <f>VLOOKUP($A33,'Occupancy Raw Data'!$B$8:$BE$45,'Occupancy Raw Data'!AO$3,FALSE)</f>
        <v>74.618136117556006</v>
      </c>
      <c r="J33" s="49">
        <f>VLOOKUP($A33,'Occupancy Raw Data'!$B$8:$BE$45,'Occupancy Raw Data'!AP$3,FALSE)</f>
        <v>72.718484145398193</v>
      </c>
      <c r="K33" s="50">
        <f>VLOOKUP($A33,'Occupancy Raw Data'!$B$8:$BE$45,'Occupancy Raw Data'!AR$3,FALSE)</f>
        <v>66.219202298088604</v>
      </c>
      <c r="M33" s="47">
        <f>VLOOKUP($A33,'Occupancy Raw Data'!$B$8:$BE$45,'Occupancy Raw Data'!AT$3,FALSE)</f>
        <v>-8.7157300817359395</v>
      </c>
      <c r="N33" s="48">
        <f>VLOOKUP($A33,'Occupancy Raw Data'!$B$8:$BE$45,'Occupancy Raw Data'!AU$3,FALSE)</f>
        <v>-5.2866891163024201</v>
      </c>
      <c r="O33" s="48">
        <f>VLOOKUP($A33,'Occupancy Raw Data'!$B$8:$BE$45,'Occupancy Raw Data'!AV$3,FALSE)</f>
        <v>-6.9600623430152302</v>
      </c>
      <c r="P33" s="48">
        <f>VLOOKUP($A33,'Occupancy Raw Data'!$B$8:$BE$45,'Occupancy Raw Data'!AW$3,FALSE)</f>
        <v>-4.3366026622602796</v>
      </c>
      <c r="Q33" s="48">
        <f>VLOOKUP($A33,'Occupancy Raw Data'!$B$8:$BE$45,'Occupancy Raw Data'!AX$3,FALSE)</f>
        <v>-6.83477713208348</v>
      </c>
      <c r="R33" s="49">
        <f>VLOOKUP($A33,'Occupancy Raw Data'!$B$8:$BE$45,'Occupancy Raw Data'!AY$3,FALSE)</f>
        <v>-6.3656171823354804</v>
      </c>
      <c r="S33" s="48">
        <f>VLOOKUP($A33,'Occupancy Raw Data'!$B$8:$BE$45,'Occupancy Raw Data'!BA$3,FALSE)</f>
        <v>-5.8191754869247001</v>
      </c>
      <c r="T33" s="48">
        <f>VLOOKUP($A33,'Occupancy Raw Data'!$B$8:$BE$45,'Occupancy Raw Data'!BB$3,FALSE)</f>
        <v>-6.2614390645758</v>
      </c>
      <c r="U33" s="49">
        <f>VLOOKUP($A33,'Occupancy Raw Data'!$B$8:$BE$45,'Occupancy Raw Data'!BC$3,FALSE)</f>
        <v>-6.0466040246182597</v>
      </c>
      <c r="V33" s="50">
        <f>VLOOKUP($A33,'Occupancy Raw Data'!$B$8:$BE$45,'Occupancy Raw Data'!BE$3,FALSE)</f>
        <v>-6.2657581823784199</v>
      </c>
      <c r="X33" s="51">
        <f>VLOOKUP($A33,'ADR Raw Data'!$B$6:$BE$43,'ADR Raw Data'!AG$1,FALSE)</f>
        <v>87.363044176882596</v>
      </c>
      <c r="Y33" s="52">
        <f>VLOOKUP($A33,'ADR Raw Data'!$B$6:$BE$43,'ADR Raw Data'!AH$1,FALSE)</f>
        <v>90.717261647962602</v>
      </c>
      <c r="Z33" s="52">
        <f>VLOOKUP($A33,'ADR Raw Data'!$B$6:$BE$43,'ADR Raw Data'!AI$1,FALSE)</f>
        <v>92.929574810731296</v>
      </c>
      <c r="AA33" s="52">
        <f>VLOOKUP($A33,'ADR Raw Data'!$B$6:$BE$43,'ADR Raw Data'!AJ$1,FALSE)</f>
        <v>95.574541984460694</v>
      </c>
      <c r="AB33" s="52">
        <f>VLOOKUP($A33,'ADR Raw Data'!$B$6:$BE$43,'ADR Raw Data'!AK$1,FALSE)</f>
        <v>91.319110002225997</v>
      </c>
      <c r="AC33" s="53">
        <f>VLOOKUP($A33,'ADR Raw Data'!$B$6:$BE$43,'ADR Raw Data'!AL$1,FALSE)</f>
        <v>91.751288714137999</v>
      </c>
      <c r="AD33" s="52">
        <f>VLOOKUP($A33,'ADR Raw Data'!$B$6:$BE$43,'ADR Raw Data'!AN$1,FALSE)</f>
        <v>101.279990130366</v>
      </c>
      <c r="AE33" s="52">
        <f>VLOOKUP($A33,'ADR Raw Data'!$B$6:$BE$43,'ADR Raw Data'!AO$1,FALSE)</f>
        <v>102.589899598367</v>
      </c>
      <c r="AF33" s="53">
        <f>VLOOKUP($A33,'ADR Raw Data'!$B$6:$BE$43,'ADR Raw Data'!AP$1,FALSE)</f>
        <v>101.952054490162</v>
      </c>
      <c r="AG33" s="54">
        <f>VLOOKUP($A33,'ADR Raw Data'!$B$6:$BE$43,'ADR Raw Data'!AR$1,FALSE)</f>
        <v>94.9518459914907</v>
      </c>
      <c r="AI33" s="47">
        <f>VLOOKUP($A33,'ADR Raw Data'!$B$6:$BE$43,'ADR Raw Data'!AT$1,FALSE)</f>
        <v>3.63440343348464</v>
      </c>
      <c r="AJ33" s="48">
        <f>VLOOKUP($A33,'ADR Raw Data'!$B$6:$BE$43,'ADR Raw Data'!AU$1,FALSE)</f>
        <v>4.0114812926520704</v>
      </c>
      <c r="AK33" s="48">
        <f>VLOOKUP($A33,'ADR Raw Data'!$B$6:$BE$43,'ADR Raw Data'!AV$1,FALSE)</f>
        <v>4.88490421840139</v>
      </c>
      <c r="AL33" s="48">
        <f>VLOOKUP($A33,'ADR Raw Data'!$B$6:$BE$43,'ADR Raw Data'!AW$1,FALSE)</f>
        <v>7.1213319608813102</v>
      </c>
      <c r="AM33" s="48">
        <f>VLOOKUP($A33,'ADR Raw Data'!$B$6:$BE$43,'ADR Raw Data'!AX$1,FALSE)</f>
        <v>2.87400384341879</v>
      </c>
      <c r="AN33" s="49">
        <f>VLOOKUP($A33,'ADR Raw Data'!$B$6:$BE$43,'ADR Raw Data'!AY$1,FALSE)</f>
        <v>4.5916708409912399</v>
      </c>
      <c r="AO33" s="48">
        <f>VLOOKUP($A33,'ADR Raw Data'!$B$6:$BE$43,'ADR Raw Data'!BA$1,FALSE)</f>
        <v>3.9741240432205802</v>
      </c>
      <c r="AP33" s="48">
        <f>VLOOKUP($A33,'ADR Raw Data'!$B$6:$BE$43,'ADR Raw Data'!BB$1,FALSE)</f>
        <v>2.8137297823468499</v>
      </c>
      <c r="AQ33" s="49">
        <f>VLOOKUP($A33,'ADR Raw Data'!$B$6:$BE$43,'ADR Raw Data'!BC$1,FALSE)</f>
        <v>3.3688686869614699</v>
      </c>
      <c r="AR33" s="50">
        <f>VLOOKUP($A33,'ADR Raw Data'!$B$6:$BE$43,'ADR Raw Data'!BE$1,FALSE)</f>
        <v>4.1856287063691804</v>
      </c>
      <c r="AT33" s="51">
        <f>VLOOKUP($A33,'RevPAR Raw Data'!$B$6:$BE$43,'RevPAR Raw Data'!AG$1,FALSE)</f>
        <v>48.225346311871597</v>
      </c>
      <c r="AU33" s="52">
        <f>VLOOKUP($A33,'RevPAR Raw Data'!$B$6:$BE$43,'RevPAR Raw Data'!AH$1,FALSE)</f>
        <v>58.219889931361102</v>
      </c>
      <c r="AV33" s="52">
        <f>VLOOKUP($A33,'RevPAR Raw Data'!$B$6:$BE$43,'RevPAR Raw Data'!AI$1,FALSE)</f>
        <v>61.113054200502702</v>
      </c>
      <c r="AW33" s="52">
        <f>VLOOKUP($A33,'RevPAR Raw Data'!$B$6:$BE$43,'RevPAR Raw Data'!AJ$1,FALSE)</f>
        <v>64.811255292923406</v>
      </c>
      <c r="AX33" s="52">
        <f>VLOOKUP($A33,'RevPAR Raw Data'!$B$6:$BE$43,'RevPAR Raw Data'!AK$1,FALSE)</f>
        <v>59.488961982791899</v>
      </c>
      <c r="AY33" s="53">
        <f>VLOOKUP($A33,'RevPAR Raw Data'!$B$6:$BE$43,'RevPAR Raw Data'!AL$1,FALSE)</f>
        <v>58.371701543890097</v>
      </c>
      <c r="AZ33" s="52">
        <f>VLOOKUP($A33,'RevPAR Raw Data'!$B$6:$BE$43,'RevPAR Raw Data'!AN$1,FALSE)</f>
        <v>71.725306235498806</v>
      </c>
      <c r="BA33" s="52">
        <f>VLOOKUP($A33,'RevPAR Raw Data'!$B$6:$BE$43,'RevPAR Raw Data'!AO$1,FALSE)</f>
        <v>76.550670925174003</v>
      </c>
      <c r="BB33" s="53">
        <f>VLOOKUP($A33,'RevPAR Raw Data'!$B$6:$BE$43,'RevPAR Raw Data'!AP$1,FALSE)</f>
        <v>74.137988580336398</v>
      </c>
      <c r="BC33" s="54">
        <f>VLOOKUP($A33,'RevPAR Raw Data'!$B$6:$BE$43,'RevPAR Raw Data'!AR$1,FALSE)</f>
        <v>62.876354982874801</v>
      </c>
      <c r="BE33" s="47">
        <f>VLOOKUP($A33,'RevPAR Raw Data'!$B$6:$BE$43,'RevPAR Raw Data'!AT$1,FALSE)</f>
        <v>-5.3980914415951702</v>
      </c>
      <c r="BF33" s="48">
        <f>VLOOKUP($A33,'RevPAR Raw Data'!$B$6:$BE$43,'RevPAR Raw Data'!AU$1,FALSE)</f>
        <v>-1.48728236855149</v>
      </c>
      <c r="BG33" s="48">
        <f>VLOOKUP($A33,'RevPAR Raw Data'!$B$6:$BE$43,'RevPAR Raw Data'!AV$1,FALSE)</f>
        <v>-2.4151505036111498</v>
      </c>
      <c r="BH33" s="48">
        <f>VLOOKUP($A33,'RevPAR Raw Data'!$B$6:$BE$43,'RevPAR Raw Data'!AW$1,FALSE)</f>
        <v>2.4759054272170502</v>
      </c>
      <c r="BI33" s="48">
        <f>VLOOKUP($A33,'RevPAR Raw Data'!$B$6:$BE$43,'RevPAR Raw Data'!AX$1,FALSE)</f>
        <v>-4.15720504612987</v>
      </c>
      <c r="BJ33" s="49">
        <f>VLOOKUP($A33,'RevPAR Raw Data'!$B$6:$BE$43,'RevPAR Raw Data'!AY$1,FALSE)</f>
        <v>-2.0662345293546598</v>
      </c>
      <c r="BK33" s="48">
        <f>VLOOKUP($A33,'RevPAR Raw Data'!$B$6:$BE$43,'RevPAR Raw Data'!BA$1,FALSE)</f>
        <v>-2.07631269584718</v>
      </c>
      <c r="BL33" s="48">
        <f>VLOOKUP($A33,'RevPAR Raw Data'!$B$6:$BE$43,'RevPAR Raw Data'!BB$1,FALSE)</f>
        <v>-3.6238892579924098</v>
      </c>
      <c r="BM33" s="49">
        <f>VLOOKUP($A33,'RevPAR Raw Data'!$B$6:$BE$43,'RevPAR Raw Data'!BC$1,FALSE)</f>
        <v>-2.8814374872666999</v>
      </c>
      <c r="BN33" s="50">
        <f>VLOOKUP($A33,'RevPAR Raw Data'!$B$6:$BE$43,'RevPAR Raw Data'!BE$1,FALSE)</f>
        <v>-2.3423908491625398</v>
      </c>
    </row>
    <row r="34" spans="1:66" x14ac:dyDescent="0.45">
      <c r="A34" s="63" t="s">
        <v>111</v>
      </c>
      <c r="B34" s="47">
        <f>VLOOKUP($A34,'Occupancy Raw Data'!$B$8:$BE$45,'Occupancy Raw Data'!AG$3,FALSE)</f>
        <v>50.250565793727702</v>
      </c>
      <c r="C34" s="48">
        <f>VLOOKUP($A34,'Occupancy Raw Data'!$B$8:$BE$45,'Occupancy Raw Data'!AH$3,FALSE)</f>
        <v>63.926608470740298</v>
      </c>
      <c r="D34" s="48">
        <f>VLOOKUP($A34,'Occupancy Raw Data'!$B$8:$BE$45,'Occupancy Raw Data'!AI$3,FALSE)</f>
        <v>75.4041383769802</v>
      </c>
      <c r="E34" s="48">
        <f>VLOOKUP($A34,'Occupancy Raw Data'!$B$8:$BE$45,'Occupancy Raw Data'!AJ$3,FALSE)</f>
        <v>77.562237310054897</v>
      </c>
      <c r="F34" s="48">
        <f>VLOOKUP($A34,'Occupancy Raw Data'!$B$8:$BE$45,'Occupancy Raw Data'!AK$3,FALSE)</f>
        <v>70.287746524409897</v>
      </c>
      <c r="G34" s="49">
        <f>VLOOKUP($A34,'Occupancy Raw Data'!$B$8:$BE$45,'Occupancy Raw Data'!AL$3,FALSE)</f>
        <v>67.486259295182606</v>
      </c>
      <c r="H34" s="48">
        <f>VLOOKUP($A34,'Occupancy Raw Data'!$B$8:$BE$45,'Occupancy Raw Data'!AN$3,FALSE)</f>
        <v>78.774652440995695</v>
      </c>
      <c r="I34" s="48">
        <f>VLOOKUP($A34,'Occupancy Raw Data'!$B$8:$BE$45,'Occupancy Raw Data'!AO$3,FALSE)</f>
        <v>83.656644034917505</v>
      </c>
      <c r="J34" s="49">
        <f>VLOOKUP($A34,'Occupancy Raw Data'!$B$8:$BE$45,'Occupancy Raw Data'!AP$3,FALSE)</f>
        <v>81.2156482379566</v>
      </c>
      <c r="K34" s="50">
        <f>VLOOKUP($A34,'Occupancy Raw Data'!$B$8:$BE$45,'Occupancy Raw Data'!AR$3,FALSE)</f>
        <v>71.408941850260902</v>
      </c>
      <c r="M34" s="47">
        <f>VLOOKUP($A34,'Occupancy Raw Data'!$B$8:$BE$45,'Occupancy Raw Data'!AT$3,FALSE)</f>
        <v>5.8968093086620099</v>
      </c>
      <c r="N34" s="48">
        <f>VLOOKUP($A34,'Occupancy Raw Data'!$B$8:$BE$45,'Occupancy Raw Data'!AU$3,FALSE)</f>
        <v>6.9045057426601204</v>
      </c>
      <c r="O34" s="48">
        <f>VLOOKUP($A34,'Occupancy Raw Data'!$B$8:$BE$45,'Occupancy Raw Data'!AV$3,FALSE)</f>
        <v>11.877350929385001</v>
      </c>
      <c r="P34" s="48">
        <f>VLOOKUP($A34,'Occupancy Raw Data'!$B$8:$BE$45,'Occupancy Raw Data'!AW$3,FALSE)</f>
        <v>1.82861114990437</v>
      </c>
      <c r="Q34" s="48">
        <f>VLOOKUP($A34,'Occupancy Raw Data'!$B$8:$BE$45,'Occupancy Raw Data'!AX$3,FALSE)</f>
        <v>1.8500243754824499</v>
      </c>
      <c r="R34" s="49">
        <f>VLOOKUP($A34,'Occupancy Raw Data'!$B$8:$BE$45,'Occupancy Raw Data'!AY$3,FALSE)</f>
        <v>5.5034599480186603</v>
      </c>
      <c r="S34" s="48">
        <f>VLOOKUP($A34,'Occupancy Raw Data'!$B$8:$BE$45,'Occupancy Raw Data'!BA$3,FALSE)</f>
        <v>4.6598755991123797</v>
      </c>
      <c r="T34" s="48">
        <f>VLOOKUP($A34,'Occupancy Raw Data'!$B$8:$BE$45,'Occupancy Raw Data'!BB$3,FALSE)</f>
        <v>6.8534452561648296</v>
      </c>
      <c r="U34" s="49">
        <f>VLOOKUP($A34,'Occupancy Raw Data'!$B$8:$BE$45,'Occupancy Raw Data'!BC$3,FALSE)</f>
        <v>5.7782572568339097</v>
      </c>
      <c r="V34" s="50">
        <f>VLOOKUP($A34,'Occupancy Raw Data'!$B$8:$BE$45,'Occupancy Raw Data'!BE$3,FALSE)</f>
        <v>5.5925991251591398</v>
      </c>
      <c r="X34" s="51">
        <f>VLOOKUP($A34,'ADR Raw Data'!$B$6:$BE$43,'ADR Raw Data'!AG$1,FALSE)</f>
        <v>161.695219559272</v>
      </c>
      <c r="Y34" s="52">
        <f>VLOOKUP($A34,'ADR Raw Data'!$B$6:$BE$43,'ADR Raw Data'!AH$1,FALSE)</f>
        <v>172.33266152484501</v>
      </c>
      <c r="Z34" s="52">
        <f>VLOOKUP($A34,'ADR Raw Data'!$B$6:$BE$43,'ADR Raw Data'!AI$1,FALSE)</f>
        <v>185.31845535427101</v>
      </c>
      <c r="AA34" s="52">
        <f>VLOOKUP($A34,'ADR Raw Data'!$B$6:$BE$43,'ADR Raw Data'!AJ$1,FALSE)</f>
        <v>185.378991246352</v>
      </c>
      <c r="AB34" s="52">
        <f>VLOOKUP($A34,'ADR Raw Data'!$B$6:$BE$43,'ADR Raw Data'!AK$1,FALSE)</f>
        <v>179.18282083716599</v>
      </c>
      <c r="AC34" s="53">
        <f>VLOOKUP($A34,'ADR Raw Data'!$B$6:$BE$43,'ADR Raw Data'!AL$1,FALSE)</f>
        <v>178.07614151915101</v>
      </c>
      <c r="AD34" s="52">
        <f>VLOOKUP($A34,'ADR Raw Data'!$B$6:$BE$43,'ADR Raw Data'!AN$1,FALSE)</f>
        <v>202.622228606607</v>
      </c>
      <c r="AE34" s="52">
        <f>VLOOKUP($A34,'ADR Raw Data'!$B$6:$BE$43,'ADR Raw Data'!AO$1,FALSE)</f>
        <v>206.93307053140001</v>
      </c>
      <c r="AF34" s="53">
        <f>VLOOKUP($A34,'ADR Raw Data'!$B$6:$BE$43,'ADR Raw Data'!AP$1,FALSE)</f>
        <v>204.84243232483999</v>
      </c>
      <c r="AG34" s="54">
        <f>VLOOKUP($A34,'ADR Raw Data'!$B$6:$BE$43,'ADR Raw Data'!AR$1,FALSE)</f>
        <v>186.77389842019301</v>
      </c>
      <c r="AI34" s="47">
        <f>VLOOKUP($A34,'ADR Raw Data'!$B$6:$BE$43,'ADR Raw Data'!AT$1,FALSE)</f>
        <v>-1.90826667824326</v>
      </c>
      <c r="AJ34" s="48">
        <f>VLOOKUP($A34,'ADR Raw Data'!$B$6:$BE$43,'ADR Raw Data'!AU$1,FALSE)</f>
        <v>-1.19925522691512</v>
      </c>
      <c r="AK34" s="48">
        <f>VLOOKUP($A34,'ADR Raw Data'!$B$6:$BE$43,'ADR Raw Data'!AV$1,FALSE)</f>
        <v>4.4781752641232204</v>
      </c>
      <c r="AL34" s="48">
        <f>VLOOKUP($A34,'ADR Raw Data'!$B$6:$BE$43,'ADR Raw Data'!AW$1,FALSE)</f>
        <v>2.82051833338237</v>
      </c>
      <c r="AM34" s="48">
        <f>VLOOKUP($A34,'ADR Raw Data'!$B$6:$BE$43,'ADR Raw Data'!AX$1,FALSE)</f>
        <v>1.0553207244812499</v>
      </c>
      <c r="AN34" s="49">
        <f>VLOOKUP($A34,'ADR Raw Data'!$B$6:$BE$43,'ADR Raw Data'!AY$1,FALSE)</f>
        <v>1.3840176277571199</v>
      </c>
      <c r="AO34" s="48">
        <f>VLOOKUP($A34,'ADR Raw Data'!$B$6:$BE$43,'ADR Raw Data'!BA$1,FALSE)</f>
        <v>-0.114649041095938</v>
      </c>
      <c r="AP34" s="48">
        <f>VLOOKUP($A34,'ADR Raw Data'!$B$6:$BE$43,'ADR Raw Data'!BB$1,FALSE)</f>
        <v>0.30199657267018898</v>
      </c>
      <c r="AQ34" s="49">
        <f>VLOOKUP($A34,'ADR Raw Data'!$B$6:$BE$43,'ADR Raw Data'!BC$1,FALSE)</f>
        <v>0.110452208566202</v>
      </c>
      <c r="AR34" s="50">
        <f>VLOOKUP($A34,'ADR Raw Data'!$B$6:$BE$43,'ADR Raw Data'!BE$1,FALSE)</f>
        <v>0.93544725747582103</v>
      </c>
      <c r="AT34" s="51">
        <f>VLOOKUP($A34,'RevPAR Raw Data'!$B$6:$BE$43,'RevPAR Raw Data'!AG$1,FALSE)</f>
        <v>81.252762689945001</v>
      </c>
      <c r="AU34" s="52">
        <f>VLOOKUP($A34,'RevPAR Raw Data'!$B$6:$BE$43,'RevPAR Raw Data'!AH$1,FALSE)</f>
        <v>110.166425800193</v>
      </c>
      <c r="AV34" s="52">
        <f>VLOOKUP($A34,'RevPAR Raw Data'!$B$6:$BE$43,'RevPAR Raw Data'!AI$1,FALSE)</f>
        <v>139.73778451341701</v>
      </c>
      <c r="AW34" s="52">
        <f>VLOOKUP($A34,'RevPAR Raw Data'!$B$6:$BE$43,'RevPAR Raw Data'!AJ$1,FALSE)</f>
        <v>143.78409311348199</v>
      </c>
      <c r="AX34" s="52">
        <f>VLOOKUP($A34,'RevPAR Raw Data'!$B$6:$BE$43,'RevPAR Raw Data'!AK$1,FALSE)</f>
        <v>125.943566925315</v>
      </c>
      <c r="AY34" s="53">
        <f>VLOOKUP($A34,'RevPAR Raw Data'!$B$6:$BE$43,'RevPAR Raw Data'!AL$1,FALSE)</f>
        <v>120.17692660847</v>
      </c>
      <c r="AZ34" s="52">
        <f>VLOOKUP($A34,'RevPAR Raw Data'!$B$6:$BE$43,'RevPAR Raw Data'!AN$1,FALSE)</f>
        <v>159.61495635305499</v>
      </c>
      <c r="BA34" s="52">
        <f>VLOOKUP($A34,'RevPAR Raw Data'!$B$6:$BE$43,'RevPAR Raw Data'!AO$1,FALSE)</f>
        <v>173.11326220497801</v>
      </c>
      <c r="BB34" s="53">
        <f>VLOOKUP($A34,'RevPAR Raw Data'!$B$6:$BE$43,'RevPAR Raw Data'!AP$1,FALSE)</f>
        <v>166.36410927901699</v>
      </c>
      <c r="BC34" s="54">
        <f>VLOOKUP($A34,'RevPAR Raw Data'!$B$6:$BE$43,'RevPAR Raw Data'!AR$1,FALSE)</f>
        <v>133.373264514341</v>
      </c>
      <c r="BE34" s="47">
        <f>VLOOKUP($A34,'RevPAR Raw Data'!$B$6:$BE$43,'RevPAR Raw Data'!AT$1,FALSE)</f>
        <v>3.8760157833019999</v>
      </c>
      <c r="BF34" s="48">
        <f>VLOOKUP($A34,'RevPAR Raw Data'!$B$6:$BE$43,'RevPAR Raw Data'!AU$1,FALSE)</f>
        <v>5.6224478697334899</v>
      </c>
      <c r="BG34" s="48">
        <f>VLOOKUP($A34,'RevPAR Raw Data'!$B$6:$BE$43,'RevPAR Raw Data'!AV$1,FALSE)</f>
        <v>16.887414784861001</v>
      </c>
      <c r="BH34" s="48">
        <f>VLOOKUP($A34,'RevPAR Raw Data'!$B$6:$BE$43,'RevPAR Raw Data'!AW$1,FALSE)</f>
        <v>4.7007057960160701</v>
      </c>
      <c r="BI34" s="48">
        <f>VLOOKUP($A34,'RevPAR Raw Data'!$B$6:$BE$43,'RevPAR Raw Data'!AX$1,FALSE)</f>
        <v>2.9248687906061202</v>
      </c>
      <c r="BJ34" s="49">
        <f>VLOOKUP($A34,'RevPAR Raw Data'!$B$6:$BE$43,'RevPAR Raw Data'!AY$1,FALSE)</f>
        <v>6.9636464315929096</v>
      </c>
      <c r="BK34" s="48">
        <f>VLOOKUP($A34,'RevPAR Raw Data'!$B$6:$BE$43,'RevPAR Raw Data'!BA$1,FALSE)</f>
        <v>4.53988405532579</v>
      </c>
      <c r="BL34" s="48">
        <f>VLOOKUP($A34,'RevPAR Raw Data'!$B$6:$BE$43,'RevPAR Raw Data'!BB$1,FALSE)</f>
        <v>7.1761389986184598</v>
      </c>
      <c r="BM34" s="49">
        <f>VLOOKUP($A34,'RevPAR Raw Data'!$B$6:$BE$43,'RevPAR Raw Data'!BC$1,FALSE)</f>
        <v>5.8950916781569198</v>
      </c>
      <c r="BN34" s="50">
        <f>VLOOKUP($A34,'RevPAR Raw Data'!$B$6:$BE$43,'RevPAR Raw Data'!BE$1,FALSE)</f>
        <v>6.5803621977728799</v>
      </c>
    </row>
    <row r="35" spans="1:66" x14ac:dyDescent="0.45">
      <c r="A35" s="63" t="s">
        <v>94</v>
      </c>
      <c r="B35" s="47">
        <f>VLOOKUP($A35,'Occupancy Raw Data'!$B$8:$BE$45,'Occupancy Raw Data'!AG$3,FALSE)</f>
        <v>49.207248018119998</v>
      </c>
      <c r="C35" s="48">
        <f>VLOOKUP($A35,'Occupancy Raw Data'!$B$8:$BE$45,'Occupancy Raw Data'!AH$3,FALSE)</f>
        <v>62.304643261608099</v>
      </c>
      <c r="D35" s="48">
        <f>VLOOKUP($A35,'Occupancy Raw Data'!$B$8:$BE$45,'Occupancy Raw Data'!AI$3,FALSE)</f>
        <v>71.494903737259307</v>
      </c>
      <c r="E35" s="48">
        <f>VLOOKUP($A35,'Occupancy Raw Data'!$B$8:$BE$45,'Occupancy Raw Data'!AJ$3,FALSE)</f>
        <v>71.964892412230995</v>
      </c>
      <c r="F35" s="48">
        <f>VLOOKUP($A35,'Occupancy Raw Data'!$B$8:$BE$45,'Occupancy Raw Data'!AK$3,FALSE)</f>
        <v>64.784824462061096</v>
      </c>
      <c r="G35" s="49">
        <f>VLOOKUP($A35,'Occupancy Raw Data'!$B$8:$BE$45,'Occupancy Raw Data'!AL$3,FALSE)</f>
        <v>63.951302378255903</v>
      </c>
      <c r="H35" s="48">
        <f>VLOOKUP($A35,'Occupancy Raw Data'!$B$8:$BE$45,'Occupancy Raw Data'!AN$3,FALSE)</f>
        <v>76.019252548131306</v>
      </c>
      <c r="I35" s="48">
        <f>VLOOKUP($A35,'Occupancy Raw Data'!$B$8:$BE$45,'Occupancy Raw Data'!AO$3,FALSE)</f>
        <v>82.471687429218505</v>
      </c>
      <c r="J35" s="49">
        <f>VLOOKUP($A35,'Occupancy Raw Data'!$B$8:$BE$45,'Occupancy Raw Data'!AP$3,FALSE)</f>
        <v>79.245469988674898</v>
      </c>
      <c r="K35" s="50">
        <f>VLOOKUP($A35,'Occupancy Raw Data'!$B$8:$BE$45,'Occupancy Raw Data'!AR$3,FALSE)</f>
        <v>68.321064552661298</v>
      </c>
      <c r="M35" s="47">
        <f>VLOOKUP($A35,'Occupancy Raw Data'!$B$8:$BE$45,'Occupancy Raw Data'!AT$3,FALSE)</f>
        <v>-4.6607844289596603</v>
      </c>
      <c r="N35" s="48">
        <f>VLOOKUP($A35,'Occupancy Raw Data'!$B$8:$BE$45,'Occupancy Raw Data'!AU$3,FALSE)</f>
        <v>-0.95041614422301501</v>
      </c>
      <c r="O35" s="48">
        <f>VLOOKUP($A35,'Occupancy Raw Data'!$B$8:$BE$45,'Occupancy Raw Data'!AV$3,FALSE)</f>
        <v>3.5412418949967899</v>
      </c>
      <c r="P35" s="48">
        <f>VLOOKUP($A35,'Occupancy Raw Data'!$B$8:$BE$45,'Occupancy Raw Data'!AW$3,FALSE)</f>
        <v>4.7490000568470796</v>
      </c>
      <c r="Q35" s="48">
        <f>VLOOKUP($A35,'Occupancy Raw Data'!$B$8:$BE$45,'Occupancy Raw Data'!AX$3,FALSE)</f>
        <v>2.25349379012586</v>
      </c>
      <c r="R35" s="49">
        <f>VLOOKUP($A35,'Occupancy Raw Data'!$B$8:$BE$45,'Occupancy Raw Data'!AY$3,FALSE)</f>
        <v>1.30922621809508</v>
      </c>
      <c r="S35" s="48">
        <f>VLOOKUP($A35,'Occupancy Raw Data'!$B$8:$BE$45,'Occupancy Raw Data'!BA$3,FALSE)</f>
        <v>2.38674463779209</v>
      </c>
      <c r="T35" s="48">
        <f>VLOOKUP($A35,'Occupancy Raw Data'!$B$8:$BE$45,'Occupancy Raw Data'!BB$3,FALSE)</f>
        <v>2.5802131043539802</v>
      </c>
      <c r="U35" s="49">
        <f>VLOOKUP($A35,'Occupancy Raw Data'!$B$8:$BE$45,'Occupancy Raw Data'!BC$3,FALSE)</f>
        <v>2.4873259260365002</v>
      </c>
      <c r="V35" s="50">
        <f>VLOOKUP($A35,'Occupancy Raw Data'!$B$8:$BE$45,'Occupancy Raw Data'!BE$3,FALSE)</f>
        <v>1.6966357026266099</v>
      </c>
      <c r="X35" s="51">
        <f>VLOOKUP($A35,'ADR Raw Data'!$B$6:$BE$43,'ADR Raw Data'!AG$1,FALSE)</f>
        <v>97.263136939010295</v>
      </c>
      <c r="Y35" s="52">
        <f>VLOOKUP($A35,'ADR Raw Data'!$B$6:$BE$43,'ADR Raw Data'!AH$1,FALSE)</f>
        <v>106.41270926111</v>
      </c>
      <c r="Z35" s="52">
        <f>VLOOKUP($A35,'ADR Raw Data'!$B$6:$BE$43,'ADR Raw Data'!AI$1,FALSE)</f>
        <v>111.95398503088801</v>
      </c>
      <c r="AA35" s="52">
        <f>VLOOKUP($A35,'ADR Raw Data'!$B$6:$BE$43,'ADR Raw Data'!AJ$1,FALSE)</f>
        <v>110.163877173656</v>
      </c>
      <c r="AB35" s="52">
        <f>VLOOKUP($A35,'ADR Raw Data'!$B$6:$BE$43,'ADR Raw Data'!AK$1,FALSE)</f>
        <v>105.476195699676</v>
      </c>
      <c r="AC35" s="53">
        <f>VLOOKUP($A35,'ADR Raw Data'!$B$6:$BE$43,'ADR Raw Data'!AL$1,FALSE)</f>
        <v>106.89816687031799</v>
      </c>
      <c r="AD35" s="52">
        <f>VLOOKUP($A35,'ADR Raw Data'!$B$6:$BE$43,'ADR Raw Data'!AN$1,FALSE)</f>
        <v>118.37197392923601</v>
      </c>
      <c r="AE35" s="52">
        <f>VLOOKUP($A35,'ADR Raw Data'!$B$6:$BE$43,'ADR Raw Data'!AO$1,FALSE)</f>
        <v>121.793817844759</v>
      </c>
      <c r="AF35" s="53">
        <f>VLOOKUP($A35,'ADR Raw Data'!$B$6:$BE$43,'ADR Raw Data'!AP$1,FALSE)</f>
        <v>120.152550420693</v>
      </c>
      <c r="AG35" s="54">
        <f>VLOOKUP($A35,'ADR Raw Data'!$B$6:$BE$43,'ADR Raw Data'!AR$1,FALSE)</f>
        <v>111.29066221872201</v>
      </c>
      <c r="AI35" s="47">
        <f>VLOOKUP($A35,'ADR Raw Data'!$B$6:$BE$43,'ADR Raw Data'!AT$1,FALSE)</f>
        <v>3.9704893114561499</v>
      </c>
      <c r="AJ35" s="48">
        <f>VLOOKUP($A35,'ADR Raw Data'!$B$6:$BE$43,'ADR Raw Data'!AU$1,FALSE)</f>
        <v>7.2405919199535997</v>
      </c>
      <c r="AK35" s="48">
        <f>VLOOKUP($A35,'ADR Raw Data'!$B$6:$BE$43,'ADR Raw Data'!AV$1,FALSE)</f>
        <v>8.8089363464669592</v>
      </c>
      <c r="AL35" s="48">
        <f>VLOOKUP($A35,'ADR Raw Data'!$B$6:$BE$43,'ADR Raw Data'!AW$1,FALSE)</f>
        <v>7.6852887803807697</v>
      </c>
      <c r="AM35" s="48">
        <f>VLOOKUP($A35,'ADR Raw Data'!$B$6:$BE$43,'ADR Raw Data'!AX$1,FALSE)</f>
        <v>6.3173054733260496</v>
      </c>
      <c r="AN35" s="49">
        <f>VLOOKUP($A35,'ADR Raw Data'!$B$6:$BE$43,'ADR Raw Data'!AY$1,FALSE)</f>
        <v>7.1491586925295803</v>
      </c>
      <c r="AO35" s="48">
        <f>VLOOKUP($A35,'ADR Raw Data'!$B$6:$BE$43,'ADR Raw Data'!BA$1,FALSE)</f>
        <v>3.88272309300892</v>
      </c>
      <c r="AP35" s="48">
        <f>VLOOKUP($A35,'ADR Raw Data'!$B$6:$BE$43,'ADR Raw Data'!BB$1,FALSE)</f>
        <v>2.6514827636042999</v>
      </c>
      <c r="AQ35" s="49">
        <f>VLOOKUP($A35,'ADR Raw Data'!$B$6:$BE$43,'ADR Raw Data'!BC$1,FALSE)</f>
        <v>3.23159486266468</v>
      </c>
      <c r="AR35" s="50">
        <f>VLOOKUP($A35,'ADR Raw Data'!$B$6:$BE$43,'ADR Raw Data'!BE$1,FALSE)</f>
        <v>5.7564990883016396</v>
      </c>
      <c r="AT35" s="51">
        <f>VLOOKUP($A35,'RevPAR Raw Data'!$B$6:$BE$43,'RevPAR Raw Data'!AG$1,FALSE)</f>
        <v>47.860513023782502</v>
      </c>
      <c r="AU35" s="52">
        <f>VLOOKUP($A35,'RevPAR Raw Data'!$B$6:$BE$43,'RevPAR Raw Data'!AH$1,FALSE)</f>
        <v>66.300058890147199</v>
      </c>
      <c r="AV35" s="52">
        <f>VLOOKUP($A35,'RevPAR Raw Data'!$B$6:$BE$43,'RevPAR Raw Data'!AI$1,FALSE)</f>
        <v>80.041393827859494</v>
      </c>
      <c r="AW35" s="52">
        <f>VLOOKUP($A35,'RevPAR Raw Data'!$B$6:$BE$43,'RevPAR Raw Data'!AJ$1,FALSE)</f>
        <v>79.279315685164207</v>
      </c>
      <c r="AX35" s="52">
        <f>VLOOKUP($A35,'RevPAR Raw Data'!$B$6:$BE$43,'RevPAR Raw Data'!AK$1,FALSE)</f>
        <v>68.332568233295504</v>
      </c>
      <c r="AY35" s="53">
        <f>VLOOKUP($A35,'RevPAR Raw Data'!$B$6:$BE$43,'RevPAR Raw Data'!AL$1,FALSE)</f>
        <v>68.362769932049801</v>
      </c>
      <c r="AZ35" s="52">
        <f>VLOOKUP($A35,'RevPAR Raw Data'!$B$6:$BE$43,'RevPAR Raw Data'!AN$1,FALSE)</f>
        <v>89.985489807474494</v>
      </c>
      <c r="BA35" s="52">
        <f>VLOOKUP($A35,'RevPAR Raw Data'!$B$6:$BE$43,'RevPAR Raw Data'!AO$1,FALSE)</f>
        <v>100.445416761041</v>
      </c>
      <c r="BB35" s="53">
        <f>VLOOKUP($A35,'RevPAR Raw Data'!$B$6:$BE$43,'RevPAR Raw Data'!AP$1,FALSE)</f>
        <v>95.215453284258203</v>
      </c>
      <c r="BC35" s="54">
        <f>VLOOKUP($A35,'RevPAR Raw Data'!$B$6:$BE$43,'RevPAR Raw Data'!AR$1,FALSE)</f>
        <v>76.034965175537906</v>
      </c>
      <c r="BE35" s="47">
        <f>VLOOKUP($A35,'RevPAR Raw Data'!$B$6:$BE$43,'RevPAR Raw Data'!AT$1,FALSE)</f>
        <v>-0.87535106508537397</v>
      </c>
      <c r="BF35" s="48">
        <f>VLOOKUP($A35,'RevPAR Raw Data'!$B$6:$BE$43,'RevPAR Raw Data'!AU$1,FALSE)</f>
        <v>6.2213600211860403</v>
      </c>
      <c r="BG35" s="48">
        <f>VLOOKUP($A35,'RevPAR Raw Data'!$B$6:$BE$43,'RevPAR Raw Data'!AV$1,FALSE)</f>
        <v>12.6621239858684</v>
      </c>
      <c r="BH35" s="48">
        <f>VLOOKUP($A35,'RevPAR Raw Data'!$B$6:$BE$43,'RevPAR Raw Data'!AW$1,FALSE)</f>
        <v>12.799263205777001</v>
      </c>
      <c r="BI35" s="48">
        <f>VLOOKUP($A35,'RevPAR Raw Data'!$B$6:$BE$43,'RevPAR Raw Data'!AX$1,FALSE)</f>
        <v>8.7131593499965998</v>
      </c>
      <c r="BJ35" s="49">
        <f>VLOOKUP($A35,'RevPAR Raw Data'!$B$6:$BE$43,'RevPAR Raw Data'!AY$1,FALSE)</f>
        <v>8.5519835706004894</v>
      </c>
      <c r="BK35" s="48">
        <f>VLOOKUP($A35,'RevPAR Raw Data'!$B$6:$BE$43,'RevPAR Raw Data'!BA$1,FALSE)</f>
        <v>6.3621384160237202</v>
      </c>
      <c r="BL35" s="48">
        <f>VLOOKUP($A35,'RevPAR Raw Data'!$B$6:$BE$43,'RevPAR Raw Data'!BB$1,FALSE)</f>
        <v>5.30010977368448</v>
      </c>
      <c r="BM35" s="49">
        <f>VLOOKUP($A35,'RevPAR Raw Data'!$B$6:$BE$43,'RevPAR Raw Data'!BC$1,FALSE)</f>
        <v>5.7993010855447</v>
      </c>
      <c r="BN35" s="50">
        <f>VLOOKUP($A35,'RevPAR Raw Data'!$B$6:$BE$43,'RevPAR Raw Data'!BE$1,FALSE)</f>
        <v>7.5508016096817601</v>
      </c>
    </row>
    <row r="36" spans="1:66" x14ac:dyDescent="0.45">
      <c r="A36" s="63" t="s">
        <v>44</v>
      </c>
      <c r="B36" s="47">
        <f>VLOOKUP($A36,'Occupancy Raw Data'!$B$8:$BE$45,'Occupancy Raw Data'!AG$3,FALSE)</f>
        <v>49.078221915919997</v>
      </c>
      <c r="C36" s="48">
        <f>VLOOKUP($A36,'Occupancy Raw Data'!$B$8:$BE$45,'Occupancy Raw Data'!AH$3,FALSE)</f>
        <v>58.933494141971003</v>
      </c>
      <c r="D36" s="48">
        <f>VLOOKUP($A36,'Occupancy Raw Data'!$B$8:$BE$45,'Occupancy Raw Data'!AI$3,FALSE)</f>
        <v>64.352170916609197</v>
      </c>
      <c r="E36" s="48">
        <f>VLOOKUP($A36,'Occupancy Raw Data'!$B$8:$BE$45,'Occupancy Raw Data'!AJ$3,FALSE)</f>
        <v>64.722605099931002</v>
      </c>
      <c r="F36" s="48">
        <f>VLOOKUP($A36,'Occupancy Raw Data'!$B$8:$BE$45,'Occupancy Raw Data'!AK$3,FALSE)</f>
        <v>61.414541695382397</v>
      </c>
      <c r="G36" s="49">
        <f>VLOOKUP($A36,'Occupancy Raw Data'!$B$8:$BE$45,'Occupancy Raw Data'!AL$3,FALSE)</f>
        <v>59.700206753962703</v>
      </c>
      <c r="H36" s="48">
        <f>VLOOKUP($A36,'Occupancy Raw Data'!$B$8:$BE$45,'Occupancy Raw Data'!AN$3,FALSE)</f>
        <v>76.464507236388599</v>
      </c>
      <c r="I36" s="48">
        <f>VLOOKUP($A36,'Occupancy Raw Data'!$B$8:$BE$45,'Occupancy Raw Data'!AO$3,FALSE)</f>
        <v>84.140248104755301</v>
      </c>
      <c r="J36" s="49">
        <f>VLOOKUP($A36,'Occupancy Raw Data'!$B$8:$BE$45,'Occupancy Raw Data'!AP$3,FALSE)</f>
        <v>80.302377670572</v>
      </c>
      <c r="K36" s="50">
        <f>VLOOKUP($A36,'Occupancy Raw Data'!$B$8:$BE$45,'Occupancy Raw Data'!AR$3,FALSE)</f>
        <v>65.586541301565404</v>
      </c>
      <c r="M36" s="47">
        <f>VLOOKUP($A36,'Occupancy Raw Data'!$B$8:$BE$45,'Occupancy Raw Data'!AT$3,FALSE)</f>
        <v>-11.625679257269001</v>
      </c>
      <c r="N36" s="48">
        <f>VLOOKUP($A36,'Occupancy Raw Data'!$B$8:$BE$45,'Occupancy Raw Data'!AU$3,FALSE)</f>
        <v>-10.0015097357998</v>
      </c>
      <c r="O36" s="48">
        <f>VLOOKUP($A36,'Occupancy Raw Data'!$B$8:$BE$45,'Occupancy Raw Data'!AV$3,FALSE)</f>
        <v>-6.6776868817768298</v>
      </c>
      <c r="P36" s="48">
        <f>VLOOKUP($A36,'Occupancy Raw Data'!$B$8:$BE$45,'Occupancy Raw Data'!AW$3,FALSE)</f>
        <v>-5.0364003087274698</v>
      </c>
      <c r="Q36" s="48">
        <f>VLOOKUP($A36,'Occupancy Raw Data'!$B$8:$BE$45,'Occupancy Raw Data'!AX$3,FALSE)</f>
        <v>-12.221699893243301</v>
      </c>
      <c r="R36" s="49">
        <f>VLOOKUP($A36,'Occupancy Raw Data'!$B$8:$BE$45,'Occupancy Raw Data'!AY$3,FALSE)</f>
        <v>-9.0198903878230698</v>
      </c>
      <c r="S36" s="48">
        <f>VLOOKUP($A36,'Occupancy Raw Data'!$B$8:$BE$45,'Occupancy Raw Data'!BA$3,FALSE)</f>
        <v>-3.8807668029790898</v>
      </c>
      <c r="T36" s="48">
        <f>VLOOKUP($A36,'Occupancy Raw Data'!$B$8:$BE$45,'Occupancy Raw Data'!BB$3,FALSE)</f>
        <v>0.40395823630922301</v>
      </c>
      <c r="U36" s="49">
        <f>VLOOKUP($A36,'Occupancy Raw Data'!$B$8:$BE$45,'Occupancy Raw Data'!BC$3,FALSE)</f>
        <v>-1.6826660004606599</v>
      </c>
      <c r="V36" s="50">
        <f>VLOOKUP($A36,'Occupancy Raw Data'!$B$8:$BE$45,'Occupancy Raw Data'!BE$3,FALSE)</f>
        <v>-6.5810561028783203</v>
      </c>
      <c r="X36" s="51">
        <f>VLOOKUP($A36,'ADR Raw Data'!$B$6:$BE$43,'ADR Raw Data'!AG$1,FALSE)</f>
        <v>90.839732420572204</v>
      </c>
      <c r="Y36" s="52">
        <f>VLOOKUP($A36,'ADR Raw Data'!$B$6:$BE$43,'ADR Raw Data'!AH$1,FALSE)</f>
        <v>95.098403961409105</v>
      </c>
      <c r="Z36" s="52">
        <f>VLOOKUP($A36,'ADR Raw Data'!$B$6:$BE$43,'ADR Raw Data'!AI$1,FALSE)</f>
        <v>96.646526439089598</v>
      </c>
      <c r="AA36" s="52">
        <f>VLOOKUP($A36,'ADR Raw Data'!$B$6:$BE$43,'ADR Raw Data'!AJ$1,FALSE)</f>
        <v>97.755954399041599</v>
      </c>
      <c r="AB36" s="52">
        <f>VLOOKUP($A36,'ADR Raw Data'!$B$6:$BE$43,'ADR Raw Data'!AK$1,FALSE)</f>
        <v>94.705346514237604</v>
      </c>
      <c r="AC36" s="53">
        <f>VLOOKUP($A36,'ADR Raw Data'!$B$6:$BE$43,'ADR Raw Data'!AL$1,FALSE)</f>
        <v>95.227318623376604</v>
      </c>
      <c r="AD36" s="52">
        <f>VLOOKUP($A36,'ADR Raw Data'!$B$6:$BE$43,'ADR Raw Data'!AN$1,FALSE)</f>
        <v>111.800128064443</v>
      </c>
      <c r="AE36" s="52">
        <f>VLOOKUP($A36,'ADR Raw Data'!$B$6:$BE$43,'ADR Raw Data'!AO$1,FALSE)</f>
        <v>116.67014805979299</v>
      </c>
      <c r="AF36" s="53">
        <f>VLOOKUP($A36,'ADR Raw Data'!$B$6:$BE$43,'ADR Raw Data'!AP$1,FALSE)</f>
        <v>114.351513855066</v>
      </c>
      <c r="AG36" s="54">
        <f>VLOOKUP($A36,'ADR Raw Data'!$B$6:$BE$43,'ADR Raw Data'!AR$1,FALSE)</f>
        <v>101.917359936577</v>
      </c>
      <c r="AI36" s="47">
        <f>VLOOKUP($A36,'ADR Raw Data'!$B$6:$BE$43,'ADR Raw Data'!AT$1,FALSE)</f>
        <v>3.5520135633924799</v>
      </c>
      <c r="AJ36" s="48">
        <f>VLOOKUP($A36,'ADR Raw Data'!$B$6:$BE$43,'ADR Raw Data'!AU$1,FALSE)</f>
        <v>6.1998030758332998</v>
      </c>
      <c r="AK36" s="48">
        <f>VLOOKUP($A36,'ADR Raw Data'!$B$6:$BE$43,'ADR Raw Data'!AV$1,FALSE)</f>
        <v>5.7954589183008203</v>
      </c>
      <c r="AL36" s="48">
        <f>VLOOKUP($A36,'ADR Raw Data'!$B$6:$BE$43,'ADR Raw Data'!AW$1,FALSE)</f>
        <v>7.7707469736856796</v>
      </c>
      <c r="AM36" s="48">
        <f>VLOOKUP($A36,'ADR Raw Data'!$B$6:$BE$43,'ADR Raw Data'!AX$1,FALSE)</f>
        <v>5.6860596125842404</v>
      </c>
      <c r="AN36" s="49">
        <f>VLOOKUP($A36,'ADR Raw Data'!$B$6:$BE$43,'ADR Raw Data'!AY$1,FALSE)</f>
        <v>5.9585603519157102</v>
      </c>
      <c r="AO36" s="48">
        <f>VLOOKUP($A36,'ADR Raw Data'!$B$6:$BE$43,'ADR Raw Data'!BA$1,FALSE)</f>
        <v>6.9493906111544099</v>
      </c>
      <c r="AP36" s="48">
        <f>VLOOKUP($A36,'ADR Raw Data'!$B$6:$BE$43,'ADR Raw Data'!BB$1,FALSE)</f>
        <v>8.8809306418225393</v>
      </c>
      <c r="AQ36" s="49">
        <f>VLOOKUP($A36,'ADR Raw Data'!$B$6:$BE$43,'ADR Raw Data'!BC$1,FALSE)</f>
        <v>8.0023003125284493</v>
      </c>
      <c r="AR36" s="50">
        <f>VLOOKUP($A36,'ADR Raw Data'!$B$6:$BE$43,'ADR Raw Data'!BE$1,FALSE)</f>
        <v>7.0642876783544599</v>
      </c>
      <c r="AT36" s="51">
        <f>VLOOKUP($A36,'RevPAR Raw Data'!$B$6:$BE$43,'RevPAR Raw Data'!AG$1,FALSE)</f>
        <v>44.582525465196397</v>
      </c>
      <c r="AU36" s="52">
        <f>VLOOKUP($A36,'RevPAR Raw Data'!$B$6:$BE$43,'RevPAR Raw Data'!AH$1,FALSE)</f>
        <v>56.044812327705003</v>
      </c>
      <c r="AV36" s="52">
        <f>VLOOKUP($A36,'RevPAR Raw Data'!$B$6:$BE$43,'RevPAR Raw Data'!AI$1,FALSE)</f>
        <v>62.194137879048903</v>
      </c>
      <c r="AW36" s="52">
        <f>VLOOKUP($A36,'RevPAR Raw Data'!$B$6:$BE$43,'RevPAR Raw Data'!AJ$1,FALSE)</f>
        <v>63.270200327360399</v>
      </c>
      <c r="AX36" s="52">
        <f>VLOOKUP($A36,'RevPAR Raw Data'!$B$6:$BE$43,'RevPAR Raw Data'!AK$1,FALSE)</f>
        <v>58.162854522742897</v>
      </c>
      <c r="AY36" s="53">
        <f>VLOOKUP($A36,'RevPAR Raw Data'!$B$6:$BE$43,'RevPAR Raw Data'!AL$1,FALSE)</f>
        <v>56.850906104410697</v>
      </c>
      <c r="AZ36" s="52">
        <f>VLOOKUP($A36,'RevPAR Raw Data'!$B$6:$BE$43,'RevPAR Raw Data'!AN$1,FALSE)</f>
        <v>85.487417014128098</v>
      </c>
      <c r="BA36" s="52">
        <f>VLOOKUP($A36,'RevPAR Raw Data'!$B$6:$BE$43,'RevPAR Raw Data'!AO$1,FALSE)</f>
        <v>98.166552041695297</v>
      </c>
      <c r="BB36" s="53">
        <f>VLOOKUP($A36,'RevPAR Raw Data'!$B$6:$BE$43,'RevPAR Raw Data'!AP$1,FALSE)</f>
        <v>91.826984527911705</v>
      </c>
      <c r="BC36" s="54">
        <f>VLOOKUP($A36,'RevPAR Raw Data'!$B$6:$BE$43,'RevPAR Raw Data'!AR$1,FALSE)</f>
        <v>66.844071368268104</v>
      </c>
      <c r="BE36" s="47">
        <f>VLOOKUP($A36,'RevPAR Raw Data'!$B$6:$BE$43,'RevPAR Raw Data'!AT$1,FALSE)</f>
        <v>-8.4866113979312896</v>
      </c>
      <c r="BF36" s="48">
        <f>VLOOKUP($A36,'RevPAR Raw Data'!$B$6:$BE$43,'RevPAR Raw Data'!AU$1,FALSE)</f>
        <v>-4.4217805681964499</v>
      </c>
      <c r="BG36" s="48">
        <f>VLOOKUP($A36,'RevPAR Raw Data'!$B$6:$BE$43,'RevPAR Raw Data'!AV$1,FALSE)</f>
        <v>-1.2692305634021399</v>
      </c>
      <c r="BH36" s="48">
        <f>VLOOKUP($A36,'RevPAR Raw Data'!$B$6:$BE$43,'RevPAR Raw Data'!AW$1,FALSE)</f>
        <v>2.3429807403850602</v>
      </c>
      <c r="BI36" s="48">
        <f>VLOOKUP($A36,'RevPAR Raw Data'!$B$6:$BE$43,'RevPAR Raw Data'!AX$1,FALSE)</f>
        <v>-7.2305734222600702</v>
      </c>
      <c r="BJ36" s="49">
        <f>VLOOKUP($A36,'RevPAR Raw Data'!$B$6:$BE$43,'RevPAR Raw Data'!AY$1,FALSE)</f>
        <v>-3.5987856483424401</v>
      </c>
      <c r="BK36" s="48">
        <f>VLOOKUP($A36,'RevPAR Raw Data'!$B$6:$BE$43,'RevPAR Raw Data'!BA$1,FALSE)</f>
        <v>2.7989341643282901</v>
      </c>
      <c r="BL36" s="48">
        <f>VLOOKUP($A36,'RevPAR Raw Data'!$B$6:$BE$43,'RevPAR Raw Data'!BB$1,FALSE)</f>
        <v>9.3207641289203096</v>
      </c>
      <c r="BM36" s="49">
        <f>VLOOKUP($A36,'RevPAR Raw Data'!$B$6:$BE$43,'RevPAR Raw Data'!BC$1,FALSE)</f>
        <v>6.1849823254541096</v>
      </c>
      <c r="BN36" s="50">
        <f>VLOOKUP($A36,'RevPAR Raw Data'!$B$6:$BE$43,'RevPAR Raw Data'!BE$1,FALSE)</f>
        <v>1.8326840094905199E-2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51.251830909152801</v>
      </c>
      <c r="C39" s="48">
        <f>VLOOKUP($A39,'Occupancy Raw Data'!$B$8:$BE$45,'Occupancy Raw Data'!AH$3,FALSE)</f>
        <v>62.462104438464401</v>
      </c>
      <c r="D39" s="48">
        <f>VLOOKUP($A39,'Occupancy Raw Data'!$B$8:$BE$45,'Occupancy Raw Data'!AI$3,FALSE)</f>
        <v>68.908607827775299</v>
      </c>
      <c r="E39" s="48">
        <f>VLOOKUP($A39,'Occupancy Raw Data'!$B$8:$BE$45,'Occupancy Raw Data'!AJ$3,FALSE)</f>
        <v>70.170657764757905</v>
      </c>
      <c r="F39" s="48">
        <f>VLOOKUP($A39,'Occupancy Raw Data'!$B$8:$BE$45,'Occupancy Raw Data'!AK$3,FALSE)</f>
        <v>68.106414143134501</v>
      </c>
      <c r="G39" s="49">
        <f>VLOOKUP($A39,'Occupancy Raw Data'!$B$8:$BE$45,'Occupancy Raw Data'!AL$3,FALSE)</f>
        <v>64.179923016657</v>
      </c>
      <c r="H39" s="48">
        <f>VLOOKUP($A39,'Occupancy Raw Data'!$B$8:$BE$45,'Occupancy Raw Data'!AN$3,FALSE)</f>
        <v>77.858773035391806</v>
      </c>
      <c r="I39" s="48">
        <f>VLOOKUP($A39,'Occupancy Raw Data'!$B$8:$BE$45,'Occupancy Raw Data'!AO$3,FALSE)</f>
        <v>81.619375276765297</v>
      </c>
      <c r="J39" s="49">
        <f>VLOOKUP($A39,'Occupancy Raw Data'!$B$8:$BE$45,'Occupancy Raw Data'!AP$3,FALSE)</f>
        <v>79.739074156078601</v>
      </c>
      <c r="K39" s="50">
        <f>VLOOKUP($A39,'Occupancy Raw Data'!$B$8:$BE$45,'Occupancy Raw Data'!AR$3,FALSE)</f>
        <v>68.625394770777405</v>
      </c>
      <c r="M39" s="47">
        <f>VLOOKUP($A39,'Occupancy Raw Data'!$B$8:$BE$45,'Occupancy Raw Data'!AT$3,FALSE)</f>
        <v>-4.95502459258973</v>
      </c>
      <c r="N39" s="48">
        <f>VLOOKUP($A39,'Occupancy Raw Data'!$B$8:$BE$45,'Occupancy Raw Data'!AU$3,FALSE)</f>
        <v>-1.17816362838843</v>
      </c>
      <c r="O39" s="48">
        <f>VLOOKUP($A39,'Occupancy Raw Data'!$B$8:$BE$45,'Occupancy Raw Data'!AV$3,FALSE)</f>
        <v>0.96882145908100403</v>
      </c>
      <c r="P39" s="48">
        <f>VLOOKUP($A39,'Occupancy Raw Data'!$B$8:$BE$45,'Occupancy Raw Data'!AW$3,FALSE)</f>
        <v>0.20060127562051</v>
      </c>
      <c r="Q39" s="48">
        <f>VLOOKUP($A39,'Occupancy Raw Data'!$B$8:$BE$45,'Occupancy Raw Data'!AX$3,FALSE)</f>
        <v>-1.4469409247434699</v>
      </c>
      <c r="R39" s="49">
        <f>VLOOKUP($A39,'Occupancy Raw Data'!$B$8:$BE$45,'Occupancy Raw Data'!AY$3,FALSE)</f>
        <v>-1.1139306242987199</v>
      </c>
      <c r="S39" s="48">
        <f>VLOOKUP($A39,'Occupancy Raw Data'!$B$8:$BE$45,'Occupancy Raw Data'!BA$3,FALSE)</f>
        <v>-1.2787538307406201</v>
      </c>
      <c r="T39" s="48">
        <f>VLOOKUP($A39,'Occupancy Raw Data'!$B$8:$BE$45,'Occupancy Raw Data'!BB$3,FALSE)</f>
        <v>-1.0717701924382901</v>
      </c>
      <c r="U39" s="49">
        <f>VLOOKUP($A39,'Occupancy Raw Data'!$B$8:$BE$45,'Occupancy Raw Data'!BC$3,FALSE)</f>
        <v>-1.17292992644801</v>
      </c>
      <c r="V39" s="50">
        <f>VLOOKUP($A39,'Occupancy Raw Data'!$B$8:$BE$45,'Occupancy Raw Data'!BE$3,FALSE)</f>
        <v>-1.13352530956362</v>
      </c>
      <c r="X39" s="51">
        <f>VLOOKUP($A39,'ADR Raw Data'!$B$6:$BE$43,'ADR Raw Data'!AG$1,FALSE)</f>
        <v>111.15099744118</v>
      </c>
      <c r="Y39" s="52">
        <f>VLOOKUP($A39,'ADR Raw Data'!$B$6:$BE$43,'ADR Raw Data'!AH$1,FALSE)</f>
        <v>115.685667639199</v>
      </c>
      <c r="Z39" s="52">
        <f>VLOOKUP($A39,'ADR Raw Data'!$B$6:$BE$43,'ADR Raw Data'!AI$1,FALSE)</f>
        <v>120.51462035641001</v>
      </c>
      <c r="AA39" s="52">
        <f>VLOOKUP($A39,'ADR Raw Data'!$B$6:$BE$43,'ADR Raw Data'!AJ$1,FALSE)</f>
        <v>122.004333616504</v>
      </c>
      <c r="AB39" s="52">
        <f>VLOOKUP($A39,'ADR Raw Data'!$B$6:$BE$43,'ADR Raw Data'!AK$1,FALSE)</f>
        <v>127.17172539261701</v>
      </c>
      <c r="AC39" s="53">
        <f>VLOOKUP($A39,'ADR Raw Data'!$B$6:$BE$43,'ADR Raw Data'!AL$1,FALSE)</f>
        <v>119.81781785227101</v>
      </c>
      <c r="AD39" s="52">
        <f>VLOOKUP($A39,'ADR Raw Data'!$B$6:$BE$43,'ADR Raw Data'!AN$1,FALSE)</f>
        <v>157.187025856411</v>
      </c>
      <c r="AE39" s="52">
        <f>VLOOKUP($A39,'ADR Raw Data'!$B$6:$BE$43,'ADR Raw Data'!AO$1,FALSE)</f>
        <v>157.63100580109301</v>
      </c>
      <c r="AF39" s="53">
        <f>VLOOKUP($A39,'ADR Raw Data'!$B$6:$BE$43,'ADR Raw Data'!AP$1,FALSE)</f>
        <v>157.414250501943</v>
      </c>
      <c r="AG39" s="54">
        <f>VLOOKUP($A39,'ADR Raw Data'!$B$6:$BE$43,'ADR Raw Data'!AR$1,FALSE)</f>
        <v>132.29926457814</v>
      </c>
      <c r="AI39" s="47">
        <f>VLOOKUP($A39,'ADR Raw Data'!$B$6:$BE$43,'ADR Raw Data'!AT$1,FALSE)</f>
        <v>2.64097267390075</v>
      </c>
      <c r="AJ39" s="48">
        <f>VLOOKUP($A39,'ADR Raw Data'!$B$6:$BE$43,'ADR Raw Data'!AU$1,FALSE)</f>
        <v>5.1573062458581704</v>
      </c>
      <c r="AK39" s="48">
        <f>VLOOKUP($A39,'ADR Raw Data'!$B$6:$BE$43,'ADR Raw Data'!AV$1,FALSE)</f>
        <v>7.4245621149234697</v>
      </c>
      <c r="AL39" s="48">
        <f>VLOOKUP($A39,'ADR Raw Data'!$B$6:$BE$43,'ADR Raw Data'!AW$1,FALSE)</f>
        <v>6.3134341707998196</v>
      </c>
      <c r="AM39" s="48">
        <f>VLOOKUP($A39,'ADR Raw Data'!$B$6:$BE$43,'ADR Raw Data'!AX$1,FALSE)</f>
        <v>7.4710575153866499</v>
      </c>
      <c r="AN39" s="49">
        <f>VLOOKUP($A39,'ADR Raw Data'!$B$6:$BE$43,'ADR Raw Data'!AY$1,FALSE)</f>
        <v>6.0530685947895897</v>
      </c>
      <c r="AO39" s="48">
        <f>VLOOKUP($A39,'ADR Raw Data'!$B$6:$BE$43,'ADR Raw Data'!BA$1,FALSE)</f>
        <v>0.64153062236150804</v>
      </c>
      <c r="AP39" s="48">
        <f>VLOOKUP($A39,'ADR Raw Data'!$B$6:$BE$43,'ADR Raw Data'!BB$1,FALSE)</f>
        <v>-0.69290958433129202</v>
      </c>
      <c r="AQ39" s="49">
        <f>VLOOKUP($A39,'ADR Raw Data'!$B$6:$BE$43,'ADR Raw Data'!BC$1,FALSE)</f>
        <v>-4.5967248284722401E-2</v>
      </c>
      <c r="AR39" s="50">
        <f>VLOOKUP($A39,'ADR Raw Data'!$B$6:$BE$43,'ADR Raw Data'!BE$1,FALSE)</f>
        <v>3.5522879914935301</v>
      </c>
      <c r="AT39" s="51">
        <f>VLOOKUP($A39,'RevPAR Raw Data'!$B$6:$BE$43,'RevPAR Raw Data'!AG$1,FALSE)</f>
        <v>56.9669212623905</v>
      </c>
      <c r="AU39" s="52">
        <f>VLOOKUP($A39,'RevPAR Raw Data'!$B$6:$BE$43,'RevPAR Raw Data'!AH$1,FALSE)</f>
        <v>72.259702541131503</v>
      </c>
      <c r="AV39" s="52">
        <f>VLOOKUP($A39,'RevPAR Raw Data'!$B$6:$BE$43,'RevPAR Raw Data'!AI$1,FALSE)</f>
        <v>83.044947116530906</v>
      </c>
      <c r="AW39" s="52">
        <f>VLOOKUP($A39,'RevPAR Raw Data'!$B$6:$BE$43,'RevPAR Raw Data'!AJ$1,FALSE)</f>
        <v>85.611243400211094</v>
      </c>
      <c r="AX39" s="52">
        <f>VLOOKUP($A39,'RevPAR Raw Data'!$B$6:$BE$43,'RevPAR Raw Data'!AK$1,FALSE)</f>
        <v>86.612101968866</v>
      </c>
      <c r="AY39" s="53">
        <f>VLOOKUP($A39,'RevPAR Raw Data'!$B$6:$BE$43,'RevPAR Raw Data'!AL$1,FALSE)</f>
        <v>76.898983257826004</v>
      </c>
      <c r="AZ39" s="52">
        <f>VLOOKUP($A39,'RevPAR Raw Data'!$B$6:$BE$43,'RevPAR Raw Data'!AN$1,FALSE)</f>
        <v>122.38388970262601</v>
      </c>
      <c r="BA39" s="52">
        <f>VLOOKUP($A39,'RevPAR Raw Data'!$B$6:$BE$43,'RevPAR Raw Data'!AO$1,FALSE)</f>
        <v>128.65744217733399</v>
      </c>
      <c r="BB39" s="53">
        <f>VLOOKUP($A39,'RevPAR Raw Data'!$B$6:$BE$43,'RevPAR Raw Data'!AP$1,FALSE)</f>
        <v>125.52066593998001</v>
      </c>
      <c r="BC39" s="54">
        <f>VLOOKUP($A39,'RevPAR Raw Data'!$B$6:$BE$43,'RevPAR Raw Data'!AR$1,FALSE)</f>
        <v>90.790892595584396</v>
      </c>
      <c r="BE39" s="47">
        <f>VLOOKUP($A39,'RevPAR Raw Data'!$B$6:$BE$43,'RevPAR Raw Data'!AT$1,FALSE)</f>
        <v>-2.44491276416433</v>
      </c>
      <c r="BF39" s="48">
        <f>VLOOKUP($A39,'RevPAR Raw Data'!$B$6:$BE$43,'RevPAR Raw Data'!AU$1,FALSE)</f>
        <v>3.9183811110764299</v>
      </c>
      <c r="BG39" s="48">
        <f>VLOOKUP($A39,'RevPAR Raw Data'!$B$6:$BE$43,'RevPAR Raw Data'!AV$1,FALSE)</f>
        <v>8.4653143250166494</v>
      </c>
      <c r="BH39" s="48">
        <f>VLOOKUP($A39,'RevPAR Raw Data'!$B$6:$BE$43,'RevPAR Raw Data'!AW$1,FALSE)</f>
        <v>6.5267002759024102</v>
      </c>
      <c r="BI39" s="48">
        <f>VLOOKUP($A39,'RevPAR Raw Data'!$B$6:$BE$43,'RevPAR Raw Data'!AX$1,FALSE)</f>
        <v>5.9160148019419303</v>
      </c>
      <c r="BJ39" s="49">
        <f>VLOOKUP($A39,'RevPAR Raw Data'!$B$6:$BE$43,'RevPAR Raw Data'!AY$1,FALSE)</f>
        <v>4.8717109857036904</v>
      </c>
      <c r="BK39" s="48">
        <f>VLOOKUP($A39,'RevPAR Raw Data'!$B$6:$BE$43,'RevPAR Raw Data'!BA$1,FALSE)</f>
        <v>-0.64542680578793798</v>
      </c>
      <c r="BL39" s="48">
        <f>VLOOKUP($A39,'RevPAR Raw Data'!$B$6:$BE$43,'RevPAR Raw Data'!BB$1,FALSE)</f>
        <v>-1.75725337838417</v>
      </c>
      <c r="BM39" s="49">
        <f>VLOOKUP($A39,'RevPAR Raw Data'!$B$6:$BE$43,'RevPAR Raw Data'!BC$1,FALSE)</f>
        <v>-1.21835801112124</v>
      </c>
      <c r="BN39" s="50">
        <f>VLOOKUP($A39,'RevPAR Raw Data'!$B$6:$BE$43,'RevPAR Raw Data'!BE$1,FALSE)</f>
        <v>2.37849659847774</v>
      </c>
    </row>
    <row r="40" spans="1:66" x14ac:dyDescent="0.45">
      <c r="A40" s="63" t="s">
        <v>78</v>
      </c>
      <c r="B40" s="47">
        <f>VLOOKUP($A40,'Occupancy Raw Data'!$B$8:$BE$45,'Occupancy Raw Data'!AG$3,FALSE)</f>
        <v>50.742804085422399</v>
      </c>
      <c r="C40" s="48">
        <f>VLOOKUP($A40,'Occupancy Raw Data'!$B$8:$BE$45,'Occupancy Raw Data'!AH$3,FALSE)</f>
        <v>62.186629526462298</v>
      </c>
      <c r="D40" s="48">
        <f>VLOOKUP($A40,'Occupancy Raw Data'!$B$8:$BE$45,'Occupancy Raw Data'!AI$3,FALSE)</f>
        <v>64.043639740018506</v>
      </c>
      <c r="E40" s="48">
        <f>VLOOKUP($A40,'Occupancy Raw Data'!$B$8:$BE$45,'Occupancy Raw Data'!AJ$3,FALSE)</f>
        <v>63.997214484679603</v>
      </c>
      <c r="F40" s="48">
        <f>VLOOKUP($A40,'Occupancy Raw Data'!$B$8:$BE$45,'Occupancy Raw Data'!AK$3,FALSE)</f>
        <v>58.913649025069603</v>
      </c>
      <c r="G40" s="49">
        <f>VLOOKUP($A40,'Occupancy Raw Data'!$B$8:$BE$45,'Occupancy Raw Data'!AL$3,FALSE)</f>
        <v>59.976787372330499</v>
      </c>
      <c r="H40" s="48">
        <f>VLOOKUP($A40,'Occupancy Raw Data'!$B$8:$BE$45,'Occupancy Raw Data'!AN$3,FALSE)</f>
        <v>68.964716805942402</v>
      </c>
      <c r="I40" s="48">
        <f>VLOOKUP($A40,'Occupancy Raw Data'!$B$8:$BE$45,'Occupancy Raw Data'!AO$3,FALSE)</f>
        <v>73.491179201485593</v>
      </c>
      <c r="J40" s="49">
        <f>VLOOKUP($A40,'Occupancy Raw Data'!$B$8:$BE$45,'Occupancy Raw Data'!AP$3,FALSE)</f>
        <v>71.227948003714005</v>
      </c>
      <c r="K40" s="50">
        <f>VLOOKUP($A40,'Occupancy Raw Data'!$B$8:$BE$45,'Occupancy Raw Data'!AR$3,FALSE)</f>
        <v>63.191404695582897</v>
      </c>
      <c r="M40" s="47">
        <f>VLOOKUP($A40,'Occupancy Raw Data'!$B$8:$BE$45,'Occupancy Raw Data'!AT$3,FALSE)</f>
        <v>9.7389558232931694</v>
      </c>
      <c r="N40" s="48">
        <f>VLOOKUP($A40,'Occupancy Raw Data'!$B$8:$BE$45,'Occupancy Raw Data'!AU$3,FALSE)</f>
        <v>2.4474187380497101</v>
      </c>
      <c r="O40" s="48">
        <f>VLOOKUP($A40,'Occupancy Raw Data'!$B$8:$BE$45,'Occupancy Raw Data'!AV$3,FALSE)</f>
        <v>-0.43305665824612</v>
      </c>
      <c r="P40" s="48">
        <f>VLOOKUP($A40,'Occupancy Raw Data'!$B$8:$BE$45,'Occupancy Raw Data'!AW$3,FALSE)</f>
        <v>0.14529604068289101</v>
      </c>
      <c r="Q40" s="48">
        <f>VLOOKUP($A40,'Occupancy Raw Data'!$B$8:$BE$45,'Occupancy Raw Data'!AX$3,FALSE)</f>
        <v>-4.0453686200377996</v>
      </c>
      <c r="R40" s="49">
        <f>VLOOKUP($A40,'Occupancy Raw Data'!$B$8:$BE$45,'Occupancy Raw Data'!AY$3,FALSE)</f>
        <v>1.1192861615529099</v>
      </c>
      <c r="S40" s="48">
        <f>VLOOKUP($A40,'Occupancy Raw Data'!$B$8:$BE$45,'Occupancy Raw Data'!BA$3,FALSE)</f>
        <v>-3.0668841761826999</v>
      </c>
      <c r="T40" s="48">
        <f>VLOOKUP($A40,'Occupancy Raw Data'!$B$8:$BE$45,'Occupancy Raw Data'!BB$3,FALSE)</f>
        <v>-2.5846153846153799</v>
      </c>
      <c r="U40" s="49">
        <f>VLOOKUP($A40,'Occupancy Raw Data'!$B$8:$BE$45,'Occupancy Raw Data'!BC$3,FALSE)</f>
        <v>-2.8186856690419599</v>
      </c>
      <c r="V40" s="50">
        <f>VLOOKUP($A40,'Occupancy Raw Data'!$B$8:$BE$45,'Occupancy Raw Data'!BE$3,FALSE)</f>
        <v>-0.18333246032161701</v>
      </c>
      <c r="X40" s="51">
        <f>VLOOKUP($A40,'ADR Raw Data'!$B$6:$BE$43,'ADR Raw Data'!AG$1,FALSE)</f>
        <v>109.103696248856</v>
      </c>
      <c r="Y40" s="52">
        <f>VLOOKUP($A40,'ADR Raw Data'!$B$6:$BE$43,'ADR Raw Data'!AH$1,FALSE)</f>
        <v>108.229876819708</v>
      </c>
      <c r="Z40" s="52">
        <f>VLOOKUP($A40,'ADR Raw Data'!$B$6:$BE$43,'ADR Raw Data'!AI$1,FALSE)</f>
        <v>110.343251177963</v>
      </c>
      <c r="AA40" s="52">
        <f>VLOOKUP($A40,'ADR Raw Data'!$B$6:$BE$43,'ADR Raw Data'!AJ$1,FALSE)</f>
        <v>107.00448313384101</v>
      </c>
      <c r="AB40" s="52">
        <f>VLOOKUP($A40,'ADR Raw Data'!$B$6:$BE$43,'ADR Raw Data'!AK$1,FALSE)</f>
        <v>116.733392434988</v>
      </c>
      <c r="AC40" s="53">
        <f>VLOOKUP($A40,'ADR Raw Data'!$B$6:$BE$43,'ADR Raw Data'!AL$1,FALSE)</f>
        <v>110.238119049462</v>
      </c>
      <c r="AD40" s="52">
        <f>VLOOKUP($A40,'ADR Raw Data'!$B$6:$BE$43,'ADR Raw Data'!AN$1,FALSE)</f>
        <v>146.40395153147</v>
      </c>
      <c r="AE40" s="52">
        <f>VLOOKUP($A40,'ADR Raw Data'!$B$6:$BE$43,'ADR Raw Data'!AO$1,FALSE)</f>
        <v>147.42998420720099</v>
      </c>
      <c r="AF40" s="53">
        <f>VLOOKUP($A40,'ADR Raw Data'!$B$6:$BE$43,'ADR Raw Data'!AP$1,FALSE)</f>
        <v>146.93326869806</v>
      </c>
      <c r="AG40" s="54">
        <f>VLOOKUP($A40,'ADR Raw Data'!$B$6:$BE$43,'ADR Raw Data'!AR$1,FALSE)</f>
        <v>122.055821263643</v>
      </c>
      <c r="AI40" s="47">
        <f>VLOOKUP($A40,'ADR Raw Data'!$B$6:$BE$43,'ADR Raw Data'!AT$1,FALSE)</f>
        <v>2.7706849514171799</v>
      </c>
      <c r="AJ40" s="48">
        <f>VLOOKUP($A40,'ADR Raw Data'!$B$6:$BE$43,'ADR Raw Data'!AU$1,FALSE)</f>
        <v>-2.3074473780072799</v>
      </c>
      <c r="AK40" s="48">
        <f>VLOOKUP($A40,'ADR Raw Data'!$B$6:$BE$43,'ADR Raw Data'!AV$1,FALSE)</f>
        <v>-0.89755536743721698</v>
      </c>
      <c r="AL40" s="48">
        <f>VLOOKUP($A40,'ADR Raw Data'!$B$6:$BE$43,'ADR Raw Data'!AW$1,FALSE)</f>
        <v>-2.4313449882696898</v>
      </c>
      <c r="AM40" s="48">
        <f>VLOOKUP($A40,'ADR Raw Data'!$B$6:$BE$43,'ADR Raw Data'!AX$1,FALSE)</f>
        <v>0.98190304572129805</v>
      </c>
      <c r="AN40" s="49">
        <f>VLOOKUP($A40,'ADR Raw Data'!$B$6:$BE$43,'ADR Raw Data'!AY$1,FALSE)</f>
        <v>-0.63434058568211105</v>
      </c>
      <c r="AO40" s="48">
        <f>VLOOKUP($A40,'ADR Raw Data'!$B$6:$BE$43,'ADR Raw Data'!BA$1,FALSE)</f>
        <v>0.18258375481837799</v>
      </c>
      <c r="AP40" s="48">
        <f>VLOOKUP($A40,'ADR Raw Data'!$B$6:$BE$43,'ADR Raw Data'!BB$1,FALSE)</f>
        <v>-1.16011625080224</v>
      </c>
      <c r="AQ40" s="49">
        <f>VLOOKUP($A40,'ADR Raw Data'!$B$6:$BE$43,'ADR Raw Data'!BC$1,FALSE)</f>
        <v>-0.51443792426937496</v>
      </c>
      <c r="AR40" s="50">
        <f>VLOOKUP($A40,'ADR Raw Data'!$B$6:$BE$43,'ADR Raw Data'!BE$1,FALSE)</f>
        <v>-0.84709154005297305</v>
      </c>
      <c r="AT40" s="51">
        <f>VLOOKUP($A40,'RevPAR Raw Data'!$B$6:$BE$43,'RevPAR Raw Data'!AG$1,FALSE)</f>
        <v>55.362274837511599</v>
      </c>
      <c r="AU40" s="52">
        <f>VLOOKUP($A40,'RevPAR Raw Data'!$B$6:$BE$43,'RevPAR Raw Data'!AH$1,FALSE)</f>
        <v>67.304512534818898</v>
      </c>
      <c r="AV40" s="52">
        <f>VLOOKUP($A40,'RevPAR Raw Data'!$B$6:$BE$43,'RevPAR Raw Data'!AI$1,FALSE)</f>
        <v>70.667834261838394</v>
      </c>
      <c r="AW40" s="52">
        <f>VLOOKUP($A40,'RevPAR Raw Data'!$B$6:$BE$43,'RevPAR Raw Data'!AJ$1,FALSE)</f>
        <v>68.479888579387094</v>
      </c>
      <c r="AX40" s="52">
        <f>VLOOKUP($A40,'RevPAR Raw Data'!$B$6:$BE$43,'RevPAR Raw Data'!AK$1,FALSE)</f>
        <v>68.771901114206102</v>
      </c>
      <c r="AY40" s="53">
        <f>VLOOKUP($A40,'RevPAR Raw Data'!$B$6:$BE$43,'RevPAR Raw Data'!AL$1,FALSE)</f>
        <v>66.117282265552404</v>
      </c>
      <c r="AZ40" s="52">
        <f>VLOOKUP($A40,'RevPAR Raw Data'!$B$6:$BE$43,'RevPAR Raw Data'!AN$1,FALSE)</f>
        <v>100.967070566388</v>
      </c>
      <c r="BA40" s="52">
        <f>VLOOKUP($A40,'RevPAR Raw Data'!$B$6:$BE$43,'RevPAR Raw Data'!AO$1,FALSE)</f>
        <v>108.348033890436</v>
      </c>
      <c r="BB40" s="53">
        <f>VLOOKUP($A40,'RevPAR Raw Data'!$B$6:$BE$43,'RevPAR Raw Data'!AP$1,FALSE)</f>
        <v>104.657552228412</v>
      </c>
      <c r="BC40" s="54">
        <f>VLOOKUP($A40,'RevPAR Raw Data'!$B$6:$BE$43,'RevPAR Raw Data'!AR$1,FALSE)</f>
        <v>77.128787969226593</v>
      </c>
      <c r="BE40" s="47">
        <f>VLOOKUP($A40,'RevPAR Raw Data'!$B$6:$BE$43,'RevPAR Raw Data'!AT$1,FALSE)</f>
        <v>12.779476558131501</v>
      </c>
      <c r="BF40" s="48">
        <f>VLOOKUP($A40,'RevPAR Raw Data'!$B$6:$BE$43,'RevPAR Raw Data'!AU$1,FALSE)</f>
        <v>8.3498460542438299E-2</v>
      </c>
      <c r="BG40" s="48">
        <f>VLOOKUP($A40,'RevPAR Raw Data'!$B$6:$BE$43,'RevPAR Raw Data'!AV$1,FALSE)</f>
        <v>-1.3267251024032001</v>
      </c>
      <c r="BH40" s="48">
        <f>VLOOKUP($A40,'RevPAR Raw Data'!$B$6:$BE$43,'RevPAR Raw Data'!AW$1,FALSE)</f>
        <v>-2.2895815955900898</v>
      </c>
      <c r="BI40" s="48">
        <f>VLOOKUP($A40,'RevPAR Raw Data'!$B$6:$BE$43,'RevPAR Raw Data'!AX$1,FALSE)</f>
        <v>-3.1031871720073099</v>
      </c>
      <c r="BJ40" s="49">
        <f>VLOOKUP($A40,'RevPAR Raw Data'!$B$6:$BE$43,'RevPAR Raw Data'!AY$1,FALSE)</f>
        <v>0.47784548947814598</v>
      </c>
      <c r="BK40" s="48">
        <f>VLOOKUP($A40,'RevPAR Raw Data'!$B$6:$BE$43,'RevPAR Raw Data'!BA$1,FALSE)</f>
        <v>-2.8899000536491299</v>
      </c>
      <c r="BL40" s="48">
        <f>VLOOKUP($A40,'RevPAR Raw Data'!$B$6:$BE$43,'RevPAR Raw Data'!BB$1,FALSE)</f>
        <v>-3.7147470923199699</v>
      </c>
      <c r="BM40" s="49">
        <f>VLOOKUP($A40,'RevPAR Raw Data'!$B$6:$BE$43,'RevPAR Raw Data'!BC$1,FALSE)</f>
        <v>-3.3186232052638398</v>
      </c>
      <c r="BN40" s="50">
        <f>VLOOKUP($A40,'RevPAR Raw Data'!$B$6:$BE$43,'RevPAR Raw Data'!BE$1,FALSE)</f>
        <v>-1.02887100661303</v>
      </c>
    </row>
    <row r="41" spans="1:66" x14ac:dyDescent="0.45">
      <c r="A41" s="63" t="s">
        <v>79</v>
      </c>
      <c r="B41" s="47">
        <f>VLOOKUP($A41,'Occupancy Raw Data'!$B$8:$BE$45,'Occupancy Raw Data'!AG$3,FALSE)</f>
        <v>47.037422037421997</v>
      </c>
      <c r="C41" s="48">
        <f>VLOOKUP($A41,'Occupancy Raw Data'!$B$8:$BE$45,'Occupancy Raw Data'!AH$3,FALSE)</f>
        <v>55.509355509355501</v>
      </c>
      <c r="D41" s="48">
        <f>VLOOKUP($A41,'Occupancy Raw Data'!$B$8:$BE$45,'Occupancy Raw Data'!AI$3,FALSE)</f>
        <v>58.471933471933397</v>
      </c>
      <c r="E41" s="48">
        <f>VLOOKUP($A41,'Occupancy Raw Data'!$B$8:$BE$45,'Occupancy Raw Data'!AJ$3,FALSE)</f>
        <v>61.555786555786497</v>
      </c>
      <c r="F41" s="48">
        <f>VLOOKUP($A41,'Occupancy Raw Data'!$B$8:$BE$45,'Occupancy Raw Data'!AK$3,FALSE)</f>
        <v>59.043659043658998</v>
      </c>
      <c r="G41" s="49">
        <f>VLOOKUP($A41,'Occupancy Raw Data'!$B$8:$BE$45,'Occupancy Raw Data'!AL$3,FALSE)</f>
        <v>56.323631323631297</v>
      </c>
      <c r="H41" s="48">
        <f>VLOOKUP($A41,'Occupancy Raw Data'!$B$8:$BE$45,'Occupancy Raw Data'!AN$3,FALSE)</f>
        <v>70.686070686070593</v>
      </c>
      <c r="I41" s="48">
        <f>VLOOKUP($A41,'Occupancy Raw Data'!$B$8:$BE$45,'Occupancy Raw Data'!AO$3,FALSE)</f>
        <v>71.708246708246705</v>
      </c>
      <c r="J41" s="49">
        <f>VLOOKUP($A41,'Occupancy Raw Data'!$B$8:$BE$45,'Occupancy Raw Data'!AP$3,FALSE)</f>
        <v>71.197158697158599</v>
      </c>
      <c r="K41" s="50">
        <f>VLOOKUP($A41,'Occupancy Raw Data'!$B$8:$BE$45,'Occupancy Raw Data'!AR$3,FALSE)</f>
        <v>60.573210573210503</v>
      </c>
      <c r="M41" s="47">
        <f>VLOOKUP($A41,'Occupancy Raw Data'!$B$8:$BE$45,'Occupancy Raw Data'!AT$3,FALSE)</f>
        <v>1.3816280806572001</v>
      </c>
      <c r="N41" s="48">
        <f>VLOOKUP($A41,'Occupancy Raw Data'!$B$8:$BE$45,'Occupancy Raw Data'!AU$3,FALSE)</f>
        <v>-2.4657534246575299</v>
      </c>
      <c r="O41" s="48">
        <f>VLOOKUP($A41,'Occupancy Raw Data'!$B$8:$BE$45,'Occupancy Raw Data'!AV$3,FALSE)</f>
        <v>-4.0920716112531901</v>
      </c>
      <c r="P41" s="48">
        <f>VLOOKUP($A41,'Occupancy Raw Data'!$B$8:$BE$45,'Occupancy Raw Data'!AW$3,FALSE)</f>
        <v>-3.1616244208231099</v>
      </c>
      <c r="Q41" s="48">
        <f>VLOOKUP($A41,'Occupancy Raw Data'!$B$8:$BE$45,'Occupancy Raw Data'!AX$3,FALSE)</f>
        <v>-6.39934084042845</v>
      </c>
      <c r="R41" s="49">
        <f>VLOOKUP($A41,'Occupancy Raw Data'!$B$8:$BE$45,'Occupancy Raw Data'!AY$3,FALSE)</f>
        <v>-3.1979514054311502</v>
      </c>
      <c r="S41" s="48">
        <f>VLOOKUP($A41,'Occupancy Raw Data'!$B$8:$BE$45,'Occupancy Raw Data'!BA$3,FALSE)</f>
        <v>-6.9555302166476602</v>
      </c>
      <c r="T41" s="48">
        <f>VLOOKUP($A41,'Occupancy Raw Data'!$B$8:$BE$45,'Occupancy Raw Data'!BB$3,FALSE)</f>
        <v>-6.0812343998184701</v>
      </c>
      <c r="U41" s="49">
        <f>VLOOKUP($A41,'Occupancy Raw Data'!$B$8:$BE$45,'Occupancy Raw Data'!BC$3,FALSE)</f>
        <v>-6.5172884440400303</v>
      </c>
      <c r="V41" s="50">
        <f>VLOOKUP($A41,'Occupancy Raw Data'!$B$8:$BE$45,'Occupancy Raw Data'!BE$3,FALSE)</f>
        <v>-4.3386491557223197</v>
      </c>
      <c r="X41" s="51">
        <f>VLOOKUP($A41,'ADR Raw Data'!$B$6:$BE$43,'ADR Raw Data'!AG$1,FALSE)</f>
        <v>107.89153591160201</v>
      </c>
      <c r="Y41" s="52">
        <f>VLOOKUP($A41,'ADR Raw Data'!$B$6:$BE$43,'ADR Raw Data'!AH$1,FALSE)</f>
        <v>106.03317415730299</v>
      </c>
      <c r="Z41" s="52">
        <f>VLOOKUP($A41,'ADR Raw Data'!$B$6:$BE$43,'ADR Raw Data'!AI$1,FALSE)</f>
        <v>105.073131851851</v>
      </c>
      <c r="AA41" s="52">
        <f>VLOOKUP($A41,'ADR Raw Data'!$B$6:$BE$43,'ADR Raw Data'!AJ$1,FALSE)</f>
        <v>108.14507739938</v>
      </c>
      <c r="AB41" s="52">
        <f>VLOOKUP($A41,'ADR Raw Data'!$B$6:$BE$43,'ADR Raw Data'!AK$1,FALSE)</f>
        <v>120.93455105633799</v>
      </c>
      <c r="AC41" s="53">
        <f>VLOOKUP($A41,'ADR Raw Data'!$B$6:$BE$43,'ADR Raw Data'!AL$1,FALSE)</f>
        <v>109.730054752383</v>
      </c>
      <c r="AD41" s="52">
        <f>VLOOKUP($A41,'ADR Raw Data'!$B$6:$BE$43,'ADR Raw Data'!AN$1,FALSE)</f>
        <v>152.329892156862</v>
      </c>
      <c r="AE41" s="52">
        <f>VLOOKUP($A41,'ADR Raw Data'!$B$6:$BE$43,'ADR Raw Data'!AO$1,FALSE)</f>
        <v>152.30010147378499</v>
      </c>
      <c r="AF41" s="53">
        <f>VLOOKUP($A41,'ADR Raw Data'!$B$6:$BE$43,'ADR Raw Data'!AP$1,FALSE)</f>
        <v>152.31488988928001</v>
      </c>
      <c r="AG41" s="54">
        <f>VLOOKUP($A41,'ADR Raw Data'!$B$6:$BE$43,'ADR Raw Data'!AR$1,FALSE)</f>
        <v>124.03113998529</v>
      </c>
      <c r="AI41" s="47">
        <f>VLOOKUP($A41,'ADR Raw Data'!$B$6:$BE$43,'ADR Raw Data'!AT$1,FALSE)</f>
        <v>-4.2236374845294797</v>
      </c>
      <c r="AJ41" s="48">
        <f>VLOOKUP($A41,'ADR Raw Data'!$B$6:$BE$43,'ADR Raw Data'!AU$1,FALSE)</f>
        <v>-0.58103207514397903</v>
      </c>
      <c r="AK41" s="48">
        <f>VLOOKUP($A41,'ADR Raw Data'!$B$6:$BE$43,'ADR Raw Data'!AV$1,FALSE)</f>
        <v>-2.66109552426146</v>
      </c>
      <c r="AL41" s="48">
        <f>VLOOKUP($A41,'ADR Raw Data'!$B$6:$BE$43,'ADR Raw Data'!AW$1,FALSE)</f>
        <v>0.51860559019276797</v>
      </c>
      <c r="AM41" s="48">
        <f>VLOOKUP($A41,'ADR Raw Data'!$B$6:$BE$43,'ADR Raw Data'!AX$1,FALSE)</f>
        <v>9.2259113459075799</v>
      </c>
      <c r="AN41" s="49">
        <f>VLOOKUP($A41,'ADR Raw Data'!$B$6:$BE$43,'ADR Raw Data'!AY$1,FALSE)</f>
        <v>0.701130905897141</v>
      </c>
      <c r="AO41" s="48">
        <f>VLOOKUP($A41,'ADR Raw Data'!$B$6:$BE$43,'ADR Raw Data'!BA$1,FALSE)</f>
        <v>2.93997043561646</v>
      </c>
      <c r="AP41" s="48">
        <f>VLOOKUP($A41,'ADR Raw Data'!$B$6:$BE$43,'ADR Raw Data'!BB$1,FALSE)</f>
        <v>0.57660187032692301</v>
      </c>
      <c r="AQ41" s="49">
        <f>VLOOKUP($A41,'ADR Raw Data'!$B$6:$BE$43,'ADR Raw Data'!BC$1,FALSE)</f>
        <v>1.74167625314284</v>
      </c>
      <c r="AR41" s="50">
        <f>VLOOKUP($A41,'ADR Raw Data'!$B$6:$BE$43,'ADR Raw Data'!BE$1,FALSE)</f>
        <v>0.86543690909538096</v>
      </c>
      <c r="AT41" s="51">
        <f>VLOOKUP($A41,'RevPAR Raw Data'!$B$6:$BE$43,'RevPAR Raw Data'!AG$1,FALSE)</f>
        <v>50.749397089397</v>
      </c>
      <c r="AU41" s="52">
        <f>VLOOKUP($A41,'RevPAR Raw Data'!$B$6:$BE$43,'RevPAR Raw Data'!AH$1,FALSE)</f>
        <v>58.858331600831598</v>
      </c>
      <c r="AV41" s="52">
        <f>VLOOKUP($A41,'RevPAR Raw Data'!$B$6:$BE$43,'RevPAR Raw Data'!AI$1,FALSE)</f>
        <v>61.438291753291701</v>
      </c>
      <c r="AW41" s="52">
        <f>VLOOKUP($A41,'RevPAR Raw Data'!$B$6:$BE$43,'RevPAR Raw Data'!AJ$1,FALSE)</f>
        <v>66.569553014552994</v>
      </c>
      <c r="AX41" s="52">
        <f>VLOOKUP($A41,'RevPAR Raw Data'!$B$6:$BE$43,'RevPAR Raw Data'!AK$1,FALSE)</f>
        <v>71.404183991683894</v>
      </c>
      <c r="AY41" s="53">
        <f>VLOOKUP($A41,'RevPAR Raw Data'!$B$6:$BE$43,'RevPAR Raw Data'!AL$1,FALSE)</f>
        <v>61.803951489951402</v>
      </c>
      <c r="AZ41" s="52">
        <f>VLOOKUP($A41,'RevPAR Raw Data'!$B$6:$BE$43,'RevPAR Raw Data'!AN$1,FALSE)</f>
        <v>107.676015246015</v>
      </c>
      <c r="BA41" s="52">
        <f>VLOOKUP($A41,'RevPAR Raw Data'!$B$6:$BE$43,'RevPAR Raw Data'!AO$1,FALSE)</f>
        <v>109.211732501732</v>
      </c>
      <c r="BB41" s="53">
        <f>VLOOKUP($A41,'RevPAR Raw Data'!$B$6:$BE$43,'RevPAR Raw Data'!AP$1,FALSE)</f>
        <v>108.443873873873</v>
      </c>
      <c r="BC41" s="54">
        <f>VLOOKUP($A41,'RevPAR Raw Data'!$B$6:$BE$43,'RevPAR Raw Data'!AR$1,FALSE)</f>
        <v>75.129643599643501</v>
      </c>
      <c r="BE41" s="47">
        <f>VLOOKUP($A41,'RevPAR Raw Data'!$B$6:$BE$43,'RevPAR Raw Data'!AT$1,FALSE)</f>
        <v>-2.9003643653836901</v>
      </c>
      <c r="BF41" s="48">
        <f>VLOOKUP($A41,'RevPAR Raw Data'!$B$6:$BE$43,'RevPAR Raw Data'!AU$1,FALSE)</f>
        <v>-3.0324586815102901</v>
      </c>
      <c r="BG41" s="48">
        <f>VLOOKUP($A41,'RevPAR Raw Data'!$B$6:$BE$43,'RevPAR Raw Data'!AV$1,FALSE)</f>
        <v>-6.6442732010180201</v>
      </c>
      <c r="BH41" s="48">
        <f>VLOOKUP($A41,'RevPAR Raw Data'!$B$6:$BE$43,'RevPAR Raw Data'!AW$1,FALSE)</f>
        <v>-2.6594151916176298</v>
      </c>
      <c r="BI41" s="48">
        <f>VLOOKUP($A41,'RevPAR Raw Data'!$B$6:$BE$43,'RevPAR Raw Data'!AX$1,FALSE)</f>
        <v>2.2361729928187399</v>
      </c>
      <c r="BJ41" s="49">
        <f>VLOOKUP($A41,'RevPAR Raw Data'!$B$6:$BE$43,'RevPAR Raw Data'!AY$1,FALSE)</f>
        <v>-2.5192423251930598</v>
      </c>
      <c r="BK41" s="48">
        <f>VLOOKUP($A41,'RevPAR Raw Data'!$B$6:$BE$43,'RevPAR Raw Data'!BA$1,FALSE)</f>
        <v>-4.2200503130410096</v>
      </c>
      <c r="BL41" s="48">
        <f>VLOOKUP($A41,'RevPAR Raw Data'!$B$6:$BE$43,'RevPAR Raw Data'!BB$1,FALSE)</f>
        <v>-5.5396970407798598</v>
      </c>
      <c r="BM41" s="49">
        <f>VLOOKUP($A41,'RevPAR Raw Data'!$B$6:$BE$43,'RevPAR Raw Data'!BC$1,FALSE)</f>
        <v>-4.8891222560758596</v>
      </c>
      <c r="BN41" s="50">
        <f>VLOOKUP($A41,'RevPAR Raw Data'!$B$6:$BE$43,'RevPAR Raw Data'!BE$1,FALSE)</f>
        <v>-3.51076051777672</v>
      </c>
    </row>
    <row r="42" spans="1:66" x14ac:dyDescent="0.45">
      <c r="A42" s="63" t="s">
        <v>80</v>
      </c>
      <c r="B42" s="47">
        <f>VLOOKUP($A42,'Occupancy Raw Data'!$B$8:$BE$45,'Occupancy Raw Data'!AG$3,FALSE)</f>
        <v>49.973933269169002</v>
      </c>
      <c r="C42" s="48">
        <f>VLOOKUP($A42,'Occupancy Raw Data'!$B$8:$BE$45,'Occupancy Raw Data'!AH$3,FALSE)</f>
        <v>55.344348198053602</v>
      </c>
      <c r="D42" s="48">
        <f>VLOOKUP($A42,'Occupancy Raw Data'!$B$8:$BE$45,'Occupancy Raw Data'!AI$3,FALSE)</f>
        <v>59.087263394289302</v>
      </c>
      <c r="E42" s="48">
        <f>VLOOKUP($A42,'Occupancy Raw Data'!$B$8:$BE$45,'Occupancy Raw Data'!AJ$3,FALSE)</f>
        <v>60.043711902470299</v>
      </c>
      <c r="F42" s="48">
        <f>VLOOKUP($A42,'Occupancy Raw Data'!$B$8:$BE$45,'Occupancy Raw Data'!AK$3,FALSE)</f>
        <v>61.494759918725201</v>
      </c>
      <c r="G42" s="49">
        <f>VLOOKUP($A42,'Occupancy Raw Data'!$B$8:$BE$45,'Occupancy Raw Data'!AL$3,FALSE)</f>
        <v>57.188803336541497</v>
      </c>
      <c r="H42" s="48">
        <f>VLOOKUP($A42,'Occupancy Raw Data'!$B$8:$BE$45,'Occupancy Raw Data'!AN$3,FALSE)</f>
        <v>74.173216768260005</v>
      </c>
      <c r="I42" s="48">
        <f>VLOOKUP($A42,'Occupancy Raw Data'!$B$8:$BE$45,'Occupancy Raw Data'!AO$3,FALSE)</f>
        <v>77.189605389797805</v>
      </c>
      <c r="J42" s="49">
        <f>VLOOKUP($A42,'Occupancy Raw Data'!$B$8:$BE$45,'Occupancy Raw Data'!AP$3,FALSE)</f>
        <v>75.681411079028905</v>
      </c>
      <c r="K42" s="50">
        <f>VLOOKUP($A42,'Occupancy Raw Data'!$B$8:$BE$45,'Occupancy Raw Data'!AR$3,FALSE)</f>
        <v>62.472405548680797</v>
      </c>
      <c r="M42" s="47">
        <f>VLOOKUP($A42,'Occupancy Raw Data'!$B$8:$BE$45,'Occupancy Raw Data'!AT$3,FALSE)</f>
        <v>-2.4662073985717501</v>
      </c>
      <c r="N42" s="48">
        <f>VLOOKUP($A42,'Occupancy Raw Data'!$B$8:$BE$45,'Occupancy Raw Data'!AU$3,FALSE)</f>
        <v>0.84700996964092801</v>
      </c>
      <c r="O42" s="48">
        <f>VLOOKUP($A42,'Occupancy Raw Data'!$B$8:$BE$45,'Occupancy Raw Data'!AV$3,FALSE)</f>
        <v>0.91755945812922801</v>
      </c>
      <c r="P42" s="48">
        <f>VLOOKUP($A42,'Occupancy Raw Data'!$B$8:$BE$45,'Occupancy Raw Data'!AW$3,FALSE)</f>
        <v>-1.67028362106818</v>
      </c>
      <c r="Q42" s="48">
        <f>VLOOKUP($A42,'Occupancy Raw Data'!$B$8:$BE$45,'Occupancy Raw Data'!AX$3,FALSE)</f>
        <v>-1.9031485064751501</v>
      </c>
      <c r="R42" s="49">
        <f>VLOOKUP($A42,'Occupancy Raw Data'!$B$8:$BE$45,'Occupancy Raw Data'!AY$3,FALSE)</f>
        <v>-0.85730477321212295</v>
      </c>
      <c r="S42" s="48">
        <f>VLOOKUP($A42,'Occupancy Raw Data'!$B$8:$BE$45,'Occupancy Raw Data'!BA$3,FALSE)</f>
        <v>-9.3734656295523106E-2</v>
      </c>
      <c r="T42" s="48">
        <f>VLOOKUP($A42,'Occupancy Raw Data'!$B$8:$BE$45,'Occupancy Raw Data'!BB$3,FALSE)</f>
        <v>-2.0551937022514499</v>
      </c>
      <c r="U42" s="49">
        <f>VLOOKUP($A42,'Occupancy Raw Data'!$B$8:$BE$45,'Occupancy Raw Data'!BC$3,FALSE)</f>
        <v>-1.1037253442449899</v>
      </c>
      <c r="V42" s="50">
        <f>VLOOKUP($A42,'Occupancy Raw Data'!$B$8:$BE$45,'Occupancy Raw Data'!BE$3,FALSE)</f>
        <v>-0.94931082490047303</v>
      </c>
      <c r="X42" s="51">
        <f>VLOOKUP($A42,'ADR Raw Data'!$B$6:$BE$43,'ADR Raw Data'!AG$1,FALSE)</f>
        <v>104.126975083256</v>
      </c>
      <c r="Y42" s="52">
        <f>VLOOKUP($A42,'ADR Raw Data'!$B$6:$BE$43,'ADR Raw Data'!AH$1,FALSE)</f>
        <v>105.265239481184</v>
      </c>
      <c r="Z42" s="52">
        <f>VLOOKUP($A42,'ADR Raw Data'!$B$6:$BE$43,'ADR Raw Data'!AI$1,FALSE)</f>
        <v>107.654962671372</v>
      </c>
      <c r="AA42" s="52">
        <f>VLOOKUP($A42,'ADR Raw Data'!$B$6:$BE$43,'ADR Raw Data'!AJ$1,FALSE)</f>
        <v>109.40354572271301</v>
      </c>
      <c r="AB42" s="52">
        <f>VLOOKUP($A42,'ADR Raw Data'!$B$6:$BE$43,'ADR Raw Data'!AK$1,FALSE)</f>
        <v>111.474356781079</v>
      </c>
      <c r="AC42" s="53">
        <f>VLOOKUP($A42,'ADR Raw Data'!$B$6:$BE$43,'ADR Raw Data'!AL$1,FALSE)</f>
        <v>107.76442134272</v>
      </c>
      <c r="AD42" s="52">
        <f>VLOOKUP($A42,'ADR Raw Data'!$B$6:$BE$43,'ADR Raw Data'!AN$1,FALSE)</f>
        <v>138.916914350078</v>
      </c>
      <c r="AE42" s="52">
        <f>VLOOKUP($A42,'ADR Raw Data'!$B$6:$BE$43,'ADR Raw Data'!AO$1,FALSE)</f>
        <v>143.42009542116901</v>
      </c>
      <c r="AF42" s="53">
        <f>VLOOKUP($A42,'ADR Raw Data'!$B$6:$BE$43,'ADR Raw Data'!AP$1,FALSE)</f>
        <v>141.21337503256601</v>
      </c>
      <c r="AG42" s="54">
        <f>VLOOKUP($A42,'ADR Raw Data'!$B$6:$BE$43,'ADR Raw Data'!AR$1,FALSE)</f>
        <v>119.34193986987199</v>
      </c>
      <c r="AI42" s="47">
        <f>VLOOKUP($A42,'ADR Raw Data'!$B$6:$BE$43,'ADR Raw Data'!AT$1,FALSE)</f>
        <v>3.1501151137857399</v>
      </c>
      <c r="AJ42" s="48">
        <f>VLOOKUP($A42,'ADR Raw Data'!$B$6:$BE$43,'ADR Raw Data'!AU$1,FALSE)</f>
        <v>4.36130916816784</v>
      </c>
      <c r="AK42" s="48">
        <f>VLOOKUP($A42,'ADR Raw Data'!$B$6:$BE$43,'ADR Raw Data'!AV$1,FALSE)</f>
        <v>4.4865755132590497</v>
      </c>
      <c r="AL42" s="48">
        <f>VLOOKUP($A42,'ADR Raw Data'!$B$6:$BE$43,'ADR Raw Data'!AW$1,FALSE)</f>
        <v>4.9411116875856802</v>
      </c>
      <c r="AM42" s="48">
        <f>VLOOKUP($A42,'ADR Raw Data'!$B$6:$BE$43,'ADR Raw Data'!AX$1,FALSE)</f>
        <v>5.1451978589997402</v>
      </c>
      <c r="AN42" s="49">
        <f>VLOOKUP($A42,'ADR Raw Data'!$B$6:$BE$43,'ADR Raw Data'!AY$1,FALSE)</f>
        <v>4.4662591390654596</v>
      </c>
      <c r="AO42" s="48">
        <f>VLOOKUP($A42,'ADR Raw Data'!$B$6:$BE$43,'ADR Raw Data'!BA$1,FALSE)</f>
        <v>4.7736964474017496</v>
      </c>
      <c r="AP42" s="48">
        <f>VLOOKUP($A42,'ADR Raw Data'!$B$6:$BE$43,'ADR Raw Data'!BB$1,FALSE)</f>
        <v>4.33423518242029</v>
      </c>
      <c r="AQ42" s="49">
        <f>VLOOKUP($A42,'ADR Raw Data'!$B$6:$BE$43,'ADR Raw Data'!BC$1,FALSE)</f>
        <v>4.5269363480236198</v>
      </c>
      <c r="AR42" s="50">
        <f>VLOOKUP($A42,'ADR Raw Data'!$B$6:$BE$43,'ADR Raw Data'!BE$1,FALSE)</f>
        <v>4.4674372103659001</v>
      </c>
      <c r="AT42" s="51">
        <f>VLOOKUP($A42,'RevPAR Raw Data'!$B$6:$BE$43,'RevPAR Raw Data'!AG$1,FALSE)</f>
        <v>52.036345043310803</v>
      </c>
      <c r="AU42" s="52">
        <f>VLOOKUP($A42,'RevPAR Raw Data'!$B$6:$BE$43,'RevPAR Raw Data'!AH$1,FALSE)</f>
        <v>58.258360669981798</v>
      </c>
      <c r="AV42" s="52">
        <f>VLOOKUP($A42,'RevPAR Raw Data'!$B$6:$BE$43,'RevPAR Raw Data'!AI$1,FALSE)</f>
        <v>63.610371350657601</v>
      </c>
      <c r="AW42" s="52">
        <f>VLOOKUP($A42,'RevPAR Raw Data'!$B$6:$BE$43,'RevPAR Raw Data'!AJ$1,FALSE)</f>
        <v>65.689949804833702</v>
      </c>
      <c r="AX42" s="52">
        <f>VLOOKUP($A42,'RevPAR Raw Data'!$B$6:$BE$43,'RevPAR Raw Data'!AK$1,FALSE)</f>
        <v>68.550888073468002</v>
      </c>
      <c r="AY42" s="53">
        <f>VLOOKUP($A42,'RevPAR Raw Data'!$B$6:$BE$43,'RevPAR Raw Data'!AL$1,FALSE)</f>
        <v>61.629182988450403</v>
      </c>
      <c r="AZ42" s="52">
        <f>VLOOKUP($A42,'RevPAR Raw Data'!$B$6:$BE$43,'RevPAR Raw Data'!AN$1,FALSE)</f>
        <v>103.03914400866201</v>
      </c>
      <c r="BA42" s="52">
        <f>VLOOKUP($A42,'RevPAR Raw Data'!$B$6:$BE$43,'RevPAR Raw Data'!AO$1,FALSE)</f>
        <v>110.705405705272</v>
      </c>
      <c r="BB42" s="53">
        <f>VLOOKUP($A42,'RevPAR Raw Data'!$B$6:$BE$43,'RevPAR Raw Data'!AP$1,FALSE)</f>
        <v>106.872274856967</v>
      </c>
      <c r="BC42" s="54">
        <f>VLOOKUP($A42,'RevPAR Raw Data'!$B$6:$BE$43,'RevPAR Raw Data'!AR$1,FALSE)</f>
        <v>74.555780665169493</v>
      </c>
      <c r="BE42" s="47">
        <f>VLOOKUP($A42,'RevPAR Raw Data'!$B$6:$BE$43,'RevPAR Raw Data'!AT$1,FALSE)</f>
        <v>0.60621934321427395</v>
      </c>
      <c r="BF42" s="48">
        <f>VLOOKUP($A42,'RevPAR Raw Data'!$B$6:$BE$43,'RevPAR Raw Data'!AU$1,FALSE)</f>
        <v>5.2452598612700196</v>
      </c>
      <c r="BG42" s="48">
        <f>VLOOKUP($A42,'RevPAR Raw Data'!$B$6:$BE$43,'RevPAR Raw Data'!AV$1,FALSE)</f>
        <v>5.4453019693562901</v>
      </c>
      <c r="BH42" s="48">
        <f>VLOOKUP($A42,'RevPAR Raw Data'!$B$6:$BE$43,'RevPAR Raw Data'!AW$1,FALSE)</f>
        <v>3.1882974873010599</v>
      </c>
      <c r="BI42" s="48">
        <f>VLOOKUP($A42,'RevPAR Raw Data'!$B$6:$BE$43,'RevPAR Raw Data'!AX$1,FALSE)</f>
        <v>3.1441285963158401</v>
      </c>
      <c r="BJ42" s="49">
        <f>VLOOKUP($A42,'RevPAR Raw Data'!$B$6:$BE$43,'RevPAR Raw Data'!AY$1,FALSE)</f>
        <v>3.5706649130700998</v>
      </c>
      <c r="BK42" s="48">
        <f>VLOOKUP($A42,'RevPAR Raw Data'!$B$6:$BE$43,'RevPAR Raw Data'!BA$1,FALSE)</f>
        <v>4.6754871831486602</v>
      </c>
      <c r="BL42" s="48">
        <f>VLOOKUP($A42,'RevPAR Raw Data'!$B$6:$BE$43,'RevPAR Raw Data'!BB$1,FALSE)</f>
        <v>2.1899645516589601</v>
      </c>
      <c r="BM42" s="49">
        <f>VLOOKUP($A42,'RevPAR Raw Data'!$B$6:$BE$43,'RevPAR Raw Data'!BC$1,FALSE)</f>
        <v>3.3732460599876499</v>
      </c>
      <c r="BN42" s="50">
        <f>VLOOKUP($A42,'RevPAR Raw Data'!$B$6:$BE$43,'RevPAR Raw Data'!BE$1,FALSE)</f>
        <v>3.4757165204317899</v>
      </c>
    </row>
    <row r="43" spans="1:66" x14ac:dyDescent="0.45">
      <c r="A43" s="66" t="s">
        <v>81</v>
      </c>
      <c r="B43" s="47">
        <f>VLOOKUP($A43,'Occupancy Raw Data'!$B$8:$BE$45,'Occupancy Raw Data'!AG$3,FALSE)</f>
        <v>57.168289873285097</v>
      </c>
      <c r="C43" s="48">
        <f>VLOOKUP($A43,'Occupancy Raw Data'!$B$8:$BE$45,'Occupancy Raw Data'!AH$3,FALSE)</f>
        <v>69.093747039081606</v>
      </c>
      <c r="D43" s="48">
        <f>VLOOKUP($A43,'Occupancy Raw Data'!$B$8:$BE$45,'Occupancy Raw Data'!AI$3,FALSE)</f>
        <v>78.711807269771398</v>
      </c>
      <c r="E43" s="48">
        <f>VLOOKUP($A43,'Occupancy Raw Data'!$B$8:$BE$45,'Occupancy Raw Data'!AJ$3,FALSE)</f>
        <v>79.314317059791506</v>
      </c>
      <c r="F43" s="48">
        <f>VLOOKUP($A43,'Occupancy Raw Data'!$B$8:$BE$45,'Occupancy Raw Data'!AK$3,FALSE)</f>
        <v>71.616715703386006</v>
      </c>
      <c r="G43" s="49">
        <f>VLOOKUP($A43,'Occupancy Raw Data'!$B$8:$BE$45,'Occupancy Raw Data'!AL$3,FALSE)</f>
        <v>71.180983935522605</v>
      </c>
      <c r="H43" s="48">
        <f>VLOOKUP($A43,'Occupancy Raw Data'!$B$8:$BE$45,'Occupancy Raw Data'!AN$3,FALSE)</f>
        <v>74.013863262354704</v>
      </c>
      <c r="I43" s="48">
        <f>VLOOKUP($A43,'Occupancy Raw Data'!$B$8:$BE$45,'Occupancy Raw Data'!AO$3,FALSE)</f>
        <v>79.4684087169002</v>
      </c>
      <c r="J43" s="49">
        <f>VLOOKUP($A43,'Occupancy Raw Data'!$B$8:$BE$45,'Occupancy Raw Data'!AP$3,FALSE)</f>
        <v>76.741135989627395</v>
      </c>
      <c r="K43" s="50">
        <f>VLOOKUP($A43,'Occupancy Raw Data'!$B$8:$BE$45,'Occupancy Raw Data'!AR$3,FALSE)</f>
        <v>72.769602203308807</v>
      </c>
      <c r="M43" s="47">
        <f>VLOOKUP($A43,'Occupancy Raw Data'!$B$8:$BE$45,'Occupancy Raw Data'!AT$3,FALSE)</f>
        <v>-3.0160066026343699</v>
      </c>
      <c r="N43" s="48">
        <f>VLOOKUP($A43,'Occupancy Raw Data'!$B$8:$BE$45,'Occupancy Raw Data'!AU$3,FALSE)</f>
        <v>1.86911906870516</v>
      </c>
      <c r="O43" s="48">
        <f>VLOOKUP($A43,'Occupancy Raw Data'!$B$8:$BE$45,'Occupancy Raw Data'!AV$3,FALSE)</f>
        <v>3.6600143770520801</v>
      </c>
      <c r="P43" s="48">
        <f>VLOOKUP($A43,'Occupancy Raw Data'!$B$8:$BE$45,'Occupancy Raw Data'!AW$3,FALSE)</f>
        <v>3.4232227555081001</v>
      </c>
      <c r="Q43" s="48">
        <f>VLOOKUP($A43,'Occupancy Raw Data'!$B$8:$BE$45,'Occupancy Raw Data'!AX$3,FALSE)</f>
        <v>-0.43132686843609103</v>
      </c>
      <c r="R43" s="49">
        <f>VLOOKUP($A43,'Occupancy Raw Data'!$B$8:$BE$45,'Occupancy Raw Data'!AY$3,FALSE)</f>
        <v>1.3048236456454401</v>
      </c>
      <c r="S43" s="48">
        <f>VLOOKUP($A43,'Occupancy Raw Data'!$B$8:$BE$45,'Occupancy Raw Data'!BA$3,FALSE)</f>
        <v>-3.7670761651909599</v>
      </c>
      <c r="T43" s="48">
        <f>VLOOKUP($A43,'Occupancy Raw Data'!$B$8:$BE$45,'Occupancy Raw Data'!BB$3,FALSE)</f>
        <v>-2.93210141980494</v>
      </c>
      <c r="U43" s="49">
        <f>VLOOKUP($A43,'Occupancy Raw Data'!$B$8:$BE$45,'Occupancy Raw Data'!BC$3,FALSE)</f>
        <v>-3.33655323589237</v>
      </c>
      <c r="V43" s="50">
        <f>VLOOKUP($A43,'Occupancy Raw Data'!$B$8:$BE$45,'Occupancy Raw Data'!BE$3,FALSE)</f>
        <v>-0.13990180853869</v>
      </c>
      <c r="X43" s="51">
        <f>VLOOKUP($A43,'ADR Raw Data'!$B$6:$BE$43,'ADR Raw Data'!AG$1,FALSE)</f>
        <v>145.05425047322399</v>
      </c>
      <c r="Y43" s="52">
        <f>VLOOKUP($A43,'ADR Raw Data'!$B$6:$BE$43,'ADR Raw Data'!AH$1,FALSE)</f>
        <v>168.059522926244</v>
      </c>
      <c r="Z43" s="52">
        <f>VLOOKUP($A43,'ADR Raw Data'!$B$6:$BE$43,'ADR Raw Data'!AI$1,FALSE)</f>
        <v>181.23023403446501</v>
      </c>
      <c r="AA43" s="52">
        <f>VLOOKUP($A43,'ADR Raw Data'!$B$6:$BE$43,'ADR Raw Data'!AJ$1,FALSE)</f>
        <v>179.25264981232101</v>
      </c>
      <c r="AB43" s="52">
        <f>VLOOKUP($A43,'ADR Raw Data'!$B$6:$BE$43,'ADR Raw Data'!AK$1,FALSE)</f>
        <v>159.51715436624801</v>
      </c>
      <c r="AC43" s="53">
        <f>VLOOKUP($A43,'ADR Raw Data'!$B$6:$BE$43,'ADR Raw Data'!AL$1,FALSE)</f>
        <v>168.052550855128</v>
      </c>
      <c r="AD43" s="52">
        <f>VLOOKUP($A43,'ADR Raw Data'!$B$6:$BE$43,'ADR Raw Data'!AN$1,FALSE)</f>
        <v>144.70253301441801</v>
      </c>
      <c r="AE43" s="52">
        <f>VLOOKUP($A43,'ADR Raw Data'!$B$6:$BE$43,'ADR Raw Data'!AO$1,FALSE)</f>
        <v>148.470661466634</v>
      </c>
      <c r="AF43" s="53">
        <f>VLOOKUP($A43,'ADR Raw Data'!$B$6:$BE$43,'ADR Raw Data'!AP$1,FALSE)</f>
        <v>146.65355425014101</v>
      </c>
      <c r="AG43" s="54">
        <f>VLOOKUP($A43,'ADR Raw Data'!$B$6:$BE$43,'ADR Raw Data'!AR$1,FALSE)</f>
        <v>161.604855394959</v>
      </c>
      <c r="AI43" s="47">
        <f>VLOOKUP($A43,'ADR Raw Data'!$B$6:$BE$43,'ADR Raw Data'!AT$1,FALSE)</f>
        <v>6.6000663253765799</v>
      </c>
      <c r="AJ43" s="48">
        <f>VLOOKUP($A43,'ADR Raw Data'!$B$6:$BE$43,'ADR Raw Data'!AU$1,FALSE)</f>
        <v>8.8677607067842299</v>
      </c>
      <c r="AK43" s="48">
        <f>VLOOKUP($A43,'ADR Raw Data'!$B$6:$BE$43,'ADR Raw Data'!AV$1,FALSE)</f>
        <v>10.329636940733099</v>
      </c>
      <c r="AL43" s="48">
        <f>VLOOKUP($A43,'ADR Raw Data'!$B$6:$BE$43,'ADR Raw Data'!AW$1,FALSE)</f>
        <v>10.353807381435301</v>
      </c>
      <c r="AM43" s="48">
        <f>VLOOKUP($A43,'ADR Raw Data'!$B$6:$BE$43,'ADR Raw Data'!AX$1,FALSE)</f>
        <v>7.1578369154708401</v>
      </c>
      <c r="AN43" s="49">
        <f>VLOOKUP($A43,'ADR Raw Data'!$B$6:$BE$43,'ADR Raw Data'!AY$1,FALSE)</f>
        <v>9.0747664736312093</v>
      </c>
      <c r="AO43" s="48">
        <f>VLOOKUP($A43,'ADR Raw Data'!$B$6:$BE$43,'ADR Raw Data'!BA$1,FALSE)</f>
        <v>4.2480851687382604</v>
      </c>
      <c r="AP43" s="48">
        <f>VLOOKUP($A43,'ADR Raw Data'!$B$6:$BE$43,'ADR Raw Data'!BB$1,FALSE)</f>
        <v>4.6084414726605196</v>
      </c>
      <c r="AQ43" s="49">
        <f>VLOOKUP($A43,'ADR Raw Data'!$B$6:$BE$43,'ADR Raw Data'!BC$1,FALSE)</f>
        <v>4.4416809171509302</v>
      </c>
      <c r="AR43" s="50">
        <f>VLOOKUP($A43,'ADR Raw Data'!$B$6:$BE$43,'ADR Raw Data'!BE$1,FALSE)</f>
        <v>7.86544968010978</v>
      </c>
      <c r="AT43" s="51">
        <f>VLOOKUP($A43,'RevPAR Raw Data'!$B$6:$BE$43,'RevPAR Raw Data'!AG$1,FALSE)</f>
        <v>82.925034384054101</v>
      </c>
      <c r="AU43" s="52">
        <f>VLOOKUP($A43,'RevPAR Raw Data'!$B$6:$BE$43,'RevPAR Raw Data'!AH$1,FALSE)</f>
        <v>116.118621645746</v>
      </c>
      <c r="AV43" s="52">
        <f>VLOOKUP($A43,'RevPAR Raw Data'!$B$6:$BE$43,'RevPAR Raw Data'!AI$1,FALSE)</f>
        <v>142.64959252776401</v>
      </c>
      <c r="AW43" s="52">
        <f>VLOOKUP($A43,'RevPAR Raw Data'!$B$6:$BE$43,'RevPAR Raw Data'!AJ$1,FALSE)</f>
        <v>142.173015010222</v>
      </c>
      <c r="AX43" s="52">
        <f>VLOOKUP($A43,'RevPAR Raw Data'!$B$6:$BE$43,'RevPAR Raw Data'!AK$1,FALSE)</f>
        <v>114.240946940607</v>
      </c>
      <c r="AY43" s="53">
        <f>VLOOKUP($A43,'RevPAR Raw Data'!$B$6:$BE$43,'RevPAR Raw Data'!AL$1,FALSE)</f>
        <v>119.62145922742501</v>
      </c>
      <c r="AZ43" s="52">
        <f>VLOOKUP($A43,'RevPAR Raw Data'!$B$6:$BE$43,'RevPAR Raw Data'!AN$1,FALSE)</f>
        <v>107.09993492245501</v>
      </c>
      <c r="BA43" s="52">
        <f>VLOOKUP($A43,'RevPAR Raw Data'!$B$6:$BE$43,'RevPAR Raw Data'!AO$1,FALSE)</f>
        <v>117.98727207899</v>
      </c>
      <c r="BB43" s="53">
        <f>VLOOKUP($A43,'RevPAR Raw Data'!$B$6:$BE$43,'RevPAR Raw Data'!AP$1,FALSE)</f>
        <v>112.54360350072299</v>
      </c>
      <c r="BC43" s="54">
        <f>VLOOKUP($A43,'RevPAR Raw Data'!$B$6:$BE$43,'RevPAR Raw Data'!AR$1,FALSE)</f>
        <v>117.599210412144</v>
      </c>
      <c r="BE43" s="47">
        <f>VLOOKUP($A43,'RevPAR Raw Data'!$B$6:$BE$43,'RevPAR Raw Data'!AT$1,FALSE)</f>
        <v>3.3850012865906001</v>
      </c>
      <c r="BF43" s="48">
        <f>VLOOKUP($A43,'RevPAR Raw Data'!$B$6:$BE$43,'RevPAR Raw Data'!AU$1,FALSE)</f>
        <v>10.902628781827</v>
      </c>
      <c r="BG43" s="48">
        <f>VLOOKUP($A43,'RevPAR Raw Data'!$B$6:$BE$43,'RevPAR Raw Data'!AV$1,FALSE)</f>
        <v>14.3677175149133</v>
      </c>
      <c r="BH43" s="48">
        <f>VLOOKUP($A43,'RevPAR Raw Data'!$B$6:$BE$43,'RevPAR Raw Data'!AW$1,FALSE)</f>
        <v>14.131464027286199</v>
      </c>
      <c r="BI43" s="48">
        <f>VLOOKUP($A43,'RevPAR Raw Data'!$B$6:$BE$43,'RevPAR Raw Data'!AX$1,FALSE)</f>
        <v>6.6956363732194903</v>
      </c>
      <c r="BJ43" s="49">
        <f>VLOOKUP($A43,'RevPAR Raw Data'!$B$6:$BE$43,'RevPAR Raw Data'!AY$1,FALSE)</f>
        <v>10.4979998180116</v>
      </c>
      <c r="BK43" s="48">
        <f>VLOOKUP($A43,'RevPAR Raw Data'!$B$6:$BE$43,'RevPAR Raw Data'!BA$1,FALSE)</f>
        <v>0.32098039967875303</v>
      </c>
      <c r="BL43" s="48">
        <f>VLOOKUP($A43,'RevPAR Raw Data'!$B$6:$BE$43,'RevPAR Raw Data'!BB$1,FALSE)</f>
        <v>1.5412158750048199</v>
      </c>
      <c r="BM43" s="49">
        <f>VLOOKUP($A43,'RevPAR Raw Data'!$B$6:$BE$43,'RevPAR Raw Data'!BC$1,FALSE)</f>
        <v>0.95692863288934604</v>
      </c>
      <c r="BN43" s="50">
        <f>VLOOKUP($A43,'RevPAR Raw Data'!$B$6:$BE$43,'RevPAR Raw Data'!BE$1,FALSE)</f>
        <v>7.7145439652189101</v>
      </c>
    </row>
    <row r="44" spans="1:66" x14ac:dyDescent="0.45">
      <c r="A44" s="63" t="s">
        <v>82</v>
      </c>
      <c r="B44" s="47">
        <f>VLOOKUP($A44,'Occupancy Raw Data'!$B$8:$BE$45,'Occupancy Raw Data'!AG$3,FALSE)</f>
        <v>52.642164929603197</v>
      </c>
      <c r="C44" s="48">
        <f>VLOOKUP($A44,'Occupancy Raw Data'!$B$8:$BE$45,'Occupancy Raw Data'!AH$3,FALSE)</f>
        <v>59.137867983177898</v>
      </c>
      <c r="D44" s="48">
        <f>VLOOKUP($A44,'Occupancy Raw Data'!$B$8:$BE$45,'Occupancy Raw Data'!AI$3,FALSE)</f>
        <v>60.694368257451004</v>
      </c>
      <c r="E44" s="48">
        <f>VLOOKUP($A44,'Occupancy Raw Data'!$B$8:$BE$45,'Occupancy Raw Data'!AJ$3,FALSE)</f>
        <v>62.733132199670798</v>
      </c>
      <c r="F44" s="48">
        <f>VLOOKUP($A44,'Occupancy Raw Data'!$B$8:$BE$45,'Occupancy Raw Data'!AK$3,FALSE)</f>
        <v>67.528341561528606</v>
      </c>
      <c r="G44" s="49">
        <f>VLOOKUP($A44,'Occupancy Raw Data'!$B$8:$BE$45,'Occupancy Raw Data'!AL$3,FALSE)</f>
        <v>60.547174986286301</v>
      </c>
      <c r="H44" s="48">
        <f>VLOOKUP($A44,'Occupancy Raw Data'!$B$8:$BE$45,'Occupancy Raw Data'!AN$3,FALSE)</f>
        <v>81.527701590784403</v>
      </c>
      <c r="I44" s="48">
        <f>VLOOKUP($A44,'Occupancy Raw Data'!$B$8:$BE$45,'Occupancy Raw Data'!AO$3,FALSE)</f>
        <v>87.0405924300603</v>
      </c>
      <c r="J44" s="49">
        <f>VLOOKUP($A44,'Occupancy Raw Data'!$B$8:$BE$45,'Occupancy Raw Data'!AP$3,FALSE)</f>
        <v>84.284147010422302</v>
      </c>
      <c r="K44" s="50">
        <f>VLOOKUP($A44,'Occupancy Raw Data'!$B$8:$BE$45,'Occupancy Raw Data'!AR$3,FALSE)</f>
        <v>67.329166993182298</v>
      </c>
      <c r="M44" s="47">
        <f>VLOOKUP($A44,'Occupancy Raw Data'!$B$8:$BE$45,'Occupancy Raw Data'!AT$3,FALSE)</f>
        <v>-2.4048020443107001</v>
      </c>
      <c r="N44" s="48">
        <f>VLOOKUP($A44,'Occupancy Raw Data'!$B$8:$BE$45,'Occupancy Raw Data'!AU$3,FALSE)</f>
        <v>-0.66110490822415602</v>
      </c>
      <c r="O44" s="48">
        <f>VLOOKUP($A44,'Occupancy Raw Data'!$B$8:$BE$45,'Occupancy Raw Data'!AV$3,FALSE)</f>
        <v>-2.7574478511040099</v>
      </c>
      <c r="P44" s="48">
        <f>VLOOKUP($A44,'Occupancy Raw Data'!$B$8:$BE$45,'Occupancy Raw Data'!AW$3,FALSE)</f>
        <v>-3.1676952841528698</v>
      </c>
      <c r="Q44" s="48">
        <f>VLOOKUP($A44,'Occupancy Raw Data'!$B$8:$BE$45,'Occupancy Raw Data'!AX$3,FALSE)</f>
        <v>-2.4321726861708699</v>
      </c>
      <c r="R44" s="49">
        <f>VLOOKUP($A44,'Occupancy Raw Data'!$B$8:$BE$45,'Occupancy Raw Data'!AY$3,FALSE)</f>
        <v>-2.3064566536478699</v>
      </c>
      <c r="S44" s="48">
        <f>VLOOKUP($A44,'Occupancy Raw Data'!$B$8:$BE$45,'Occupancy Raw Data'!BA$3,FALSE)</f>
        <v>-1.6085528030014</v>
      </c>
      <c r="T44" s="48">
        <f>VLOOKUP($A44,'Occupancy Raw Data'!$B$8:$BE$45,'Occupancy Raw Data'!BB$3,FALSE)</f>
        <v>0.549002164321853</v>
      </c>
      <c r="U44" s="49">
        <f>VLOOKUP($A44,'Occupancy Raw Data'!$B$8:$BE$45,'Occupancy Raw Data'!BC$3,FALSE)</f>
        <v>-0.506185990438485</v>
      </c>
      <c r="V44" s="50">
        <f>VLOOKUP($A44,'Occupancy Raw Data'!$B$8:$BE$45,'Occupancy Raw Data'!BE$3,FALSE)</f>
        <v>-1.6700980189704799</v>
      </c>
      <c r="X44" s="51">
        <f>VLOOKUP($A44,'ADR Raw Data'!$B$6:$BE$43,'ADR Raw Data'!AG$1,FALSE)</f>
        <v>103.18617879472001</v>
      </c>
      <c r="Y44" s="52">
        <f>VLOOKUP($A44,'ADR Raw Data'!$B$6:$BE$43,'ADR Raw Data'!AH$1,FALSE)</f>
        <v>104.833338486511</v>
      </c>
      <c r="Z44" s="52">
        <f>VLOOKUP($A44,'ADR Raw Data'!$B$6:$BE$43,'ADR Raw Data'!AI$1,FALSE)</f>
        <v>105.17932178497399</v>
      </c>
      <c r="AA44" s="52">
        <f>VLOOKUP($A44,'ADR Raw Data'!$B$6:$BE$43,'ADR Raw Data'!AJ$1,FALSE)</f>
        <v>104.80319634204101</v>
      </c>
      <c r="AB44" s="52">
        <f>VLOOKUP($A44,'ADR Raw Data'!$B$6:$BE$43,'ADR Raw Data'!AK$1,FALSE)</f>
        <v>113.444665764088</v>
      </c>
      <c r="AC44" s="53">
        <f>VLOOKUP($A44,'ADR Raw Data'!$B$6:$BE$43,'ADR Raw Data'!AL$1,FALSE)</f>
        <v>106.530880689754</v>
      </c>
      <c r="AD44" s="52">
        <f>VLOOKUP($A44,'ADR Raw Data'!$B$6:$BE$43,'ADR Raw Data'!AN$1,FALSE)</f>
        <v>153.25319231847399</v>
      </c>
      <c r="AE44" s="52">
        <f>VLOOKUP($A44,'ADR Raw Data'!$B$6:$BE$43,'ADR Raw Data'!AO$1,FALSE)</f>
        <v>159.88352975158799</v>
      </c>
      <c r="AF44" s="53">
        <f>VLOOKUP($A44,'ADR Raw Data'!$B$6:$BE$43,'ADR Raw Data'!AP$1,FALSE)</f>
        <v>156.676780968651</v>
      </c>
      <c r="AG44" s="54">
        <f>VLOOKUP($A44,'ADR Raw Data'!$B$6:$BE$43,'ADR Raw Data'!AR$1,FALSE)</f>
        <v>124.46623840353</v>
      </c>
      <c r="AI44" s="47">
        <f>VLOOKUP($A44,'ADR Raw Data'!$B$6:$BE$43,'ADR Raw Data'!AT$1,FALSE)</f>
        <v>0.57413346046532299</v>
      </c>
      <c r="AJ44" s="48">
        <f>VLOOKUP($A44,'ADR Raw Data'!$B$6:$BE$43,'ADR Raw Data'!AU$1,FALSE)</f>
        <v>2.2026879085985298</v>
      </c>
      <c r="AK44" s="48">
        <f>VLOOKUP($A44,'ADR Raw Data'!$B$6:$BE$43,'ADR Raw Data'!AV$1,FALSE)</f>
        <v>1.42332618313627</v>
      </c>
      <c r="AL44" s="48">
        <f>VLOOKUP($A44,'ADR Raw Data'!$B$6:$BE$43,'ADR Raw Data'!AW$1,FALSE)</f>
        <v>0.53698961789710498</v>
      </c>
      <c r="AM44" s="48">
        <f>VLOOKUP($A44,'ADR Raw Data'!$B$6:$BE$43,'ADR Raw Data'!AX$1,FALSE)</f>
        <v>2.99037194301631</v>
      </c>
      <c r="AN44" s="49">
        <f>VLOOKUP($A44,'ADR Raw Data'!$B$6:$BE$43,'ADR Raw Data'!AY$1,FALSE)</f>
        <v>1.6062894083108901</v>
      </c>
      <c r="AO44" s="48">
        <f>VLOOKUP($A44,'ADR Raw Data'!$B$6:$BE$43,'ADR Raw Data'!BA$1,FALSE)</f>
        <v>0.45918944912786003</v>
      </c>
      <c r="AP44" s="48">
        <f>VLOOKUP($A44,'ADR Raw Data'!$B$6:$BE$43,'ADR Raw Data'!BB$1,FALSE)</f>
        <v>1.1946080987857499</v>
      </c>
      <c r="AQ44" s="49">
        <f>VLOOKUP($A44,'ADR Raw Data'!$B$6:$BE$43,'ADR Raw Data'!BC$1,FALSE)</f>
        <v>0.86450872589956795</v>
      </c>
      <c r="AR44" s="50">
        <f>VLOOKUP($A44,'ADR Raw Data'!$B$6:$BE$43,'ADR Raw Data'!BE$1,FALSE)</f>
        <v>1.44533618201828</v>
      </c>
      <c r="AT44" s="51">
        <f>VLOOKUP($A44,'RevPAR Raw Data'!$B$6:$BE$43,'RevPAR Raw Data'!AG$1,FALSE)</f>
        <v>54.319438425671898</v>
      </c>
      <c r="AU44" s="52">
        <f>VLOOKUP($A44,'RevPAR Raw Data'!$B$6:$BE$43,'RevPAR Raw Data'!AH$1,FALSE)</f>
        <v>61.996201316511197</v>
      </c>
      <c r="AV44" s="52">
        <f>VLOOKUP($A44,'RevPAR Raw Data'!$B$6:$BE$43,'RevPAR Raw Data'!AI$1,FALSE)</f>
        <v>63.837924894861899</v>
      </c>
      <c r="AW44" s="52">
        <f>VLOOKUP($A44,'RevPAR Raw Data'!$B$6:$BE$43,'RevPAR Raw Data'!AJ$1,FALSE)</f>
        <v>65.746327710733198</v>
      </c>
      <c r="AX44" s="52">
        <f>VLOOKUP($A44,'RevPAR Raw Data'!$B$6:$BE$43,'RevPAR Raw Data'!AK$1,FALSE)</f>
        <v>76.607301380508304</v>
      </c>
      <c r="AY44" s="53">
        <f>VLOOKUP($A44,'RevPAR Raw Data'!$B$6:$BE$43,'RevPAR Raw Data'!AL$1,FALSE)</f>
        <v>64.501438745657296</v>
      </c>
      <c r="AZ44" s="52">
        <f>VLOOKUP($A44,'RevPAR Raw Data'!$B$6:$BE$43,'RevPAR Raw Data'!AN$1,FALSE)</f>
        <v>124.943805311757</v>
      </c>
      <c r="BA44" s="52">
        <f>VLOOKUP($A44,'RevPAR Raw Data'!$B$6:$BE$43,'RevPAR Raw Data'!AO$1,FALSE)</f>
        <v>139.163571493874</v>
      </c>
      <c r="BB44" s="53">
        <f>VLOOKUP($A44,'RevPAR Raw Data'!$B$6:$BE$43,'RevPAR Raw Data'!AP$1,FALSE)</f>
        <v>132.053688402815</v>
      </c>
      <c r="BC44" s="54">
        <f>VLOOKUP($A44,'RevPAR Raw Data'!$B$6:$BE$43,'RevPAR Raw Data'!AR$1,FALSE)</f>
        <v>83.802081504845404</v>
      </c>
      <c r="BE44" s="47">
        <f>VLOOKUP($A44,'RevPAR Raw Data'!$B$6:$BE$43,'RevPAR Raw Data'!AT$1,FALSE)</f>
        <v>-1.8444753570397201</v>
      </c>
      <c r="BF44" s="48">
        <f>VLOOKUP($A44,'RevPAR Raw Data'!$B$6:$BE$43,'RevPAR Raw Data'!AU$1,FALSE)</f>
        <v>1.52702092249776</v>
      </c>
      <c r="BG44" s="48">
        <f>VLOOKUP($A44,'RevPAR Raw Data'!$B$6:$BE$43,'RevPAR Raw Data'!AV$1,FALSE)</f>
        <v>-1.3733691452188299</v>
      </c>
      <c r="BH44" s="48">
        <f>VLOOKUP($A44,'RevPAR Raw Data'!$B$6:$BE$43,'RevPAR Raw Data'!AW$1,FALSE)</f>
        <v>-2.6477158610582801</v>
      </c>
      <c r="BI44" s="48">
        <f>VLOOKUP($A44,'RevPAR Raw Data'!$B$6:$BE$43,'RevPAR Raw Data'!AX$1,FALSE)</f>
        <v>0.485468247232474</v>
      </c>
      <c r="BJ44" s="49">
        <f>VLOOKUP($A44,'RevPAR Raw Data'!$B$6:$BE$43,'RevPAR Raw Data'!AY$1,FALSE)</f>
        <v>-0.73721561427180604</v>
      </c>
      <c r="BK44" s="48">
        <f>VLOOKUP($A44,'RevPAR Raw Data'!$B$6:$BE$43,'RevPAR Raw Data'!BA$1,FALSE)</f>
        <v>-1.1567496586285699</v>
      </c>
      <c r="BL44" s="48">
        <f>VLOOKUP($A44,'RevPAR Raw Data'!$B$6:$BE$43,'RevPAR Raw Data'!BB$1,FALSE)</f>
        <v>1.7501686874250999</v>
      </c>
      <c r="BM44" s="49">
        <f>VLOOKUP($A44,'RevPAR Raw Data'!$B$6:$BE$43,'RevPAR Raw Data'!BC$1,FALSE)</f>
        <v>0.35394671340445999</v>
      </c>
      <c r="BN44" s="50">
        <f>VLOOKUP($A44,'RevPAR Raw Data'!$B$6:$BE$43,'RevPAR Raw Data'!BE$1,FALSE)</f>
        <v>-0.24890036789555101</v>
      </c>
    </row>
    <row r="45" spans="1:66" x14ac:dyDescent="0.45">
      <c r="A45" s="63" t="s">
        <v>83</v>
      </c>
      <c r="B45" s="47">
        <f>VLOOKUP($A45,'Occupancy Raw Data'!$B$8:$BE$45,'Occupancy Raw Data'!AG$3,FALSE)</f>
        <v>50.682786269105399</v>
      </c>
      <c r="C45" s="48">
        <f>VLOOKUP($A45,'Occupancy Raw Data'!$B$8:$BE$45,'Occupancy Raw Data'!AH$3,FALSE)</f>
        <v>64.927336507141007</v>
      </c>
      <c r="D45" s="48">
        <f>VLOOKUP($A45,'Occupancy Raw Data'!$B$8:$BE$45,'Occupancy Raw Data'!AI$3,FALSE)</f>
        <v>68.253570533700795</v>
      </c>
      <c r="E45" s="48">
        <f>VLOOKUP($A45,'Occupancy Raw Data'!$B$8:$BE$45,'Occupancy Raw Data'!AJ$3,FALSE)</f>
        <v>70.665246805311895</v>
      </c>
      <c r="F45" s="48">
        <f>VLOOKUP($A45,'Occupancy Raw Data'!$B$8:$BE$45,'Occupancy Raw Data'!AK$3,FALSE)</f>
        <v>66.343021799047804</v>
      </c>
      <c r="G45" s="49">
        <f>VLOOKUP($A45,'Occupancy Raw Data'!$B$8:$BE$45,'Occupancy Raw Data'!AL$3,FALSE)</f>
        <v>64.174392382861399</v>
      </c>
      <c r="H45" s="48">
        <f>VLOOKUP($A45,'Occupancy Raw Data'!$B$8:$BE$45,'Occupancy Raw Data'!AN$3,FALSE)</f>
        <v>71.322976697569501</v>
      </c>
      <c r="I45" s="48">
        <f>VLOOKUP($A45,'Occupancy Raw Data'!$B$8:$BE$45,'Occupancy Raw Data'!AO$3,FALSE)</f>
        <v>74.711851666249004</v>
      </c>
      <c r="J45" s="49">
        <f>VLOOKUP($A45,'Occupancy Raw Data'!$B$8:$BE$45,'Occupancy Raw Data'!AP$3,FALSE)</f>
        <v>73.017414181909203</v>
      </c>
      <c r="K45" s="50">
        <f>VLOOKUP($A45,'Occupancy Raw Data'!$B$8:$BE$45,'Occupancy Raw Data'!AR$3,FALSE)</f>
        <v>66.700970039732198</v>
      </c>
      <c r="M45" s="47">
        <f>VLOOKUP($A45,'Occupancy Raw Data'!$B$8:$BE$45,'Occupancy Raw Data'!AT$3,FALSE)</f>
        <v>7.5073079989370104</v>
      </c>
      <c r="N45" s="48">
        <f>VLOOKUP($A45,'Occupancy Raw Data'!$B$8:$BE$45,'Occupancy Raw Data'!AU$3,FALSE)</f>
        <v>11.319944152078101</v>
      </c>
      <c r="O45" s="48">
        <f>VLOOKUP($A45,'Occupancy Raw Data'!$B$8:$BE$45,'Occupancy Raw Data'!AV$3,FALSE)</f>
        <v>9.2659446450060106</v>
      </c>
      <c r="P45" s="48">
        <f>VLOOKUP($A45,'Occupancy Raw Data'!$B$8:$BE$45,'Occupancy Raw Data'!AW$3,FALSE)</f>
        <v>10.7500490869821</v>
      </c>
      <c r="Q45" s="48">
        <f>VLOOKUP($A45,'Occupancy Raw Data'!$B$8:$BE$45,'Occupancy Raw Data'!AX$3,FALSE)</f>
        <v>9.7399233240078704</v>
      </c>
      <c r="R45" s="49">
        <f>VLOOKUP($A45,'Occupancy Raw Data'!$B$8:$BE$45,'Occupancy Raw Data'!AY$3,FALSE)</f>
        <v>9.8143463533850692</v>
      </c>
      <c r="S45" s="48">
        <f>VLOOKUP($A45,'Occupancy Raw Data'!$B$8:$BE$45,'Occupancy Raw Data'!BA$3,FALSE)</f>
        <v>3.33061076322715</v>
      </c>
      <c r="T45" s="48">
        <f>VLOOKUP($A45,'Occupancy Raw Data'!$B$8:$BE$45,'Occupancy Raw Data'!BB$3,FALSE)</f>
        <v>0.845522955948253</v>
      </c>
      <c r="U45" s="49">
        <f>VLOOKUP($A45,'Occupancy Raw Data'!$B$8:$BE$45,'Occupancy Raw Data'!BC$3,FALSE)</f>
        <v>2.0441215092357501</v>
      </c>
      <c r="V45" s="50">
        <f>VLOOKUP($A45,'Occupancy Raw Data'!$B$8:$BE$45,'Occupancy Raw Data'!BE$3,FALSE)</f>
        <v>7.25982846946411</v>
      </c>
      <c r="X45" s="51">
        <f>VLOOKUP($A45,'ADR Raw Data'!$B$6:$BE$43,'ADR Raw Data'!AG$1,FALSE)</f>
        <v>91.381281670992394</v>
      </c>
      <c r="Y45" s="52">
        <f>VLOOKUP($A45,'ADR Raw Data'!$B$6:$BE$43,'ADR Raw Data'!AH$1,FALSE)</f>
        <v>100.81053352629</v>
      </c>
      <c r="Z45" s="52">
        <f>VLOOKUP($A45,'ADR Raw Data'!$B$6:$BE$43,'ADR Raw Data'!AI$1,FALSE)</f>
        <v>102.821011380323</v>
      </c>
      <c r="AA45" s="52">
        <f>VLOOKUP($A45,'ADR Raw Data'!$B$6:$BE$43,'ADR Raw Data'!AJ$1,FALSE)</f>
        <v>105.550408651715</v>
      </c>
      <c r="AB45" s="52">
        <f>VLOOKUP($A45,'ADR Raw Data'!$B$6:$BE$43,'ADR Raw Data'!AK$1,FALSE)</f>
        <v>111.98079312623901</v>
      </c>
      <c r="AC45" s="53">
        <f>VLOOKUP($A45,'ADR Raw Data'!$B$6:$BE$43,'ADR Raw Data'!AL$1,FALSE)</f>
        <v>103.102210096829</v>
      </c>
      <c r="AD45" s="52">
        <f>VLOOKUP($A45,'ADR Raw Data'!$B$6:$BE$43,'ADR Raw Data'!AN$1,FALSE)</f>
        <v>122.98899613560501</v>
      </c>
      <c r="AE45" s="52">
        <f>VLOOKUP($A45,'ADR Raw Data'!$B$6:$BE$43,'ADR Raw Data'!AO$1,FALSE)</f>
        <v>125.547447807495</v>
      </c>
      <c r="AF45" s="53">
        <f>VLOOKUP($A45,'ADR Raw Data'!$B$6:$BE$43,'ADR Raw Data'!AP$1,FALSE)</f>
        <v>124.29790760519801</v>
      </c>
      <c r="AG45" s="54">
        <f>VLOOKUP($A45,'ADR Raw Data'!$B$6:$BE$43,'ADR Raw Data'!AR$1,FALSE)</f>
        <v>109.731606182164</v>
      </c>
      <c r="AI45" s="47">
        <f>VLOOKUP($A45,'ADR Raw Data'!$B$6:$BE$43,'ADR Raw Data'!AT$1,FALSE)</f>
        <v>4.5857145082013497</v>
      </c>
      <c r="AJ45" s="48">
        <f>VLOOKUP($A45,'ADR Raw Data'!$B$6:$BE$43,'ADR Raw Data'!AU$1,FALSE)</f>
        <v>9.7833311662703295</v>
      </c>
      <c r="AK45" s="48">
        <f>VLOOKUP($A45,'ADR Raw Data'!$B$6:$BE$43,'ADR Raw Data'!AV$1,FALSE)</f>
        <v>9.9196244767954607</v>
      </c>
      <c r="AL45" s="48">
        <f>VLOOKUP($A45,'ADR Raw Data'!$B$6:$BE$43,'ADR Raw Data'!AW$1,FALSE)</f>
        <v>10.776580398157099</v>
      </c>
      <c r="AM45" s="48">
        <f>VLOOKUP($A45,'ADR Raw Data'!$B$6:$BE$43,'ADR Raw Data'!AX$1,FALSE)</f>
        <v>13.4779078345145</v>
      </c>
      <c r="AN45" s="49">
        <f>VLOOKUP($A45,'ADR Raw Data'!$B$6:$BE$43,'ADR Raw Data'!AY$1,FALSE)</f>
        <v>10.0957588893581</v>
      </c>
      <c r="AO45" s="48">
        <f>VLOOKUP($A45,'ADR Raw Data'!$B$6:$BE$43,'ADR Raw Data'!BA$1,FALSE)</f>
        <v>3.8905722722698401</v>
      </c>
      <c r="AP45" s="48">
        <f>VLOOKUP($A45,'ADR Raw Data'!$B$6:$BE$43,'ADR Raw Data'!BB$1,FALSE)</f>
        <v>1.9358531621444699</v>
      </c>
      <c r="AQ45" s="49">
        <f>VLOOKUP($A45,'ADR Raw Data'!$B$6:$BE$43,'ADR Raw Data'!BC$1,FALSE)</f>
        <v>2.8464706702296998</v>
      </c>
      <c r="AR45" s="50">
        <f>VLOOKUP($A45,'ADR Raw Data'!$B$6:$BE$43,'ADR Raw Data'!BE$1,FALSE)</f>
        <v>6.9579371614472798</v>
      </c>
      <c r="AT45" s="51">
        <f>VLOOKUP($A45,'RevPAR Raw Data'!$B$6:$BE$43,'RevPAR Raw Data'!AG$1,FALSE)</f>
        <v>46.314579679278303</v>
      </c>
      <c r="AU45" s="52">
        <f>VLOOKUP($A45,'RevPAR Raw Data'!$B$6:$BE$43,'RevPAR Raw Data'!AH$1,FALSE)</f>
        <v>65.453594337258806</v>
      </c>
      <c r="AV45" s="52">
        <f>VLOOKUP($A45,'RevPAR Raw Data'!$B$6:$BE$43,'RevPAR Raw Data'!AI$1,FALSE)</f>
        <v>70.179011525933305</v>
      </c>
      <c r="AW45" s="52">
        <f>VLOOKUP($A45,'RevPAR Raw Data'!$B$6:$BE$43,'RevPAR Raw Data'!AJ$1,FALSE)</f>
        <v>74.587456777749907</v>
      </c>
      <c r="AX45" s="52">
        <f>VLOOKUP($A45,'RevPAR Raw Data'!$B$6:$BE$43,'RevPAR Raw Data'!AK$1,FALSE)</f>
        <v>74.291441994487499</v>
      </c>
      <c r="AY45" s="53">
        <f>VLOOKUP($A45,'RevPAR Raw Data'!$B$6:$BE$43,'RevPAR Raw Data'!AL$1,FALSE)</f>
        <v>66.165216862941605</v>
      </c>
      <c r="AZ45" s="52">
        <f>VLOOKUP($A45,'RevPAR Raw Data'!$B$6:$BE$43,'RevPAR Raw Data'!AN$1,FALSE)</f>
        <v>87.719413054372296</v>
      </c>
      <c r="BA45" s="52">
        <f>VLOOKUP($A45,'RevPAR Raw Data'!$B$6:$BE$43,'RevPAR Raw Data'!AO$1,FALSE)</f>
        <v>93.798822976697494</v>
      </c>
      <c r="BB45" s="53">
        <f>VLOOKUP($A45,'RevPAR Raw Data'!$B$6:$BE$43,'RevPAR Raw Data'!AP$1,FALSE)</f>
        <v>90.759118015534895</v>
      </c>
      <c r="BC45" s="54">
        <f>VLOOKUP($A45,'RevPAR Raw Data'!$B$6:$BE$43,'RevPAR Raw Data'!AR$1,FALSE)</f>
        <v>73.192045763682501</v>
      </c>
      <c r="BE45" s="47">
        <f>VLOOKUP($A45,'RevPAR Raw Data'!$B$6:$BE$43,'RevPAR Raw Data'!AT$1,FALSE)</f>
        <v>12.437286219220899</v>
      </c>
      <c r="BF45" s="48">
        <f>VLOOKUP($A45,'RevPAR Raw Data'!$B$6:$BE$43,'RevPAR Raw Data'!AU$1,FALSE)</f>
        <v>22.210742942583099</v>
      </c>
      <c r="BG45" s="48">
        <f>VLOOKUP($A45,'RevPAR Raw Data'!$B$6:$BE$43,'RevPAR Raw Data'!AV$1,FALSE)</f>
        <v>20.104716034813801</v>
      </c>
      <c r="BH45" s="48">
        <f>VLOOKUP($A45,'RevPAR Raw Data'!$B$6:$BE$43,'RevPAR Raw Data'!AW$1,FALSE)</f>
        <v>22.685117167839199</v>
      </c>
      <c r="BI45" s="48">
        <f>VLOOKUP($A45,'RevPAR Raw Data'!$B$6:$BE$43,'RevPAR Raw Data'!AX$1,FALSE)</f>
        <v>24.530569047284601</v>
      </c>
      <c r="BJ45" s="49">
        <f>VLOOKUP($A45,'RevPAR Raw Data'!$B$6:$BE$43,'RevPAR Raw Data'!AY$1,FALSE)</f>
        <v>20.900937987147401</v>
      </c>
      <c r="BK45" s="48">
        <f>VLOOKUP($A45,'RevPAR Raw Data'!$B$6:$BE$43,'RevPAR Raw Data'!BA$1,FALSE)</f>
        <v>7.3507628543483401</v>
      </c>
      <c r="BL45" s="48">
        <f>VLOOKUP($A45,'RevPAR Raw Data'!$B$6:$BE$43,'RevPAR Raw Data'!BB$1,FALSE)</f>
        <v>2.7977442009721099</v>
      </c>
      <c r="BM45" s="49">
        <f>VLOOKUP($A45,'RevPAR Raw Data'!$B$6:$BE$43,'RevPAR Raw Data'!BC$1,FALSE)</f>
        <v>4.9487774986897</v>
      </c>
      <c r="BN45" s="50">
        <f>VLOOKUP($A45,'RevPAR Raw Data'!$B$6:$BE$43,'RevPAR Raw Data'!BE$1,FALSE)</f>
        <v>14.7228999338455</v>
      </c>
    </row>
    <row r="46" spans="1:66" x14ac:dyDescent="0.45">
      <c r="A46" s="66" t="s">
        <v>84</v>
      </c>
      <c r="B46" s="47">
        <f>VLOOKUP($A46,'Occupancy Raw Data'!$B$8:$BE$45,'Occupancy Raw Data'!AG$3,FALSE)</f>
        <v>47.227551803530297</v>
      </c>
      <c r="C46" s="48">
        <f>VLOOKUP($A46,'Occupancy Raw Data'!$B$8:$BE$45,'Occupancy Raw Data'!AH$3,FALSE)</f>
        <v>57.223714504988401</v>
      </c>
      <c r="D46" s="48">
        <f>VLOOKUP($A46,'Occupancy Raw Data'!$B$8:$BE$45,'Occupancy Raw Data'!AI$3,FALSE)</f>
        <v>58.624328472755103</v>
      </c>
      <c r="E46" s="48">
        <f>VLOOKUP($A46,'Occupancy Raw Data'!$B$8:$BE$45,'Occupancy Raw Data'!AJ$3,FALSE)</f>
        <v>61.316832949603402</v>
      </c>
      <c r="F46" s="48">
        <f>VLOOKUP($A46,'Occupancy Raw Data'!$B$8:$BE$45,'Occupancy Raw Data'!AK$3,FALSE)</f>
        <v>63.801483755436102</v>
      </c>
      <c r="G46" s="49">
        <f>VLOOKUP($A46,'Occupancy Raw Data'!$B$8:$BE$45,'Occupancy Raw Data'!AL$3,FALSE)</f>
        <v>57.638782297262701</v>
      </c>
      <c r="H46" s="48">
        <f>VLOOKUP($A46,'Occupancy Raw Data'!$B$8:$BE$45,'Occupancy Raw Data'!AN$3,FALSE)</f>
        <v>71.968534151957002</v>
      </c>
      <c r="I46" s="48">
        <f>VLOOKUP($A46,'Occupancy Raw Data'!$B$8:$BE$45,'Occupancy Raw Data'!AO$3,FALSE)</f>
        <v>73.397927858787398</v>
      </c>
      <c r="J46" s="49">
        <f>VLOOKUP($A46,'Occupancy Raw Data'!$B$8:$BE$45,'Occupancy Raw Data'!AP$3,FALSE)</f>
        <v>72.683231005372207</v>
      </c>
      <c r="K46" s="50">
        <f>VLOOKUP($A46,'Occupancy Raw Data'!$B$8:$BE$45,'Occupancy Raw Data'!AR$3,FALSE)</f>
        <v>61.937196213865398</v>
      </c>
      <c r="M46" s="47">
        <f>VLOOKUP($A46,'Occupancy Raw Data'!$B$8:$BE$45,'Occupancy Raw Data'!AT$3,FALSE)</f>
        <v>3.71123862813945</v>
      </c>
      <c r="N46" s="48">
        <f>VLOOKUP($A46,'Occupancy Raw Data'!$B$8:$BE$45,'Occupancy Raw Data'!AU$3,FALSE)</f>
        <v>3.9389894092703699</v>
      </c>
      <c r="O46" s="48">
        <f>VLOOKUP($A46,'Occupancy Raw Data'!$B$8:$BE$45,'Occupancy Raw Data'!AV$3,FALSE)</f>
        <v>3.6249738168474299</v>
      </c>
      <c r="P46" s="48">
        <f>VLOOKUP($A46,'Occupancy Raw Data'!$B$8:$BE$45,'Occupancy Raw Data'!AW$3,FALSE)</f>
        <v>3.8334738719117998</v>
      </c>
      <c r="Q46" s="48">
        <f>VLOOKUP($A46,'Occupancy Raw Data'!$B$8:$BE$45,'Occupancy Raw Data'!AX$3,FALSE)</f>
        <v>2.36570296616445</v>
      </c>
      <c r="R46" s="49">
        <f>VLOOKUP($A46,'Occupancy Raw Data'!$B$8:$BE$45,'Occupancy Raw Data'!AY$3,FALSE)</f>
        <v>3.4635730578919901</v>
      </c>
      <c r="S46" s="48">
        <f>VLOOKUP($A46,'Occupancy Raw Data'!$B$8:$BE$45,'Occupancy Raw Data'!BA$3,FALSE)</f>
        <v>-1.65602512311808</v>
      </c>
      <c r="T46" s="48">
        <f>VLOOKUP($A46,'Occupancy Raw Data'!$B$8:$BE$45,'Occupancy Raw Data'!BB$3,FALSE)</f>
        <v>-2.55232578938806</v>
      </c>
      <c r="U46" s="49">
        <f>VLOOKUP($A46,'Occupancy Raw Data'!$B$8:$BE$45,'Occupancy Raw Data'!BC$3,FALSE)</f>
        <v>-2.11063339961605</v>
      </c>
      <c r="V46" s="50">
        <f>VLOOKUP($A46,'Occupancy Raw Data'!$B$8:$BE$45,'Occupancy Raw Data'!BE$3,FALSE)</f>
        <v>1.5252058712908101</v>
      </c>
      <c r="X46" s="51">
        <f>VLOOKUP($A46,'ADR Raw Data'!$B$6:$BE$43,'ADR Raw Data'!AG$1,FALSE)</f>
        <v>106.61576410048001</v>
      </c>
      <c r="Y46" s="52">
        <f>VLOOKUP($A46,'ADR Raw Data'!$B$6:$BE$43,'ADR Raw Data'!AH$1,FALSE)</f>
        <v>110.56554344788999</v>
      </c>
      <c r="Z46" s="52">
        <f>VLOOKUP($A46,'ADR Raw Data'!$B$6:$BE$43,'ADR Raw Data'!AI$1,FALSE)</f>
        <v>111.563880434189</v>
      </c>
      <c r="AA46" s="52">
        <f>VLOOKUP($A46,'ADR Raw Data'!$B$6:$BE$43,'ADR Raw Data'!AJ$1,FALSE)</f>
        <v>117.796026597131</v>
      </c>
      <c r="AB46" s="52">
        <f>VLOOKUP($A46,'ADR Raw Data'!$B$6:$BE$43,'ADR Raw Data'!AK$1,FALSE)</f>
        <v>134.45320920208499</v>
      </c>
      <c r="AC46" s="53">
        <f>VLOOKUP($A46,'ADR Raw Data'!$B$6:$BE$43,'ADR Raw Data'!AL$1,FALSE)</f>
        <v>116.948076871865</v>
      </c>
      <c r="AD46" s="52">
        <f>VLOOKUP($A46,'ADR Raw Data'!$B$6:$BE$43,'ADR Raw Data'!AN$1,FALSE)</f>
        <v>164.19465653603399</v>
      </c>
      <c r="AE46" s="52">
        <f>VLOOKUP($A46,'ADR Raw Data'!$B$6:$BE$43,'ADR Raw Data'!AO$1,FALSE)</f>
        <v>162.38450616477101</v>
      </c>
      <c r="AF46" s="53">
        <f>VLOOKUP($A46,'ADR Raw Data'!$B$6:$BE$43,'ADR Raw Data'!AP$1,FALSE)</f>
        <v>163.280681713192</v>
      </c>
      <c r="AG46" s="54">
        <f>VLOOKUP($A46,'ADR Raw Data'!$B$6:$BE$43,'ADR Raw Data'!AR$1,FALSE)</f>
        <v>132.48272268647199</v>
      </c>
      <c r="AI46" s="47">
        <f>VLOOKUP($A46,'ADR Raw Data'!$B$6:$BE$43,'ADR Raw Data'!AT$1,FALSE)</f>
        <v>-2.1762075670891599</v>
      </c>
      <c r="AJ46" s="48">
        <f>VLOOKUP($A46,'ADR Raw Data'!$B$6:$BE$43,'ADR Raw Data'!AU$1,FALSE)</f>
        <v>2.59845797607603</v>
      </c>
      <c r="AK46" s="48">
        <f>VLOOKUP($A46,'ADR Raw Data'!$B$6:$BE$43,'ADR Raw Data'!AV$1,FALSE)</f>
        <v>1.7055525836222301</v>
      </c>
      <c r="AL46" s="48">
        <f>VLOOKUP($A46,'ADR Raw Data'!$B$6:$BE$43,'ADR Raw Data'!AW$1,FALSE)</f>
        <v>9.6513188803785201</v>
      </c>
      <c r="AM46" s="48">
        <f>VLOOKUP($A46,'ADR Raw Data'!$B$6:$BE$43,'ADR Raw Data'!AX$1,FALSE)</f>
        <v>17.567567870900898</v>
      </c>
      <c r="AN46" s="49">
        <f>VLOOKUP($A46,'ADR Raw Data'!$B$6:$BE$43,'ADR Raw Data'!AY$1,FALSE)</f>
        <v>6.5476667572367004</v>
      </c>
      <c r="AO46" s="48">
        <f>VLOOKUP($A46,'ADR Raw Data'!$B$6:$BE$43,'ADR Raw Data'!BA$1,FALSE)</f>
        <v>4.6559069493515501</v>
      </c>
      <c r="AP46" s="48">
        <f>VLOOKUP($A46,'ADR Raw Data'!$B$6:$BE$43,'ADR Raw Data'!BB$1,FALSE)</f>
        <v>2.50168922277502</v>
      </c>
      <c r="AQ46" s="49">
        <f>VLOOKUP($A46,'ADR Raw Data'!$B$6:$BE$43,'ADR Raw Data'!BC$1,FALSE)</f>
        <v>3.56067474056377</v>
      </c>
      <c r="AR46" s="50">
        <f>VLOOKUP($A46,'ADR Raw Data'!$B$6:$BE$43,'ADR Raw Data'!BE$1,FALSE)</f>
        <v>4.7958331382858903</v>
      </c>
      <c r="AT46" s="51">
        <f>VLOOKUP($A46,'RevPAR Raw Data'!$B$6:$BE$43,'RevPAR Raw Data'!AG$1,FALSE)</f>
        <v>50.352015221284198</v>
      </c>
      <c r="AU46" s="52">
        <f>VLOOKUP($A46,'RevPAR Raw Data'!$B$6:$BE$43,'RevPAR Raw Data'!AH$1,FALSE)</f>
        <v>63.269710923509798</v>
      </c>
      <c r="AV46" s="52">
        <f>VLOOKUP($A46,'RevPAR Raw Data'!$B$6:$BE$43,'RevPAR Raw Data'!AI$1,FALSE)</f>
        <v>65.403575722691201</v>
      </c>
      <c r="AW46" s="52">
        <f>VLOOKUP($A46,'RevPAR Raw Data'!$B$6:$BE$43,'RevPAR Raw Data'!AJ$1,FALSE)</f>
        <v>72.228792849833695</v>
      </c>
      <c r="AX46" s="52">
        <f>VLOOKUP($A46,'RevPAR Raw Data'!$B$6:$BE$43,'RevPAR Raw Data'!AK$1,FALSE)</f>
        <v>85.783142427730795</v>
      </c>
      <c r="AY46" s="53">
        <f>VLOOKUP($A46,'RevPAR Raw Data'!$B$6:$BE$43,'RevPAR Raw Data'!AL$1,FALSE)</f>
        <v>67.407447429009906</v>
      </c>
      <c r="AZ46" s="52">
        <f>VLOOKUP($A46,'RevPAR Raw Data'!$B$6:$BE$43,'RevPAR Raw Data'!AN$1,FALSE)</f>
        <v>118.168487464824</v>
      </c>
      <c r="BA46" s="52">
        <f>VLOOKUP($A46,'RevPAR Raw Data'!$B$6:$BE$43,'RevPAR Raw Data'!AO$1,FALSE)</f>
        <v>119.18686268866701</v>
      </c>
      <c r="BB46" s="53">
        <f>VLOOKUP($A46,'RevPAR Raw Data'!$B$6:$BE$43,'RevPAR Raw Data'!AP$1,FALSE)</f>
        <v>118.677675076745</v>
      </c>
      <c r="BC46" s="54">
        <f>VLOOKUP($A46,'RevPAR Raw Data'!$B$6:$BE$43,'RevPAR Raw Data'!AR$1,FALSE)</f>
        <v>82.056083899791602</v>
      </c>
      <c r="BE46" s="47">
        <f>VLOOKUP($A46,'RevPAR Raw Data'!$B$6:$BE$43,'RevPAR Raw Data'!AT$1,FALSE)</f>
        <v>1.45426680519198</v>
      </c>
      <c r="BF46" s="48">
        <f>VLOOKUP($A46,'RevPAR Raw Data'!$B$6:$BE$43,'RevPAR Raw Data'!AU$1,FALSE)</f>
        <v>6.6398003698283796</v>
      </c>
      <c r="BG46" s="48">
        <f>VLOOKUP($A46,'RevPAR Raw Data'!$B$6:$BE$43,'RevPAR Raw Data'!AV$1,FALSE)</f>
        <v>5.3923522350585404</v>
      </c>
      <c r="BH46" s="48">
        <f>VLOOKUP($A46,'RevPAR Raw Data'!$B$6:$BE$43,'RevPAR Raw Data'!AW$1,FALSE)</f>
        <v>13.8547735398645</v>
      </c>
      <c r="BI46" s="48">
        <f>VLOOKUP($A46,'RevPAR Raw Data'!$B$6:$BE$43,'RevPAR Raw Data'!AX$1,FALSE)</f>
        <v>20.348867311270201</v>
      </c>
      <c r="BJ46" s="49">
        <f>VLOOKUP($A46,'RevPAR Raw Data'!$B$6:$BE$43,'RevPAR Raw Data'!AY$1,FALSE)</f>
        <v>10.2380230368528</v>
      </c>
      <c r="BK46" s="48">
        <f>VLOOKUP($A46,'RevPAR Raw Data'!$B$6:$BE$43,'RevPAR Raw Data'!BA$1,FALSE)</f>
        <v>2.9227788374432002</v>
      </c>
      <c r="BL46" s="48">
        <f>VLOOKUP($A46,'RevPAR Raw Data'!$B$6:$BE$43,'RevPAR Raw Data'!BB$1,FALSE)</f>
        <v>-0.11448782581626001</v>
      </c>
      <c r="BM46" s="49">
        <f>VLOOKUP($A46,'RevPAR Raw Data'!$B$6:$BE$43,'RevPAR Raw Data'!BC$1,FALSE)</f>
        <v>1.3748885506216799</v>
      </c>
      <c r="BN46" s="50">
        <f>VLOOKUP($A46,'RevPAR Raw Data'!$B$6:$BE$43,'RevPAR Raw Data'!BE$1,FALSE)</f>
        <v>6.3941853381791498</v>
      </c>
    </row>
    <row r="47" spans="1:66" x14ac:dyDescent="0.45">
      <c r="A47" s="63" t="s">
        <v>85</v>
      </c>
      <c r="B47" s="47">
        <f>VLOOKUP($A47,'Occupancy Raw Data'!$B$8:$BE$45,'Occupancy Raw Data'!AG$3,FALSE)</f>
        <v>48.180212014134199</v>
      </c>
      <c r="C47" s="48">
        <f>VLOOKUP($A47,'Occupancy Raw Data'!$B$8:$BE$45,'Occupancy Raw Data'!AH$3,FALSE)</f>
        <v>62.809187279151899</v>
      </c>
      <c r="D47" s="48">
        <f>VLOOKUP($A47,'Occupancy Raw Data'!$B$8:$BE$45,'Occupancy Raw Data'!AI$3,FALSE)</f>
        <v>67.296819787985797</v>
      </c>
      <c r="E47" s="48">
        <f>VLOOKUP($A47,'Occupancy Raw Data'!$B$8:$BE$45,'Occupancy Raw Data'!AJ$3,FALSE)</f>
        <v>68.639575971731404</v>
      </c>
      <c r="F47" s="48">
        <f>VLOOKUP($A47,'Occupancy Raw Data'!$B$8:$BE$45,'Occupancy Raw Data'!AK$3,FALSE)</f>
        <v>63.692579505300301</v>
      </c>
      <c r="G47" s="49">
        <f>VLOOKUP($A47,'Occupancy Raw Data'!$B$8:$BE$45,'Occupancy Raw Data'!AL$3,FALSE)</f>
        <v>62.1236749116607</v>
      </c>
      <c r="H47" s="48">
        <f>VLOOKUP($A47,'Occupancy Raw Data'!$B$8:$BE$45,'Occupancy Raw Data'!AN$3,FALSE)</f>
        <v>72.614840989399198</v>
      </c>
      <c r="I47" s="48">
        <f>VLOOKUP($A47,'Occupancy Raw Data'!$B$8:$BE$45,'Occupancy Raw Data'!AO$3,FALSE)</f>
        <v>71.784452296819694</v>
      </c>
      <c r="J47" s="49">
        <f>VLOOKUP($A47,'Occupancy Raw Data'!$B$8:$BE$45,'Occupancy Raw Data'!AP$3,FALSE)</f>
        <v>72.199646643109503</v>
      </c>
      <c r="K47" s="50">
        <f>VLOOKUP($A47,'Occupancy Raw Data'!$B$8:$BE$45,'Occupancy Raw Data'!AR$3,FALSE)</f>
        <v>65.002523977788897</v>
      </c>
      <c r="M47" s="47">
        <f>VLOOKUP($A47,'Occupancy Raw Data'!$B$8:$BE$45,'Occupancy Raw Data'!AT$3,FALSE)</f>
        <v>-4.4833625218914097</v>
      </c>
      <c r="N47" s="48">
        <f>VLOOKUP($A47,'Occupancy Raw Data'!$B$8:$BE$45,'Occupancy Raw Data'!AU$3,FALSE)</f>
        <v>-2.1469859620148601</v>
      </c>
      <c r="O47" s="48">
        <f>VLOOKUP($A47,'Occupancy Raw Data'!$B$8:$BE$45,'Occupancy Raw Data'!AV$3,FALSE)</f>
        <v>-1.44890038809831</v>
      </c>
      <c r="P47" s="48">
        <f>VLOOKUP($A47,'Occupancy Raw Data'!$B$8:$BE$45,'Occupancy Raw Data'!AW$3,FALSE)</f>
        <v>-1.09470468431771</v>
      </c>
      <c r="Q47" s="48">
        <f>VLOOKUP($A47,'Occupancy Raw Data'!$B$8:$BE$45,'Occupancy Raw Data'!AX$3,FALSE)</f>
        <v>-3.2993562231759599</v>
      </c>
      <c r="R47" s="49">
        <f>VLOOKUP($A47,'Occupancy Raw Data'!$B$8:$BE$45,'Occupancy Raw Data'!AY$3,FALSE)</f>
        <v>-2.3765894830362502</v>
      </c>
      <c r="S47" s="48">
        <f>VLOOKUP($A47,'Occupancy Raw Data'!$B$8:$BE$45,'Occupancy Raw Data'!BA$3,FALSE)</f>
        <v>-1.0353960992053901</v>
      </c>
      <c r="T47" s="48">
        <f>VLOOKUP($A47,'Occupancy Raw Data'!$B$8:$BE$45,'Occupancy Raw Data'!BB$3,FALSE)</f>
        <v>-0.73295870999266999</v>
      </c>
      <c r="U47" s="49">
        <f>VLOOKUP($A47,'Occupancy Raw Data'!$B$8:$BE$45,'Occupancy Raw Data'!BC$3,FALSE)</f>
        <v>-0.88527771040504399</v>
      </c>
      <c r="V47" s="50">
        <f>VLOOKUP($A47,'Occupancy Raw Data'!$B$8:$BE$45,'Occupancy Raw Data'!BE$3,FALSE)</f>
        <v>-1.9082079603884901</v>
      </c>
      <c r="X47" s="51">
        <f>VLOOKUP($A47,'ADR Raw Data'!$B$6:$BE$43,'ADR Raw Data'!AG$1,FALSE)</f>
        <v>85.944902823615607</v>
      </c>
      <c r="Y47" s="52">
        <f>VLOOKUP($A47,'ADR Raw Data'!$B$6:$BE$43,'ADR Raw Data'!AH$1,FALSE)</f>
        <v>89.251715893108198</v>
      </c>
      <c r="Z47" s="52">
        <f>VLOOKUP($A47,'ADR Raw Data'!$B$6:$BE$43,'ADR Raw Data'!AI$1,FALSE)</f>
        <v>90.622567603045397</v>
      </c>
      <c r="AA47" s="52">
        <f>VLOOKUP($A47,'ADR Raw Data'!$B$6:$BE$43,'ADR Raw Data'!AJ$1,FALSE)</f>
        <v>91.243575289575205</v>
      </c>
      <c r="AB47" s="52">
        <f>VLOOKUP($A47,'ADR Raw Data'!$B$6:$BE$43,'ADR Raw Data'!AK$1,FALSE)</f>
        <v>93.817778085991606</v>
      </c>
      <c r="AC47" s="53">
        <f>VLOOKUP($A47,'ADR Raw Data'!$B$6:$BE$43,'ADR Raw Data'!AL$1,FALSE)</f>
        <v>90.412225698196906</v>
      </c>
      <c r="AD47" s="52">
        <f>VLOOKUP($A47,'ADR Raw Data'!$B$6:$BE$43,'ADR Raw Data'!AN$1,FALSE)</f>
        <v>106.281372262773</v>
      </c>
      <c r="AE47" s="52">
        <f>VLOOKUP($A47,'ADR Raw Data'!$B$6:$BE$43,'ADR Raw Data'!AO$1,FALSE)</f>
        <v>107.13331036180099</v>
      </c>
      <c r="AF47" s="53">
        <f>VLOOKUP($A47,'ADR Raw Data'!$B$6:$BE$43,'ADR Raw Data'!AP$1,FALSE)</f>
        <v>106.704891716627</v>
      </c>
      <c r="AG47" s="54">
        <f>VLOOKUP($A47,'ADR Raw Data'!$B$6:$BE$43,'ADR Raw Data'!AR$1,FALSE)</f>
        <v>95.582683078356695</v>
      </c>
      <c r="AI47" s="47">
        <f>VLOOKUP($A47,'ADR Raw Data'!$B$6:$BE$43,'ADR Raw Data'!AT$1,FALSE)</f>
        <v>3.4743971519457801</v>
      </c>
      <c r="AJ47" s="48">
        <f>VLOOKUP($A47,'ADR Raw Data'!$B$6:$BE$43,'ADR Raw Data'!AU$1,FALSE)</f>
        <v>7.03758903255543</v>
      </c>
      <c r="AK47" s="48">
        <f>VLOOKUP($A47,'ADR Raw Data'!$B$6:$BE$43,'ADR Raw Data'!AV$1,FALSE)</f>
        <v>7.1340082953957804</v>
      </c>
      <c r="AL47" s="48">
        <f>VLOOKUP($A47,'ADR Raw Data'!$B$6:$BE$43,'ADR Raw Data'!AW$1,FALSE)</f>
        <v>8.4230109103898805</v>
      </c>
      <c r="AM47" s="48">
        <f>VLOOKUP($A47,'ADR Raw Data'!$B$6:$BE$43,'ADR Raw Data'!AX$1,FALSE)</f>
        <v>8.5978087736785103</v>
      </c>
      <c r="AN47" s="49">
        <f>VLOOKUP($A47,'ADR Raw Data'!$B$6:$BE$43,'ADR Raw Data'!AY$1,FALSE)</f>
        <v>7.1472330708351803</v>
      </c>
      <c r="AO47" s="48">
        <f>VLOOKUP($A47,'ADR Raw Data'!$B$6:$BE$43,'ADR Raw Data'!BA$1,FALSE)</f>
        <v>5.1334106035778504</v>
      </c>
      <c r="AP47" s="48">
        <f>VLOOKUP($A47,'ADR Raw Data'!$B$6:$BE$43,'ADR Raw Data'!BB$1,FALSE)</f>
        <v>4.9651504198887197</v>
      </c>
      <c r="AQ47" s="49">
        <f>VLOOKUP($A47,'ADR Raw Data'!$B$6:$BE$43,'ADR Raw Data'!BC$1,FALSE)</f>
        <v>5.0501292394068402</v>
      </c>
      <c r="AR47" s="50">
        <f>VLOOKUP($A47,'ADR Raw Data'!$B$6:$BE$43,'ADR Raw Data'!BE$1,FALSE)</f>
        <v>6.4615043054424897</v>
      </c>
      <c r="AT47" s="51">
        <f>VLOOKUP($A47,'RevPAR Raw Data'!$B$6:$BE$43,'RevPAR Raw Data'!AG$1,FALSE)</f>
        <v>41.408436395759701</v>
      </c>
      <c r="AU47" s="52">
        <f>VLOOKUP($A47,'RevPAR Raw Data'!$B$6:$BE$43,'RevPAR Raw Data'!AH$1,FALSE)</f>
        <v>56.058277385159002</v>
      </c>
      <c r="AV47" s="52">
        <f>VLOOKUP($A47,'RevPAR Raw Data'!$B$6:$BE$43,'RevPAR Raw Data'!AI$1,FALSE)</f>
        <v>60.9861060070671</v>
      </c>
      <c r="AW47" s="52">
        <f>VLOOKUP($A47,'RevPAR Raw Data'!$B$6:$BE$43,'RevPAR Raw Data'!AJ$1,FALSE)</f>
        <v>62.629203180212002</v>
      </c>
      <c r="AX47" s="52">
        <f>VLOOKUP($A47,'RevPAR Raw Data'!$B$6:$BE$43,'RevPAR Raw Data'!AK$1,FALSE)</f>
        <v>59.754962897526497</v>
      </c>
      <c r="AY47" s="53">
        <f>VLOOKUP($A47,'RevPAR Raw Data'!$B$6:$BE$43,'RevPAR Raw Data'!AL$1,FALSE)</f>
        <v>56.167397173144799</v>
      </c>
      <c r="AZ47" s="52">
        <f>VLOOKUP($A47,'RevPAR Raw Data'!$B$6:$BE$43,'RevPAR Raw Data'!AN$1,FALSE)</f>
        <v>77.176049469964596</v>
      </c>
      <c r="BA47" s="52">
        <f>VLOOKUP($A47,'RevPAR Raw Data'!$B$6:$BE$43,'RevPAR Raw Data'!AO$1,FALSE)</f>
        <v>76.905060070671297</v>
      </c>
      <c r="BB47" s="53">
        <f>VLOOKUP($A47,'RevPAR Raw Data'!$B$6:$BE$43,'RevPAR Raw Data'!AP$1,FALSE)</f>
        <v>77.040554770317996</v>
      </c>
      <c r="BC47" s="54">
        <f>VLOOKUP($A47,'RevPAR Raw Data'!$B$6:$BE$43,'RevPAR Raw Data'!AR$1,FALSE)</f>
        <v>62.131156486622899</v>
      </c>
      <c r="BE47" s="47">
        <f>VLOOKUP($A47,'RevPAR Raw Data'!$B$6:$BE$43,'RevPAR Raw Data'!AT$1,FALSE)</f>
        <v>-1.1647351897176299</v>
      </c>
      <c r="BF47" s="48">
        <f>VLOOKUP($A47,'RevPAR Raw Data'!$B$6:$BE$43,'RevPAR Raw Data'!AU$1,FALSE)</f>
        <v>4.7395070219472997</v>
      </c>
      <c r="BG47" s="48">
        <f>VLOOKUP($A47,'RevPAR Raw Data'!$B$6:$BE$43,'RevPAR Raw Data'!AV$1,FALSE)</f>
        <v>5.5817432334185098</v>
      </c>
      <c r="BH47" s="48">
        <f>VLOOKUP($A47,'RevPAR Raw Data'!$B$6:$BE$43,'RevPAR Raw Data'!AW$1,FALSE)</f>
        <v>7.2360991310755303</v>
      </c>
      <c r="BI47" s="48">
        <f>VLOOKUP($A47,'RevPAR Raw Data'!$B$6:$BE$43,'RevPAR Raw Data'!AX$1,FALSE)</f>
        <v>5.01478021167142</v>
      </c>
      <c r="BJ47" s="49">
        <f>VLOOKUP($A47,'RevPAR Raw Data'!$B$6:$BE$43,'RevPAR Raw Data'!AY$1,FALSE)</f>
        <v>4.6007831983093599</v>
      </c>
      <c r="BK47" s="48">
        <f>VLOOKUP($A47,'RevPAR Raw Data'!$B$6:$BE$43,'RevPAR Raw Data'!BA$1,FALSE)</f>
        <v>4.0448633712268096</v>
      </c>
      <c r="BL47" s="48">
        <f>VLOOKUP($A47,'RevPAR Raw Data'!$B$6:$BE$43,'RevPAR Raw Data'!BB$1,FALSE)</f>
        <v>4.1957992074292401</v>
      </c>
      <c r="BM47" s="49">
        <f>VLOOKUP($A47,'RevPAR Raw Data'!$B$6:$BE$43,'RevPAR Raw Data'!BC$1,FALSE)</f>
        <v>4.1201438604986702</v>
      </c>
      <c r="BN47" s="50">
        <f>VLOOKUP($A47,'RevPAR Raw Data'!$B$6:$BE$43,'RevPAR Raw Data'!BE$1,FALSE)</f>
        <v>4.4299974055366897</v>
      </c>
    </row>
    <row r="48" spans="1:66" ht="16.5" thickBot="1" x14ac:dyDescent="0.5">
      <c r="A48" s="63" t="s">
        <v>86</v>
      </c>
      <c r="B48" s="67">
        <f>VLOOKUP($A48,'Occupancy Raw Data'!$B$8:$BE$45,'Occupancy Raw Data'!AG$3,FALSE)</f>
        <v>52.3814765888742</v>
      </c>
      <c r="C48" s="68">
        <f>VLOOKUP($A48,'Occupancy Raw Data'!$B$8:$BE$45,'Occupancy Raw Data'!AH$3,FALSE)</f>
        <v>63.885219433435999</v>
      </c>
      <c r="D48" s="68">
        <f>VLOOKUP($A48,'Occupancy Raw Data'!$B$8:$BE$45,'Occupancy Raw Data'!AI$3,FALSE)</f>
        <v>68.380302363129303</v>
      </c>
      <c r="E48" s="68">
        <f>VLOOKUP($A48,'Occupancy Raw Data'!$B$8:$BE$45,'Occupancy Raw Data'!AJ$3,FALSE)</f>
        <v>71.737854102451095</v>
      </c>
      <c r="F48" s="68">
        <f>VLOOKUP($A48,'Occupancy Raw Data'!$B$8:$BE$45,'Occupancy Raw Data'!AK$3,FALSE)</f>
        <v>72.013063261412</v>
      </c>
      <c r="G48" s="69">
        <f>VLOOKUP($A48,'Occupancy Raw Data'!$B$8:$BE$45,'Occupancy Raw Data'!AL$3,FALSE)</f>
        <v>65.679583149860505</v>
      </c>
      <c r="H48" s="68">
        <f>VLOOKUP($A48,'Occupancy Raw Data'!$B$8:$BE$45,'Occupancy Raw Data'!AN$3,FALSE)</f>
        <v>76.963158667253694</v>
      </c>
      <c r="I48" s="68">
        <f>VLOOKUP($A48,'Occupancy Raw Data'!$B$8:$BE$45,'Occupancy Raw Data'!AO$3,FALSE)</f>
        <v>80.852781447233198</v>
      </c>
      <c r="J48" s="69">
        <f>VLOOKUP($A48,'Occupancy Raw Data'!$B$8:$BE$45,'Occupancy Raw Data'!AP$3,FALSE)</f>
        <v>78.907970057243503</v>
      </c>
      <c r="K48" s="70">
        <f>VLOOKUP($A48,'Occupancy Raw Data'!$B$8:$BE$45,'Occupancy Raw Data'!AR$3,FALSE)</f>
        <v>69.459122266255605</v>
      </c>
      <c r="M48" s="67">
        <f>VLOOKUP($A48,'Occupancy Raw Data'!$B$8:$BE$45,'Occupancy Raw Data'!AT$3,FALSE)</f>
        <v>6.7576553455055901</v>
      </c>
      <c r="N48" s="68">
        <f>VLOOKUP($A48,'Occupancy Raw Data'!$B$8:$BE$45,'Occupancy Raw Data'!AU$3,FALSE)</f>
        <v>11.466621953033499</v>
      </c>
      <c r="O48" s="68">
        <f>VLOOKUP($A48,'Occupancy Raw Data'!$B$8:$BE$45,'Occupancy Raw Data'!AV$3,FALSE)</f>
        <v>9.0497924628074404</v>
      </c>
      <c r="P48" s="68">
        <f>VLOOKUP($A48,'Occupancy Raw Data'!$B$8:$BE$45,'Occupancy Raw Data'!AW$3,FALSE)</f>
        <v>11.474329538353</v>
      </c>
      <c r="Q48" s="68">
        <f>VLOOKUP($A48,'Occupancy Raw Data'!$B$8:$BE$45,'Occupancy Raw Data'!AX$3,FALSE)</f>
        <v>12.0726091534407</v>
      </c>
      <c r="R48" s="69">
        <f>VLOOKUP($A48,'Occupancy Raw Data'!$B$8:$BE$45,'Occupancy Raw Data'!AY$3,FALSE)</f>
        <v>10.3141543496388</v>
      </c>
      <c r="S48" s="68">
        <f>VLOOKUP($A48,'Occupancy Raw Data'!$B$8:$BE$45,'Occupancy Raw Data'!BA$3,FALSE)</f>
        <v>1.4648313139631099</v>
      </c>
      <c r="T48" s="68">
        <f>VLOOKUP($A48,'Occupancy Raw Data'!$B$8:$BE$45,'Occupancy Raw Data'!BB$3,FALSE)</f>
        <v>2.45702324401522</v>
      </c>
      <c r="U48" s="69">
        <f>VLOOKUP($A48,'Occupancy Raw Data'!$B$8:$BE$45,'Occupancy Raw Data'!BC$3,FALSE)</f>
        <v>1.97074174391936</v>
      </c>
      <c r="V48" s="70">
        <f>VLOOKUP($A48,'Occupancy Raw Data'!$B$8:$BE$45,'Occupancy Raw Data'!BE$3,FALSE)</f>
        <v>7.4603340251337302</v>
      </c>
      <c r="X48" s="71">
        <f>VLOOKUP($A48,'ADR Raw Data'!$B$6:$BE$43,'ADR Raw Data'!AG$1,FALSE)</f>
        <v>109.723963572679</v>
      </c>
      <c r="Y48" s="72">
        <f>VLOOKUP($A48,'ADR Raw Data'!$B$6:$BE$43,'ADR Raw Data'!AH$1,FALSE)</f>
        <v>112.480559448592</v>
      </c>
      <c r="Z48" s="72">
        <f>VLOOKUP($A48,'ADR Raw Data'!$B$6:$BE$43,'ADR Raw Data'!AI$1,FALSE)</f>
        <v>117.159298631607</v>
      </c>
      <c r="AA48" s="72">
        <f>VLOOKUP($A48,'ADR Raw Data'!$B$6:$BE$43,'ADR Raw Data'!AJ$1,FALSE)</f>
        <v>120.367758567774</v>
      </c>
      <c r="AB48" s="72">
        <f>VLOOKUP($A48,'ADR Raw Data'!$B$6:$BE$43,'ADR Raw Data'!AK$1,FALSE)</f>
        <v>128.21684636942601</v>
      </c>
      <c r="AC48" s="73">
        <f>VLOOKUP($A48,'ADR Raw Data'!$B$6:$BE$43,'ADR Raw Data'!AL$1,FALSE)</f>
        <v>118.188780825744</v>
      </c>
      <c r="AD48" s="72">
        <f>VLOOKUP($A48,'ADR Raw Data'!$B$6:$BE$43,'ADR Raw Data'!AN$1,FALSE)</f>
        <v>149.634511776485</v>
      </c>
      <c r="AE48" s="72">
        <f>VLOOKUP($A48,'ADR Raw Data'!$B$6:$BE$43,'ADR Raw Data'!AO$1,FALSE)</f>
        <v>156.95880639012401</v>
      </c>
      <c r="AF48" s="73">
        <f>VLOOKUP($A48,'ADR Raw Data'!$B$6:$BE$43,'ADR Raw Data'!AP$1,FALSE)</f>
        <v>153.38691848028199</v>
      </c>
      <c r="AG48" s="74">
        <f>VLOOKUP($A48,'ADR Raw Data'!$B$6:$BE$43,'ADR Raw Data'!AR$1,FALSE)</f>
        <v>129.61343916741501</v>
      </c>
      <c r="AI48" s="67">
        <f>VLOOKUP($A48,'ADR Raw Data'!$B$6:$BE$43,'ADR Raw Data'!AT$1,FALSE)</f>
        <v>3.0286031777259899</v>
      </c>
      <c r="AJ48" s="68">
        <f>VLOOKUP($A48,'ADR Raw Data'!$B$6:$BE$43,'ADR Raw Data'!AU$1,FALSE)</f>
        <v>5.9532712673842703</v>
      </c>
      <c r="AK48" s="68">
        <f>VLOOKUP($A48,'ADR Raw Data'!$B$6:$BE$43,'ADR Raw Data'!AV$1,FALSE)</f>
        <v>5.8271507534879996</v>
      </c>
      <c r="AL48" s="68">
        <f>VLOOKUP($A48,'ADR Raw Data'!$B$6:$BE$43,'ADR Raw Data'!AW$1,FALSE)</f>
        <v>8.30609969229765</v>
      </c>
      <c r="AM48" s="68">
        <f>VLOOKUP($A48,'ADR Raw Data'!$B$6:$BE$43,'ADR Raw Data'!AX$1,FALSE)</f>
        <v>13.5734634183551</v>
      </c>
      <c r="AN48" s="69">
        <f>VLOOKUP($A48,'ADR Raw Data'!$B$6:$BE$43,'ADR Raw Data'!AY$1,FALSE)</f>
        <v>7.73518213204148</v>
      </c>
      <c r="AO48" s="68">
        <f>VLOOKUP($A48,'ADR Raw Data'!$B$6:$BE$43,'ADR Raw Data'!BA$1,FALSE)</f>
        <v>3.8346426488601502</v>
      </c>
      <c r="AP48" s="68">
        <f>VLOOKUP($A48,'ADR Raw Data'!$B$6:$BE$43,'ADR Raw Data'!BB$1,FALSE)</f>
        <v>6.4714819002341297</v>
      </c>
      <c r="AQ48" s="69">
        <f>VLOOKUP($A48,'ADR Raw Data'!$B$6:$BE$43,'ADR Raw Data'!BC$1,FALSE)</f>
        <v>5.2063214330229597</v>
      </c>
      <c r="AR48" s="70">
        <f>VLOOKUP($A48,'ADR Raw Data'!$B$6:$BE$43,'ADR Raw Data'!BE$1,FALSE)</f>
        <v>6.1980384585414896</v>
      </c>
      <c r="AT48" s="71">
        <f>VLOOKUP($A48,'RevPAR Raw Data'!$B$6:$BE$43,'RevPAR Raw Data'!AG$1,FALSE)</f>
        <v>57.475032291207903</v>
      </c>
      <c r="AU48" s="72">
        <f>VLOOKUP($A48,'RevPAR Raw Data'!$B$6:$BE$43,'RevPAR Raw Data'!AH$1,FALSE)</f>
        <v>71.858452223689994</v>
      </c>
      <c r="AV48" s="72">
        <f>VLOOKUP($A48,'RevPAR Raw Data'!$B$6:$BE$43,'RevPAR Raw Data'!AI$1,FALSE)</f>
        <v>80.113882650814602</v>
      </c>
      <c r="AW48" s="72">
        <f>VLOOKUP($A48,'RevPAR Raw Data'!$B$6:$BE$43,'RevPAR Raw Data'!AJ$1,FALSE)</f>
        <v>86.349247027741001</v>
      </c>
      <c r="AX48" s="72">
        <f>VLOOKUP($A48,'RevPAR Raw Data'!$B$6:$BE$43,'RevPAR Raw Data'!AK$1,FALSE)</f>
        <v>92.332878687802705</v>
      </c>
      <c r="AY48" s="73">
        <f>VLOOKUP($A48,'RevPAR Raw Data'!$B$6:$BE$43,'RevPAR Raw Data'!AL$1,FALSE)</f>
        <v>77.625898576251203</v>
      </c>
      <c r="AZ48" s="72">
        <f>VLOOKUP($A48,'RevPAR Raw Data'!$B$6:$BE$43,'RevPAR Raw Data'!AN$1,FALSE)</f>
        <v>115.163446719506</v>
      </c>
      <c r="BA48" s="72">
        <f>VLOOKUP($A48,'RevPAR Raw Data'!$B$6:$BE$43,'RevPAR Raw Data'!AO$1,FALSE)</f>
        <v>126.905560692793</v>
      </c>
      <c r="BB48" s="73">
        <f>VLOOKUP($A48,'RevPAR Raw Data'!$B$6:$BE$43,'RevPAR Raw Data'!AP$1,FALSE)</f>
        <v>121.03450370615001</v>
      </c>
      <c r="BC48" s="74">
        <f>VLOOKUP($A48,'RevPAR Raw Data'!$B$6:$BE$43,'RevPAR Raw Data'!AR$1,FALSE)</f>
        <v>90.028357184793705</v>
      </c>
      <c r="BE48" s="67">
        <f>VLOOKUP($A48,'RevPAR Raw Data'!$B$6:$BE$43,'RevPAR Raw Data'!AT$1,FALSE)</f>
        <v>9.99092108776534</v>
      </c>
      <c r="BF48" s="68">
        <f>VLOOKUP($A48,'RevPAR Raw Data'!$B$6:$BE$43,'RevPAR Raw Data'!AU$1,FALSE)</f>
        <v>18.1025323304873</v>
      </c>
      <c r="BG48" s="68">
        <f>VLOOKUP($A48,'RevPAR Raw Data'!$B$6:$BE$43,'RevPAR Raw Data'!AV$1,FALSE)</f>
        <v>15.404288265981</v>
      </c>
      <c r="BH48" s="68">
        <f>VLOOKUP($A48,'RevPAR Raw Data'!$B$6:$BE$43,'RevPAR Raw Data'!AW$1,FALSE)</f>
        <v>20.733498481129001</v>
      </c>
      <c r="BI48" s="68">
        <f>VLOOKUP($A48,'RevPAR Raw Data'!$B$6:$BE$43,'RevPAR Raw Data'!AX$1,FALSE)</f>
        <v>27.284743758879198</v>
      </c>
      <c r="BJ48" s="69">
        <f>VLOOKUP($A48,'RevPAR Raw Data'!$B$6:$BE$43,'RevPAR Raw Data'!AY$1,FALSE)</f>
        <v>18.847155106004699</v>
      </c>
      <c r="BK48" s="68">
        <f>VLOOKUP($A48,'RevPAR Raw Data'!$B$6:$BE$43,'RevPAR Raw Data'!BA$1,FALSE)</f>
        <v>5.3556450091223597</v>
      </c>
      <c r="BL48" s="68">
        <f>VLOOKUP($A48,'RevPAR Raw Data'!$B$6:$BE$43,'RevPAR Raw Data'!BB$1,FALSE)</f>
        <v>9.0875109587703395</v>
      </c>
      <c r="BM48" s="69">
        <f>VLOOKUP($A48,'RevPAR Raw Data'!$B$6:$BE$43,'RevPAR Raw Data'!BC$1,FALSE)</f>
        <v>7.2796663267455299</v>
      </c>
      <c r="BN48" s="70">
        <f>VLOOKUP($A48,'RevPAR Raw Data'!$B$6:$BE$43,'RevPAR Raw Data'!BE$1,FALSE)</f>
        <v>14.120766855688601</v>
      </c>
    </row>
    <row r="49" spans="1:11" ht="14.25" customHeight="1" x14ac:dyDescent="0.45">
      <c r="A49" s="170" t="s">
        <v>106</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5" sqref="AC15"/>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124</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73">
        <v>2023</v>
      </c>
      <c r="E8" s="173"/>
      <c r="F8" s="173"/>
      <c r="G8" s="173"/>
      <c r="H8" s="173"/>
      <c r="I8" s="173"/>
      <c r="J8" s="173"/>
      <c r="K8" s="84"/>
      <c r="L8" s="84"/>
      <c r="M8" s="84"/>
      <c r="N8" s="84"/>
      <c r="O8" s="118"/>
      <c r="P8" s="173">
        <v>2022</v>
      </c>
      <c r="Q8" s="173"/>
      <c r="R8" s="173"/>
      <c r="S8" s="173"/>
      <c r="T8" s="173"/>
      <c r="U8" s="173"/>
      <c r="V8" s="173"/>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113</v>
      </c>
      <c r="D10" s="91">
        <v>1</v>
      </c>
      <c r="E10" s="92">
        <v>2</v>
      </c>
      <c r="F10" s="92">
        <v>3</v>
      </c>
      <c r="G10" s="92">
        <v>4</v>
      </c>
      <c r="H10" s="92">
        <v>5</v>
      </c>
      <c r="I10" s="92">
        <v>6</v>
      </c>
      <c r="J10" s="93">
        <v>7</v>
      </c>
      <c r="K10" s="120"/>
      <c r="L10" s="120"/>
      <c r="M10" s="175" t="s">
        <v>101</v>
      </c>
      <c r="N10" s="176"/>
      <c r="O10" s="90" t="s">
        <v>113</v>
      </c>
      <c r="P10" s="91">
        <v>2</v>
      </c>
      <c r="Q10" s="92">
        <v>3</v>
      </c>
      <c r="R10" s="92">
        <v>4</v>
      </c>
      <c r="S10" s="92">
        <v>5</v>
      </c>
      <c r="T10" s="92">
        <v>6</v>
      </c>
      <c r="U10" s="92">
        <v>7</v>
      </c>
      <c r="V10" s="93">
        <v>8</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113</v>
      </c>
      <c r="D11" s="94">
        <v>8</v>
      </c>
      <c r="E11" s="95">
        <v>9</v>
      </c>
      <c r="F11" s="95">
        <v>10</v>
      </c>
      <c r="G11" s="95">
        <v>11</v>
      </c>
      <c r="H11" s="95">
        <v>12</v>
      </c>
      <c r="I11" s="95">
        <v>13</v>
      </c>
      <c r="J11" s="96">
        <v>14</v>
      </c>
      <c r="K11" s="120"/>
      <c r="L11" s="120"/>
      <c r="M11" s="175" t="s">
        <v>101</v>
      </c>
      <c r="N11" s="176"/>
      <c r="O11" s="90" t="s">
        <v>113</v>
      </c>
      <c r="P11" s="94">
        <v>9</v>
      </c>
      <c r="Q11" s="95">
        <v>10</v>
      </c>
      <c r="R11" s="95">
        <v>11</v>
      </c>
      <c r="S11" s="95">
        <v>12</v>
      </c>
      <c r="T11" s="95">
        <v>13</v>
      </c>
      <c r="U11" s="95">
        <v>14</v>
      </c>
      <c r="V11" s="96">
        <v>15</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113</v>
      </c>
      <c r="D12" s="97">
        <v>15</v>
      </c>
      <c r="E12" s="98">
        <v>16</v>
      </c>
      <c r="F12" s="98">
        <v>17</v>
      </c>
      <c r="G12" s="98">
        <v>18</v>
      </c>
      <c r="H12" s="98">
        <v>19</v>
      </c>
      <c r="I12" s="98">
        <v>20</v>
      </c>
      <c r="J12" s="99">
        <v>21</v>
      </c>
      <c r="K12" s="120"/>
      <c r="L12" s="120"/>
      <c r="M12" s="175" t="s">
        <v>101</v>
      </c>
      <c r="N12" s="176"/>
      <c r="O12" s="90" t="s">
        <v>113</v>
      </c>
      <c r="P12" s="97">
        <v>16</v>
      </c>
      <c r="Q12" s="98">
        <v>17</v>
      </c>
      <c r="R12" s="98">
        <v>18</v>
      </c>
      <c r="S12" s="98">
        <v>19</v>
      </c>
      <c r="T12" s="98">
        <v>20</v>
      </c>
      <c r="U12" s="98">
        <v>21</v>
      </c>
      <c r="V12" s="99">
        <v>22</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113</v>
      </c>
      <c r="D13" s="111">
        <v>22</v>
      </c>
      <c r="E13" s="112">
        <v>23</v>
      </c>
      <c r="F13" s="112">
        <v>24</v>
      </c>
      <c r="G13" s="112">
        <v>25</v>
      </c>
      <c r="H13" s="112">
        <v>26</v>
      </c>
      <c r="I13" s="112">
        <v>27</v>
      </c>
      <c r="J13" s="113">
        <v>28</v>
      </c>
      <c r="K13" s="120"/>
      <c r="L13" s="120"/>
      <c r="M13" s="175" t="s">
        <v>101</v>
      </c>
      <c r="N13" s="176"/>
      <c r="O13" s="90" t="s">
        <v>113</v>
      </c>
      <c r="P13" s="111">
        <v>23</v>
      </c>
      <c r="Q13" s="112">
        <v>24</v>
      </c>
      <c r="R13" s="112">
        <v>25</v>
      </c>
      <c r="S13" s="112">
        <v>26</v>
      </c>
      <c r="T13" s="112">
        <v>27</v>
      </c>
      <c r="U13" s="112">
        <v>28</v>
      </c>
      <c r="V13" s="113">
        <v>29</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118</v>
      </c>
      <c r="D14" s="100">
        <v>29</v>
      </c>
      <c r="E14" s="101">
        <v>30</v>
      </c>
      <c r="F14" s="101">
        <v>31</v>
      </c>
      <c r="G14" s="101">
        <v>1</v>
      </c>
      <c r="H14" s="101">
        <v>2</v>
      </c>
      <c r="I14" s="101">
        <v>3</v>
      </c>
      <c r="J14" s="102">
        <v>4</v>
      </c>
      <c r="K14" s="120"/>
      <c r="L14" s="120"/>
      <c r="M14" s="175" t="s">
        <v>101</v>
      </c>
      <c r="N14" s="176"/>
      <c r="O14" s="90" t="s">
        <v>118</v>
      </c>
      <c r="P14" s="100">
        <v>30</v>
      </c>
      <c r="Q14" s="101">
        <v>31</v>
      </c>
      <c r="R14" s="101">
        <v>1</v>
      </c>
      <c r="S14" s="101">
        <v>2</v>
      </c>
      <c r="T14" s="101">
        <v>3</v>
      </c>
      <c r="U14" s="101">
        <v>4</v>
      </c>
      <c r="V14" s="102">
        <v>5</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125</v>
      </c>
      <c r="D15" s="114">
        <v>5</v>
      </c>
      <c r="E15" s="115">
        <v>6</v>
      </c>
      <c r="F15" s="115">
        <v>7</v>
      </c>
      <c r="G15" s="115">
        <v>8</v>
      </c>
      <c r="H15" s="115">
        <v>9</v>
      </c>
      <c r="I15" s="115">
        <v>10</v>
      </c>
      <c r="J15" s="116">
        <v>11</v>
      </c>
      <c r="K15" s="120"/>
      <c r="L15" s="120"/>
      <c r="M15" s="175" t="s">
        <v>101</v>
      </c>
      <c r="N15" s="176"/>
      <c r="O15" s="90" t="s">
        <v>125</v>
      </c>
      <c r="P15" s="114">
        <v>6</v>
      </c>
      <c r="Q15" s="115">
        <v>7</v>
      </c>
      <c r="R15" s="115">
        <v>8</v>
      </c>
      <c r="S15" s="115">
        <v>9</v>
      </c>
      <c r="T15" s="115">
        <v>10</v>
      </c>
      <c r="U15" s="115">
        <v>11</v>
      </c>
      <c r="V15" s="116">
        <v>12</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77" t="s">
        <v>102</v>
      </c>
      <c r="E18" s="177"/>
      <c r="F18" s="177"/>
      <c r="G18" s="177"/>
      <c r="H18" s="177"/>
      <c r="I18" s="177"/>
      <c r="J18" s="177"/>
      <c r="K18" s="118"/>
      <c r="L18" s="118"/>
      <c r="M18" s="118"/>
      <c r="N18" s="118"/>
      <c r="O18" s="118"/>
      <c r="P18" s="177" t="s">
        <v>103</v>
      </c>
      <c r="Q18" s="177"/>
      <c r="R18" s="177"/>
      <c r="S18" s="177"/>
      <c r="T18" s="177"/>
      <c r="U18" s="177"/>
      <c r="V18" s="177"/>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74" t="s">
        <v>115</v>
      </c>
      <c r="D19" s="174"/>
      <c r="E19" s="174"/>
      <c r="F19" s="174"/>
      <c r="G19" s="118"/>
      <c r="H19" s="118" t="s">
        <v>116</v>
      </c>
      <c r="I19" s="118"/>
      <c r="J19" s="118"/>
      <c r="K19" s="118"/>
      <c r="L19" s="118"/>
      <c r="M19" s="118"/>
      <c r="N19" s="118"/>
      <c r="O19" s="174" t="s">
        <v>114</v>
      </c>
      <c r="P19" s="174"/>
      <c r="Q19" s="174"/>
      <c r="R19" s="174"/>
      <c r="S19" s="118"/>
      <c r="T19" s="118" t="s">
        <v>112</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74" t="s">
        <v>119</v>
      </c>
      <c r="D20" s="174"/>
      <c r="E20" s="174"/>
      <c r="F20" s="174"/>
      <c r="G20" s="7"/>
      <c r="H20" s="7" t="s">
        <v>120</v>
      </c>
      <c r="I20" s="7"/>
      <c r="J20" s="7"/>
      <c r="K20" s="103"/>
      <c r="L20" s="103"/>
      <c r="M20" s="103"/>
      <c r="N20" s="103"/>
      <c r="O20" s="174" t="s">
        <v>117</v>
      </c>
      <c r="P20" s="174"/>
      <c r="Q20" s="174"/>
      <c r="R20" s="174"/>
      <c r="S20" s="7"/>
      <c r="T20" s="7" t="s">
        <v>116</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74" t="s">
        <v>126</v>
      </c>
      <c r="D21" s="174"/>
      <c r="E21" s="174"/>
      <c r="F21" s="174"/>
      <c r="G21" s="7"/>
      <c r="H21" s="7" t="s">
        <v>127</v>
      </c>
      <c r="I21" s="7"/>
      <c r="J21" s="7"/>
      <c r="K21" s="103"/>
      <c r="L21" s="103"/>
      <c r="M21" s="103"/>
      <c r="N21" s="103"/>
      <c r="O21" s="174" t="s">
        <v>121</v>
      </c>
      <c r="P21" s="174"/>
      <c r="Q21" s="174"/>
      <c r="R21" s="174"/>
      <c r="S21" s="106"/>
      <c r="T21" s="106" t="s">
        <v>120</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74"/>
      <c r="D22" s="174"/>
      <c r="E22" s="174"/>
      <c r="F22" s="174"/>
      <c r="G22" s="7"/>
      <c r="H22" s="7"/>
      <c r="I22" s="7"/>
      <c r="J22" s="7"/>
      <c r="K22" s="103"/>
      <c r="L22" s="103"/>
      <c r="M22" s="103"/>
      <c r="N22" s="103"/>
      <c r="O22" s="174" t="s">
        <v>128</v>
      </c>
      <c r="P22" s="174"/>
      <c r="Q22" s="174"/>
      <c r="R22" s="174"/>
      <c r="S22" s="7"/>
      <c r="T22" s="7" t="s">
        <v>127</v>
      </c>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74"/>
      <c r="D23" s="174"/>
      <c r="E23" s="174"/>
      <c r="F23" s="174"/>
      <c r="G23" s="7"/>
      <c r="H23" s="7"/>
      <c r="I23" s="7"/>
      <c r="J23" s="103"/>
      <c r="K23" s="103"/>
      <c r="L23" s="103"/>
      <c r="M23" s="103"/>
      <c r="N23" s="103"/>
      <c r="O23" s="174"/>
      <c r="P23" s="174"/>
      <c r="Q23" s="174"/>
      <c r="R23" s="174"/>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74"/>
      <c r="D24" s="174"/>
      <c r="E24" s="174"/>
      <c r="F24" s="174"/>
      <c r="G24" s="7"/>
      <c r="H24" s="7"/>
      <c r="I24" s="7"/>
      <c r="J24" s="118"/>
      <c r="K24" s="118"/>
      <c r="L24" s="118"/>
      <c r="M24" s="118"/>
      <c r="N24" s="118"/>
      <c r="O24" s="174"/>
      <c r="P24" s="174"/>
      <c r="Q24" s="174"/>
      <c r="R24" s="174"/>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74"/>
      <c r="D26" s="174"/>
      <c r="E26" s="174"/>
      <c r="F26" s="174"/>
      <c r="G26" s="7"/>
      <c r="H26" s="7"/>
      <c r="I26" s="7"/>
      <c r="J26" s="118"/>
      <c r="K26" s="118"/>
      <c r="L26" s="118"/>
      <c r="M26" s="118"/>
      <c r="N26" s="118"/>
      <c r="O26" s="174"/>
      <c r="P26" s="174"/>
      <c r="Q26" s="174"/>
      <c r="R26" s="174"/>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74"/>
      <c r="D27" s="179"/>
      <c r="E27" s="179"/>
      <c r="F27" s="7"/>
      <c r="G27" s="7"/>
      <c r="H27" s="7"/>
      <c r="I27" s="7"/>
      <c r="J27" s="118"/>
      <c r="K27" s="118"/>
      <c r="L27" s="118"/>
      <c r="M27" s="118"/>
      <c r="N27" s="118"/>
      <c r="O27" s="174"/>
      <c r="P27" s="179"/>
      <c r="Q27" s="179"/>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74"/>
      <c r="D28" s="179"/>
      <c r="E28" s="179"/>
      <c r="F28" s="118"/>
      <c r="G28" s="118"/>
      <c r="H28" s="118"/>
      <c r="I28" s="118"/>
      <c r="J28" s="118"/>
      <c r="K28" s="118"/>
      <c r="L28" s="118"/>
      <c r="M28" s="118"/>
      <c r="N28" s="118"/>
      <c r="O28" s="174"/>
      <c r="P28" s="179"/>
      <c r="Q28" s="179"/>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74"/>
      <c r="D29" s="179"/>
      <c r="E29" s="179"/>
      <c r="F29" s="118"/>
      <c r="G29" s="118"/>
      <c r="H29" s="118"/>
      <c r="I29" s="118"/>
      <c r="J29" s="118"/>
      <c r="K29" s="118"/>
      <c r="L29" s="118"/>
      <c r="M29" s="118"/>
      <c r="N29" s="118"/>
      <c r="O29" s="174"/>
      <c r="P29" s="179"/>
      <c r="Q29" s="179"/>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129</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78" t="s">
        <v>110</v>
      </c>
      <c r="C44" s="178"/>
      <c r="D44" s="178"/>
      <c r="E44" s="178"/>
      <c r="F44" s="178"/>
      <c r="G44" s="178"/>
      <c r="H44" s="178"/>
      <c r="I44" s="178"/>
      <c r="J44" s="178"/>
      <c r="K44" s="178"/>
      <c r="L44" s="178"/>
      <c r="M44" s="178"/>
      <c r="N44" s="178"/>
      <c r="O44" s="178"/>
      <c r="P44" s="178"/>
      <c r="Q44" s="178"/>
      <c r="R44" s="178"/>
      <c r="S44" s="178"/>
      <c r="T44" s="178"/>
      <c r="U44" s="178"/>
      <c r="V44" s="178"/>
      <c r="W44" s="178"/>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U23" zoomScale="91" zoomScaleNormal="85" workbookViewId="0">
      <selection activeCell="BG20" sqref="BG20"/>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109</v>
      </c>
      <c r="B1" s="79" t="s">
        <v>122</v>
      </c>
    </row>
    <row r="2" spans="1:57" ht="54" x14ac:dyDescent="0.4">
      <c r="A2" s="79" t="s">
        <v>108</v>
      </c>
      <c r="B2" s="80" t="s">
        <v>123</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ht="13" x14ac:dyDescent="0.25">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ht="13" x14ac:dyDescent="0.25">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53.736304754320898</v>
      </c>
      <c r="H8" s="123">
        <v>64.109959365888102</v>
      </c>
      <c r="I8" s="123">
        <v>69.134134666146593</v>
      </c>
      <c r="J8" s="123">
        <v>68.926563714510806</v>
      </c>
      <c r="K8" s="123">
        <v>65.345746382736607</v>
      </c>
      <c r="L8" s="124">
        <v>64.250396704202103</v>
      </c>
      <c r="M8" s="125"/>
      <c r="N8" s="126">
        <v>69.170513055208403</v>
      </c>
      <c r="O8" s="127">
        <v>71.460831729205395</v>
      </c>
      <c r="P8" s="128">
        <v>70.315672392206906</v>
      </c>
      <c r="Q8" s="125"/>
      <c r="R8" s="129">
        <v>65.983350789749096</v>
      </c>
      <c r="S8" s="130"/>
      <c r="T8" s="122">
        <v>-2.28532115632495</v>
      </c>
      <c r="U8" s="123">
        <v>0.186021212563591</v>
      </c>
      <c r="V8" s="123">
        <v>1.0138548158318199</v>
      </c>
      <c r="W8" s="123">
        <v>1.58078719145498</v>
      </c>
      <c r="X8" s="123">
        <v>0.79588935050126497</v>
      </c>
      <c r="Y8" s="124">
        <v>0.35745842749289197</v>
      </c>
      <c r="Z8" s="125"/>
      <c r="AA8" s="126">
        <v>1.1838327634805199</v>
      </c>
      <c r="AB8" s="127">
        <v>1.6653355980960001</v>
      </c>
      <c r="AC8" s="128">
        <v>1.42793371066505</v>
      </c>
      <c r="AD8" s="125"/>
      <c r="AE8" s="129">
        <v>0.68103628888230305</v>
      </c>
      <c r="AF8" s="29"/>
      <c r="AG8" s="122">
        <v>55.197921496660499</v>
      </c>
      <c r="AH8" s="123">
        <v>63.697019528338302</v>
      </c>
      <c r="AI8" s="123">
        <v>68.5928411080762</v>
      </c>
      <c r="AJ8" s="123">
        <v>69.0939260320785</v>
      </c>
      <c r="AK8" s="123">
        <v>67.205665229981307</v>
      </c>
      <c r="AL8" s="124">
        <v>64.757423744779899</v>
      </c>
      <c r="AM8" s="125"/>
      <c r="AN8" s="126">
        <v>74.018520308834695</v>
      </c>
      <c r="AO8" s="127">
        <v>77.081241570546695</v>
      </c>
      <c r="AP8" s="128">
        <v>75.549880939690695</v>
      </c>
      <c r="AQ8" s="125"/>
      <c r="AR8" s="129">
        <v>67.840983530520703</v>
      </c>
      <c r="AS8" s="130"/>
      <c r="AT8" s="122">
        <v>-1.7604749116040801</v>
      </c>
      <c r="AU8" s="123">
        <v>-5.4077746719478001E-2</v>
      </c>
      <c r="AV8" s="123">
        <v>0.735140496137205</v>
      </c>
      <c r="AW8" s="123">
        <v>0.239847685599657</v>
      </c>
      <c r="AX8" s="123">
        <v>-1.15309066797875</v>
      </c>
      <c r="AY8" s="124">
        <v>-0.35137624311444698</v>
      </c>
      <c r="AZ8" s="125"/>
      <c r="BA8" s="126">
        <v>-1.2688731754301401</v>
      </c>
      <c r="BB8" s="127">
        <v>-1.4297385784352099</v>
      </c>
      <c r="BC8" s="128">
        <v>-1.3510136450332999</v>
      </c>
      <c r="BD8" s="125"/>
      <c r="BE8" s="129">
        <v>-0.67168467656395703</v>
      </c>
    </row>
    <row r="9" spans="1:57" x14ac:dyDescent="0.25">
      <c r="A9" s="20" t="s">
        <v>18</v>
      </c>
      <c r="B9" s="3" t="str">
        <f>TRIM(A9)</f>
        <v>Virginia</v>
      </c>
      <c r="C9" s="10"/>
      <c r="D9" s="24" t="s">
        <v>16</v>
      </c>
      <c r="E9" s="27" t="s">
        <v>17</v>
      </c>
      <c r="F9" s="3"/>
      <c r="G9" s="131">
        <v>52.857911665686203</v>
      </c>
      <c r="H9" s="125">
        <v>65.424053485576906</v>
      </c>
      <c r="I9" s="125">
        <v>71.749173677884599</v>
      </c>
      <c r="J9" s="125">
        <v>72.413987379807594</v>
      </c>
      <c r="K9" s="125">
        <v>68.371269030448701</v>
      </c>
      <c r="L9" s="132">
        <v>66.162312933005097</v>
      </c>
      <c r="M9" s="125"/>
      <c r="N9" s="133">
        <v>72.790214342948701</v>
      </c>
      <c r="O9" s="134">
        <v>78.375400641025607</v>
      </c>
      <c r="P9" s="135">
        <v>75.582807491987097</v>
      </c>
      <c r="Q9" s="125"/>
      <c r="R9" s="136">
        <v>68.853743205999194</v>
      </c>
      <c r="S9" s="130"/>
      <c r="T9" s="131">
        <v>-1.3436515119600401</v>
      </c>
      <c r="U9" s="125">
        <v>4.0368832627442499</v>
      </c>
      <c r="V9" s="125">
        <v>5.6435218837450503</v>
      </c>
      <c r="W9" s="125">
        <v>5.9708043998509996</v>
      </c>
      <c r="X9" s="125">
        <v>6.4662523620152701</v>
      </c>
      <c r="Y9" s="132">
        <v>4.3792908627799996</v>
      </c>
      <c r="Z9" s="125"/>
      <c r="AA9" s="133">
        <v>8.4452008516017898</v>
      </c>
      <c r="AB9" s="134">
        <v>9.8284254354087999</v>
      </c>
      <c r="AC9" s="135">
        <v>9.1579885975292594</v>
      </c>
      <c r="AD9" s="125"/>
      <c r="AE9" s="136">
        <v>5.8321887737002296</v>
      </c>
      <c r="AF9" s="30"/>
      <c r="AG9" s="131">
        <v>52.904623712267501</v>
      </c>
      <c r="AH9" s="125">
        <v>62.657886213969498</v>
      </c>
      <c r="AI9" s="125">
        <v>68.614418905196999</v>
      </c>
      <c r="AJ9" s="125">
        <v>69.850801379336204</v>
      </c>
      <c r="AK9" s="125">
        <v>67.458084825423796</v>
      </c>
      <c r="AL9" s="132">
        <v>64.296958972649904</v>
      </c>
      <c r="AM9" s="125"/>
      <c r="AN9" s="133">
        <v>75.469218396990897</v>
      </c>
      <c r="AO9" s="134">
        <v>79.584853586336806</v>
      </c>
      <c r="AP9" s="135">
        <v>77.527035991663894</v>
      </c>
      <c r="AQ9" s="125"/>
      <c r="AR9" s="136">
        <v>68.076934510272494</v>
      </c>
      <c r="AS9" s="130"/>
      <c r="AT9" s="131">
        <v>-1.62761810418244</v>
      </c>
      <c r="AU9" s="125">
        <v>2.0461095661512601</v>
      </c>
      <c r="AV9" s="125">
        <v>2.6893242378923699</v>
      </c>
      <c r="AW9" s="125">
        <v>1.98543795941052</v>
      </c>
      <c r="AX9" s="125">
        <v>5.0581548736644402E-2</v>
      </c>
      <c r="AY9" s="132">
        <v>1.1235108390984101</v>
      </c>
      <c r="AZ9" s="125"/>
      <c r="BA9" s="133">
        <v>-1.33968550924917</v>
      </c>
      <c r="BB9" s="134">
        <v>-1.4090576011911899</v>
      </c>
      <c r="BC9" s="135">
        <v>-1.3753044249255999</v>
      </c>
      <c r="BD9" s="125"/>
      <c r="BE9" s="136">
        <v>0.295436643090698</v>
      </c>
    </row>
    <row r="10" spans="1:57" x14ac:dyDescent="0.25">
      <c r="A10" s="21" t="s">
        <v>19</v>
      </c>
      <c r="B10" s="3" t="str">
        <f t="shared" ref="B10:B45" si="0">TRIM(A10)</f>
        <v>Norfolk/Virginia Beach, VA</v>
      </c>
      <c r="C10" s="3"/>
      <c r="D10" s="24" t="s">
        <v>16</v>
      </c>
      <c r="E10" s="27" t="s">
        <v>17</v>
      </c>
      <c r="F10" s="3"/>
      <c r="G10" s="131">
        <v>49.561494015683003</v>
      </c>
      <c r="H10" s="125">
        <v>57.305605786618401</v>
      </c>
      <c r="I10" s="125">
        <v>62.777060191164999</v>
      </c>
      <c r="J10" s="125">
        <v>62.154482045982903</v>
      </c>
      <c r="K10" s="125">
        <v>64.014466546112104</v>
      </c>
      <c r="L10" s="132">
        <v>59.159745465063402</v>
      </c>
      <c r="M10" s="125"/>
      <c r="N10" s="133">
        <v>79.090674244381205</v>
      </c>
      <c r="O10" s="134">
        <v>82.216481529320504</v>
      </c>
      <c r="P10" s="135">
        <v>80.653577886850897</v>
      </c>
      <c r="Q10" s="125"/>
      <c r="R10" s="136">
        <v>65.299526248210498</v>
      </c>
      <c r="S10" s="130"/>
      <c r="T10" s="131">
        <v>-2.7342414017697898</v>
      </c>
      <c r="U10" s="125">
        <v>0.982635210781166</v>
      </c>
      <c r="V10" s="125">
        <v>3.8228733808170601</v>
      </c>
      <c r="W10" s="125">
        <v>1.1504873545014001</v>
      </c>
      <c r="X10" s="125">
        <v>8.6180402344835407</v>
      </c>
      <c r="Y10" s="132">
        <v>2.51170781955337</v>
      </c>
      <c r="Z10" s="125"/>
      <c r="AA10" s="133">
        <v>25.1412908454854</v>
      </c>
      <c r="AB10" s="134">
        <v>23.570302741327399</v>
      </c>
      <c r="AC10" s="135">
        <v>24.335616395945099</v>
      </c>
      <c r="AD10" s="125"/>
      <c r="AE10" s="136">
        <v>9.2783887256558302</v>
      </c>
      <c r="AF10" s="30"/>
      <c r="AG10" s="131">
        <v>50.038046842756899</v>
      </c>
      <c r="AH10" s="125">
        <v>55.447249925813097</v>
      </c>
      <c r="AI10" s="125">
        <v>59.267550027739397</v>
      </c>
      <c r="AJ10" s="125">
        <v>60.303585482601498</v>
      </c>
      <c r="AK10" s="125">
        <v>61.557020656198702</v>
      </c>
      <c r="AL10" s="132">
        <v>57.322145503710303</v>
      </c>
      <c r="AM10" s="125"/>
      <c r="AN10" s="133">
        <v>74.339737056007806</v>
      </c>
      <c r="AO10" s="134">
        <v>77.363334924587406</v>
      </c>
      <c r="AP10" s="135">
        <v>75.851535990297606</v>
      </c>
      <c r="AQ10" s="125"/>
      <c r="AR10" s="136">
        <v>62.615974108791697</v>
      </c>
      <c r="AS10" s="130"/>
      <c r="AT10" s="131">
        <v>-2.5588878946004598</v>
      </c>
      <c r="AU10" s="125">
        <v>0.85347071967688304</v>
      </c>
      <c r="AV10" s="125">
        <v>1.00918417123422</v>
      </c>
      <c r="AW10" s="125">
        <v>-1.4133798389415</v>
      </c>
      <c r="AX10" s="125">
        <v>-1.89497306770198</v>
      </c>
      <c r="AY10" s="132">
        <v>-0.79852183879277805</v>
      </c>
      <c r="AZ10" s="125"/>
      <c r="BA10" s="133">
        <v>0.15433206156169399</v>
      </c>
      <c r="BB10" s="134">
        <v>-1.8062352751355599</v>
      </c>
      <c r="BC10" s="135">
        <v>-0.85517350115146795</v>
      </c>
      <c r="BD10" s="125"/>
      <c r="BE10" s="136">
        <v>-0.82495158140965297</v>
      </c>
    </row>
    <row r="11" spans="1:57" x14ac:dyDescent="0.25">
      <c r="A11" s="21" t="s">
        <v>20</v>
      </c>
      <c r="B11" s="2" t="s">
        <v>71</v>
      </c>
      <c r="C11" s="3"/>
      <c r="D11" s="24" t="s">
        <v>16</v>
      </c>
      <c r="E11" s="27" t="s">
        <v>17</v>
      </c>
      <c r="F11" s="3"/>
      <c r="G11" s="131">
        <v>53.390771417151399</v>
      </c>
      <c r="H11" s="125">
        <v>65.932406626104694</v>
      </c>
      <c r="I11" s="125">
        <v>71.732468801349995</v>
      </c>
      <c r="J11" s="125">
        <v>71.767997512990107</v>
      </c>
      <c r="K11" s="125">
        <v>65.239596749122796</v>
      </c>
      <c r="L11" s="132">
        <v>65.612648221343804</v>
      </c>
      <c r="M11" s="125"/>
      <c r="N11" s="133">
        <v>69.369809477283795</v>
      </c>
      <c r="O11" s="134">
        <v>79.459963583070504</v>
      </c>
      <c r="P11" s="135">
        <v>74.4148865301771</v>
      </c>
      <c r="Q11" s="125"/>
      <c r="R11" s="136">
        <v>68.127573452439094</v>
      </c>
      <c r="S11" s="130"/>
      <c r="T11" s="131">
        <v>-5.6785580315743696</v>
      </c>
      <c r="U11" s="125">
        <v>-0.44335974909310799</v>
      </c>
      <c r="V11" s="125">
        <v>-0.48602674555957698</v>
      </c>
      <c r="W11" s="125">
        <v>-0.163655872092695</v>
      </c>
      <c r="X11" s="125">
        <v>0.157322582101424</v>
      </c>
      <c r="Y11" s="132">
        <v>-1.1669350180553499</v>
      </c>
      <c r="Z11" s="125"/>
      <c r="AA11" s="133">
        <v>0.61462812264824795</v>
      </c>
      <c r="AB11" s="134">
        <v>9.6141773703284095</v>
      </c>
      <c r="AC11" s="135">
        <v>5.2271715494366404</v>
      </c>
      <c r="AD11" s="125"/>
      <c r="AE11" s="136">
        <v>0.74352509657905397</v>
      </c>
      <c r="AF11" s="30"/>
      <c r="AG11" s="131">
        <v>51.096948971887898</v>
      </c>
      <c r="AH11" s="125">
        <v>62.469467513434203</v>
      </c>
      <c r="AI11" s="125">
        <v>69.328729404449902</v>
      </c>
      <c r="AJ11" s="125">
        <v>70.501176888572999</v>
      </c>
      <c r="AK11" s="125">
        <v>65.459430652395895</v>
      </c>
      <c r="AL11" s="132">
        <v>63.771150686148196</v>
      </c>
      <c r="AM11" s="125"/>
      <c r="AN11" s="133">
        <v>74.763512013145601</v>
      </c>
      <c r="AO11" s="134">
        <v>80.250477417062598</v>
      </c>
      <c r="AP11" s="135">
        <v>77.506994715104099</v>
      </c>
      <c r="AQ11" s="125"/>
      <c r="AR11" s="136">
        <v>67.695677551564202</v>
      </c>
      <c r="AS11" s="130"/>
      <c r="AT11" s="131">
        <v>-5.6138139842189698</v>
      </c>
      <c r="AU11" s="125">
        <v>-2.4222697933539998</v>
      </c>
      <c r="AV11" s="125">
        <v>-5.3946259487035901E-2</v>
      </c>
      <c r="AW11" s="125">
        <v>0.14508129694923999</v>
      </c>
      <c r="AX11" s="125">
        <v>-2.8195217164423001</v>
      </c>
      <c r="AY11" s="132">
        <v>-1.9750102485838701</v>
      </c>
      <c r="AZ11" s="125"/>
      <c r="BA11" s="133">
        <v>-0.77625096505403102</v>
      </c>
      <c r="BB11" s="134">
        <v>6.3956978819114899E-2</v>
      </c>
      <c r="BC11" s="135">
        <v>-0.34304597474855503</v>
      </c>
      <c r="BD11" s="125"/>
      <c r="BE11" s="136">
        <v>-1.44707034212057</v>
      </c>
    </row>
    <row r="12" spans="1:57" x14ac:dyDescent="0.25">
      <c r="A12" s="21" t="s">
        <v>21</v>
      </c>
      <c r="B12" s="3" t="str">
        <f t="shared" si="0"/>
        <v>Virginia Area</v>
      </c>
      <c r="C12" s="3"/>
      <c r="D12" s="24" t="s">
        <v>16</v>
      </c>
      <c r="E12" s="27" t="s">
        <v>17</v>
      </c>
      <c r="F12" s="3"/>
      <c r="G12" s="131">
        <v>50.1785837730718</v>
      </c>
      <c r="H12" s="125">
        <v>61.965112795815301</v>
      </c>
      <c r="I12" s="125">
        <v>65.006797704910397</v>
      </c>
      <c r="J12" s="125">
        <v>68.566951632601302</v>
      </c>
      <c r="K12" s="125">
        <v>68.903380418001205</v>
      </c>
      <c r="L12" s="132">
        <v>62.924165264880003</v>
      </c>
      <c r="M12" s="125"/>
      <c r="N12" s="133">
        <v>73.760859045556103</v>
      </c>
      <c r="O12" s="134">
        <v>78.353342396939794</v>
      </c>
      <c r="P12" s="135">
        <v>76.057100721248005</v>
      </c>
      <c r="Q12" s="125"/>
      <c r="R12" s="136">
        <v>66.676432538127997</v>
      </c>
      <c r="S12" s="130"/>
      <c r="T12" s="131">
        <v>2.5082867995733902</v>
      </c>
      <c r="U12" s="125">
        <v>4.1293707947524796</v>
      </c>
      <c r="V12" s="125">
        <v>4.0075148180397102</v>
      </c>
      <c r="W12" s="125">
        <v>6.8809472765983601</v>
      </c>
      <c r="X12" s="125">
        <v>9.4936618939271291</v>
      </c>
      <c r="Y12" s="132">
        <v>5.5624604687268899</v>
      </c>
      <c r="Z12" s="125"/>
      <c r="AA12" s="133">
        <v>5.8610804875871496</v>
      </c>
      <c r="AB12" s="134">
        <v>5.5981995771209601</v>
      </c>
      <c r="AC12" s="135">
        <v>5.7255084621183201</v>
      </c>
      <c r="AD12" s="125"/>
      <c r="AE12" s="136">
        <v>5.6155443763054498</v>
      </c>
      <c r="AF12" s="30"/>
      <c r="AG12" s="131">
        <v>51.532363988294101</v>
      </c>
      <c r="AH12" s="125">
        <v>61.973177869437897</v>
      </c>
      <c r="AI12" s="125">
        <v>65.144480033182006</v>
      </c>
      <c r="AJ12" s="125">
        <v>67.321473834596802</v>
      </c>
      <c r="AK12" s="125">
        <v>69.091181418070306</v>
      </c>
      <c r="AL12" s="132">
        <v>63.012535428716198</v>
      </c>
      <c r="AM12" s="125"/>
      <c r="AN12" s="133">
        <v>78.511187409267905</v>
      </c>
      <c r="AO12" s="134">
        <v>81.507938336751295</v>
      </c>
      <c r="AP12" s="135">
        <v>80.0095628730096</v>
      </c>
      <c r="AQ12" s="125"/>
      <c r="AR12" s="136">
        <v>67.8688289842286</v>
      </c>
      <c r="AS12" s="130"/>
      <c r="AT12" s="131">
        <v>2.4968521624006899</v>
      </c>
      <c r="AU12" s="125">
        <v>5.7669220636833698</v>
      </c>
      <c r="AV12" s="125">
        <v>4.3928754910886099</v>
      </c>
      <c r="AW12" s="125">
        <v>3.99486276106696</v>
      </c>
      <c r="AX12" s="125">
        <v>3.8501423046345602</v>
      </c>
      <c r="AY12" s="132">
        <v>4.1394325829469398</v>
      </c>
      <c r="AZ12" s="125"/>
      <c r="BA12" s="133">
        <v>-0.25199118342973398</v>
      </c>
      <c r="BB12" s="134">
        <v>-9.84630495662875E-2</v>
      </c>
      <c r="BC12" s="135">
        <v>-0.173848531716642</v>
      </c>
      <c r="BD12" s="125"/>
      <c r="BE12" s="136">
        <v>2.64559625160273</v>
      </c>
    </row>
    <row r="13" spans="1:57" x14ac:dyDescent="0.25">
      <c r="A13" s="34" t="s">
        <v>22</v>
      </c>
      <c r="B13" s="2" t="s">
        <v>87</v>
      </c>
      <c r="C13" s="3"/>
      <c r="D13" s="24" t="s">
        <v>16</v>
      </c>
      <c r="E13" s="27" t="s">
        <v>17</v>
      </c>
      <c r="F13" s="3"/>
      <c r="G13" s="131">
        <v>61.699950603344803</v>
      </c>
      <c r="H13" s="125">
        <v>76.714769599887006</v>
      </c>
      <c r="I13" s="125">
        <v>84.781419801002002</v>
      </c>
      <c r="J13" s="125">
        <v>84.475336955754699</v>
      </c>
      <c r="K13" s="125">
        <v>74.990297085597305</v>
      </c>
      <c r="L13" s="132">
        <v>76.532354809117194</v>
      </c>
      <c r="M13" s="125"/>
      <c r="N13" s="133">
        <v>71.422270834803399</v>
      </c>
      <c r="O13" s="134">
        <v>77.915080423626193</v>
      </c>
      <c r="P13" s="135">
        <v>74.668675629214803</v>
      </c>
      <c r="Q13" s="125"/>
      <c r="R13" s="136">
        <v>75.999875043430805</v>
      </c>
      <c r="S13" s="130"/>
      <c r="T13" s="131">
        <v>3.1737615231439502</v>
      </c>
      <c r="U13" s="125">
        <v>11.027957824801801</v>
      </c>
      <c r="V13" s="125">
        <v>11.0203482333661</v>
      </c>
      <c r="W13" s="125">
        <v>11.232194902959501</v>
      </c>
      <c r="X13" s="125">
        <v>6.9537361976894401</v>
      </c>
      <c r="Y13" s="132">
        <v>8.9204073963393107</v>
      </c>
      <c r="Z13" s="125"/>
      <c r="AA13" s="133">
        <v>3.6251166513960702</v>
      </c>
      <c r="AB13" s="134">
        <v>7.2854999194299497</v>
      </c>
      <c r="AC13" s="135">
        <v>5.5031532495006603</v>
      </c>
      <c r="AD13" s="125"/>
      <c r="AE13" s="136">
        <v>7.93900351873513</v>
      </c>
      <c r="AF13" s="30"/>
      <c r="AG13" s="131">
        <v>60.408296159771702</v>
      </c>
      <c r="AH13" s="125">
        <v>71.539981783579094</v>
      </c>
      <c r="AI13" s="125">
        <v>79.051866913542497</v>
      </c>
      <c r="AJ13" s="125">
        <v>78.851510042556797</v>
      </c>
      <c r="AK13" s="125">
        <v>73.043781614114394</v>
      </c>
      <c r="AL13" s="132">
        <v>72.579090278146694</v>
      </c>
      <c r="AM13" s="125"/>
      <c r="AN13" s="133">
        <v>75.745455554864904</v>
      </c>
      <c r="AO13" s="134">
        <v>80.977365573589395</v>
      </c>
      <c r="AP13" s="135">
        <v>78.361410564227199</v>
      </c>
      <c r="AQ13" s="125"/>
      <c r="AR13" s="136">
        <v>74.231183351975105</v>
      </c>
      <c r="AS13" s="130"/>
      <c r="AT13" s="131">
        <v>2.40526410798982</v>
      </c>
      <c r="AU13" s="125">
        <v>6.6672361633710899</v>
      </c>
      <c r="AV13" s="125">
        <v>5.1030556839312702</v>
      </c>
      <c r="AW13" s="125">
        <v>3.1549483534816498</v>
      </c>
      <c r="AX13" s="125">
        <v>8.1110608486168995E-2</v>
      </c>
      <c r="AY13" s="132">
        <v>3.4786561265277798</v>
      </c>
      <c r="AZ13" s="125"/>
      <c r="BA13" s="133">
        <v>-2.5837179335961999</v>
      </c>
      <c r="BB13" s="134">
        <v>-1.1068210590376599</v>
      </c>
      <c r="BC13" s="135">
        <v>-1.8261685000186301</v>
      </c>
      <c r="BD13" s="125"/>
      <c r="BE13" s="136">
        <v>1.8192509390932099</v>
      </c>
    </row>
    <row r="14" spans="1:57" x14ac:dyDescent="0.25">
      <c r="A14" s="21" t="s">
        <v>23</v>
      </c>
      <c r="B14" s="3" t="str">
        <f t="shared" si="0"/>
        <v>Arlington, VA</v>
      </c>
      <c r="C14" s="3"/>
      <c r="D14" s="24" t="s">
        <v>16</v>
      </c>
      <c r="E14" s="27" t="s">
        <v>17</v>
      </c>
      <c r="F14" s="3"/>
      <c r="G14" s="131">
        <v>60.433212996389798</v>
      </c>
      <c r="H14" s="125">
        <v>82.784940691077793</v>
      </c>
      <c r="I14" s="125">
        <v>93.790613718411507</v>
      </c>
      <c r="J14" s="125">
        <v>94.3991748323878</v>
      </c>
      <c r="K14" s="125">
        <v>81.041774110366106</v>
      </c>
      <c r="L14" s="132">
        <v>82.489943269726595</v>
      </c>
      <c r="M14" s="125"/>
      <c r="N14" s="133">
        <v>72.944816915936002</v>
      </c>
      <c r="O14" s="134">
        <v>86.838576585869006</v>
      </c>
      <c r="P14" s="135">
        <v>79.891696750902497</v>
      </c>
      <c r="Q14" s="125"/>
      <c r="R14" s="136">
        <v>81.747587121491094</v>
      </c>
      <c r="S14" s="130"/>
      <c r="T14" s="131">
        <v>-4.6117678596307998</v>
      </c>
      <c r="U14" s="125">
        <v>5.6112700866830503</v>
      </c>
      <c r="V14" s="125">
        <v>4.8089023256355903</v>
      </c>
      <c r="W14" s="125">
        <v>6.78156163500236</v>
      </c>
      <c r="X14" s="125">
        <v>4.9202506279924201</v>
      </c>
      <c r="Y14" s="132">
        <v>3.92459124404852</v>
      </c>
      <c r="Z14" s="125"/>
      <c r="AA14" s="133">
        <v>-2.0022023054514002</v>
      </c>
      <c r="AB14" s="134">
        <v>3.0012631971155401</v>
      </c>
      <c r="AC14" s="135">
        <v>0.65512661421956098</v>
      </c>
      <c r="AD14" s="125"/>
      <c r="AE14" s="136">
        <v>2.9904845101808299</v>
      </c>
      <c r="AF14" s="30"/>
      <c r="AG14" s="131">
        <v>58.842186694172199</v>
      </c>
      <c r="AH14" s="125">
        <v>76.707065497679196</v>
      </c>
      <c r="AI14" s="125">
        <v>86.472408457968001</v>
      </c>
      <c r="AJ14" s="125">
        <v>86.294481691593603</v>
      </c>
      <c r="AK14" s="125">
        <v>75.296544610623997</v>
      </c>
      <c r="AL14" s="132">
        <v>76.722537390407396</v>
      </c>
      <c r="AM14" s="125"/>
      <c r="AN14" s="133">
        <v>74.881382155750302</v>
      </c>
      <c r="AO14" s="134">
        <v>81.279009798865303</v>
      </c>
      <c r="AP14" s="135">
        <v>78.080195977307795</v>
      </c>
      <c r="AQ14" s="125"/>
      <c r="AR14" s="136">
        <v>77.110439843807498</v>
      </c>
      <c r="AS14" s="130"/>
      <c r="AT14" s="131">
        <v>-6.0134603894518097</v>
      </c>
      <c r="AU14" s="125">
        <v>-0.98260941949598501</v>
      </c>
      <c r="AV14" s="125">
        <v>-0.483579081854073</v>
      </c>
      <c r="AW14" s="125">
        <v>-0.24717080151255899</v>
      </c>
      <c r="AX14" s="125">
        <v>-5.7711694647500096</v>
      </c>
      <c r="AY14" s="132">
        <v>-2.4840116015002001</v>
      </c>
      <c r="AZ14" s="125"/>
      <c r="BA14" s="133">
        <v>-6.7721742681024297</v>
      </c>
      <c r="BB14" s="134">
        <v>-5.2254137342753797</v>
      </c>
      <c r="BC14" s="135">
        <v>-5.9734642451141697</v>
      </c>
      <c r="BD14" s="125"/>
      <c r="BE14" s="136">
        <v>-3.51987951387289</v>
      </c>
    </row>
    <row r="15" spans="1:57" x14ac:dyDescent="0.25">
      <c r="A15" s="21" t="s">
        <v>24</v>
      </c>
      <c r="B15" s="3" t="str">
        <f t="shared" si="0"/>
        <v>Suburban Virginia Area</v>
      </c>
      <c r="C15" s="3"/>
      <c r="D15" s="24" t="s">
        <v>16</v>
      </c>
      <c r="E15" s="27" t="s">
        <v>17</v>
      </c>
      <c r="F15" s="3"/>
      <c r="G15" s="131">
        <v>53.456048084147199</v>
      </c>
      <c r="H15" s="125">
        <v>69.5842724768344</v>
      </c>
      <c r="I15" s="125">
        <v>75.457049837215095</v>
      </c>
      <c r="J15" s="125">
        <v>74.768344603055297</v>
      </c>
      <c r="K15" s="125">
        <v>69.922364137240095</v>
      </c>
      <c r="L15" s="132">
        <v>68.637615827698397</v>
      </c>
      <c r="M15" s="125"/>
      <c r="N15" s="133">
        <v>75.657400450788799</v>
      </c>
      <c r="O15" s="134">
        <v>79.589281242173797</v>
      </c>
      <c r="P15" s="135">
        <v>77.623340846481298</v>
      </c>
      <c r="Q15" s="125"/>
      <c r="R15" s="136">
        <v>71.204965833065003</v>
      </c>
      <c r="S15" s="130"/>
      <c r="T15" s="131">
        <v>-7.58468445805513</v>
      </c>
      <c r="U15" s="125">
        <v>0.364706569138048</v>
      </c>
      <c r="V15" s="125">
        <v>6.4294831916104602</v>
      </c>
      <c r="W15" s="125">
        <v>8.5623876230166793</v>
      </c>
      <c r="X15" s="125">
        <v>3.6908406342228899</v>
      </c>
      <c r="Y15" s="132">
        <v>2.6347218097787302</v>
      </c>
      <c r="Z15" s="125"/>
      <c r="AA15" s="133">
        <v>3.7864339517232</v>
      </c>
      <c r="AB15" s="134">
        <v>2.52703297635095</v>
      </c>
      <c r="AC15" s="135">
        <v>3.1369444239712898</v>
      </c>
      <c r="AD15" s="125"/>
      <c r="AE15" s="136">
        <v>2.79062302691682</v>
      </c>
      <c r="AF15" s="30"/>
      <c r="AG15" s="131">
        <v>56.2130177514792</v>
      </c>
      <c r="AH15" s="125">
        <v>65.627250242634801</v>
      </c>
      <c r="AI15" s="125">
        <v>69.835008296546704</v>
      </c>
      <c r="AJ15" s="125">
        <v>71.110137123536404</v>
      </c>
      <c r="AK15" s="125">
        <v>68.489762694884405</v>
      </c>
      <c r="AL15" s="132">
        <v>66.255079614544101</v>
      </c>
      <c r="AM15" s="125"/>
      <c r="AN15" s="133">
        <v>77.023980965499902</v>
      </c>
      <c r="AO15" s="134">
        <v>82.878341994865593</v>
      </c>
      <c r="AP15" s="135">
        <v>79.951161480182805</v>
      </c>
      <c r="AQ15" s="125"/>
      <c r="AR15" s="136">
        <v>70.168298366213307</v>
      </c>
      <c r="AS15" s="130"/>
      <c r="AT15" s="131">
        <v>-3.30512868075472</v>
      </c>
      <c r="AU15" s="125">
        <v>-0.53118486787786701</v>
      </c>
      <c r="AV15" s="125">
        <v>0.69503113972897301</v>
      </c>
      <c r="AW15" s="125">
        <v>1.0720898572923301</v>
      </c>
      <c r="AX15" s="125">
        <v>-2.8063049290100901</v>
      </c>
      <c r="AY15" s="132">
        <v>-0.90128308494619203</v>
      </c>
      <c r="AZ15" s="125"/>
      <c r="BA15" s="133">
        <v>-5.6655447739287101</v>
      </c>
      <c r="BB15" s="134">
        <v>-3.8219883077977799</v>
      </c>
      <c r="BC15" s="135">
        <v>-4.71892938747916</v>
      </c>
      <c r="BD15" s="125"/>
      <c r="BE15" s="136">
        <v>-2.1771931257999602</v>
      </c>
    </row>
    <row r="16" spans="1:57" x14ac:dyDescent="0.25">
      <c r="A16" s="21" t="s">
        <v>25</v>
      </c>
      <c r="B16" s="3" t="str">
        <f t="shared" si="0"/>
        <v>Alexandria, VA</v>
      </c>
      <c r="C16" s="3"/>
      <c r="D16" s="24" t="s">
        <v>16</v>
      </c>
      <c r="E16" s="27" t="s">
        <v>17</v>
      </c>
      <c r="F16" s="3"/>
      <c r="G16" s="131">
        <v>53.953919184902098</v>
      </c>
      <c r="H16" s="125">
        <v>73.486164177376395</v>
      </c>
      <c r="I16" s="125">
        <v>85.538960287136703</v>
      </c>
      <c r="J16" s="125">
        <v>86.604144957739905</v>
      </c>
      <c r="K16" s="125">
        <v>75.917563968970697</v>
      </c>
      <c r="L16" s="132">
        <v>75.100150515225096</v>
      </c>
      <c r="M16" s="125"/>
      <c r="N16" s="133">
        <v>71.413685307398396</v>
      </c>
      <c r="O16" s="134">
        <v>79.147852263517393</v>
      </c>
      <c r="P16" s="135">
        <v>75.280768785457894</v>
      </c>
      <c r="Q16" s="125"/>
      <c r="R16" s="136">
        <v>75.151755735291601</v>
      </c>
      <c r="S16" s="130"/>
      <c r="T16" s="131">
        <v>-9.9803976911022794</v>
      </c>
      <c r="U16" s="125">
        <v>5.8402268631827399</v>
      </c>
      <c r="V16" s="125">
        <v>14.1968899528351</v>
      </c>
      <c r="W16" s="125">
        <v>20.4204556957059</v>
      </c>
      <c r="X16" s="125">
        <v>16.638246361102301</v>
      </c>
      <c r="Y16" s="132">
        <v>10.027834616985499</v>
      </c>
      <c r="Z16" s="125"/>
      <c r="AA16" s="133">
        <v>5.8484323321650997</v>
      </c>
      <c r="AB16" s="134">
        <v>11.081922248263201</v>
      </c>
      <c r="AC16" s="135">
        <v>8.5365553050245797</v>
      </c>
      <c r="AD16" s="125"/>
      <c r="AE16" s="136">
        <v>9.5968538237373</v>
      </c>
      <c r="AF16" s="30"/>
      <c r="AG16" s="131">
        <v>54.6283431747134</v>
      </c>
      <c r="AH16" s="125">
        <v>65.520435336343596</v>
      </c>
      <c r="AI16" s="125">
        <v>77.361931226120106</v>
      </c>
      <c r="AJ16" s="125">
        <v>78.218710200301004</v>
      </c>
      <c r="AK16" s="125">
        <v>72.490448072247304</v>
      </c>
      <c r="AL16" s="132">
        <v>69.643973601945106</v>
      </c>
      <c r="AM16" s="125"/>
      <c r="AN16" s="133">
        <v>73.737987727220002</v>
      </c>
      <c r="AO16" s="134">
        <v>80.314345258770402</v>
      </c>
      <c r="AP16" s="135">
        <v>77.026166492995202</v>
      </c>
      <c r="AQ16" s="125"/>
      <c r="AR16" s="136">
        <v>71.753171570816505</v>
      </c>
      <c r="AS16" s="130"/>
      <c r="AT16" s="131">
        <v>-8.8144205689871793</v>
      </c>
      <c r="AU16" s="125">
        <v>0.169863301188272</v>
      </c>
      <c r="AV16" s="125">
        <v>3.3336782332918502</v>
      </c>
      <c r="AW16" s="125">
        <v>3.82626503823571</v>
      </c>
      <c r="AX16" s="125">
        <v>2.8375634029652801</v>
      </c>
      <c r="AY16" s="132">
        <v>0.63843083879925799</v>
      </c>
      <c r="AZ16" s="125"/>
      <c r="BA16" s="133">
        <v>-4.3755807638981903</v>
      </c>
      <c r="BB16" s="134">
        <v>-3.0122847210968802</v>
      </c>
      <c r="BC16" s="135">
        <v>-3.66965111596092</v>
      </c>
      <c r="BD16" s="125"/>
      <c r="BE16" s="136">
        <v>-0.72331862205867603</v>
      </c>
    </row>
    <row r="17" spans="1:57" x14ac:dyDescent="0.25">
      <c r="A17" s="21" t="s">
        <v>26</v>
      </c>
      <c r="B17" s="3" t="str">
        <f t="shared" si="0"/>
        <v>Fairfax/Tysons Corner, VA</v>
      </c>
      <c r="C17" s="3"/>
      <c r="D17" s="24" t="s">
        <v>16</v>
      </c>
      <c r="E17" s="27" t="s">
        <v>17</v>
      </c>
      <c r="F17" s="3"/>
      <c r="G17" s="131">
        <v>59.191218948584599</v>
      </c>
      <c r="H17" s="125">
        <v>74.454072790294603</v>
      </c>
      <c r="I17" s="125">
        <v>89.093009820912698</v>
      </c>
      <c r="J17" s="125">
        <v>86.528018486424003</v>
      </c>
      <c r="K17" s="125">
        <v>68.700173310225296</v>
      </c>
      <c r="L17" s="132">
        <v>75.593298671288196</v>
      </c>
      <c r="M17" s="125"/>
      <c r="N17" s="133">
        <v>65.915655690352295</v>
      </c>
      <c r="O17" s="134">
        <v>69.774696707105704</v>
      </c>
      <c r="P17" s="135">
        <v>67.845176198729007</v>
      </c>
      <c r="Q17" s="125"/>
      <c r="R17" s="136">
        <v>73.379549393414194</v>
      </c>
      <c r="S17" s="130"/>
      <c r="T17" s="131">
        <v>7.3205130486175101</v>
      </c>
      <c r="U17" s="125">
        <v>14.506050458007699</v>
      </c>
      <c r="V17" s="125">
        <v>22.889848101718002</v>
      </c>
      <c r="W17" s="125">
        <v>17.904813727210399</v>
      </c>
      <c r="X17" s="125">
        <v>4.1575507755237799</v>
      </c>
      <c r="Y17" s="132">
        <v>13.838514373947801</v>
      </c>
      <c r="Z17" s="125"/>
      <c r="AA17" s="133">
        <v>7.5073660656444803</v>
      </c>
      <c r="AB17" s="134">
        <v>7.1190749163194704</v>
      </c>
      <c r="AC17" s="135">
        <v>7.3073480441928602</v>
      </c>
      <c r="AD17" s="125"/>
      <c r="AE17" s="136">
        <v>12.037159571384301</v>
      </c>
      <c r="AF17" s="30"/>
      <c r="AG17" s="131">
        <v>56.322934719815102</v>
      </c>
      <c r="AH17" s="125">
        <v>70.947429231658006</v>
      </c>
      <c r="AI17" s="125">
        <v>84.246100519930593</v>
      </c>
      <c r="AJ17" s="125">
        <v>84.745811669555096</v>
      </c>
      <c r="AK17" s="125">
        <v>70.285961871750402</v>
      </c>
      <c r="AL17" s="132">
        <v>73.309647602541801</v>
      </c>
      <c r="AM17" s="125"/>
      <c r="AN17" s="133">
        <v>71.695551704217195</v>
      </c>
      <c r="AO17" s="134">
        <v>77.487001733102204</v>
      </c>
      <c r="AP17" s="135">
        <v>74.591276718659699</v>
      </c>
      <c r="AQ17" s="125"/>
      <c r="AR17" s="136">
        <v>73.675827350004099</v>
      </c>
      <c r="AS17" s="130"/>
      <c r="AT17" s="131">
        <v>3.6124094308933801</v>
      </c>
      <c r="AU17" s="125">
        <v>10.111020905804899</v>
      </c>
      <c r="AV17" s="125">
        <v>13.543957934820099</v>
      </c>
      <c r="AW17" s="125">
        <v>14.4938340782656</v>
      </c>
      <c r="AX17" s="125">
        <v>6.6038144044390696</v>
      </c>
      <c r="AY17" s="132">
        <v>10.0948703431492</v>
      </c>
      <c r="AZ17" s="125"/>
      <c r="BA17" s="133">
        <v>-0.74732182390789303</v>
      </c>
      <c r="BB17" s="134">
        <v>-0.58596597631416203</v>
      </c>
      <c r="BC17" s="135">
        <v>-0.66357731338724402</v>
      </c>
      <c r="BD17" s="125"/>
      <c r="BE17" s="136">
        <v>6.7505625393706996</v>
      </c>
    </row>
    <row r="18" spans="1:57" x14ac:dyDescent="0.25">
      <c r="A18" s="21" t="s">
        <v>27</v>
      </c>
      <c r="B18" s="3" t="str">
        <f t="shared" si="0"/>
        <v>I-95 Fredericksburg, VA</v>
      </c>
      <c r="C18" s="3"/>
      <c r="D18" s="24" t="s">
        <v>16</v>
      </c>
      <c r="E18" s="27" t="s">
        <v>17</v>
      </c>
      <c r="F18" s="3"/>
      <c r="G18" s="131">
        <v>55.886173101901001</v>
      </c>
      <c r="H18" s="125">
        <v>63.053489195890798</v>
      </c>
      <c r="I18" s="125">
        <v>67.634903766678406</v>
      </c>
      <c r="J18" s="125">
        <v>66.796552131302306</v>
      </c>
      <c r="K18" s="125">
        <v>64.116188452001396</v>
      </c>
      <c r="L18" s="132">
        <v>63.497461329554802</v>
      </c>
      <c r="M18" s="125"/>
      <c r="N18" s="133">
        <v>66.465934584956898</v>
      </c>
      <c r="O18" s="134">
        <v>71.991970716731601</v>
      </c>
      <c r="P18" s="135">
        <v>69.228952650844207</v>
      </c>
      <c r="Q18" s="125"/>
      <c r="R18" s="136">
        <v>65.135030278494597</v>
      </c>
      <c r="S18" s="130"/>
      <c r="T18" s="131">
        <v>-2.2080379554163398</v>
      </c>
      <c r="U18" s="125">
        <v>3.9530497553876902</v>
      </c>
      <c r="V18" s="125">
        <v>3.2571147678256498</v>
      </c>
      <c r="W18" s="125">
        <v>2.27836775217509</v>
      </c>
      <c r="X18" s="125">
        <v>1.47041194158789</v>
      </c>
      <c r="Y18" s="132">
        <v>1.82374051687227</v>
      </c>
      <c r="Z18" s="125"/>
      <c r="AA18" s="133">
        <v>-1.04066882325871</v>
      </c>
      <c r="AB18" s="134">
        <v>-0.49227106531065701</v>
      </c>
      <c r="AC18" s="135">
        <v>-0.75628284233558896</v>
      </c>
      <c r="AD18" s="125"/>
      <c r="AE18" s="136">
        <v>1.02618729020974</v>
      </c>
      <c r="AF18" s="30"/>
      <c r="AG18" s="131">
        <v>55.416814263785497</v>
      </c>
      <c r="AH18" s="125">
        <v>57.090565592159599</v>
      </c>
      <c r="AI18" s="125">
        <v>61.804817569961003</v>
      </c>
      <c r="AJ18" s="125">
        <v>64.579643405360699</v>
      </c>
      <c r="AK18" s="125">
        <v>64.978155626402099</v>
      </c>
      <c r="AL18" s="132">
        <v>60.773999291533798</v>
      </c>
      <c r="AM18" s="125"/>
      <c r="AN18" s="133">
        <v>71.552131302396901</v>
      </c>
      <c r="AO18" s="134">
        <v>77.246428149722504</v>
      </c>
      <c r="AP18" s="135">
        <v>74.399279726059703</v>
      </c>
      <c r="AQ18" s="125"/>
      <c r="AR18" s="136">
        <v>64.666936558541195</v>
      </c>
      <c r="AS18" s="130"/>
      <c r="AT18" s="131">
        <v>-7.0814226401161902</v>
      </c>
      <c r="AU18" s="125">
        <v>-5.47383850862062</v>
      </c>
      <c r="AV18" s="125">
        <v>-3.1574716100865499</v>
      </c>
      <c r="AW18" s="125">
        <v>-2.67446810647666</v>
      </c>
      <c r="AX18" s="125">
        <v>-1.2803261465740401</v>
      </c>
      <c r="AY18" s="132">
        <v>-3.84829160832926</v>
      </c>
      <c r="AZ18" s="125"/>
      <c r="BA18" s="133">
        <v>-5.81944686292724</v>
      </c>
      <c r="BB18" s="134">
        <v>-5.1596317996007004</v>
      </c>
      <c r="BC18" s="135">
        <v>-5.4780643416004597</v>
      </c>
      <c r="BD18" s="125"/>
      <c r="BE18" s="136">
        <v>-4.3901868149879597</v>
      </c>
    </row>
    <row r="19" spans="1:57" x14ac:dyDescent="0.25">
      <c r="A19" s="21" t="s">
        <v>28</v>
      </c>
      <c r="B19" s="3" t="str">
        <f t="shared" si="0"/>
        <v>Dulles Airport Area, VA</v>
      </c>
      <c r="C19" s="3"/>
      <c r="D19" s="24" t="s">
        <v>16</v>
      </c>
      <c r="E19" s="27" t="s">
        <v>17</v>
      </c>
      <c r="F19" s="3"/>
      <c r="G19" s="131">
        <v>60.700056915196299</v>
      </c>
      <c r="H19" s="125">
        <v>80.8100929614873</v>
      </c>
      <c r="I19" s="125">
        <v>90.352874217416002</v>
      </c>
      <c r="J19" s="125">
        <v>90.163156896224606</v>
      </c>
      <c r="K19" s="125">
        <v>76.949345475241799</v>
      </c>
      <c r="L19" s="132">
        <v>79.795105293113195</v>
      </c>
      <c r="M19" s="125"/>
      <c r="N19" s="133">
        <v>67.0176437108708</v>
      </c>
      <c r="O19" s="134">
        <v>70.546385885031299</v>
      </c>
      <c r="P19" s="135">
        <v>68.782014797951007</v>
      </c>
      <c r="Q19" s="125"/>
      <c r="R19" s="136">
        <v>76.648508008781207</v>
      </c>
      <c r="S19" s="130"/>
      <c r="T19" s="131">
        <v>5.7860803438584796</v>
      </c>
      <c r="U19" s="125">
        <v>13.6018135751433</v>
      </c>
      <c r="V19" s="125">
        <v>9.5835250805338195</v>
      </c>
      <c r="W19" s="125">
        <v>8.9897947483086806</v>
      </c>
      <c r="X19" s="125">
        <v>3.7074916901048298</v>
      </c>
      <c r="Y19" s="132">
        <v>8.4495784235360798</v>
      </c>
      <c r="Z19" s="125"/>
      <c r="AA19" s="133">
        <v>3.5620052770448498</v>
      </c>
      <c r="AB19" s="134">
        <v>5.4594441293250098</v>
      </c>
      <c r="AC19" s="135">
        <v>4.5264523569266197</v>
      </c>
      <c r="AD19" s="125"/>
      <c r="AE19" s="136">
        <v>7.41591811155212</v>
      </c>
      <c r="AF19" s="30"/>
      <c r="AG19" s="131">
        <v>60.512711060519798</v>
      </c>
      <c r="AH19" s="125">
        <v>74.556535761714997</v>
      </c>
      <c r="AI19" s="125">
        <v>85.785429709732398</v>
      </c>
      <c r="AJ19" s="125">
        <v>84.926958831341295</v>
      </c>
      <c r="AK19" s="125">
        <v>75.381806108897706</v>
      </c>
      <c r="AL19" s="132">
        <v>76.232688294441203</v>
      </c>
      <c r="AM19" s="125"/>
      <c r="AN19" s="133">
        <v>76.389679377727106</v>
      </c>
      <c r="AO19" s="134">
        <v>79.465471447543095</v>
      </c>
      <c r="AP19" s="135">
        <v>77.927575412635093</v>
      </c>
      <c r="AQ19" s="125"/>
      <c r="AR19" s="136">
        <v>76.716941756782305</v>
      </c>
      <c r="AS19" s="130"/>
      <c r="AT19" s="131">
        <v>4.6765393608729502</v>
      </c>
      <c r="AU19" s="125">
        <v>7.1029501941813704</v>
      </c>
      <c r="AV19" s="125">
        <v>6.3816021644512402</v>
      </c>
      <c r="AW19" s="125">
        <v>3.6466774716369499</v>
      </c>
      <c r="AX19" s="125">
        <v>-0.84843569668423802</v>
      </c>
      <c r="AY19" s="132">
        <v>4.13551371593692</v>
      </c>
      <c r="AZ19" s="125"/>
      <c r="BA19" s="133">
        <v>0.514868786469872</v>
      </c>
      <c r="BB19" s="134">
        <v>0.36240565472624803</v>
      </c>
      <c r="BC19" s="135">
        <v>0.43707495988385398</v>
      </c>
      <c r="BD19" s="125"/>
      <c r="BE19" s="136">
        <v>3.0343842279359898</v>
      </c>
    </row>
    <row r="20" spans="1:57" x14ac:dyDescent="0.25">
      <c r="A20" s="21" t="s">
        <v>29</v>
      </c>
      <c r="B20" s="3" t="str">
        <f t="shared" si="0"/>
        <v>Williamsburg, VA</v>
      </c>
      <c r="C20" s="3"/>
      <c r="D20" s="24" t="s">
        <v>16</v>
      </c>
      <c r="E20" s="27" t="s">
        <v>17</v>
      </c>
      <c r="F20" s="3"/>
      <c r="G20" s="131">
        <v>43.173816664493401</v>
      </c>
      <c r="H20" s="125">
        <v>43.252053722779998</v>
      </c>
      <c r="I20" s="125">
        <v>47.268222714825903</v>
      </c>
      <c r="J20" s="125">
        <v>50.384665536575802</v>
      </c>
      <c r="K20" s="125">
        <v>60.607641152692601</v>
      </c>
      <c r="L20" s="132">
        <v>48.9372799582735</v>
      </c>
      <c r="M20" s="125"/>
      <c r="N20" s="133">
        <v>79.306298083192004</v>
      </c>
      <c r="O20" s="134">
        <v>82.605294040944003</v>
      </c>
      <c r="P20" s="135">
        <v>80.955796062068003</v>
      </c>
      <c r="Q20" s="125"/>
      <c r="R20" s="136">
        <v>58.085427416500501</v>
      </c>
      <c r="S20" s="130"/>
      <c r="T20" s="131">
        <v>2.5693938250391701</v>
      </c>
      <c r="U20" s="125">
        <v>8.9991317927229897</v>
      </c>
      <c r="V20" s="125">
        <v>16.980131543845701</v>
      </c>
      <c r="W20" s="125">
        <v>14.4822709717661</v>
      </c>
      <c r="X20" s="125">
        <v>27.218324857652</v>
      </c>
      <c r="Y20" s="132">
        <v>14.4292748099794</v>
      </c>
      <c r="Z20" s="125"/>
      <c r="AA20" s="133">
        <v>34.899400973262097</v>
      </c>
      <c r="AB20" s="134">
        <v>27.724441417486901</v>
      </c>
      <c r="AC20" s="135">
        <v>31.140909454597399</v>
      </c>
      <c r="AD20" s="125"/>
      <c r="AE20" s="136">
        <v>20.546404920873101</v>
      </c>
      <c r="AF20" s="30"/>
      <c r="AG20" s="131">
        <v>47.480114747685398</v>
      </c>
      <c r="AH20" s="125">
        <v>43.855131047072597</v>
      </c>
      <c r="AI20" s="125">
        <v>44.099621854218199</v>
      </c>
      <c r="AJ20" s="125">
        <v>47.023731907680201</v>
      </c>
      <c r="AK20" s="125">
        <v>55.812361455209199</v>
      </c>
      <c r="AL20" s="132">
        <v>47.654192202373103</v>
      </c>
      <c r="AM20" s="125"/>
      <c r="AN20" s="133">
        <v>76.085539183726596</v>
      </c>
      <c r="AO20" s="134">
        <v>80.029990872343106</v>
      </c>
      <c r="AP20" s="135">
        <v>78.057765028034893</v>
      </c>
      <c r="AQ20" s="125"/>
      <c r="AR20" s="136">
        <v>56.340927295419398</v>
      </c>
      <c r="AS20" s="130"/>
      <c r="AT20" s="131">
        <v>7.0627317052457803</v>
      </c>
      <c r="AU20" s="125">
        <v>8.0566895782538506</v>
      </c>
      <c r="AV20" s="125">
        <v>6.39908764827267</v>
      </c>
      <c r="AW20" s="125">
        <v>2.7304072319018999</v>
      </c>
      <c r="AX20" s="125">
        <v>4.2903303495390004</v>
      </c>
      <c r="AY20" s="132">
        <v>5.5833982879114101</v>
      </c>
      <c r="AZ20" s="125"/>
      <c r="BA20" s="133">
        <v>4.7376933773397596</v>
      </c>
      <c r="BB20" s="134">
        <v>1.5255272111590501</v>
      </c>
      <c r="BC20" s="135">
        <v>3.0660446619472901</v>
      </c>
      <c r="BD20" s="125"/>
      <c r="BE20" s="136">
        <v>4.5723553840065598</v>
      </c>
    </row>
    <row r="21" spans="1:57" x14ac:dyDescent="0.25">
      <c r="A21" s="21" t="s">
        <v>30</v>
      </c>
      <c r="B21" s="3" t="str">
        <f t="shared" si="0"/>
        <v>Virginia Beach, VA</v>
      </c>
      <c r="C21" s="3"/>
      <c r="D21" s="24" t="s">
        <v>16</v>
      </c>
      <c r="E21" s="27" t="s">
        <v>17</v>
      </c>
      <c r="F21" s="3"/>
      <c r="G21" s="131">
        <v>45.5472951597595</v>
      </c>
      <c r="H21" s="125">
        <v>55.895439377085602</v>
      </c>
      <c r="I21" s="125">
        <v>61.727316065469502</v>
      </c>
      <c r="J21" s="125">
        <v>58.223422850786498</v>
      </c>
      <c r="K21" s="125">
        <v>56.8329890354361</v>
      </c>
      <c r="L21" s="132">
        <v>55.635994157617297</v>
      </c>
      <c r="M21" s="125"/>
      <c r="N21" s="133">
        <v>74.765612585412299</v>
      </c>
      <c r="O21" s="134">
        <v>81.550929604322207</v>
      </c>
      <c r="P21" s="135">
        <v>78.158271094867303</v>
      </c>
      <c r="Q21" s="125"/>
      <c r="R21" s="136">
        <v>62.066696914700501</v>
      </c>
      <c r="S21" s="130"/>
      <c r="T21" s="131">
        <v>-6.4562252120953696</v>
      </c>
      <c r="U21" s="125">
        <v>7.1221381793676297</v>
      </c>
      <c r="V21" s="125">
        <v>8.3610768378834308</v>
      </c>
      <c r="W21" s="125">
        <v>0.61636472877821502</v>
      </c>
      <c r="X21" s="125">
        <v>1.1423502361103199</v>
      </c>
      <c r="Y21" s="132">
        <v>2.3125326634820502</v>
      </c>
      <c r="Z21" s="125"/>
      <c r="AA21" s="133">
        <v>25.194327400879999</v>
      </c>
      <c r="AB21" s="134">
        <v>31.1258664738927</v>
      </c>
      <c r="AC21" s="135">
        <v>28.22026288252</v>
      </c>
      <c r="AD21" s="125"/>
      <c r="AE21" s="136">
        <v>10.325417049183599</v>
      </c>
      <c r="AF21" s="30"/>
      <c r="AG21" s="131">
        <v>47.075688073394403</v>
      </c>
      <c r="AH21" s="125">
        <v>52.076487588582197</v>
      </c>
      <c r="AI21" s="125">
        <v>56.981669899837598</v>
      </c>
      <c r="AJ21" s="125">
        <v>57.3063066629716</v>
      </c>
      <c r="AK21" s="125">
        <v>58.119878063264501</v>
      </c>
      <c r="AL21" s="132">
        <v>54.310344827586199</v>
      </c>
      <c r="AM21" s="125"/>
      <c r="AN21" s="133">
        <v>71.782335009303594</v>
      </c>
      <c r="AO21" s="134">
        <v>76.632091531731206</v>
      </c>
      <c r="AP21" s="135">
        <v>74.2072132705174</v>
      </c>
      <c r="AQ21" s="125"/>
      <c r="AR21" s="136">
        <v>59.994232139423801</v>
      </c>
      <c r="AS21" s="130"/>
      <c r="AT21" s="131">
        <v>-0.67749922697167098</v>
      </c>
      <c r="AU21" s="125">
        <v>3.44683914776108</v>
      </c>
      <c r="AV21" s="125">
        <v>2.6945224772086398</v>
      </c>
      <c r="AW21" s="125">
        <v>-1.17589970458881</v>
      </c>
      <c r="AX21" s="125">
        <v>-0.95457453948895599</v>
      </c>
      <c r="AY21" s="132">
        <v>0.61745367741995405</v>
      </c>
      <c r="AZ21" s="125"/>
      <c r="BA21" s="133">
        <v>1.75107051164619</v>
      </c>
      <c r="BB21" s="134">
        <v>0.67834278129602599</v>
      </c>
      <c r="BC21" s="135">
        <v>1.1943410089872899</v>
      </c>
      <c r="BD21" s="125"/>
      <c r="BE21" s="136">
        <v>0.79696103322426004</v>
      </c>
    </row>
    <row r="22" spans="1:57" x14ac:dyDescent="0.25">
      <c r="A22" s="34" t="s">
        <v>31</v>
      </c>
      <c r="B22" s="3" t="str">
        <f t="shared" si="0"/>
        <v>Norfolk/Portsmouth, VA</v>
      </c>
      <c r="C22" s="3"/>
      <c r="D22" s="24" t="s">
        <v>16</v>
      </c>
      <c r="E22" s="27" t="s">
        <v>17</v>
      </c>
      <c r="F22" s="3"/>
      <c r="G22" s="131">
        <v>50.834357983488403</v>
      </c>
      <c r="H22" s="125">
        <v>56.121552784120802</v>
      </c>
      <c r="I22" s="125">
        <v>67.626910240646396</v>
      </c>
      <c r="J22" s="125">
        <v>67.5215176532583</v>
      </c>
      <c r="K22" s="125">
        <v>66.133848585982705</v>
      </c>
      <c r="L22" s="132">
        <v>61.6476374494993</v>
      </c>
      <c r="M22" s="125"/>
      <c r="N22" s="133">
        <v>77.656771473739596</v>
      </c>
      <c r="O22" s="134">
        <v>77.252766555418901</v>
      </c>
      <c r="P22" s="135">
        <v>77.454769014579298</v>
      </c>
      <c r="Q22" s="125"/>
      <c r="R22" s="136">
        <v>66.163960753807899</v>
      </c>
      <c r="S22" s="130"/>
      <c r="T22" s="131">
        <v>-9.0668869761104602</v>
      </c>
      <c r="U22" s="125">
        <v>-14.3122643650171</v>
      </c>
      <c r="V22" s="125">
        <v>-5.9534881285708803</v>
      </c>
      <c r="W22" s="125">
        <v>-4.1564891565220003</v>
      </c>
      <c r="X22" s="125">
        <v>2.9914818471720901</v>
      </c>
      <c r="Y22" s="132">
        <v>-6.0160830398139797</v>
      </c>
      <c r="Z22" s="125"/>
      <c r="AA22" s="133">
        <v>15.925083458831899</v>
      </c>
      <c r="AB22" s="134">
        <v>14.035982166349701</v>
      </c>
      <c r="AC22" s="135">
        <v>14.97523672734</v>
      </c>
      <c r="AD22" s="125"/>
      <c r="AE22" s="136">
        <v>9.6322750302742996E-2</v>
      </c>
      <c r="AF22" s="30"/>
      <c r="AG22" s="131">
        <v>52.147373968030898</v>
      </c>
      <c r="AH22" s="125">
        <v>60.420692077990502</v>
      </c>
      <c r="AI22" s="125">
        <v>64.658352362550502</v>
      </c>
      <c r="AJ22" s="125">
        <v>66.349025118566601</v>
      </c>
      <c r="AK22" s="125">
        <v>65.901106622167504</v>
      </c>
      <c r="AL22" s="132">
        <v>61.8953100298612</v>
      </c>
      <c r="AM22" s="125"/>
      <c r="AN22" s="133">
        <v>74.222729668013301</v>
      </c>
      <c r="AO22" s="134">
        <v>74.692604953451607</v>
      </c>
      <c r="AP22" s="135">
        <v>74.457667310732404</v>
      </c>
      <c r="AQ22" s="125"/>
      <c r="AR22" s="136">
        <v>65.484554967253004</v>
      </c>
      <c r="AS22" s="130"/>
      <c r="AT22" s="131">
        <v>-9.7734318334122694</v>
      </c>
      <c r="AU22" s="125">
        <v>-4.2087377458611401</v>
      </c>
      <c r="AV22" s="125">
        <v>-3.6430575605085802</v>
      </c>
      <c r="AW22" s="125">
        <v>-4.2872328518326199</v>
      </c>
      <c r="AX22" s="125">
        <v>-6.82834105976705</v>
      </c>
      <c r="AY22" s="132">
        <v>-5.6549227582593096</v>
      </c>
      <c r="AZ22" s="125"/>
      <c r="BA22" s="133">
        <v>-3.24612910332486</v>
      </c>
      <c r="BB22" s="134">
        <v>-4.6106557336669098</v>
      </c>
      <c r="BC22" s="135">
        <v>-3.9353901892243899</v>
      </c>
      <c r="BD22" s="125"/>
      <c r="BE22" s="136">
        <v>-5.1030975689820997</v>
      </c>
    </row>
    <row r="23" spans="1:57" x14ac:dyDescent="0.25">
      <c r="A23" s="35" t="s">
        <v>32</v>
      </c>
      <c r="B23" s="3" t="str">
        <f t="shared" si="0"/>
        <v>Newport News/Hampton, VA</v>
      </c>
      <c r="C23" s="3"/>
      <c r="D23" s="24" t="s">
        <v>16</v>
      </c>
      <c r="E23" s="27" t="s">
        <v>17</v>
      </c>
      <c r="F23" s="3"/>
      <c r="G23" s="131">
        <v>56.110551317115302</v>
      </c>
      <c r="H23" s="125">
        <v>63.926874910033099</v>
      </c>
      <c r="I23" s="125">
        <v>65.898949186699198</v>
      </c>
      <c r="J23" s="125">
        <v>65.179214049229799</v>
      </c>
      <c r="K23" s="125">
        <v>70.606016985749207</v>
      </c>
      <c r="L23" s="132">
        <v>64.344321289765304</v>
      </c>
      <c r="M23" s="125"/>
      <c r="N23" s="133">
        <v>84.352958111414907</v>
      </c>
      <c r="O23" s="134">
        <v>84.986325032387995</v>
      </c>
      <c r="P23" s="135">
        <v>84.669641571901494</v>
      </c>
      <c r="Q23" s="125"/>
      <c r="R23" s="136">
        <v>70.151555656089897</v>
      </c>
      <c r="S23" s="130"/>
      <c r="T23" s="131">
        <v>8.8375518010377192</v>
      </c>
      <c r="U23" s="125">
        <v>2.8157238136365801</v>
      </c>
      <c r="V23" s="125">
        <v>0.47529053087265699</v>
      </c>
      <c r="W23" s="125">
        <v>-2.12552859000448</v>
      </c>
      <c r="X23" s="125">
        <v>17.1372029648963</v>
      </c>
      <c r="Y23" s="132">
        <v>5.0729398141604198</v>
      </c>
      <c r="Z23" s="125"/>
      <c r="AA23" s="133">
        <v>27.520529364253999</v>
      </c>
      <c r="AB23" s="134">
        <v>18.357383508725601</v>
      </c>
      <c r="AC23" s="135">
        <v>22.751104776540799</v>
      </c>
      <c r="AD23" s="125"/>
      <c r="AE23" s="136">
        <v>10.5638893317862</v>
      </c>
      <c r="AF23" s="30"/>
      <c r="AG23" s="131">
        <v>51.522239815747803</v>
      </c>
      <c r="AH23" s="125">
        <v>58.615229595508801</v>
      </c>
      <c r="AI23" s="125">
        <v>63.171153015690201</v>
      </c>
      <c r="AJ23" s="125">
        <v>63.610191449546498</v>
      </c>
      <c r="AK23" s="125">
        <v>64.0960126673384</v>
      </c>
      <c r="AL23" s="132">
        <v>60.202965308766302</v>
      </c>
      <c r="AM23" s="125"/>
      <c r="AN23" s="133">
        <v>75.385058298546099</v>
      </c>
      <c r="AO23" s="134">
        <v>76.457463653375498</v>
      </c>
      <c r="AP23" s="135">
        <v>75.921260975960806</v>
      </c>
      <c r="AQ23" s="125"/>
      <c r="AR23" s="136">
        <v>64.693906927964704</v>
      </c>
      <c r="AS23" s="130"/>
      <c r="AT23" s="131">
        <v>-3.03994522215174</v>
      </c>
      <c r="AU23" s="125">
        <v>-2.2481571606131299</v>
      </c>
      <c r="AV23" s="125">
        <v>-1.05096744563699</v>
      </c>
      <c r="AW23" s="125">
        <v>-3.3431142282231701</v>
      </c>
      <c r="AX23" s="125">
        <v>-2.0533136828135801</v>
      </c>
      <c r="AY23" s="132">
        <v>-2.3291179607699002</v>
      </c>
      <c r="AZ23" s="125"/>
      <c r="BA23" s="133">
        <v>-1.6938091106797</v>
      </c>
      <c r="BB23" s="134">
        <v>-6.4124276655091998</v>
      </c>
      <c r="BC23" s="135">
        <v>-4.1277831272506598</v>
      </c>
      <c r="BD23" s="125"/>
      <c r="BE23" s="136">
        <v>-2.9396820436956599</v>
      </c>
    </row>
    <row r="24" spans="1:57" x14ac:dyDescent="0.25">
      <c r="A24" s="36" t="s">
        <v>33</v>
      </c>
      <c r="B24" s="3" t="str">
        <f t="shared" si="0"/>
        <v>Chesapeake/Suffolk, VA</v>
      </c>
      <c r="C24" s="3"/>
      <c r="D24" s="25" t="s">
        <v>16</v>
      </c>
      <c r="E24" s="28" t="s">
        <v>17</v>
      </c>
      <c r="F24" s="3"/>
      <c r="G24" s="137">
        <v>57.644024075666302</v>
      </c>
      <c r="H24" s="138">
        <v>72.141014617368796</v>
      </c>
      <c r="I24" s="138">
        <v>77.024935511607893</v>
      </c>
      <c r="J24" s="138">
        <v>77.317282889079905</v>
      </c>
      <c r="K24" s="138">
        <v>74.101461736887302</v>
      </c>
      <c r="L24" s="139">
        <v>71.645743766121996</v>
      </c>
      <c r="M24" s="125"/>
      <c r="N24" s="140">
        <v>83.284608770421301</v>
      </c>
      <c r="O24" s="141">
        <v>84.694754944110002</v>
      </c>
      <c r="P24" s="142">
        <v>83.989681857265595</v>
      </c>
      <c r="Q24" s="125"/>
      <c r="R24" s="143">
        <v>75.172583220734495</v>
      </c>
      <c r="S24" s="130"/>
      <c r="T24" s="137">
        <v>-7.2577460361714801</v>
      </c>
      <c r="U24" s="138">
        <v>-2.9874472289680201</v>
      </c>
      <c r="V24" s="138">
        <v>-0.598426698339667</v>
      </c>
      <c r="W24" s="138">
        <v>-0.24363185604509099</v>
      </c>
      <c r="X24" s="138">
        <v>1.1936489161500099</v>
      </c>
      <c r="Y24" s="139">
        <v>-1.7851259744277801</v>
      </c>
      <c r="Z24" s="125"/>
      <c r="AA24" s="140">
        <v>20.092588723100601</v>
      </c>
      <c r="AB24" s="141">
        <v>19.537137493215202</v>
      </c>
      <c r="AC24" s="142">
        <v>19.811887970778098</v>
      </c>
      <c r="AD24" s="125"/>
      <c r="AE24" s="143">
        <v>4.2115131827718404</v>
      </c>
      <c r="AF24" s="31"/>
      <c r="AG24" s="137">
        <v>56.014617368873601</v>
      </c>
      <c r="AH24" s="138">
        <v>69.402407566638004</v>
      </c>
      <c r="AI24" s="138">
        <v>74.294926913155606</v>
      </c>
      <c r="AJ24" s="138">
        <v>74.458297506448801</v>
      </c>
      <c r="AK24" s="138">
        <v>69.312123817712802</v>
      </c>
      <c r="AL24" s="139">
        <v>68.696474634565703</v>
      </c>
      <c r="AM24" s="125"/>
      <c r="AN24" s="140">
        <v>76.457437661220894</v>
      </c>
      <c r="AO24" s="141">
        <v>79.131556319862398</v>
      </c>
      <c r="AP24" s="142">
        <v>77.794496990541703</v>
      </c>
      <c r="AQ24" s="125"/>
      <c r="AR24" s="143">
        <v>71.295909593415999</v>
      </c>
      <c r="AS24" s="75"/>
      <c r="AT24" s="137">
        <v>-7.8201755843741196</v>
      </c>
      <c r="AU24" s="138">
        <v>-1.2675314965045399</v>
      </c>
      <c r="AV24" s="138">
        <v>0.23272698468024899</v>
      </c>
      <c r="AW24" s="138">
        <v>-0.76848329525752201</v>
      </c>
      <c r="AX24" s="138">
        <v>-4.7446967526164503</v>
      </c>
      <c r="AY24" s="139">
        <v>-2.6912529203251401</v>
      </c>
      <c r="AZ24" s="125"/>
      <c r="BA24" s="140">
        <v>-3.0622113372485198</v>
      </c>
      <c r="BB24" s="141">
        <v>-2.8708914281817202</v>
      </c>
      <c r="BC24" s="142">
        <v>-2.9650015481896701</v>
      </c>
      <c r="BD24" s="125"/>
      <c r="BE24" s="143">
        <v>-2.7767615308644298</v>
      </c>
    </row>
    <row r="25" spans="1:57" ht="13" x14ac:dyDescent="0.3">
      <c r="A25" s="35" t="s">
        <v>111</v>
      </c>
      <c r="B25" s="3" t="s">
        <v>111</v>
      </c>
      <c r="C25" s="9"/>
      <c r="D25" s="23" t="s">
        <v>16</v>
      </c>
      <c r="E25" s="26" t="s">
        <v>17</v>
      </c>
      <c r="F25" s="3"/>
      <c r="G25" s="122">
        <v>55.286129970902003</v>
      </c>
      <c r="H25" s="123">
        <v>68.6711930164888</v>
      </c>
      <c r="I25" s="123">
        <v>77.723892660847</v>
      </c>
      <c r="J25" s="123">
        <v>79.857743291302896</v>
      </c>
      <c r="K25" s="123">
        <v>74.102812803103703</v>
      </c>
      <c r="L25" s="124">
        <v>71.128354348528902</v>
      </c>
      <c r="M25" s="125"/>
      <c r="N25" s="126">
        <v>65.017782088587097</v>
      </c>
      <c r="O25" s="127">
        <v>75.072744907856404</v>
      </c>
      <c r="P25" s="128">
        <v>70.045263498221701</v>
      </c>
      <c r="Q25" s="125"/>
      <c r="R25" s="129">
        <v>70.818899819869699</v>
      </c>
      <c r="S25" s="130"/>
      <c r="T25" s="122">
        <v>-1.1520985645700099</v>
      </c>
      <c r="U25" s="123">
        <v>-0.37184648649970098</v>
      </c>
      <c r="V25" s="123">
        <v>0.184156216156456</v>
      </c>
      <c r="W25" s="123">
        <v>-4.88888751656597</v>
      </c>
      <c r="X25" s="123">
        <v>3.4949690712504</v>
      </c>
      <c r="Y25" s="124">
        <v>-0.65927925098128404</v>
      </c>
      <c r="Z25" s="125"/>
      <c r="AA25" s="126">
        <v>4.1746369331591398</v>
      </c>
      <c r="AB25" s="127">
        <v>13.309493448923</v>
      </c>
      <c r="AC25" s="128">
        <v>8.8784594391990694</v>
      </c>
      <c r="AD25" s="125"/>
      <c r="AE25" s="129">
        <v>1.86233489812516</v>
      </c>
      <c r="AF25" s="29"/>
      <c r="AG25" s="122">
        <v>50.250565793727702</v>
      </c>
      <c r="AH25" s="123">
        <v>63.926608470740298</v>
      </c>
      <c r="AI25" s="123">
        <v>75.4041383769802</v>
      </c>
      <c r="AJ25" s="123">
        <v>77.562237310054897</v>
      </c>
      <c r="AK25" s="123">
        <v>70.287746524409897</v>
      </c>
      <c r="AL25" s="124">
        <v>67.486259295182606</v>
      </c>
      <c r="AM25" s="125"/>
      <c r="AN25" s="126">
        <v>78.774652440995695</v>
      </c>
      <c r="AO25" s="127">
        <v>83.656644034917505</v>
      </c>
      <c r="AP25" s="128">
        <v>81.2156482379566</v>
      </c>
      <c r="AQ25" s="125"/>
      <c r="AR25" s="129">
        <v>71.408941850260902</v>
      </c>
      <c r="AS25" s="130"/>
      <c r="AT25" s="122">
        <v>5.8968093086620099</v>
      </c>
      <c r="AU25" s="123">
        <v>6.9045057426601204</v>
      </c>
      <c r="AV25" s="123">
        <v>11.877350929385001</v>
      </c>
      <c r="AW25" s="123">
        <v>1.82861114990437</v>
      </c>
      <c r="AX25" s="123">
        <v>1.8500243754824499</v>
      </c>
      <c r="AY25" s="124">
        <v>5.5034599480186603</v>
      </c>
      <c r="AZ25" s="125"/>
      <c r="BA25" s="126">
        <v>4.6598755991123797</v>
      </c>
      <c r="BB25" s="127">
        <v>6.8534452561648296</v>
      </c>
      <c r="BC25" s="128">
        <v>5.7782572568339097</v>
      </c>
      <c r="BD25" s="125"/>
      <c r="BE25" s="129">
        <v>5.5925991251591398</v>
      </c>
    </row>
    <row r="26" spans="1:57" x14ac:dyDescent="0.25">
      <c r="A26" s="35" t="s">
        <v>43</v>
      </c>
      <c r="B26" s="3" t="str">
        <f t="shared" si="0"/>
        <v>Richmond North/Glen Allen, VA</v>
      </c>
      <c r="C26" s="10"/>
      <c r="D26" s="24" t="s">
        <v>16</v>
      </c>
      <c r="E26" s="27" t="s">
        <v>17</v>
      </c>
      <c r="F26" s="3"/>
      <c r="G26" s="131">
        <v>49.399773499433699</v>
      </c>
      <c r="H26" s="125">
        <v>65.662514156285297</v>
      </c>
      <c r="I26" s="125">
        <v>72.514156285390698</v>
      </c>
      <c r="J26" s="125">
        <v>72.027180067950098</v>
      </c>
      <c r="K26" s="125">
        <v>62.095130237825501</v>
      </c>
      <c r="L26" s="132">
        <v>64.339750849377097</v>
      </c>
      <c r="M26" s="125"/>
      <c r="N26" s="133">
        <v>70.385050962627403</v>
      </c>
      <c r="O26" s="134">
        <v>81.132502831257</v>
      </c>
      <c r="P26" s="135">
        <v>75.758776896942194</v>
      </c>
      <c r="Q26" s="125"/>
      <c r="R26" s="136">
        <v>67.602329720110006</v>
      </c>
      <c r="S26" s="130"/>
      <c r="T26" s="131">
        <v>-3.02008995131628</v>
      </c>
      <c r="U26" s="125">
        <v>5.6719752516995401</v>
      </c>
      <c r="V26" s="125">
        <v>6.45931395478038</v>
      </c>
      <c r="W26" s="125">
        <v>8.3230574301831997</v>
      </c>
      <c r="X26" s="125">
        <v>7.3977072262392101</v>
      </c>
      <c r="Y26" s="132">
        <v>5.3018555623312098</v>
      </c>
      <c r="Z26" s="125"/>
      <c r="AA26" s="133">
        <v>2.2211152247813302</v>
      </c>
      <c r="AB26" s="134">
        <v>14.292385290434501</v>
      </c>
      <c r="AC26" s="135">
        <v>8.3487294563855006</v>
      </c>
      <c r="AD26" s="125"/>
      <c r="AE26" s="136">
        <v>6.2586045518714402</v>
      </c>
      <c r="AF26" s="30"/>
      <c r="AG26" s="131">
        <v>49.207248018119998</v>
      </c>
      <c r="AH26" s="125">
        <v>62.304643261608099</v>
      </c>
      <c r="AI26" s="125">
        <v>71.494903737259307</v>
      </c>
      <c r="AJ26" s="125">
        <v>71.964892412230995</v>
      </c>
      <c r="AK26" s="125">
        <v>64.784824462061096</v>
      </c>
      <c r="AL26" s="132">
        <v>63.951302378255903</v>
      </c>
      <c r="AM26" s="125"/>
      <c r="AN26" s="133">
        <v>76.019252548131306</v>
      </c>
      <c r="AO26" s="134">
        <v>82.471687429218505</v>
      </c>
      <c r="AP26" s="135">
        <v>79.245469988674898</v>
      </c>
      <c r="AQ26" s="125"/>
      <c r="AR26" s="136">
        <v>68.321064552661298</v>
      </c>
      <c r="AS26" s="130"/>
      <c r="AT26" s="131">
        <v>-4.6607844289596603</v>
      </c>
      <c r="AU26" s="125">
        <v>-0.95041614422301501</v>
      </c>
      <c r="AV26" s="125">
        <v>3.5412418949967899</v>
      </c>
      <c r="AW26" s="125">
        <v>4.7490000568470796</v>
      </c>
      <c r="AX26" s="125">
        <v>2.25349379012586</v>
      </c>
      <c r="AY26" s="132">
        <v>1.30922621809508</v>
      </c>
      <c r="AZ26" s="125"/>
      <c r="BA26" s="133">
        <v>2.38674463779209</v>
      </c>
      <c r="BB26" s="134">
        <v>2.5802131043539802</v>
      </c>
      <c r="BC26" s="135">
        <v>2.4873259260365002</v>
      </c>
      <c r="BD26" s="125"/>
      <c r="BE26" s="136">
        <v>1.6966357026266099</v>
      </c>
    </row>
    <row r="27" spans="1:57" x14ac:dyDescent="0.25">
      <c r="A27" s="21" t="s">
        <v>44</v>
      </c>
      <c r="B27" s="3" t="str">
        <f t="shared" si="0"/>
        <v>Richmond West/Midlothian, VA</v>
      </c>
      <c r="C27" s="3"/>
      <c r="D27" s="24" t="s">
        <v>16</v>
      </c>
      <c r="E27" s="27" t="s">
        <v>17</v>
      </c>
      <c r="F27" s="3"/>
      <c r="G27" s="131">
        <v>50.930392832529201</v>
      </c>
      <c r="H27" s="125">
        <v>57.133011716057801</v>
      </c>
      <c r="I27" s="125">
        <v>64.886285320468602</v>
      </c>
      <c r="J27" s="125">
        <v>63.783597518952398</v>
      </c>
      <c r="K27" s="125">
        <v>56.788421778084</v>
      </c>
      <c r="L27" s="132">
        <v>58.7043418332184</v>
      </c>
      <c r="M27" s="125"/>
      <c r="N27" s="133">
        <v>73.363197794624298</v>
      </c>
      <c r="O27" s="134">
        <v>86.354238456236999</v>
      </c>
      <c r="P27" s="135">
        <v>79.858718125430698</v>
      </c>
      <c r="Q27" s="125"/>
      <c r="R27" s="136">
        <v>64.748449345279099</v>
      </c>
      <c r="S27" s="130"/>
      <c r="T27" s="131">
        <v>-11.2924088802793</v>
      </c>
      <c r="U27" s="125">
        <v>-10.6333689446775</v>
      </c>
      <c r="V27" s="125">
        <v>-4.7239354788055303</v>
      </c>
      <c r="W27" s="125">
        <v>-5.9621592247269399</v>
      </c>
      <c r="X27" s="125">
        <v>-16.019162082384501</v>
      </c>
      <c r="Y27" s="132">
        <v>-9.6568715154247702</v>
      </c>
      <c r="Z27" s="125"/>
      <c r="AA27" s="133">
        <v>-6.5231662546525602</v>
      </c>
      <c r="AB27" s="134">
        <v>5.2215510601207997</v>
      </c>
      <c r="AC27" s="135">
        <v>-0.51963807399091899</v>
      </c>
      <c r="AD27" s="125"/>
      <c r="AE27" s="136">
        <v>-6.6349252941350896</v>
      </c>
      <c r="AF27" s="30"/>
      <c r="AG27" s="131">
        <v>49.078221915919997</v>
      </c>
      <c r="AH27" s="125">
        <v>58.933494141971003</v>
      </c>
      <c r="AI27" s="125">
        <v>64.352170916609197</v>
      </c>
      <c r="AJ27" s="125">
        <v>64.722605099931002</v>
      </c>
      <c r="AK27" s="125">
        <v>61.414541695382397</v>
      </c>
      <c r="AL27" s="132">
        <v>59.700206753962703</v>
      </c>
      <c r="AM27" s="125"/>
      <c r="AN27" s="133">
        <v>76.464507236388599</v>
      </c>
      <c r="AO27" s="134">
        <v>84.140248104755301</v>
      </c>
      <c r="AP27" s="135">
        <v>80.302377670572</v>
      </c>
      <c r="AQ27" s="125"/>
      <c r="AR27" s="136">
        <v>65.586541301565404</v>
      </c>
      <c r="AS27" s="130"/>
      <c r="AT27" s="131">
        <v>-11.625679257269001</v>
      </c>
      <c r="AU27" s="125">
        <v>-10.0015097357998</v>
      </c>
      <c r="AV27" s="125">
        <v>-6.6776868817768298</v>
      </c>
      <c r="AW27" s="125">
        <v>-5.0364003087274698</v>
      </c>
      <c r="AX27" s="125">
        <v>-12.221699893243301</v>
      </c>
      <c r="AY27" s="132">
        <v>-9.0198903878230698</v>
      </c>
      <c r="AZ27" s="125"/>
      <c r="BA27" s="133">
        <v>-3.8807668029790898</v>
      </c>
      <c r="BB27" s="134">
        <v>0.40395823630922301</v>
      </c>
      <c r="BC27" s="135">
        <v>-1.6826660004606599</v>
      </c>
      <c r="BD27" s="125"/>
      <c r="BE27" s="136">
        <v>-6.5810561028783203</v>
      </c>
    </row>
    <row r="28" spans="1:57" x14ac:dyDescent="0.25">
      <c r="A28" s="21" t="s">
        <v>45</v>
      </c>
      <c r="B28" s="3" t="str">
        <f t="shared" si="0"/>
        <v>Petersburg/Chester, VA</v>
      </c>
      <c r="C28" s="3"/>
      <c r="D28" s="24" t="s">
        <v>16</v>
      </c>
      <c r="E28" s="27" t="s">
        <v>17</v>
      </c>
      <c r="F28" s="3"/>
      <c r="G28" s="131">
        <v>60.730858468677397</v>
      </c>
      <c r="H28" s="125">
        <v>71.384377416860005</v>
      </c>
      <c r="I28" s="125">
        <v>72.273781902552201</v>
      </c>
      <c r="J28" s="125">
        <v>72.931167826759406</v>
      </c>
      <c r="K28" s="125">
        <v>67.749419953596203</v>
      </c>
      <c r="L28" s="132">
        <v>69.013921113688994</v>
      </c>
      <c r="M28" s="125"/>
      <c r="N28" s="133">
        <v>67.575406032482505</v>
      </c>
      <c r="O28" s="134">
        <v>75.193348801237406</v>
      </c>
      <c r="P28" s="135">
        <v>71.384377416860005</v>
      </c>
      <c r="Q28" s="125"/>
      <c r="R28" s="136">
        <v>69.691194343166501</v>
      </c>
      <c r="S28" s="130"/>
      <c r="T28" s="131">
        <v>-7.6238760763678597</v>
      </c>
      <c r="U28" s="125">
        <v>-3.1605858369115798</v>
      </c>
      <c r="V28" s="125">
        <v>-5.1294078613483798</v>
      </c>
      <c r="W28" s="125">
        <v>-4.02739178841267</v>
      </c>
      <c r="X28" s="125">
        <v>-4.8582905822231197</v>
      </c>
      <c r="Y28" s="132">
        <v>-4.8973871879830897</v>
      </c>
      <c r="Z28" s="125"/>
      <c r="AA28" s="133">
        <v>-1.88624569160903</v>
      </c>
      <c r="AB28" s="134">
        <v>2.88074651615685</v>
      </c>
      <c r="AC28" s="135">
        <v>0.56799053728219795</v>
      </c>
      <c r="AD28" s="125"/>
      <c r="AE28" s="136">
        <v>-3.3603909707868902</v>
      </c>
      <c r="AF28" s="30"/>
      <c r="AG28" s="131">
        <v>55.201082753286897</v>
      </c>
      <c r="AH28" s="125">
        <v>64.177300850734696</v>
      </c>
      <c r="AI28" s="125">
        <v>65.762761020881598</v>
      </c>
      <c r="AJ28" s="125">
        <v>67.812258313998399</v>
      </c>
      <c r="AK28" s="125">
        <v>65.144044856921795</v>
      </c>
      <c r="AL28" s="132">
        <v>63.619489559164698</v>
      </c>
      <c r="AM28" s="125"/>
      <c r="AN28" s="133">
        <v>70.818832173240494</v>
      </c>
      <c r="AO28" s="134">
        <v>74.618136117556006</v>
      </c>
      <c r="AP28" s="135">
        <v>72.718484145398193</v>
      </c>
      <c r="AQ28" s="125"/>
      <c r="AR28" s="136">
        <v>66.219202298088604</v>
      </c>
      <c r="AS28" s="130"/>
      <c r="AT28" s="131">
        <v>-8.7157300817359395</v>
      </c>
      <c r="AU28" s="125">
        <v>-5.2866891163024201</v>
      </c>
      <c r="AV28" s="125">
        <v>-6.9600623430152302</v>
      </c>
      <c r="AW28" s="125">
        <v>-4.3366026622602796</v>
      </c>
      <c r="AX28" s="125">
        <v>-6.83477713208348</v>
      </c>
      <c r="AY28" s="132">
        <v>-6.3656171823354804</v>
      </c>
      <c r="AZ28" s="125"/>
      <c r="BA28" s="133">
        <v>-5.8191754869247001</v>
      </c>
      <c r="BB28" s="134">
        <v>-6.2614390645758</v>
      </c>
      <c r="BC28" s="135">
        <v>-6.0466040246182597</v>
      </c>
      <c r="BD28" s="125"/>
      <c r="BE28" s="136">
        <v>-6.2657581823784199</v>
      </c>
    </row>
    <row r="29" spans="1:57" x14ac:dyDescent="0.25">
      <c r="A29" s="77" t="s">
        <v>97</v>
      </c>
      <c r="B29" s="37" t="s">
        <v>70</v>
      </c>
      <c r="C29" s="3"/>
      <c r="D29" s="24" t="s">
        <v>16</v>
      </c>
      <c r="E29" s="27" t="s">
        <v>17</v>
      </c>
      <c r="F29" s="3"/>
      <c r="G29" s="131">
        <v>49.622000101476402</v>
      </c>
      <c r="H29" s="125">
        <v>60.414024049926397</v>
      </c>
      <c r="I29" s="125">
        <v>63.016895834390297</v>
      </c>
      <c r="J29" s="125">
        <v>65.893754122482093</v>
      </c>
      <c r="K29" s="125">
        <v>62.895124055000203</v>
      </c>
      <c r="L29" s="132">
        <v>60.3683596326551</v>
      </c>
      <c r="M29" s="125"/>
      <c r="N29" s="133">
        <v>70.957430615454797</v>
      </c>
      <c r="O29" s="134">
        <v>76.016033284286294</v>
      </c>
      <c r="P29" s="135">
        <v>73.486731949870602</v>
      </c>
      <c r="Q29" s="125"/>
      <c r="R29" s="136">
        <v>64.116466009002394</v>
      </c>
      <c r="S29" s="130"/>
      <c r="T29" s="131">
        <v>4.3807765460802202</v>
      </c>
      <c r="U29" s="125">
        <v>3.7810472339455301</v>
      </c>
      <c r="V29" s="125">
        <v>5.2557666730175701</v>
      </c>
      <c r="W29" s="125">
        <v>10.032977538142701</v>
      </c>
      <c r="X29" s="125">
        <v>7.8085042767101003</v>
      </c>
      <c r="Y29" s="132">
        <v>6.3393300639144297</v>
      </c>
      <c r="Z29" s="125"/>
      <c r="AA29" s="133">
        <v>8.4226022979586403</v>
      </c>
      <c r="AB29" s="134">
        <v>7.5639954627262096</v>
      </c>
      <c r="AC29" s="135">
        <v>7.9768185652081103</v>
      </c>
      <c r="AD29" s="125"/>
      <c r="AE29" s="136">
        <v>6.8700618583129502</v>
      </c>
      <c r="AF29" s="30"/>
      <c r="AG29" s="131">
        <v>49.804657770561597</v>
      </c>
      <c r="AH29" s="125">
        <v>59.744279263280703</v>
      </c>
      <c r="AI29" s="125">
        <v>62.437211426251899</v>
      </c>
      <c r="AJ29" s="125">
        <v>65.570297833476999</v>
      </c>
      <c r="AK29" s="125">
        <v>65.297579785884594</v>
      </c>
      <c r="AL29" s="132">
        <v>60.570805215891198</v>
      </c>
      <c r="AM29" s="125"/>
      <c r="AN29" s="133">
        <v>75.319650920898994</v>
      </c>
      <c r="AO29" s="134">
        <v>78.263737378862402</v>
      </c>
      <c r="AP29" s="135">
        <v>76.791694149880698</v>
      </c>
      <c r="AQ29" s="125"/>
      <c r="AR29" s="136">
        <v>65.2053449113168</v>
      </c>
      <c r="AS29" s="130"/>
      <c r="AT29" s="131">
        <v>3.2322810082956899</v>
      </c>
      <c r="AU29" s="125">
        <v>5.16474831914213</v>
      </c>
      <c r="AV29" s="125">
        <v>3.58865191769029</v>
      </c>
      <c r="AW29" s="125">
        <v>5.5345105184757299</v>
      </c>
      <c r="AX29" s="125">
        <v>4.1062698404316702</v>
      </c>
      <c r="AY29" s="132">
        <v>4.3665617490976398</v>
      </c>
      <c r="AZ29" s="125"/>
      <c r="BA29" s="133">
        <v>1.4086891827652299</v>
      </c>
      <c r="BB29" s="134">
        <v>0.55255060741478401</v>
      </c>
      <c r="BC29" s="135">
        <v>0.970600281103009</v>
      </c>
      <c r="BD29" s="125"/>
      <c r="BE29" s="136">
        <v>3.19869423026601</v>
      </c>
    </row>
    <row r="30" spans="1:57" x14ac:dyDescent="0.25">
      <c r="A30" s="21" t="s">
        <v>47</v>
      </c>
      <c r="B30" s="3" t="str">
        <f t="shared" si="0"/>
        <v>Roanoke, VA</v>
      </c>
      <c r="C30" s="3"/>
      <c r="D30" s="24" t="s">
        <v>16</v>
      </c>
      <c r="E30" s="27" t="s">
        <v>17</v>
      </c>
      <c r="F30" s="3"/>
      <c r="G30" s="131">
        <v>56.914990030813797</v>
      </c>
      <c r="H30" s="125">
        <v>70.183070509334698</v>
      </c>
      <c r="I30" s="125">
        <v>75.856443719412695</v>
      </c>
      <c r="J30" s="125">
        <v>82.798622439731702</v>
      </c>
      <c r="K30" s="125">
        <v>84.4118180170382</v>
      </c>
      <c r="L30" s="132">
        <v>74.032988943266204</v>
      </c>
      <c r="M30" s="125"/>
      <c r="N30" s="133">
        <v>78.847199564980897</v>
      </c>
      <c r="O30" s="134">
        <v>87.475077034620199</v>
      </c>
      <c r="P30" s="135">
        <v>83.161138299800598</v>
      </c>
      <c r="Q30" s="125"/>
      <c r="R30" s="136">
        <v>76.641031616561705</v>
      </c>
      <c r="S30" s="130"/>
      <c r="T30" s="131">
        <v>19.157306367985399</v>
      </c>
      <c r="U30" s="125">
        <v>18.8607695168444</v>
      </c>
      <c r="V30" s="125">
        <v>11.3157346840997</v>
      </c>
      <c r="W30" s="125">
        <v>15.6353444121716</v>
      </c>
      <c r="X30" s="125">
        <v>23.933864093733501</v>
      </c>
      <c r="Y30" s="132">
        <v>17.635945912182901</v>
      </c>
      <c r="Z30" s="125"/>
      <c r="AA30" s="133">
        <v>12.3361693727496</v>
      </c>
      <c r="AB30" s="134">
        <v>12.1043623769551</v>
      </c>
      <c r="AC30" s="135">
        <v>12.214134064960099</v>
      </c>
      <c r="AD30" s="125"/>
      <c r="AE30" s="136">
        <v>15.899861507452499</v>
      </c>
      <c r="AF30" s="30"/>
      <c r="AG30" s="131">
        <v>56.076672104404501</v>
      </c>
      <c r="AH30" s="125">
        <v>69.013956860612595</v>
      </c>
      <c r="AI30" s="125">
        <v>74.800616276962103</v>
      </c>
      <c r="AJ30" s="125">
        <v>76.975711437375296</v>
      </c>
      <c r="AK30" s="125">
        <v>76.943991299619299</v>
      </c>
      <c r="AL30" s="132">
        <v>70.762189595794794</v>
      </c>
      <c r="AM30" s="125"/>
      <c r="AN30" s="133">
        <v>81.602320101504404</v>
      </c>
      <c r="AO30" s="134">
        <v>86.496284212434205</v>
      </c>
      <c r="AP30" s="135">
        <v>84.049302156969304</v>
      </c>
      <c r="AQ30" s="125"/>
      <c r="AR30" s="136">
        <v>74.558507470416103</v>
      </c>
      <c r="AS30" s="130"/>
      <c r="AT30" s="131">
        <v>9.7198101724997592</v>
      </c>
      <c r="AU30" s="125">
        <v>16.193448098755599</v>
      </c>
      <c r="AV30" s="125">
        <v>13.189304651660899</v>
      </c>
      <c r="AW30" s="125">
        <v>11.8829607032393</v>
      </c>
      <c r="AX30" s="125">
        <v>13.071036617893</v>
      </c>
      <c r="AY30" s="132">
        <v>12.8804283676058</v>
      </c>
      <c r="AZ30" s="125"/>
      <c r="BA30" s="133">
        <v>0.70148381491690204</v>
      </c>
      <c r="BB30" s="134">
        <v>2.8293830375581299</v>
      </c>
      <c r="BC30" s="135">
        <v>1.7852914187715501</v>
      </c>
      <c r="BD30" s="125"/>
      <c r="BE30" s="136">
        <v>9.0517477897102108</v>
      </c>
    </row>
    <row r="31" spans="1:57" x14ac:dyDescent="0.25">
      <c r="A31" s="21" t="s">
        <v>48</v>
      </c>
      <c r="B31" s="3" t="str">
        <f t="shared" si="0"/>
        <v>Charlottesville, VA</v>
      </c>
      <c r="C31" s="3"/>
      <c r="D31" s="24" t="s">
        <v>16</v>
      </c>
      <c r="E31" s="27" t="s">
        <v>17</v>
      </c>
      <c r="F31" s="3"/>
      <c r="G31" s="131">
        <v>54.9549549549549</v>
      </c>
      <c r="H31" s="125">
        <v>66.574266574266503</v>
      </c>
      <c r="I31" s="125">
        <v>73.180873180873107</v>
      </c>
      <c r="J31" s="125">
        <v>76.253176253176207</v>
      </c>
      <c r="K31" s="125">
        <v>81.566181566181498</v>
      </c>
      <c r="L31" s="132">
        <v>70.505890505890505</v>
      </c>
      <c r="M31" s="125"/>
      <c r="N31" s="133">
        <v>90.921690921690896</v>
      </c>
      <c r="O31" s="134">
        <v>84.499884499884402</v>
      </c>
      <c r="P31" s="135">
        <v>87.710787710787699</v>
      </c>
      <c r="Q31" s="125"/>
      <c r="R31" s="136">
        <v>75.421575421575398</v>
      </c>
      <c r="S31" s="130"/>
      <c r="T31" s="131">
        <v>-11.0464150786731</v>
      </c>
      <c r="U31" s="125">
        <v>-6.9593721450485297</v>
      </c>
      <c r="V31" s="125">
        <v>-0.88130448027620201</v>
      </c>
      <c r="W31" s="125">
        <v>-3.4813399678264498</v>
      </c>
      <c r="X31" s="125">
        <v>-1.8271115644045299</v>
      </c>
      <c r="Y31" s="132">
        <v>-4.5289358512180398</v>
      </c>
      <c r="Z31" s="125"/>
      <c r="AA31" s="133">
        <v>2.3871031885993101</v>
      </c>
      <c r="AB31" s="134">
        <v>-4.1273181246263304</v>
      </c>
      <c r="AC31" s="135">
        <v>-0.85787873398492798</v>
      </c>
      <c r="AD31" s="125"/>
      <c r="AE31" s="136">
        <v>-3.3396932145954801</v>
      </c>
      <c r="AF31" s="30"/>
      <c r="AG31" s="131">
        <v>58.217833217833203</v>
      </c>
      <c r="AH31" s="125">
        <v>66.811041811041804</v>
      </c>
      <c r="AI31" s="125">
        <v>72.187572187572101</v>
      </c>
      <c r="AJ31" s="125">
        <v>73.394548394548295</v>
      </c>
      <c r="AK31" s="125">
        <v>84.805959805959802</v>
      </c>
      <c r="AL31" s="132">
        <v>71.083391083391007</v>
      </c>
      <c r="AM31" s="125"/>
      <c r="AN31" s="133">
        <v>91.3490413490413</v>
      </c>
      <c r="AO31" s="134">
        <v>89.743589743589695</v>
      </c>
      <c r="AP31" s="135">
        <v>90.546315546315498</v>
      </c>
      <c r="AQ31" s="125"/>
      <c r="AR31" s="136">
        <v>76.644226644226606</v>
      </c>
      <c r="AS31" s="130"/>
      <c r="AT31" s="131">
        <v>-4.3973246271872899</v>
      </c>
      <c r="AU31" s="125">
        <v>-2.1767985293821099</v>
      </c>
      <c r="AV31" s="125">
        <v>1.5843808599004301</v>
      </c>
      <c r="AW31" s="125">
        <v>-2.1018919357526902</v>
      </c>
      <c r="AX31" s="125">
        <v>2.9764841432108202</v>
      </c>
      <c r="AY31" s="132">
        <v>-0.60493185493185397</v>
      </c>
      <c r="AZ31" s="125"/>
      <c r="BA31" s="133">
        <v>0.46606895921964397</v>
      </c>
      <c r="BB31" s="134">
        <v>-2.87091262826273</v>
      </c>
      <c r="BC31" s="135">
        <v>-1.2158094919839399</v>
      </c>
      <c r="BD31" s="125"/>
      <c r="BE31" s="136">
        <v>-0.81196951015802699</v>
      </c>
    </row>
    <row r="32" spans="1:57" x14ac:dyDescent="0.25">
      <c r="A32" s="21" t="s">
        <v>49</v>
      </c>
      <c r="B32" t="s">
        <v>72</v>
      </c>
      <c r="C32" s="3"/>
      <c r="D32" s="24" t="s">
        <v>16</v>
      </c>
      <c r="E32" s="27" t="s">
        <v>17</v>
      </c>
      <c r="F32" s="3"/>
      <c r="G32" s="131">
        <v>48.846211106148502</v>
      </c>
      <c r="H32" s="125">
        <v>61.753759118654102</v>
      </c>
      <c r="I32" s="125">
        <v>68.036325740658</v>
      </c>
      <c r="J32" s="125">
        <v>65.2523447967842</v>
      </c>
      <c r="K32" s="125">
        <v>59.431293732320903</v>
      </c>
      <c r="L32" s="132">
        <v>60.663986898913201</v>
      </c>
      <c r="M32" s="125"/>
      <c r="N32" s="133">
        <v>60.786065207682</v>
      </c>
      <c r="O32" s="134">
        <v>62.647015036474599</v>
      </c>
      <c r="P32" s="135">
        <v>61.7165401220783</v>
      </c>
      <c r="Q32" s="125"/>
      <c r="R32" s="136">
        <v>60.964716391246</v>
      </c>
      <c r="S32" s="130"/>
      <c r="T32" s="131">
        <v>6.90958643856293</v>
      </c>
      <c r="U32" s="125">
        <v>1.8748060466610501</v>
      </c>
      <c r="V32" s="125">
        <v>8.6227906103516805</v>
      </c>
      <c r="W32" s="125">
        <v>5.2250661846205402</v>
      </c>
      <c r="X32" s="125">
        <v>2.8524623682873802</v>
      </c>
      <c r="Y32" s="132">
        <v>5.0505210483544198</v>
      </c>
      <c r="Z32" s="125"/>
      <c r="AA32" s="133">
        <v>0.995387927655079</v>
      </c>
      <c r="AB32" s="134">
        <v>2.61989167010268</v>
      </c>
      <c r="AC32" s="135">
        <v>1.8134060912327301</v>
      </c>
      <c r="AD32" s="125"/>
      <c r="AE32" s="136">
        <v>4.09325924150325</v>
      </c>
      <c r="AF32" s="30"/>
      <c r="AG32" s="131">
        <v>48.634062825666199</v>
      </c>
      <c r="AH32" s="125">
        <v>60.343159148429301</v>
      </c>
      <c r="AI32" s="125">
        <v>64.731278844722297</v>
      </c>
      <c r="AJ32" s="125">
        <v>65.211403900550806</v>
      </c>
      <c r="AK32" s="125">
        <v>65.014143218698806</v>
      </c>
      <c r="AL32" s="132">
        <v>60.786809587613497</v>
      </c>
      <c r="AM32" s="125"/>
      <c r="AN32" s="133">
        <v>75.889534018162806</v>
      </c>
      <c r="AO32" s="134">
        <v>76.790233735298401</v>
      </c>
      <c r="AP32" s="135">
        <v>76.339883876730596</v>
      </c>
      <c r="AQ32" s="125"/>
      <c r="AR32" s="136">
        <v>65.230545098789804</v>
      </c>
      <c r="AS32" s="130"/>
      <c r="AT32" s="131">
        <v>2.1410048717303098</v>
      </c>
      <c r="AU32" s="125">
        <v>-0.324149886325033</v>
      </c>
      <c r="AV32" s="125">
        <v>2.2500060086923801</v>
      </c>
      <c r="AW32" s="125">
        <v>0.34470850229754901</v>
      </c>
      <c r="AX32" s="125">
        <v>0.20132902248401899</v>
      </c>
      <c r="AY32" s="132">
        <v>0.86358225982185599</v>
      </c>
      <c r="AZ32" s="125"/>
      <c r="BA32" s="133">
        <v>-2.2002065786872702</v>
      </c>
      <c r="BB32" s="134">
        <v>-2.3697037747049201</v>
      </c>
      <c r="BC32" s="135">
        <v>-2.2855286316791799</v>
      </c>
      <c r="BD32" s="125"/>
      <c r="BE32" s="136">
        <v>-0.21174569275975999</v>
      </c>
    </row>
    <row r="33" spans="1:57" x14ac:dyDescent="0.25">
      <c r="A33" s="21" t="s">
        <v>50</v>
      </c>
      <c r="B33" s="3" t="str">
        <f t="shared" si="0"/>
        <v>Staunton &amp; Harrisonburg, VA</v>
      </c>
      <c r="C33" s="3"/>
      <c r="D33" s="24" t="s">
        <v>16</v>
      </c>
      <c r="E33" s="27" t="s">
        <v>17</v>
      </c>
      <c r="F33" s="3"/>
      <c r="G33" s="131">
        <v>50.262919310969998</v>
      </c>
      <c r="H33" s="125">
        <v>61.196736174070701</v>
      </c>
      <c r="I33" s="125">
        <v>62.357207615593801</v>
      </c>
      <c r="J33" s="125">
        <v>64.043517679057103</v>
      </c>
      <c r="K33" s="125">
        <v>64.986400725294601</v>
      </c>
      <c r="L33" s="132">
        <v>60.5693563009972</v>
      </c>
      <c r="M33" s="125"/>
      <c r="N33" s="133">
        <v>78.513145965548503</v>
      </c>
      <c r="O33" s="134">
        <v>88.812330009066102</v>
      </c>
      <c r="P33" s="135">
        <v>83.662737987307295</v>
      </c>
      <c r="Q33" s="125"/>
      <c r="R33" s="136">
        <v>67.167465354228696</v>
      </c>
      <c r="S33" s="130"/>
      <c r="T33" s="131">
        <v>-1.93169883187957</v>
      </c>
      <c r="U33" s="125">
        <v>-0.39816711412783301</v>
      </c>
      <c r="V33" s="125">
        <v>-2.9032030662342598</v>
      </c>
      <c r="W33" s="125">
        <v>-4.0488048365565197</v>
      </c>
      <c r="X33" s="125">
        <v>-3.1404981556199898</v>
      </c>
      <c r="Y33" s="132">
        <v>-2.54497883996935</v>
      </c>
      <c r="Z33" s="125"/>
      <c r="AA33" s="133">
        <v>-0.41035522189009899</v>
      </c>
      <c r="AB33" s="134">
        <v>6.9700392508404496</v>
      </c>
      <c r="AC33" s="135">
        <v>3.3753392646873599</v>
      </c>
      <c r="AD33" s="125"/>
      <c r="AE33" s="136">
        <v>-0.51738789221382597</v>
      </c>
      <c r="AF33" s="30"/>
      <c r="AG33" s="131">
        <v>52.434270172257399</v>
      </c>
      <c r="AH33" s="125">
        <v>61.137805983680799</v>
      </c>
      <c r="AI33" s="125">
        <v>62.6427923844061</v>
      </c>
      <c r="AJ33" s="125">
        <v>62.262012692656299</v>
      </c>
      <c r="AK33" s="125">
        <v>67.692656391659099</v>
      </c>
      <c r="AL33" s="132">
        <v>61.233907524932</v>
      </c>
      <c r="AM33" s="125"/>
      <c r="AN33" s="133">
        <v>81.446056210335399</v>
      </c>
      <c r="AO33" s="134">
        <v>88.744333635539405</v>
      </c>
      <c r="AP33" s="135">
        <v>85.095194922937395</v>
      </c>
      <c r="AQ33" s="125"/>
      <c r="AR33" s="136">
        <v>68.051418210076406</v>
      </c>
      <c r="AS33" s="130"/>
      <c r="AT33" s="131">
        <v>-4.1036530796247703</v>
      </c>
      <c r="AU33" s="125">
        <v>-1.85277189464592</v>
      </c>
      <c r="AV33" s="125">
        <v>-4.4252714810441596</v>
      </c>
      <c r="AW33" s="125">
        <v>-8.2392712250296505</v>
      </c>
      <c r="AX33" s="125">
        <v>-5.2787938333247002</v>
      </c>
      <c r="AY33" s="132">
        <v>-4.8663581122500599</v>
      </c>
      <c r="AZ33" s="125"/>
      <c r="BA33" s="133">
        <v>-3.1346953169295899</v>
      </c>
      <c r="BB33" s="134">
        <v>0.95516245861605498</v>
      </c>
      <c r="BC33" s="135">
        <v>-1.04431148232937</v>
      </c>
      <c r="BD33" s="125"/>
      <c r="BE33" s="136">
        <v>-3.5352178582281599</v>
      </c>
    </row>
    <row r="34" spans="1:57" x14ac:dyDescent="0.25">
      <c r="A34" s="21" t="s">
        <v>51</v>
      </c>
      <c r="B34" s="3" t="str">
        <f t="shared" si="0"/>
        <v>Blacksburg &amp; Wytheville, VA</v>
      </c>
      <c r="C34" s="3"/>
      <c r="D34" s="24" t="s">
        <v>16</v>
      </c>
      <c r="E34" s="27" t="s">
        <v>17</v>
      </c>
      <c r="F34" s="3"/>
      <c r="G34" s="131">
        <v>44.731385485391101</v>
      </c>
      <c r="H34" s="125">
        <v>57.040527803958497</v>
      </c>
      <c r="I34" s="125">
        <v>55.928369462770902</v>
      </c>
      <c r="J34" s="125">
        <v>63.430725730442902</v>
      </c>
      <c r="K34" s="125">
        <v>74.081055607916994</v>
      </c>
      <c r="L34" s="132">
        <v>59.042412818096103</v>
      </c>
      <c r="M34" s="125"/>
      <c r="N34" s="133">
        <v>58.5673892554194</v>
      </c>
      <c r="O34" s="134">
        <v>58.6993402450518</v>
      </c>
      <c r="P34" s="135">
        <v>58.6333647502356</v>
      </c>
      <c r="Q34" s="125"/>
      <c r="R34" s="136">
        <v>58.925541941564497</v>
      </c>
      <c r="S34" s="130"/>
      <c r="T34" s="131">
        <v>-1.1883501069139799</v>
      </c>
      <c r="U34" s="125">
        <v>4.9718437055545399</v>
      </c>
      <c r="V34" s="125">
        <v>0.145326589774046</v>
      </c>
      <c r="W34" s="125">
        <v>13.182053426742799</v>
      </c>
      <c r="X34" s="125">
        <v>31.040813887185202</v>
      </c>
      <c r="Y34" s="132">
        <v>10.1408746022</v>
      </c>
      <c r="Z34" s="125"/>
      <c r="AA34" s="133">
        <v>3.0277471223005201</v>
      </c>
      <c r="AB34" s="134">
        <v>-0.57726212641352603</v>
      </c>
      <c r="AC34" s="135">
        <v>1.1911180020124601</v>
      </c>
      <c r="AD34" s="125"/>
      <c r="AE34" s="136">
        <v>7.4393714619016</v>
      </c>
      <c r="AF34" s="30"/>
      <c r="AG34" s="131">
        <v>46.889726672949998</v>
      </c>
      <c r="AH34" s="125">
        <v>57.408105560791697</v>
      </c>
      <c r="AI34" s="125">
        <v>57.799245994344901</v>
      </c>
      <c r="AJ34" s="125">
        <v>61.008482563619197</v>
      </c>
      <c r="AK34" s="125">
        <v>63.760603204524003</v>
      </c>
      <c r="AL34" s="132">
        <v>57.373232799245898</v>
      </c>
      <c r="AM34" s="125"/>
      <c r="AN34" s="133">
        <v>70.5325164938737</v>
      </c>
      <c r="AO34" s="134">
        <v>72.6672950047125</v>
      </c>
      <c r="AP34" s="135">
        <v>71.5999057492931</v>
      </c>
      <c r="AQ34" s="125"/>
      <c r="AR34" s="136">
        <v>61.437996499259398</v>
      </c>
      <c r="AS34" s="130"/>
      <c r="AT34" s="131">
        <v>3.32235013074781</v>
      </c>
      <c r="AU34" s="125">
        <v>4.6579337158616703</v>
      </c>
      <c r="AV34" s="125">
        <v>2.1516880045459601</v>
      </c>
      <c r="AW34" s="125">
        <v>4.1546036242040403</v>
      </c>
      <c r="AX34" s="125">
        <v>3.2589037541740602</v>
      </c>
      <c r="AY34" s="132">
        <v>3.5094548487951598</v>
      </c>
      <c r="AZ34" s="125"/>
      <c r="BA34" s="133">
        <v>-3.94971745215731</v>
      </c>
      <c r="BB34" s="134">
        <v>-3.4883795774809698</v>
      </c>
      <c r="BC34" s="135">
        <v>-3.7161623048689099</v>
      </c>
      <c r="BD34" s="125"/>
      <c r="BE34" s="136">
        <v>0.98603090550064398</v>
      </c>
    </row>
    <row r="35" spans="1:57" x14ac:dyDescent="0.25">
      <c r="A35" s="21" t="s">
        <v>52</v>
      </c>
      <c r="B35" s="3" t="str">
        <f t="shared" si="0"/>
        <v>Lynchburg, VA</v>
      </c>
      <c r="C35" s="3"/>
      <c r="D35" s="24" t="s">
        <v>16</v>
      </c>
      <c r="E35" s="27" t="s">
        <v>17</v>
      </c>
      <c r="F35" s="3"/>
      <c r="G35" s="131">
        <v>44.076770350761002</v>
      </c>
      <c r="H35" s="125">
        <v>60.522832561217697</v>
      </c>
      <c r="I35" s="125">
        <v>67.240238252812702</v>
      </c>
      <c r="J35" s="125">
        <v>66.280608868299097</v>
      </c>
      <c r="K35" s="125">
        <v>59.6955658504301</v>
      </c>
      <c r="L35" s="132">
        <v>59.5632031767041</v>
      </c>
      <c r="M35" s="125"/>
      <c r="N35" s="133">
        <v>76.1747187293183</v>
      </c>
      <c r="O35" s="134">
        <v>83.553937789543298</v>
      </c>
      <c r="P35" s="135">
        <v>79.864328259430806</v>
      </c>
      <c r="Q35" s="125"/>
      <c r="R35" s="136">
        <v>65.363524628911705</v>
      </c>
      <c r="S35" s="130"/>
      <c r="T35" s="131">
        <v>-1.2770296735504201</v>
      </c>
      <c r="U35" s="125">
        <v>5.6142330838285597</v>
      </c>
      <c r="V35" s="125">
        <v>9.6176403983519592</v>
      </c>
      <c r="W35" s="125">
        <v>0.187068889465448</v>
      </c>
      <c r="X35" s="125">
        <v>2.3685680013236201</v>
      </c>
      <c r="Y35" s="132">
        <v>3.4930020140291198</v>
      </c>
      <c r="Z35" s="125"/>
      <c r="AA35" s="133">
        <v>1.9977824205643699</v>
      </c>
      <c r="AB35" s="134">
        <v>4.3320807912501804</v>
      </c>
      <c r="AC35" s="135">
        <v>3.2056689408036001</v>
      </c>
      <c r="AD35" s="125"/>
      <c r="AE35" s="136">
        <v>3.3925125591971099</v>
      </c>
      <c r="AF35" s="30"/>
      <c r="AG35" s="131">
        <v>51.431171409662397</v>
      </c>
      <c r="AH35" s="125">
        <v>66.264063534083306</v>
      </c>
      <c r="AI35" s="125">
        <v>72.543017868960902</v>
      </c>
      <c r="AJ35" s="125">
        <v>72.733289212442003</v>
      </c>
      <c r="AK35" s="125">
        <v>68.894771674387798</v>
      </c>
      <c r="AL35" s="132">
        <v>66.373262739907304</v>
      </c>
      <c r="AM35" s="125"/>
      <c r="AN35" s="133">
        <v>83.942753143613501</v>
      </c>
      <c r="AO35" s="134">
        <v>84.075115817339494</v>
      </c>
      <c r="AP35" s="135">
        <v>84.008934480476498</v>
      </c>
      <c r="AQ35" s="125"/>
      <c r="AR35" s="136">
        <v>71.412026094355596</v>
      </c>
      <c r="AS35" s="130"/>
      <c r="AT35" s="131">
        <v>8.2520477684197093</v>
      </c>
      <c r="AU35" s="125">
        <v>20.7408640618074</v>
      </c>
      <c r="AV35" s="125">
        <v>18.105798098710899</v>
      </c>
      <c r="AW35" s="125">
        <v>12.712757312069799</v>
      </c>
      <c r="AX35" s="125">
        <v>5.0166832120008804</v>
      </c>
      <c r="AY35" s="132">
        <v>12.899942654563899</v>
      </c>
      <c r="AZ35" s="125"/>
      <c r="BA35" s="133">
        <v>-1.60919980534975</v>
      </c>
      <c r="BB35" s="134">
        <v>-1.5291735467615699</v>
      </c>
      <c r="BC35" s="135">
        <v>-1.5691714198820601</v>
      </c>
      <c r="BD35" s="125"/>
      <c r="BE35" s="136">
        <v>7.5844166625125098</v>
      </c>
    </row>
    <row r="36" spans="1:57" x14ac:dyDescent="0.25">
      <c r="A36" s="21" t="s">
        <v>77</v>
      </c>
      <c r="B36" s="3" t="str">
        <f t="shared" si="0"/>
        <v>Central Virginia</v>
      </c>
      <c r="C36" s="3"/>
      <c r="D36" s="24" t="s">
        <v>16</v>
      </c>
      <c r="E36" s="27" t="s">
        <v>17</v>
      </c>
      <c r="F36" s="3"/>
      <c r="G36" s="131">
        <v>51.500493919678398</v>
      </c>
      <c r="H36" s="125">
        <v>64.161869400824301</v>
      </c>
      <c r="I36" s="125">
        <v>70.1979085056374</v>
      </c>
      <c r="J36" s="125">
        <v>71.052900500732306</v>
      </c>
      <c r="K36" s="125">
        <v>66.488401403413107</v>
      </c>
      <c r="L36" s="132">
        <v>64.680314746057107</v>
      </c>
      <c r="M36" s="125"/>
      <c r="N36" s="133">
        <v>73.195490002384403</v>
      </c>
      <c r="O36" s="134">
        <v>80.301120686718605</v>
      </c>
      <c r="P36" s="135">
        <v>76.748305344551497</v>
      </c>
      <c r="Q36" s="125"/>
      <c r="R36" s="136">
        <v>68.128312059912702</v>
      </c>
      <c r="S36" s="130"/>
      <c r="T36" s="131">
        <v>-7.5055619980778099</v>
      </c>
      <c r="U36" s="125">
        <v>-2.5962591718764898</v>
      </c>
      <c r="V36" s="125">
        <v>-0.60155789321576703</v>
      </c>
      <c r="W36" s="125">
        <v>-0.98397895262786295</v>
      </c>
      <c r="X36" s="125">
        <v>-0.51561410433706101</v>
      </c>
      <c r="Y36" s="132">
        <v>-2.2265878853994101</v>
      </c>
      <c r="Z36" s="125"/>
      <c r="AA36" s="133">
        <v>0.85505402930174601</v>
      </c>
      <c r="AB36" s="134">
        <v>6.08690148986142</v>
      </c>
      <c r="AC36" s="135">
        <v>3.5260028749996302</v>
      </c>
      <c r="AD36" s="125"/>
      <c r="AE36" s="136">
        <v>-0.44607324412357002</v>
      </c>
      <c r="AF36" s="30"/>
      <c r="AG36" s="131">
        <v>51.251830909152801</v>
      </c>
      <c r="AH36" s="125">
        <v>62.462104438464401</v>
      </c>
      <c r="AI36" s="125">
        <v>68.908607827775299</v>
      </c>
      <c r="AJ36" s="125">
        <v>70.170657764757905</v>
      </c>
      <c r="AK36" s="125">
        <v>68.106414143134501</v>
      </c>
      <c r="AL36" s="132">
        <v>64.179923016657</v>
      </c>
      <c r="AM36" s="125"/>
      <c r="AN36" s="133">
        <v>77.858773035391806</v>
      </c>
      <c r="AO36" s="134">
        <v>81.619375276765297</v>
      </c>
      <c r="AP36" s="135">
        <v>79.739074156078601</v>
      </c>
      <c r="AQ36" s="125"/>
      <c r="AR36" s="136">
        <v>68.625394770777405</v>
      </c>
      <c r="AS36" s="130"/>
      <c r="AT36" s="131">
        <v>-4.95502459258973</v>
      </c>
      <c r="AU36" s="125">
        <v>-1.17816362838843</v>
      </c>
      <c r="AV36" s="125">
        <v>0.96882145908100403</v>
      </c>
      <c r="AW36" s="125">
        <v>0.20060127562051</v>
      </c>
      <c r="AX36" s="125">
        <v>-1.4469409247434699</v>
      </c>
      <c r="AY36" s="132">
        <v>-1.1139306242987199</v>
      </c>
      <c r="AZ36" s="125"/>
      <c r="BA36" s="133">
        <v>-1.2787538307406201</v>
      </c>
      <c r="BB36" s="134">
        <v>-1.0717701924382901</v>
      </c>
      <c r="BC36" s="135">
        <v>-1.17292992644801</v>
      </c>
      <c r="BD36" s="125"/>
      <c r="BE36" s="136">
        <v>-1.13352530956362</v>
      </c>
    </row>
    <row r="37" spans="1:57" x14ac:dyDescent="0.25">
      <c r="A37" s="21" t="s">
        <v>78</v>
      </c>
      <c r="B37" s="3" t="str">
        <f t="shared" si="0"/>
        <v>Chesapeake Bay</v>
      </c>
      <c r="C37" s="3"/>
      <c r="D37" s="24" t="s">
        <v>16</v>
      </c>
      <c r="E37" s="27" t="s">
        <v>17</v>
      </c>
      <c r="F37" s="3"/>
      <c r="G37" s="131">
        <v>54.781801299907102</v>
      </c>
      <c r="H37" s="125">
        <v>66.759517177344406</v>
      </c>
      <c r="I37" s="125">
        <v>65.088207985143896</v>
      </c>
      <c r="J37" s="125">
        <v>63.695450324976697</v>
      </c>
      <c r="K37" s="125">
        <v>59.331476323119702</v>
      </c>
      <c r="L37" s="132">
        <v>61.931290622098402</v>
      </c>
      <c r="M37" s="125"/>
      <c r="N37" s="133">
        <v>66.759517177344406</v>
      </c>
      <c r="O37" s="134">
        <v>68.987929433611797</v>
      </c>
      <c r="P37" s="135">
        <v>67.873723305478094</v>
      </c>
      <c r="Q37" s="125"/>
      <c r="R37" s="136">
        <v>63.629128531635402</v>
      </c>
      <c r="S37" s="130"/>
      <c r="T37" s="131">
        <v>12.8107074569789</v>
      </c>
      <c r="U37" s="125">
        <v>4.8104956268221502</v>
      </c>
      <c r="V37" s="125">
        <v>-2.0949720670390999</v>
      </c>
      <c r="W37" s="125">
        <v>-5.2486187845303798</v>
      </c>
      <c r="X37" s="125">
        <v>-6.0294117647058796</v>
      </c>
      <c r="Y37" s="132">
        <v>0.180234304595974</v>
      </c>
      <c r="Z37" s="125"/>
      <c r="AA37" s="133">
        <v>5.8910162002945503</v>
      </c>
      <c r="AB37" s="134">
        <v>3.1944444444444402</v>
      </c>
      <c r="AC37" s="135">
        <v>4.5032165832737601</v>
      </c>
      <c r="AD37" s="125"/>
      <c r="AE37" s="136">
        <v>1.4593908629441601</v>
      </c>
      <c r="AF37" s="30"/>
      <c r="AG37" s="131">
        <v>50.742804085422399</v>
      </c>
      <c r="AH37" s="125">
        <v>62.186629526462298</v>
      </c>
      <c r="AI37" s="125">
        <v>64.043639740018506</v>
      </c>
      <c r="AJ37" s="125">
        <v>63.997214484679603</v>
      </c>
      <c r="AK37" s="125">
        <v>58.913649025069603</v>
      </c>
      <c r="AL37" s="132">
        <v>59.976787372330499</v>
      </c>
      <c r="AM37" s="125"/>
      <c r="AN37" s="133">
        <v>68.964716805942402</v>
      </c>
      <c r="AO37" s="134">
        <v>73.491179201485593</v>
      </c>
      <c r="AP37" s="135">
        <v>71.227948003714005</v>
      </c>
      <c r="AQ37" s="125"/>
      <c r="AR37" s="136">
        <v>63.191404695582897</v>
      </c>
      <c r="AS37" s="130"/>
      <c r="AT37" s="131">
        <v>9.7389558232931694</v>
      </c>
      <c r="AU37" s="125">
        <v>2.4474187380497101</v>
      </c>
      <c r="AV37" s="125">
        <v>-0.43305665824612</v>
      </c>
      <c r="AW37" s="125">
        <v>0.14529604068289101</v>
      </c>
      <c r="AX37" s="125">
        <v>-4.0453686200377996</v>
      </c>
      <c r="AY37" s="132">
        <v>1.1192861615529099</v>
      </c>
      <c r="AZ37" s="125"/>
      <c r="BA37" s="133">
        <v>-3.0668841761826999</v>
      </c>
      <c r="BB37" s="134">
        <v>-2.5846153846153799</v>
      </c>
      <c r="BC37" s="135">
        <v>-2.8186856690419599</v>
      </c>
      <c r="BD37" s="125"/>
      <c r="BE37" s="136">
        <v>-0.18333246032161701</v>
      </c>
    </row>
    <row r="38" spans="1:57" x14ac:dyDescent="0.25">
      <c r="A38" s="21" t="s">
        <v>79</v>
      </c>
      <c r="B38" s="3" t="str">
        <f t="shared" si="0"/>
        <v>Coastal Virginia - Eastern Shore</v>
      </c>
      <c r="C38" s="3"/>
      <c r="D38" s="24" t="s">
        <v>16</v>
      </c>
      <c r="E38" s="27" t="s">
        <v>17</v>
      </c>
      <c r="F38" s="3"/>
      <c r="G38" s="131">
        <v>46.985446985446899</v>
      </c>
      <c r="H38" s="125">
        <v>57.380457380457301</v>
      </c>
      <c r="I38" s="125">
        <v>59.043659043658998</v>
      </c>
      <c r="J38" s="125">
        <v>64.379764379764296</v>
      </c>
      <c r="K38" s="125">
        <v>59.944559944559899</v>
      </c>
      <c r="L38" s="132">
        <v>57.546777546777498</v>
      </c>
      <c r="M38" s="125"/>
      <c r="N38" s="133">
        <v>71.171171171171096</v>
      </c>
      <c r="O38" s="134">
        <v>73.042273042272996</v>
      </c>
      <c r="P38" s="135">
        <v>72.106722106722103</v>
      </c>
      <c r="Q38" s="125"/>
      <c r="R38" s="136">
        <v>61.706761706761696</v>
      </c>
      <c r="S38" s="130"/>
      <c r="T38" s="131">
        <v>-0.58651026392961803</v>
      </c>
      <c r="U38" s="125">
        <v>-7.58928571428571</v>
      </c>
      <c r="V38" s="125">
        <v>-6.68127053669222</v>
      </c>
      <c r="W38" s="125">
        <v>-0.321888412017167</v>
      </c>
      <c r="X38" s="125">
        <v>-2.1493212669683199</v>
      </c>
      <c r="Y38" s="132">
        <v>-3.5987926631065701</v>
      </c>
      <c r="Z38" s="125"/>
      <c r="AA38" s="133">
        <v>13.230429988974601</v>
      </c>
      <c r="AB38" s="134">
        <v>14.814814814814801</v>
      </c>
      <c r="AC38" s="135">
        <v>14.027397260273901</v>
      </c>
      <c r="AD38" s="125"/>
      <c r="AE38" s="136">
        <v>1.6470971950424</v>
      </c>
      <c r="AF38" s="30"/>
      <c r="AG38" s="131">
        <v>47.037422037421997</v>
      </c>
      <c r="AH38" s="125">
        <v>55.509355509355501</v>
      </c>
      <c r="AI38" s="125">
        <v>58.471933471933397</v>
      </c>
      <c r="AJ38" s="125">
        <v>61.555786555786497</v>
      </c>
      <c r="AK38" s="125">
        <v>59.043659043658998</v>
      </c>
      <c r="AL38" s="132">
        <v>56.323631323631297</v>
      </c>
      <c r="AM38" s="125"/>
      <c r="AN38" s="133">
        <v>70.686070686070593</v>
      </c>
      <c r="AO38" s="134">
        <v>71.708246708246705</v>
      </c>
      <c r="AP38" s="135">
        <v>71.197158697158599</v>
      </c>
      <c r="AQ38" s="125"/>
      <c r="AR38" s="136">
        <v>60.573210573210503</v>
      </c>
      <c r="AS38" s="130"/>
      <c r="AT38" s="131">
        <v>1.3816280806572001</v>
      </c>
      <c r="AU38" s="125">
        <v>-2.4657534246575299</v>
      </c>
      <c r="AV38" s="125">
        <v>-4.0920716112531901</v>
      </c>
      <c r="AW38" s="125">
        <v>-3.1616244208231099</v>
      </c>
      <c r="AX38" s="125">
        <v>-6.39934084042845</v>
      </c>
      <c r="AY38" s="132">
        <v>-3.1979514054311502</v>
      </c>
      <c r="AZ38" s="125"/>
      <c r="BA38" s="133">
        <v>-6.9555302166476602</v>
      </c>
      <c r="BB38" s="134">
        <v>-6.0812343998184701</v>
      </c>
      <c r="BC38" s="135">
        <v>-6.5172884440400303</v>
      </c>
      <c r="BD38" s="125"/>
      <c r="BE38" s="136">
        <v>-4.3386491557223197</v>
      </c>
    </row>
    <row r="39" spans="1:57" x14ac:dyDescent="0.25">
      <c r="A39" s="21" t="s">
        <v>80</v>
      </c>
      <c r="B39" s="3" t="str">
        <f t="shared" si="0"/>
        <v>Coastal Virginia - Hampton Roads</v>
      </c>
      <c r="C39" s="3"/>
      <c r="D39" s="24" t="s">
        <v>16</v>
      </c>
      <c r="E39" s="27" t="s">
        <v>17</v>
      </c>
      <c r="F39" s="3"/>
      <c r="G39" s="131">
        <v>49.577585284996204</v>
      </c>
      <c r="H39" s="125">
        <v>57.197091220190302</v>
      </c>
      <c r="I39" s="125">
        <v>62.509357287990497</v>
      </c>
      <c r="J39" s="125">
        <v>61.755427227034502</v>
      </c>
      <c r="K39" s="125">
        <v>63.8995829323067</v>
      </c>
      <c r="L39" s="132">
        <v>58.9878087905036</v>
      </c>
      <c r="M39" s="125"/>
      <c r="N39" s="133">
        <v>78.932734466901906</v>
      </c>
      <c r="O39" s="134">
        <v>82.025986525505203</v>
      </c>
      <c r="P39" s="135">
        <v>80.479360496203597</v>
      </c>
      <c r="Q39" s="125"/>
      <c r="R39" s="136">
        <v>65.128252134989296</v>
      </c>
      <c r="S39" s="130"/>
      <c r="T39" s="131">
        <v>-2.22900829253091</v>
      </c>
      <c r="U39" s="125">
        <v>1.0166831659688</v>
      </c>
      <c r="V39" s="125">
        <v>3.53905952131527</v>
      </c>
      <c r="W39" s="125">
        <v>0.66322507624443905</v>
      </c>
      <c r="X39" s="125">
        <v>8.5797878422519602</v>
      </c>
      <c r="Y39" s="132">
        <v>2.44463222476787</v>
      </c>
      <c r="Z39" s="125"/>
      <c r="AA39" s="133">
        <v>24.737931728747402</v>
      </c>
      <c r="AB39" s="134">
        <v>23.101339493122801</v>
      </c>
      <c r="AC39" s="135">
        <v>23.8985089738993</v>
      </c>
      <c r="AD39" s="125"/>
      <c r="AE39" s="136">
        <v>9.1153505528675893</v>
      </c>
      <c r="AF39" s="30"/>
      <c r="AG39" s="131">
        <v>49.973933269169002</v>
      </c>
      <c r="AH39" s="125">
        <v>55.344348198053602</v>
      </c>
      <c r="AI39" s="125">
        <v>59.087263394289302</v>
      </c>
      <c r="AJ39" s="125">
        <v>60.043711902470299</v>
      </c>
      <c r="AK39" s="125">
        <v>61.494759918725201</v>
      </c>
      <c r="AL39" s="132">
        <v>57.188803336541497</v>
      </c>
      <c r="AM39" s="125"/>
      <c r="AN39" s="133">
        <v>74.173216768260005</v>
      </c>
      <c r="AO39" s="134">
        <v>77.189605389797805</v>
      </c>
      <c r="AP39" s="135">
        <v>75.681411079028905</v>
      </c>
      <c r="AQ39" s="125"/>
      <c r="AR39" s="136">
        <v>62.472405548680797</v>
      </c>
      <c r="AS39" s="130"/>
      <c r="AT39" s="131">
        <v>-2.4662073985717501</v>
      </c>
      <c r="AU39" s="125">
        <v>0.84700996964092801</v>
      </c>
      <c r="AV39" s="125">
        <v>0.91755945812922801</v>
      </c>
      <c r="AW39" s="125">
        <v>-1.67028362106818</v>
      </c>
      <c r="AX39" s="125">
        <v>-1.9031485064751501</v>
      </c>
      <c r="AY39" s="132">
        <v>-0.85730477321212295</v>
      </c>
      <c r="AZ39" s="125"/>
      <c r="BA39" s="133">
        <v>-9.3734656295523106E-2</v>
      </c>
      <c r="BB39" s="134">
        <v>-2.0551937022514499</v>
      </c>
      <c r="BC39" s="135">
        <v>-1.1037253442449899</v>
      </c>
      <c r="BD39" s="125"/>
      <c r="BE39" s="136">
        <v>-0.94931082490047303</v>
      </c>
    </row>
    <row r="40" spans="1:57" x14ac:dyDescent="0.25">
      <c r="A40" s="20" t="s">
        <v>81</v>
      </c>
      <c r="B40" s="3" t="str">
        <f t="shared" si="0"/>
        <v>Northern Virginia</v>
      </c>
      <c r="C40" s="3"/>
      <c r="D40" s="24" t="s">
        <v>16</v>
      </c>
      <c r="E40" s="27" t="s">
        <v>17</v>
      </c>
      <c r="F40" s="3"/>
      <c r="G40" s="131">
        <v>57.524983543773502</v>
      </c>
      <c r="H40" s="125">
        <v>74.850896615004004</v>
      </c>
      <c r="I40" s="125">
        <v>84.960006383021096</v>
      </c>
      <c r="J40" s="125">
        <v>84.549099395607598</v>
      </c>
      <c r="K40" s="125">
        <v>73.221231524145693</v>
      </c>
      <c r="L40" s="132">
        <v>75.021243492310404</v>
      </c>
      <c r="M40" s="125"/>
      <c r="N40" s="133">
        <v>69.255779626194297</v>
      </c>
      <c r="O40" s="134">
        <v>75.896116330560702</v>
      </c>
      <c r="P40" s="135">
        <v>72.575947978377499</v>
      </c>
      <c r="Q40" s="125"/>
      <c r="R40" s="136">
        <v>74.322587631186707</v>
      </c>
      <c r="S40" s="130"/>
      <c r="T40" s="131">
        <v>-1.7700162713657199</v>
      </c>
      <c r="U40" s="125">
        <v>7.8844709815693799</v>
      </c>
      <c r="V40" s="125">
        <v>10.2489850689725</v>
      </c>
      <c r="W40" s="125">
        <v>10.776022379509399</v>
      </c>
      <c r="X40" s="125">
        <v>5.3129188607746602</v>
      </c>
      <c r="Y40" s="132">
        <v>6.9118069280661096</v>
      </c>
      <c r="Z40" s="125"/>
      <c r="AA40" s="133">
        <v>2.18475421036608</v>
      </c>
      <c r="AB40" s="134">
        <v>4.6372479424680302</v>
      </c>
      <c r="AC40" s="135">
        <v>3.45258053755335</v>
      </c>
      <c r="AD40" s="125"/>
      <c r="AE40" s="136">
        <v>5.9236307793834904</v>
      </c>
      <c r="AF40" s="30"/>
      <c r="AG40" s="131">
        <v>57.168289873285097</v>
      </c>
      <c r="AH40" s="125">
        <v>69.093747039081606</v>
      </c>
      <c r="AI40" s="125">
        <v>78.711807269771398</v>
      </c>
      <c r="AJ40" s="125">
        <v>79.314317059791506</v>
      </c>
      <c r="AK40" s="125">
        <v>71.616715703386006</v>
      </c>
      <c r="AL40" s="132">
        <v>71.180983935522605</v>
      </c>
      <c r="AM40" s="125"/>
      <c r="AN40" s="133">
        <v>74.013863262354704</v>
      </c>
      <c r="AO40" s="134">
        <v>79.4684087169002</v>
      </c>
      <c r="AP40" s="135">
        <v>76.741135989627395</v>
      </c>
      <c r="AQ40" s="125"/>
      <c r="AR40" s="136">
        <v>72.769602203308807</v>
      </c>
      <c r="AS40" s="130"/>
      <c r="AT40" s="131">
        <v>-3.0160066026343699</v>
      </c>
      <c r="AU40" s="125">
        <v>1.86911906870516</v>
      </c>
      <c r="AV40" s="125">
        <v>3.6600143770520801</v>
      </c>
      <c r="AW40" s="125">
        <v>3.4232227555081001</v>
      </c>
      <c r="AX40" s="125">
        <v>-0.43132686843609103</v>
      </c>
      <c r="AY40" s="132">
        <v>1.3048236456454401</v>
      </c>
      <c r="AZ40" s="125"/>
      <c r="BA40" s="133">
        <v>-3.7670761651909599</v>
      </c>
      <c r="BB40" s="134">
        <v>-2.93210141980494</v>
      </c>
      <c r="BC40" s="135">
        <v>-3.33655323589237</v>
      </c>
      <c r="BD40" s="125"/>
      <c r="BE40" s="136">
        <v>-0.13990180853869</v>
      </c>
    </row>
    <row r="41" spans="1:57" x14ac:dyDescent="0.25">
      <c r="A41" s="22" t="s">
        <v>82</v>
      </c>
      <c r="B41" s="3" t="str">
        <f t="shared" si="0"/>
        <v>Shenandoah Valley</v>
      </c>
      <c r="C41" s="3"/>
      <c r="D41" s="25" t="s">
        <v>16</v>
      </c>
      <c r="E41" s="28" t="s">
        <v>17</v>
      </c>
      <c r="F41" s="3"/>
      <c r="G41" s="137">
        <v>52.751874200036497</v>
      </c>
      <c r="H41" s="138">
        <v>60.010970927043303</v>
      </c>
      <c r="I41" s="138">
        <v>61.876028524410302</v>
      </c>
      <c r="J41" s="138">
        <v>63.832510513804998</v>
      </c>
      <c r="K41" s="138">
        <v>64.737611994880197</v>
      </c>
      <c r="L41" s="139">
        <v>60.641799232035098</v>
      </c>
      <c r="M41" s="125"/>
      <c r="N41" s="140">
        <v>77.683305906015704</v>
      </c>
      <c r="O41" s="141">
        <v>85.810934357286499</v>
      </c>
      <c r="P41" s="142">
        <v>81.747120131651101</v>
      </c>
      <c r="Q41" s="125"/>
      <c r="R41" s="143">
        <v>66.671890917639601</v>
      </c>
      <c r="S41" s="130"/>
      <c r="T41" s="137">
        <v>1.0295438341346399</v>
      </c>
      <c r="U41" s="138">
        <v>0.27756362744980501</v>
      </c>
      <c r="V41" s="138">
        <v>0.35393918229039401</v>
      </c>
      <c r="W41" s="138">
        <v>3.2250647705012998</v>
      </c>
      <c r="X41" s="138">
        <v>3.4961649873449301</v>
      </c>
      <c r="Y41" s="139">
        <v>1.71184352751402</v>
      </c>
      <c r="Z41" s="125"/>
      <c r="AA41" s="140">
        <v>5.0719546883001501</v>
      </c>
      <c r="AB41" s="141">
        <v>9.5940363113968008</v>
      </c>
      <c r="AC41" s="142">
        <v>7.3978339731740697</v>
      </c>
      <c r="AD41" s="125"/>
      <c r="AE41" s="143">
        <v>3.6339358334254199</v>
      </c>
      <c r="AF41" s="31"/>
      <c r="AG41" s="137">
        <v>52.642164929603197</v>
      </c>
      <c r="AH41" s="138">
        <v>59.137867983177898</v>
      </c>
      <c r="AI41" s="138">
        <v>60.694368257451004</v>
      </c>
      <c r="AJ41" s="138">
        <v>62.733132199670798</v>
      </c>
      <c r="AK41" s="138">
        <v>67.528341561528606</v>
      </c>
      <c r="AL41" s="139">
        <v>60.547174986286301</v>
      </c>
      <c r="AM41" s="125"/>
      <c r="AN41" s="140">
        <v>81.527701590784403</v>
      </c>
      <c r="AO41" s="141">
        <v>87.0405924300603</v>
      </c>
      <c r="AP41" s="142">
        <v>84.284147010422302</v>
      </c>
      <c r="AQ41" s="125"/>
      <c r="AR41" s="143">
        <v>67.329166993182298</v>
      </c>
      <c r="AS41" s="75"/>
      <c r="AT41" s="137">
        <v>-2.4048020443107001</v>
      </c>
      <c r="AU41" s="138">
        <v>-0.66110490822415602</v>
      </c>
      <c r="AV41" s="138">
        <v>-2.7574478511040099</v>
      </c>
      <c r="AW41" s="138">
        <v>-3.1676952841528698</v>
      </c>
      <c r="AX41" s="138">
        <v>-2.4321726861708699</v>
      </c>
      <c r="AY41" s="139">
        <v>-2.3064566536478699</v>
      </c>
      <c r="AZ41" s="125"/>
      <c r="BA41" s="140">
        <v>-1.6085528030014</v>
      </c>
      <c r="BB41" s="141">
        <v>0.549002164321853</v>
      </c>
      <c r="BC41" s="142">
        <v>-0.506185990438485</v>
      </c>
      <c r="BD41" s="125"/>
      <c r="BE41" s="143">
        <v>-1.6700980189704799</v>
      </c>
    </row>
    <row r="42" spans="1:57" ht="13" x14ac:dyDescent="0.3">
      <c r="A42" s="19" t="s">
        <v>83</v>
      </c>
      <c r="B42" s="3" t="str">
        <f t="shared" si="0"/>
        <v>Southern Virginia</v>
      </c>
      <c r="C42" s="9"/>
      <c r="D42" s="23" t="s">
        <v>16</v>
      </c>
      <c r="E42" s="26" t="s">
        <v>17</v>
      </c>
      <c r="F42" s="3"/>
      <c r="G42" s="122">
        <v>48.509145577549397</v>
      </c>
      <c r="H42" s="123">
        <v>64.921072412929007</v>
      </c>
      <c r="I42" s="123">
        <v>67.301428213480307</v>
      </c>
      <c r="J42" s="123">
        <v>69.957404159358504</v>
      </c>
      <c r="K42" s="123">
        <v>64.520170383362498</v>
      </c>
      <c r="L42" s="124">
        <v>63.041844149336001</v>
      </c>
      <c r="M42" s="125"/>
      <c r="N42" s="126">
        <v>67.952894011525899</v>
      </c>
      <c r="O42" s="127">
        <v>76.847907792533107</v>
      </c>
      <c r="P42" s="128">
        <v>72.400400902029503</v>
      </c>
      <c r="Q42" s="125"/>
      <c r="R42" s="129">
        <v>65.715717507248399</v>
      </c>
      <c r="S42" s="130"/>
      <c r="T42" s="122">
        <v>5.6768558951964998</v>
      </c>
      <c r="U42" s="123">
        <v>8.9571068124474298</v>
      </c>
      <c r="V42" s="123">
        <v>7.8714859437750997</v>
      </c>
      <c r="W42" s="123">
        <v>12.762520193861</v>
      </c>
      <c r="X42" s="123">
        <v>10.8480413258717</v>
      </c>
      <c r="Y42" s="124">
        <v>9.4008174623880301</v>
      </c>
      <c r="Z42" s="125"/>
      <c r="AA42" s="126">
        <v>3.07867730900798</v>
      </c>
      <c r="AB42" s="127">
        <v>2.5752508361204001</v>
      </c>
      <c r="AC42" s="128">
        <v>2.8108877423945899</v>
      </c>
      <c r="AD42" s="125"/>
      <c r="AE42" s="129">
        <v>7.2371495327102799</v>
      </c>
      <c r="AF42" s="29"/>
      <c r="AG42" s="122">
        <v>50.682786269105399</v>
      </c>
      <c r="AH42" s="123">
        <v>64.927336507141007</v>
      </c>
      <c r="AI42" s="123">
        <v>68.253570533700795</v>
      </c>
      <c r="AJ42" s="123">
        <v>70.665246805311895</v>
      </c>
      <c r="AK42" s="123">
        <v>66.343021799047804</v>
      </c>
      <c r="AL42" s="124">
        <v>64.174392382861399</v>
      </c>
      <c r="AM42" s="125"/>
      <c r="AN42" s="126">
        <v>71.322976697569501</v>
      </c>
      <c r="AO42" s="127">
        <v>74.711851666249004</v>
      </c>
      <c r="AP42" s="128">
        <v>73.017414181909203</v>
      </c>
      <c r="AQ42" s="125"/>
      <c r="AR42" s="129">
        <v>66.700970039732198</v>
      </c>
      <c r="AS42" s="130"/>
      <c r="AT42" s="122">
        <v>7.5073079989370104</v>
      </c>
      <c r="AU42" s="123">
        <v>11.319944152078101</v>
      </c>
      <c r="AV42" s="123">
        <v>9.2659446450060106</v>
      </c>
      <c r="AW42" s="123">
        <v>10.7500490869821</v>
      </c>
      <c r="AX42" s="123">
        <v>9.7399233240078704</v>
      </c>
      <c r="AY42" s="124">
        <v>9.8143463533850692</v>
      </c>
      <c r="AZ42" s="125"/>
      <c r="BA42" s="126">
        <v>3.33061076322715</v>
      </c>
      <c r="BB42" s="127">
        <v>0.845522955948253</v>
      </c>
      <c r="BC42" s="128">
        <v>2.0441215092357501</v>
      </c>
      <c r="BD42" s="125"/>
      <c r="BE42" s="129">
        <v>7.25982846946411</v>
      </c>
    </row>
    <row r="43" spans="1:57" x14ac:dyDescent="0.25">
      <c r="A43" s="20" t="s">
        <v>84</v>
      </c>
      <c r="B43" s="3" t="str">
        <f t="shared" si="0"/>
        <v>Southwest Virginia - Blue Ridge Highlands</v>
      </c>
      <c r="C43" s="10"/>
      <c r="D43" s="24" t="s">
        <v>16</v>
      </c>
      <c r="E43" s="27" t="s">
        <v>17</v>
      </c>
      <c r="F43" s="3"/>
      <c r="G43" s="131">
        <v>45.881299565106097</v>
      </c>
      <c r="H43" s="125">
        <v>57.1245842926579</v>
      </c>
      <c r="I43" s="125">
        <v>57.444359171143503</v>
      </c>
      <c r="J43" s="125">
        <v>62.420056280378603</v>
      </c>
      <c r="K43" s="125">
        <v>67.881811204911699</v>
      </c>
      <c r="L43" s="132">
        <v>58.150422102839599</v>
      </c>
      <c r="M43" s="125"/>
      <c r="N43" s="133">
        <v>58.953696597595197</v>
      </c>
      <c r="O43" s="134">
        <v>59.759529291378797</v>
      </c>
      <c r="P43" s="135">
        <v>59.356612944486997</v>
      </c>
      <c r="Q43" s="125"/>
      <c r="R43" s="136">
        <v>58.495048057596001</v>
      </c>
      <c r="S43" s="130"/>
      <c r="T43" s="131">
        <v>0.57799488935070598</v>
      </c>
      <c r="U43" s="125">
        <v>3.8919263155214998</v>
      </c>
      <c r="V43" s="125">
        <v>3.6761746002784399</v>
      </c>
      <c r="W43" s="125">
        <v>10.710481639107799</v>
      </c>
      <c r="X43" s="125">
        <v>19.018120566868301</v>
      </c>
      <c r="Y43" s="132">
        <v>7.9154128437553997</v>
      </c>
      <c r="Z43" s="125"/>
      <c r="AA43" s="133">
        <v>4.8483701567077597</v>
      </c>
      <c r="AB43" s="134">
        <v>-0.96339634956026798</v>
      </c>
      <c r="AC43" s="135">
        <v>1.8399488663904899</v>
      </c>
      <c r="AD43" s="125"/>
      <c r="AE43" s="136">
        <v>6.0806521691184603</v>
      </c>
      <c r="AF43" s="30"/>
      <c r="AG43" s="131">
        <v>47.227551803530297</v>
      </c>
      <c r="AH43" s="125">
        <v>57.223714504988401</v>
      </c>
      <c r="AI43" s="125">
        <v>58.624328472755103</v>
      </c>
      <c r="AJ43" s="125">
        <v>61.316832949603402</v>
      </c>
      <c r="AK43" s="125">
        <v>63.801483755436102</v>
      </c>
      <c r="AL43" s="132">
        <v>57.638782297262701</v>
      </c>
      <c r="AM43" s="125"/>
      <c r="AN43" s="133">
        <v>71.968534151957002</v>
      </c>
      <c r="AO43" s="134">
        <v>73.397927858787398</v>
      </c>
      <c r="AP43" s="135">
        <v>72.683231005372207</v>
      </c>
      <c r="AQ43" s="125"/>
      <c r="AR43" s="136">
        <v>61.937196213865398</v>
      </c>
      <c r="AS43" s="130"/>
      <c r="AT43" s="131">
        <v>3.71123862813945</v>
      </c>
      <c r="AU43" s="125">
        <v>3.9389894092703699</v>
      </c>
      <c r="AV43" s="125">
        <v>3.6249738168474299</v>
      </c>
      <c r="AW43" s="125">
        <v>3.8334738719117998</v>
      </c>
      <c r="AX43" s="125">
        <v>2.36570296616445</v>
      </c>
      <c r="AY43" s="132">
        <v>3.4635730578919901</v>
      </c>
      <c r="AZ43" s="125"/>
      <c r="BA43" s="133">
        <v>-1.65602512311808</v>
      </c>
      <c r="BB43" s="134">
        <v>-2.55232578938806</v>
      </c>
      <c r="BC43" s="135">
        <v>-2.11063339961605</v>
      </c>
      <c r="BD43" s="125"/>
      <c r="BE43" s="136">
        <v>1.5252058712908101</v>
      </c>
    </row>
    <row r="44" spans="1:57" x14ac:dyDescent="0.25">
      <c r="A44" s="21" t="s">
        <v>85</v>
      </c>
      <c r="B44" s="3" t="str">
        <f t="shared" si="0"/>
        <v>Southwest Virginia - Heart of Appalachia</v>
      </c>
      <c r="C44" s="3"/>
      <c r="D44" s="24" t="s">
        <v>16</v>
      </c>
      <c r="E44" s="27" t="s">
        <v>17</v>
      </c>
      <c r="F44" s="3"/>
      <c r="G44" s="131">
        <v>47.2791519434628</v>
      </c>
      <c r="H44" s="125">
        <v>65.583038869257905</v>
      </c>
      <c r="I44" s="125">
        <v>68.6219081272084</v>
      </c>
      <c r="J44" s="125">
        <v>66.289752650176595</v>
      </c>
      <c r="K44" s="125">
        <v>59.363957597173098</v>
      </c>
      <c r="L44" s="132">
        <v>61.427561837455798</v>
      </c>
      <c r="M44" s="125"/>
      <c r="N44" s="133">
        <v>61.696113074204902</v>
      </c>
      <c r="O44" s="134">
        <v>60.565371024734901</v>
      </c>
      <c r="P44" s="135">
        <v>61.130742049469902</v>
      </c>
      <c r="Q44" s="125"/>
      <c r="R44" s="136">
        <v>61.3427561837455</v>
      </c>
      <c r="S44" s="130"/>
      <c r="T44" s="131">
        <v>-1.47275405007363</v>
      </c>
      <c r="U44" s="125">
        <v>5.2154195011337796</v>
      </c>
      <c r="V44" s="125">
        <v>6.2363238512035002</v>
      </c>
      <c r="W44" s="125">
        <v>4.8044692737430097</v>
      </c>
      <c r="X44" s="125">
        <v>7.0063694267515899</v>
      </c>
      <c r="Y44" s="132">
        <v>4.5968712394705102</v>
      </c>
      <c r="Z44" s="125"/>
      <c r="AA44" s="133">
        <v>10.506329113924</v>
      </c>
      <c r="AB44" s="134">
        <v>6.5920398009950203</v>
      </c>
      <c r="AC44" s="135">
        <v>8.5319949811794196</v>
      </c>
      <c r="AD44" s="125"/>
      <c r="AE44" s="136">
        <v>5.6879457296921201</v>
      </c>
      <c r="AF44" s="30"/>
      <c r="AG44" s="131">
        <v>48.180212014134199</v>
      </c>
      <c r="AH44" s="125">
        <v>62.809187279151899</v>
      </c>
      <c r="AI44" s="125">
        <v>67.296819787985797</v>
      </c>
      <c r="AJ44" s="125">
        <v>68.639575971731404</v>
      </c>
      <c r="AK44" s="125">
        <v>63.692579505300301</v>
      </c>
      <c r="AL44" s="132">
        <v>62.1236749116607</v>
      </c>
      <c r="AM44" s="125"/>
      <c r="AN44" s="133">
        <v>72.614840989399198</v>
      </c>
      <c r="AO44" s="134">
        <v>71.784452296819694</v>
      </c>
      <c r="AP44" s="135">
        <v>72.199646643109503</v>
      </c>
      <c r="AQ44" s="125"/>
      <c r="AR44" s="136">
        <v>65.002523977788897</v>
      </c>
      <c r="AS44" s="130"/>
      <c r="AT44" s="131">
        <v>-4.4833625218914097</v>
      </c>
      <c r="AU44" s="125">
        <v>-2.1469859620148601</v>
      </c>
      <c r="AV44" s="125">
        <v>-1.44890038809831</v>
      </c>
      <c r="AW44" s="125">
        <v>-1.09470468431771</v>
      </c>
      <c r="AX44" s="125">
        <v>-3.2993562231759599</v>
      </c>
      <c r="AY44" s="132">
        <v>-2.3765894830362502</v>
      </c>
      <c r="AZ44" s="125"/>
      <c r="BA44" s="133">
        <v>-1.0353960992053901</v>
      </c>
      <c r="BB44" s="134">
        <v>-0.73295870999266999</v>
      </c>
      <c r="BC44" s="135">
        <v>-0.88527771040504399</v>
      </c>
      <c r="BD44" s="125"/>
      <c r="BE44" s="136">
        <v>-1.9082079603884901</v>
      </c>
    </row>
    <row r="45" spans="1:57" x14ac:dyDescent="0.25">
      <c r="A45" s="22" t="s">
        <v>86</v>
      </c>
      <c r="B45" s="3" t="str">
        <f t="shared" si="0"/>
        <v>Virginia Mountains</v>
      </c>
      <c r="C45" s="3"/>
      <c r="D45" s="25" t="s">
        <v>16</v>
      </c>
      <c r="E45" s="28" t="s">
        <v>17</v>
      </c>
      <c r="F45" s="3"/>
      <c r="G45" s="137">
        <v>52.458535153383202</v>
      </c>
      <c r="H45" s="138">
        <v>64.171436958755294</v>
      </c>
      <c r="I45" s="138">
        <v>68.824306472919403</v>
      </c>
      <c r="J45" s="138">
        <v>74.930280346396501</v>
      </c>
      <c r="K45" s="138">
        <v>76.163217378541006</v>
      </c>
      <c r="L45" s="139">
        <v>67.309555261999094</v>
      </c>
      <c r="M45" s="125"/>
      <c r="N45" s="140">
        <v>74.387200939380506</v>
      </c>
      <c r="O45" s="141">
        <v>80.962865110817503</v>
      </c>
      <c r="P45" s="142">
        <v>77.675033025098998</v>
      </c>
      <c r="Q45" s="125"/>
      <c r="R45" s="143">
        <v>70.271120337170501</v>
      </c>
      <c r="S45" s="130"/>
      <c r="T45" s="137">
        <v>14.852520728093699</v>
      </c>
      <c r="U45" s="138">
        <v>14.210449833918201</v>
      </c>
      <c r="V45" s="138">
        <v>8.9235368725158004</v>
      </c>
      <c r="W45" s="138">
        <v>14.7731395357326</v>
      </c>
      <c r="X45" s="138">
        <v>19.113403010572899</v>
      </c>
      <c r="Y45" s="139">
        <v>14.3650912790091</v>
      </c>
      <c r="Z45" s="125"/>
      <c r="AA45" s="140">
        <v>11.9490548790678</v>
      </c>
      <c r="AB45" s="141">
        <v>10.677135161056301</v>
      </c>
      <c r="AC45" s="142">
        <v>11.2825500714544</v>
      </c>
      <c r="AD45" s="125"/>
      <c r="AE45" s="143">
        <v>13.373279965841499</v>
      </c>
      <c r="AF45" s="31"/>
      <c r="AG45" s="137">
        <v>52.3814765888742</v>
      </c>
      <c r="AH45" s="138">
        <v>63.885219433435999</v>
      </c>
      <c r="AI45" s="138">
        <v>68.380302363129303</v>
      </c>
      <c r="AJ45" s="138">
        <v>71.737854102451095</v>
      </c>
      <c r="AK45" s="138">
        <v>72.013063261412</v>
      </c>
      <c r="AL45" s="139">
        <v>65.679583149860505</v>
      </c>
      <c r="AM45" s="125"/>
      <c r="AN45" s="140">
        <v>76.963158667253694</v>
      </c>
      <c r="AO45" s="141">
        <v>80.852781447233198</v>
      </c>
      <c r="AP45" s="142">
        <v>78.907970057243503</v>
      </c>
      <c r="AQ45" s="125"/>
      <c r="AR45" s="143">
        <v>69.459122266255605</v>
      </c>
      <c r="AS45" s="130"/>
      <c r="AT45" s="137">
        <v>6.7576553455055901</v>
      </c>
      <c r="AU45" s="138">
        <v>11.466621953033499</v>
      </c>
      <c r="AV45" s="138">
        <v>9.0497924628074404</v>
      </c>
      <c r="AW45" s="138">
        <v>11.474329538353</v>
      </c>
      <c r="AX45" s="138">
        <v>12.0726091534407</v>
      </c>
      <c r="AY45" s="139">
        <v>10.3141543496388</v>
      </c>
      <c r="AZ45" s="125"/>
      <c r="BA45" s="140">
        <v>1.4648313139631099</v>
      </c>
      <c r="BB45" s="141">
        <v>2.45702324401522</v>
      </c>
      <c r="BC45" s="142">
        <v>1.97074174391936</v>
      </c>
      <c r="BD45" s="125"/>
      <c r="BE45" s="143">
        <v>7.4603340251337302</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B1" zoomScaleNormal="100" workbookViewId="0">
      <selection activeCell="BG20" sqref="BG20"/>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152.603815704581</v>
      </c>
      <c r="H6" s="145">
        <v>155.28471243373801</v>
      </c>
      <c r="I6" s="145">
        <v>162.42454037377499</v>
      </c>
      <c r="J6" s="145">
        <v>160.38173358001899</v>
      </c>
      <c r="K6" s="145">
        <v>154.788910716765</v>
      </c>
      <c r="L6" s="146">
        <v>157.365476821551</v>
      </c>
      <c r="M6" s="147"/>
      <c r="N6" s="148">
        <v>167.46172772154301</v>
      </c>
      <c r="O6" s="149">
        <v>170.366791918422</v>
      </c>
      <c r="P6" s="150">
        <v>168.93791572254599</v>
      </c>
      <c r="Q6" s="147"/>
      <c r="R6" s="151">
        <v>160.88901656724201</v>
      </c>
      <c r="S6" s="130"/>
      <c r="T6" s="122">
        <v>1.0046607192436801</v>
      </c>
      <c r="U6" s="123">
        <v>2.8890874080444502</v>
      </c>
      <c r="V6" s="123">
        <v>4.5310577072229004</v>
      </c>
      <c r="W6" s="123">
        <v>5.8413040086532204</v>
      </c>
      <c r="X6" s="123">
        <v>4.3468968260587504</v>
      </c>
      <c r="Y6" s="124">
        <v>3.8641952686841199</v>
      </c>
      <c r="Z6" s="125"/>
      <c r="AA6" s="126">
        <v>3.82084778319197</v>
      </c>
      <c r="AB6" s="127">
        <v>3.92160937379828</v>
      </c>
      <c r="AC6" s="128">
        <v>3.8744576988953598</v>
      </c>
      <c r="AD6" s="125"/>
      <c r="AE6" s="129">
        <v>3.8842477489080598</v>
      </c>
      <c r="AF6" s="29"/>
      <c r="AG6" s="144">
        <v>151.75140326328301</v>
      </c>
      <c r="AH6" s="145">
        <v>154.393923011883</v>
      </c>
      <c r="AI6" s="145">
        <v>160.34088521057899</v>
      </c>
      <c r="AJ6" s="145">
        <v>159.11679390958099</v>
      </c>
      <c r="AK6" s="145">
        <v>156.45125224966401</v>
      </c>
      <c r="AL6" s="146">
        <v>156.63809900887699</v>
      </c>
      <c r="AM6" s="147"/>
      <c r="AN6" s="148">
        <v>175.21529098396499</v>
      </c>
      <c r="AO6" s="149">
        <v>180.80030880260799</v>
      </c>
      <c r="AP6" s="150">
        <v>178.064402738345</v>
      </c>
      <c r="AQ6" s="147"/>
      <c r="AR6" s="151">
        <v>163.45553303833299</v>
      </c>
      <c r="AS6" s="130"/>
      <c r="AT6" s="122">
        <v>3.1378166443846802</v>
      </c>
      <c r="AU6" s="123">
        <v>4.7546700663905099</v>
      </c>
      <c r="AV6" s="123">
        <v>5.4887618356636096</v>
      </c>
      <c r="AW6" s="123">
        <v>4.8757725188944701</v>
      </c>
      <c r="AX6" s="123">
        <v>3.6789035310838001</v>
      </c>
      <c r="AY6" s="124">
        <v>4.4507895197968397</v>
      </c>
      <c r="AZ6" s="125"/>
      <c r="BA6" s="126">
        <v>3.5976986745839001</v>
      </c>
      <c r="BB6" s="127">
        <v>3.2679793030367099</v>
      </c>
      <c r="BC6" s="128">
        <v>3.4251842848141099</v>
      </c>
      <c r="BD6" s="125"/>
      <c r="BE6" s="129">
        <v>4.0607090475306302</v>
      </c>
    </row>
    <row r="7" spans="1:57" x14ac:dyDescent="0.25">
      <c r="A7" s="20" t="s">
        <v>18</v>
      </c>
      <c r="B7" s="3" t="str">
        <f>TRIM(A7)</f>
        <v>Virginia</v>
      </c>
      <c r="C7" s="10"/>
      <c r="D7" s="24" t="s">
        <v>16</v>
      </c>
      <c r="E7" s="27" t="s">
        <v>17</v>
      </c>
      <c r="F7" s="3"/>
      <c r="G7" s="152">
        <v>119.61772349765501</v>
      </c>
      <c r="H7" s="147">
        <v>133.23919183817901</v>
      </c>
      <c r="I7" s="147">
        <v>141.26641634864501</v>
      </c>
      <c r="J7" s="147">
        <v>142.459595680213</v>
      </c>
      <c r="K7" s="147">
        <v>139.73853142768101</v>
      </c>
      <c r="L7" s="153">
        <v>136.16432225756401</v>
      </c>
      <c r="M7" s="147"/>
      <c r="N7" s="154">
        <v>148.23592318495301</v>
      </c>
      <c r="O7" s="155">
        <v>151.30037109824201</v>
      </c>
      <c r="P7" s="156">
        <v>149.82475893290399</v>
      </c>
      <c r="Q7" s="147"/>
      <c r="R7" s="157">
        <v>140.44851968847999</v>
      </c>
      <c r="S7" s="130"/>
      <c r="T7" s="131">
        <v>4.0699301660476896</v>
      </c>
      <c r="U7" s="125">
        <v>7.0326026585963302</v>
      </c>
      <c r="V7" s="125">
        <v>8.9684561378008301</v>
      </c>
      <c r="W7" s="125">
        <v>11.2247226561378</v>
      </c>
      <c r="X7" s="125">
        <v>13.163091585632801</v>
      </c>
      <c r="Y7" s="132">
        <v>9.3260559770926701</v>
      </c>
      <c r="Z7" s="125"/>
      <c r="AA7" s="133">
        <v>7.3791470974229298</v>
      </c>
      <c r="AB7" s="134">
        <v>7.9316963660197297</v>
      </c>
      <c r="AC7" s="135">
        <v>7.6729658162672401</v>
      </c>
      <c r="AD7" s="125"/>
      <c r="AE7" s="136">
        <v>8.8848170835688798</v>
      </c>
      <c r="AF7" s="30"/>
      <c r="AG7" s="152">
        <v>120.27202834233699</v>
      </c>
      <c r="AH7" s="147">
        <v>130.709096775087</v>
      </c>
      <c r="AI7" s="147">
        <v>138.338343757453</v>
      </c>
      <c r="AJ7" s="147">
        <v>138.48465896584099</v>
      </c>
      <c r="AK7" s="147">
        <v>133.934131382071</v>
      </c>
      <c r="AL7" s="153">
        <v>132.98580917744201</v>
      </c>
      <c r="AM7" s="147"/>
      <c r="AN7" s="154">
        <v>148.049810948876</v>
      </c>
      <c r="AO7" s="155">
        <v>151.41222431403699</v>
      </c>
      <c r="AP7" s="156">
        <v>149.775642279458</v>
      </c>
      <c r="AQ7" s="147"/>
      <c r="AR7" s="157">
        <v>138.448746087101</v>
      </c>
      <c r="AS7" s="130"/>
      <c r="AT7" s="131">
        <v>4.1890773931779002</v>
      </c>
      <c r="AU7" s="125">
        <v>6.69911310952567</v>
      </c>
      <c r="AV7" s="125">
        <v>7.9808813890099097</v>
      </c>
      <c r="AW7" s="125">
        <v>8.2533806245151204</v>
      </c>
      <c r="AX7" s="125">
        <v>7.6949351722841</v>
      </c>
      <c r="AY7" s="132">
        <v>7.2036575921229797</v>
      </c>
      <c r="AZ7" s="125"/>
      <c r="BA7" s="133">
        <v>3.4354249716147902</v>
      </c>
      <c r="BB7" s="134">
        <v>3.20060916653282</v>
      </c>
      <c r="BC7" s="135">
        <v>3.3130017186823801</v>
      </c>
      <c r="BD7" s="125"/>
      <c r="BE7" s="136">
        <v>5.7069380683012199</v>
      </c>
    </row>
    <row r="8" spans="1:57" x14ac:dyDescent="0.25">
      <c r="A8" s="21" t="s">
        <v>19</v>
      </c>
      <c r="B8" s="3" t="str">
        <f t="shared" ref="B8:B43" si="0">TRIM(A8)</f>
        <v>Norfolk/Virginia Beach, VA</v>
      </c>
      <c r="C8" s="3"/>
      <c r="D8" s="24" t="s">
        <v>16</v>
      </c>
      <c r="E8" s="27" t="s">
        <v>17</v>
      </c>
      <c r="F8" s="3"/>
      <c r="G8" s="152">
        <v>101.93892362339901</v>
      </c>
      <c r="H8" s="147">
        <v>103.97131058017401</v>
      </c>
      <c r="I8" s="147">
        <v>109.04640033743399</v>
      </c>
      <c r="J8" s="147">
        <v>108.55521630507</v>
      </c>
      <c r="K8" s="147">
        <v>117.537774426957</v>
      </c>
      <c r="L8" s="153">
        <v>108.605102152124</v>
      </c>
      <c r="M8" s="147"/>
      <c r="N8" s="154">
        <v>149.20403297622099</v>
      </c>
      <c r="O8" s="155">
        <v>152.32378504053199</v>
      </c>
      <c r="P8" s="156">
        <v>150.79413625924801</v>
      </c>
      <c r="Q8" s="147"/>
      <c r="R8" s="157">
        <v>123.490217236975</v>
      </c>
      <c r="S8" s="130"/>
      <c r="T8" s="131">
        <v>3.03391804780903</v>
      </c>
      <c r="U8" s="125">
        <v>3.7449763479898501</v>
      </c>
      <c r="V8" s="125">
        <v>5.1449687730473803</v>
      </c>
      <c r="W8" s="125">
        <v>4.5698373820900402</v>
      </c>
      <c r="X8" s="125">
        <v>15.758862109829501</v>
      </c>
      <c r="Y8" s="132">
        <v>6.7285473662030304</v>
      </c>
      <c r="Z8" s="125"/>
      <c r="AA8" s="133">
        <v>24.666808020571999</v>
      </c>
      <c r="AB8" s="134">
        <v>25.330545158372001</v>
      </c>
      <c r="AC8" s="135">
        <v>25.001589587958001</v>
      </c>
      <c r="AD8" s="125"/>
      <c r="AE8" s="136">
        <v>14.7543551893258</v>
      </c>
      <c r="AF8" s="30"/>
      <c r="AG8" s="152">
        <v>104.611548068818</v>
      </c>
      <c r="AH8" s="147">
        <v>105.750472312131</v>
      </c>
      <c r="AI8" s="147">
        <v>108.205374397265</v>
      </c>
      <c r="AJ8" s="147">
        <v>109.878522560147</v>
      </c>
      <c r="AK8" s="147">
        <v>111.871643892393</v>
      </c>
      <c r="AL8" s="153">
        <v>108.242245890349</v>
      </c>
      <c r="AM8" s="147"/>
      <c r="AN8" s="154">
        <v>139.33361626213801</v>
      </c>
      <c r="AO8" s="155">
        <v>143.862475438611</v>
      </c>
      <c r="AP8" s="156">
        <v>141.643178255322</v>
      </c>
      <c r="AQ8" s="147"/>
      <c r="AR8" s="157">
        <v>119.801946096653</v>
      </c>
      <c r="AS8" s="130"/>
      <c r="AT8" s="131">
        <v>3.4507436539570602</v>
      </c>
      <c r="AU8" s="125">
        <v>4.7776350653362902</v>
      </c>
      <c r="AV8" s="125">
        <v>4.9536757295005902</v>
      </c>
      <c r="AW8" s="125">
        <v>5.2955371620963696</v>
      </c>
      <c r="AX8" s="125">
        <v>5.5024257235551302</v>
      </c>
      <c r="AY8" s="132">
        <v>4.8474931329210298</v>
      </c>
      <c r="AZ8" s="125"/>
      <c r="BA8" s="133">
        <v>5.2082634353114603</v>
      </c>
      <c r="BB8" s="134">
        <v>4.77510735604403</v>
      </c>
      <c r="BC8" s="135">
        <v>4.9647478643205396</v>
      </c>
      <c r="BD8" s="125"/>
      <c r="BE8" s="136">
        <v>4.8841921069138898</v>
      </c>
    </row>
    <row r="9" spans="1:57" ht="16" x14ac:dyDescent="0.45">
      <c r="A9" s="21" t="s">
        <v>20</v>
      </c>
      <c r="B9" s="81" t="s">
        <v>71</v>
      </c>
      <c r="C9" s="3"/>
      <c r="D9" s="24" t="s">
        <v>16</v>
      </c>
      <c r="E9" s="27" t="s">
        <v>17</v>
      </c>
      <c r="F9" s="3"/>
      <c r="G9" s="152">
        <v>103.014255523207</v>
      </c>
      <c r="H9" s="147">
        <v>111.768891661053</v>
      </c>
      <c r="I9" s="147">
        <v>116.144581797919</v>
      </c>
      <c r="J9" s="147">
        <v>119.666557871287</v>
      </c>
      <c r="K9" s="147">
        <v>110.688412096664</v>
      </c>
      <c r="L9" s="153">
        <v>112.813726541221</v>
      </c>
      <c r="M9" s="147"/>
      <c r="N9" s="154">
        <v>117.352906049935</v>
      </c>
      <c r="O9" s="155">
        <v>122.62915206796301</v>
      </c>
      <c r="P9" s="156">
        <v>120.16988485617</v>
      </c>
      <c r="Q9" s="147"/>
      <c r="R9" s="157">
        <v>115.109451871822</v>
      </c>
      <c r="S9" s="130"/>
      <c r="T9" s="131">
        <v>4.2673655511083597</v>
      </c>
      <c r="U9" s="125">
        <v>5.6947440920543304</v>
      </c>
      <c r="V9" s="125">
        <v>5.3757784507931996</v>
      </c>
      <c r="W9" s="125">
        <v>8.7723862313475305</v>
      </c>
      <c r="X9" s="125">
        <v>4.9461750047426998</v>
      </c>
      <c r="Y9" s="132">
        <v>6.0243555240011801</v>
      </c>
      <c r="Z9" s="125"/>
      <c r="AA9" s="133">
        <v>2.68472189655016</v>
      </c>
      <c r="AB9" s="134">
        <v>5.9347266500287903</v>
      </c>
      <c r="AC9" s="135">
        <v>4.4588577362221598</v>
      </c>
      <c r="AD9" s="125"/>
      <c r="AE9" s="136">
        <v>5.6203715859274102</v>
      </c>
      <c r="AF9" s="30"/>
      <c r="AG9" s="152">
        <v>102.68132654165299</v>
      </c>
      <c r="AH9" s="147">
        <v>110.56318607304701</v>
      </c>
      <c r="AI9" s="147">
        <v>116.48681417933101</v>
      </c>
      <c r="AJ9" s="147">
        <v>116.66895171420001</v>
      </c>
      <c r="AK9" s="147">
        <v>111.79940382645199</v>
      </c>
      <c r="AL9" s="153">
        <v>112.191898755862</v>
      </c>
      <c r="AM9" s="147"/>
      <c r="AN9" s="154">
        <v>125.127139684873</v>
      </c>
      <c r="AO9" s="155">
        <v>128.31332202822301</v>
      </c>
      <c r="AP9" s="156">
        <v>126.776620839003</v>
      </c>
      <c r="AQ9" s="147"/>
      <c r="AR9" s="157">
        <v>116.962905955412</v>
      </c>
      <c r="AS9" s="130"/>
      <c r="AT9" s="131">
        <v>4.1076959235007502</v>
      </c>
      <c r="AU9" s="125">
        <v>6.1994440718129296</v>
      </c>
      <c r="AV9" s="125">
        <v>8.4462089140541394</v>
      </c>
      <c r="AW9" s="125">
        <v>7.1288195550825701</v>
      </c>
      <c r="AX9" s="125">
        <v>5.4870152890002002</v>
      </c>
      <c r="AY9" s="132">
        <v>6.5163686925149698</v>
      </c>
      <c r="AZ9" s="125"/>
      <c r="BA9" s="133">
        <v>4.7732061169605799</v>
      </c>
      <c r="BB9" s="134">
        <v>4.5294818607625604</v>
      </c>
      <c r="BC9" s="135">
        <v>4.6514104026316403</v>
      </c>
      <c r="BD9" s="125"/>
      <c r="BE9" s="136">
        <v>5.9024733778561398</v>
      </c>
    </row>
    <row r="10" spans="1:57" x14ac:dyDescent="0.25">
      <c r="A10" s="21" t="s">
        <v>21</v>
      </c>
      <c r="B10" s="3" t="str">
        <f t="shared" si="0"/>
        <v>Virginia Area</v>
      </c>
      <c r="C10" s="3"/>
      <c r="D10" s="24" t="s">
        <v>16</v>
      </c>
      <c r="E10" s="27" t="s">
        <v>17</v>
      </c>
      <c r="F10" s="3"/>
      <c r="G10" s="152">
        <v>109.212135378398</v>
      </c>
      <c r="H10" s="147">
        <v>111.067527797404</v>
      </c>
      <c r="I10" s="147">
        <v>113.445953351529</v>
      </c>
      <c r="J10" s="147">
        <v>121.36168234977799</v>
      </c>
      <c r="K10" s="147">
        <v>142.377909838806</v>
      </c>
      <c r="L10" s="153">
        <v>120.36361560320999</v>
      </c>
      <c r="M10" s="147"/>
      <c r="N10" s="154">
        <v>164.077704779756</v>
      </c>
      <c r="O10" s="155">
        <v>164.50874069935</v>
      </c>
      <c r="P10" s="156">
        <v>164.29972944722999</v>
      </c>
      <c r="Q10" s="147"/>
      <c r="R10" s="157">
        <v>134.68288986862399</v>
      </c>
      <c r="S10" s="130"/>
      <c r="T10" s="131">
        <v>1.2085340531786199</v>
      </c>
      <c r="U10" s="125">
        <v>1.13187844286132</v>
      </c>
      <c r="V10" s="125">
        <v>1.9983988569494799</v>
      </c>
      <c r="W10" s="125">
        <v>9.3381642941565293</v>
      </c>
      <c r="X10" s="125">
        <v>20.631941666534701</v>
      </c>
      <c r="Y10" s="132">
        <v>7.6721051658731501</v>
      </c>
      <c r="Z10" s="125"/>
      <c r="AA10" s="133">
        <v>-0.55308489002953998</v>
      </c>
      <c r="AB10" s="134">
        <v>-0.68235670665961701</v>
      </c>
      <c r="AC10" s="135">
        <v>-0.62004110003954604</v>
      </c>
      <c r="AD10" s="125"/>
      <c r="AE10" s="136">
        <v>4.2295627786417302</v>
      </c>
      <c r="AF10" s="30"/>
      <c r="AG10" s="152">
        <v>110.023214613097</v>
      </c>
      <c r="AH10" s="147">
        <v>111.92971100039</v>
      </c>
      <c r="AI10" s="147">
        <v>113.959597463809</v>
      </c>
      <c r="AJ10" s="147">
        <v>116.83223520049199</v>
      </c>
      <c r="AK10" s="147">
        <v>131.02494938883001</v>
      </c>
      <c r="AL10" s="153">
        <v>117.272607791761</v>
      </c>
      <c r="AM10" s="147"/>
      <c r="AN10" s="154">
        <v>169.45673568818501</v>
      </c>
      <c r="AO10" s="155">
        <v>172.08463184156901</v>
      </c>
      <c r="AP10" s="156">
        <v>170.795290667953</v>
      </c>
      <c r="AQ10" s="147"/>
      <c r="AR10" s="157">
        <v>135.300351370523</v>
      </c>
      <c r="AS10" s="130"/>
      <c r="AT10" s="131">
        <v>0.70556143467018295</v>
      </c>
      <c r="AU10" s="125">
        <v>3.9984894976223</v>
      </c>
      <c r="AV10" s="125">
        <v>4.2510167857634098</v>
      </c>
      <c r="AW10" s="125">
        <v>5.9304499769303201</v>
      </c>
      <c r="AX10" s="125">
        <v>10.952128703429301</v>
      </c>
      <c r="AY10" s="132">
        <v>5.54073986940125</v>
      </c>
      <c r="AZ10" s="125"/>
      <c r="BA10" s="133">
        <v>0.69098360085593802</v>
      </c>
      <c r="BB10" s="134">
        <v>0.12684563080334599</v>
      </c>
      <c r="BC10" s="135">
        <v>0.40148167023906201</v>
      </c>
      <c r="BD10" s="125"/>
      <c r="BE10" s="136">
        <v>2.8520059415729899</v>
      </c>
    </row>
    <row r="11" spans="1:57" x14ac:dyDescent="0.25">
      <c r="A11" s="34" t="s">
        <v>22</v>
      </c>
      <c r="B11" s="3" t="str">
        <f t="shared" si="0"/>
        <v>Washington, DC</v>
      </c>
      <c r="C11" s="3"/>
      <c r="D11" s="24" t="s">
        <v>16</v>
      </c>
      <c r="E11" s="27" t="s">
        <v>17</v>
      </c>
      <c r="F11" s="3"/>
      <c r="G11" s="152">
        <v>196.74760021730401</v>
      </c>
      <c r="H11" s="147">
        <v>224.852370587558</v>
      </c>
      <c r="I11" s="147">
        <v>232.87062196327301</v>
      </c>
      <c r="J11" s="147">
        <v>232.958185093141</v>
      </c>
      <c r="K11" s="147">
        <v>209.97175980709201</v>
      </c>
      <c r="L11" s="153">
        <v>220.970550348534</v>
      </c>
      <c r="M11" s="147"/>
      <c r="N11" s="154">
        <v>182.23927269359001</v>
      </c>
      <c r="O11" s="155">
        <v>180.674113592563</v>
      </c>
      <c r="P11" s="156">
        <v>181.42266856739701</v>
      </c>
      <c r="Q11" s="147"/>
      <c r="R11" s="157">
        <v>209.869073612644</v>
      </c>
      <c r="S11" s="130"/>
      <c r="T11" s="131">
        <v>12.172771312485001</v>
      </c>
      <c r="U11" s="125">
        <v>13.9143248442728</v>
      </c>
      <c r="V11" s="125">
        <v>14.463625166153101</v>
      </c>
      <c r="W11" s="125">
        <v>14.2124761533758</v>
      </c>
      <c r="X11" s="125">
        <v>10.3754854945494</v>
      </c>
      <c r="Y11" s="132">
        <v>13.343779276135001</v>
      </c>
      <c r="Z11" s="125"/>
      <c r="AA11" s="133">
        <v>6.7062942551981202</v>
      </c>
      <c r="AB11" s="134">
        <v>5.8675846317574702</v>
      </c>
      <c r="AC11" s="135">
        <v>6.2681840882509698</v>
      </c>
      <c r="AD11" s="125"/>
      <c r="AE11" s="136">
        <v>11.634792236954301</v>
      </c>
      <c r="AF11" s="30"/>
      <c r="AG11" s="152">
        <v>191.23486874062601</v>
      </c>
      <c r="AH11" s="147">
        <v>217.21698050787001</v>
      </c>
      <c r="AI11" s="147">
        <v>229.720747021649</v>
      </c>
      <c r="AJ11" s="147">
        <v>225.43113354095601</v>
      </c>
      <c r="AK11" s="147">
        <v>205.53561215658399</v>
      </c>
      <c r="AL11" s="153">
        <v>215.049299098223</v>
      </c>
      <c r="AM11" s="147"/>
      <c r="AN11" s="154">
        <v>187.00261658670999</v>
      </c>
      <c r="AO11" s="155">
        <v>187.80205595217899</v>
      </c>
      <c r="AP11" s="156">
        <v>187.41568019343501</v>
      </c>
      <c r="AQ11" s="147"/>
      <c r="AR11" s="157">
        <v>206.71467549238599</v>
      </c>
      <c r="AS11" s="130"/>
      <c r="AT11" s="131">
        <v>5.1833898524038204</v>
      </c>
      <c r="AU11" s="125">
        <v>8.2526666233542798</v>
      </c>
      <c r="AV11" s="125">
        <v>7.6576348790498603</v>
      </c>
      <c r="AW11" s="125">
        <v>4.3340955010935902</v>
      </c>
      <c r="AX11" s="125">
        <v>1.3264205940585401</v>
      </c>
      <c r="AY11" s="132">
        <v>5.4008020534763697</v>
      </c>
      <c r="AZ11" s="125"/>
      <c r="BA11" s="133">
        <v>-4.0243883604554699E-2</v>
      </c>
      <c r="BB11" s="134">
        <v>0.269760395456212</v>
      </c>
      <c r="BC11" s="135">
        <v>0.120463285961418</v>
      </c>
      <c r="BD11" s="125"/>
      <c r="BE11" s="136">
        <v>4.0009220287595699</v>
      </c>
    </row>
    <row r="12" spans="1:57" x14ac:dyDescent="0.25">
      <c r="A12" s="21" t="s">
        <v>23</v>
      </c>
      <c r="B12" s="3" t="str">
        <f t="shared" si="0"/>
        <v>Arlington, VA</v>
      </c>
      <c r="C12" s="3"/>
      <c r="D12" s="24" t="s">
        <v>16</v>
      </c>
      <c r="E12" s="27" t="s">
        <v>17</v>
      </c>
      <c r="F12" s="3"/>
      <c r="G12" s="152">
        <v>196.774946236559</v>
      </c>
      <c r="H12" s="147">
        <v>240.73685272863099</v>
      </c>
      <c r="I12" s="147">
        <v>253.73071483558701</v>
      </c>
      <c r="J12" s="147">
        <v>252.53400131118801</v>
      </c>
      <c r="K12" s="147">
        <v>225.70562937507901</v>
      </c>
      <c r="L12" s="153">
        <v>236.99682621852099</v>
      </c>
      <c r="M12" s="147"/>
      <c r="N12" s="154">
        <v>206.43341346153801</v>
      </c>
      <c r="O12" s="155">
        <v>223.909530823138</v>
      </c>
      <c r="P12" s="156">
        <v>215.93127880704901</v>
      </c>
      <c r="Q12" s="147"/>
      <c r="R12" s="157">
        <v>231.11473971664401</v>
      </c>
      <c r="S12" s="130"/>
      <c r="T12" s="131">
        <v>4.7661302098206004</v>
      </c>
      <c r="U12" s="125">
        <v>7.4146058918655404</v>
      </c>
      <c r="V12" s="125">
        <v>8.1343866545638495</v>
      </c>
      <c r="W12" s="125">
        <v>9.9482680305711302</v>
      </c>
      <c r="X12" s="125">
        <v>8.1513656182478194</v>
      </c>
      <c r="Y12" s="132">
        <v>8.2494828379823097</v>
      </c>
      <c r="Z12" s="125"/>
      <c r="AA12" s="133">
        <v>7.1725626220869199</v>
      </c>
      <c r="AB12" s="134">
        <v>10.458922892113099</v>
      </c>
      <c r="AC12" s="135">
        <v>9.0689297168993601</v>
      </c>
      <c r="AD12" s="125"/>
      <c r="AE12" s="136">
        <v>8.5312325610105706</v>
      </c>
      <c r="AF12" s="30"/>
      <c r="AG12" s="152">
        <v>197.92630483369101</v>
      </c>
      <c r="AH12" s="147">
        <v>234.90018052240501</v>
      </c>
      <c r="AI12" s="147">
        <v>251.79616240233699</v>
      </c>
      <c r="AJ12" s="147">
        <v>247.53939787837999</v>
      </c>
      <c r="AK12" s="147">
        <v>214.932636643835</v>
      </c>
      <c r="AL12" s="153">
        <v>231.961331428763</v>
      </c>
      <c r="AM12" s="147"/>
      <c r="AN12" s="154">
        <v>178.89112021763799</v>
      </c>
      <c r="AO12" s="155">
        <v>190.054333121827</v>
      </c>
      <c r="AP12" s="156">
        <v>184.701395663732</v>
      </c>
      <c r="AQ12" s="147"/>
      <c r="AR12" s="157">
        <v>218.28867826909399</v>
      </c>
      <c r="AS12" s="130"/>
      <c r="AT12" s="131">
        <v>5.5010594606189898</v>
      </c>
      <c r="AU12" s="125">
        <v>7.6390624372120497</v>
      </c>
      <c r="AV12" s="125">
        <v>8.9079445139460702</v>
      </c>
      <c r="AW12" s="125">
        <v>7.9066955043816796</v>
      </c>
      <c r="AX12" s="125">
        <v>4.9068835949213403</v>
      </c>
      <c r="AY12" s="132">
        <v>7.40644344549544</v>
      </c>
      <c r="AZ12" s="125"/>
      <c r="BA12" s="133">
        <v>0.84028938139199005</v>
      </c>
      <c r="BB12" s="134">
        <v>3.7725896131739201</v>
      </c>
      <c r="BC12" s="135">
        <v>2.4032078973137598</v>
      </c>
      <c r="BD12" s="125"/>
      <c r="BE12" s="136">
        <v>6.2759041680328203</v>
      </c>
    </row>
    <row r="13" spans="1:57" x14ac:dyDescent="0.25">
      <c r="A13" s="21" t="s">
        <v>24</v>
      </c>
      <c r="B13" s="3" t="str">
        <f t="shared" si="0"/>
        <v>Suburban Virginia Area</v>
      </c>
      <c r="C13" s="3"/>
      <c r="D13" s="24" t="s">
        <v>16</v>
      </c>
      <c r="E13" s="27" t="s">
        <v>17</v>
      </c>
      <c r="F13" s="3"/>
      <c r="G13" s="152">
        <v>141.55930897165601</v>
      </c>
      <c r="H13" s="147">
        <v>146.889407953931</v>
      </c>
      <c r="I13" s="147">
        <v>153.54591271158299</v>
      </c>
      <c r="J13" s="147">
        <v>152.511247697203</v>
      </c>
      <c r="K13" s="147">
        <v>153.69539398280801</v>
      </c>
      <c r="L13" s="153">
        <v>150.13421899514699</v>
      </c>
      <c r="M13" s="147"/>
      <c r="N13" s="154">
        <v>163.10001986097299</v>
      </c>
      <c r="O13" s="155">
        <v>163.590607300188</v>
      </c>
      <c r="P13" s="156">
        <v>163.35152605258901</v>
      </c>
      <c r="Q13" s="147"/>
      <c r="R13" s="157">
        <v>154.25099258886999</v>
      </c>
      <c r="S13" s="130"/>
      <c r="T13" s="131">
        <v>14.8196944015078</v>
      </c>
      <c r="U13" s="125">
        <v>13.023239002060199</v>
      </c>
      <c r="V13" s="125">
        <v>19.329209352024701</v>
      </c>
      <c r="W13" s="125">
        <v>25.575629160964102</v>
      </c>
      <c r="X13" s="125">
        <v>18.927923640803499</v>
      </c>
      <c r="Y13" s="132">
        <v>18.556821627427698</v>
      </c>
      <c r="Z13" s="125"/>
      <c r="AA13" s="133">
        <v>5.7796924223400401</v>
      </c>
      <c r="AB13" s="134">
        <v>4.4221097518604999</v>
      </c>
      <c r="AC13" s="135">
        <v>5.0732103841575302</v>
      </c>
      <c r="AD13" s="125"/>
      <c r="AE13" s="136">
        <v>13.767676548519299</v>
      </c>
      <c r="AF13" s="30"/>
      <c r="AG13" s="152">
        <v>141.04476636034499</v>
      </c>
      <c r="AH13" s="147">
        <v>144.42150796679701</v>
      </c>
      <c r="AI13" s="147">
        <v>149.978009952479</v>
      </c>
      <c r="AJ13" s="147">
        <v>151.737625253147</v>
      </c>
      <c r="AK13" s="147">
        <v>153.68749097225299</v>
      </c>
      <c r="AL13" s="153">
        <v>148.50607273139599</v>
      </c>
      <c r="AM13" s="147"/>
      <c r="AN13" s="154">
        <v>165.398632280616</v>
      </c>
      <c r="AO13" s="155">
        <v>169.66495637064099</v>
      </c>
      <c r="AP13" s="156">
        <v>167.60989388362401</v>
      </c>
      <c r="AQ13" s="147"/>
      <c r="AR13" s="157">
        <v>154.72537778060999</v>
      </c>
      <c r="AS13" s="130"/>
      <c r="AT13" s="131">
        <v>12.8843394644397</v>
      </c>
      <c r="AU13" s="125">
        <v>15.983777089562601</v>
      </c>
      <c r="AV13" s="125">
        <v>17.942574809176499</v>
      </c>
      <c r="AW13" s="125">
        <v>20.137798473174001</v>
      </c>
      <c r="AX13" s="125">
        <v>14.9447361665841</v>
      </c>
      <c r="AY13" s="132">
        <v>16.5178226720049</v>
      </c>
      <c r="AZ13" s="125"/>
      <c r="BA13" s="133">
        <v>5.0321327623704004</v>
      </c>
      <c r="BB13" s="134">
        <v>4.5301989278833901</v>
      </c>
      <c r="BC13" s="135">
        <v>4.7835034037700899</v>
      </c>
      <c r="BD13" s="125"/>
      <c r="BE13" s="136">
        <v>11.862322836668399</v>
      </c>
    </row>
    <row r="14" spans="1:57" x14ac:dyDescent="0.25">
      <c r="A14" s="21" t="s">
        <v>25</v>
      </c>
      <c r="B14" s="3" t="str">
        <f t="shared" si="0"/>
        <v>Alexandria, VA</v>
      </c>
      <c r="C14" s="3"/>
      <c r="D14" s="24" t="s">
        <v>16</v>
      </c>
      <c r="E14" s="27" t="s">
        <v>17</v>
      </c>
      <c r="F14" s="3"/>
      <c r="G14" s="152">
        <v>146.08814592274601</v>
      </c>
      <c r="H14" s="147">
        <v>177.13858358279501</v>
      </c>
      <c r="I14" s="147">
        <v>189.67020979967501</v>
      </c>
      <c r="J14" s="147">
        <v>185.450910427807</v>
      </c>
      <c r="K14" s="147">
        <v>165.13730364495899</v>
      </c>
      <c r="L14" s="153">
        <v>175.02253854218</v>
      </c>
      <c r="M14" s="147"/>
      <c r="N14" s="154">
        <v>148.11288261997399</v>
      </c>
      <c r="O14" s="155">
        <v>151.59557050906901</v>
      </c>
      <c r="P14" s="156">
        <v>149.943677330052</v>
      </c>
      <c r="Q14" s="147"/>
      <c r="R14" s="157">
        <v>167.84484879830899</v>
      </c>
      <c r="S14" s="130"/>
      <c r="T14" s="131">
        <v>0.79714366212579602</v>
      </c>
      <c r="U14" s="125">
        <v>8.8768187642816194</v>
      </c>
      <c r="V14" s="125">
        <v>11.009888425001799</v>
      </c>
      <c r="W14" s="125">
        <v>11.877022637354701</v>
      </c>
      <c r="X14" s="125">
        <v>8.0102448235261203</v>
      </c>
      <c r="Y14" s="132">
        <v>9.2905054079133702</v>
      </c>
      <c r="Z14" s="125"/>
      <c r="AA14" s="133">
        <v>5.8880290582625703</v>
      </c>
      <c r="AB14" s="134">
        <v>9.0964191242590697</v>
      </c>
      <c r="AC14" s="135">
        <v>7.5607788268976401</v>
      </c>
      <c r="AD14" s="125"/>
      <c r="AE14" s="136">
        <v>8.8839222768411794</v>
      </c>
      <c r="AF14" s="30"/>
      <c r="AG14" s="152">
        <v>149.757573252794</v>
      </c>
      <c r="AH14" s="147">
        <v>170.94016389821499</v>
      </c>
      <c r="AI14" s="147">
        <v>181.37849889624701</v>
      </c>
      <c r="AJ14" s="147">
        <v>180.69932723975799</v>
      </c>
      <c r="AK14" s="147">
        <v>164.948261859127</v>
      </c>
      <c r="AL14" s="153">
        <v>170.88087213120201</v>
      </c>
      <c r="AM14" s="147"/>
      <c r="AN14" s="154">
        <v>153.00997880274701</v>
      </c>
      <c r="AO14" s="155">
        <v>156.49636176883899</v>
      </c>
      <c r="AP14" s="156">
        <v>154.82758558490801</v>
      </c>
      <c r="AQ14" s="147"/>
      <c r="AR14" s="157">
        <v>165.957154992076</v>
      </c>
      <c r="AS14" s="130"/>
      <c r="AT14" s="131">
        <v>7.4711590254457603</v>
      </c>
      <c r="AU14" s="125">
        <v>9.19092560833157</v>
      </c>
      <c r="AV14" s="125">
        <v>9.0310410617539407</v>
      </c>
      <c r="AW14" s="125">
        <v>9.5806821845912307</v>
      </c>
      <c r="AX14" s="125">
        <v>9.0374718349276506</v>
      </c>
      <c r="AY14" s="132">
        <v>9.2329765390001093</v>
      </c>
      <c r="AZ14" s="125"/>
      <c r="BA14" s="133">
        <v>6.0371124624316703</v>
      </c>
      <c r="BB14" s="134">
        <v>5.5527465807556498</v>
      </c>
      <c r="BC14" s="135">
        <v>5.79144358758513</v>
      </c>
      <c r="BD14" s="125"/>
      <c r="BE14" s="136">
        <v>8.2923661568542606</v>
      </c>
    </row>
    <row r="15" spans="1:57" x14ac:dyDescent="0.25">
      <c r="A15" s="21" t="s">
        <v>26</v>
      </c>
      <c r="B15" s="3" t="str">
        <f t="shared" si="0"/>
        <v>Fairfax/Tysons Corner, VA</v>
      </c>
      <c r="C15" s="3"/>
      <c r="D15" s="24" t="s">
        <v>16</v>
      </c>
      <c r="E15" s="27" t="s">
        <v>17</v>
      </c>
      <c r="F15" s="3"/>
      <c r="G15" s="152">
        <v>152.676416162404</v>
      </c>
      <c r="H15" s="147">
        <v>193.18549968963299</v>
      </c>
      <c r="I15" s="147">
        <v>214.36063934638801</v>
      </c>
      <c r="J15" s="147">
        <v>207.32501268527099</v>
      </c>
      <c r="K15" s="147">
        <v>170.04873864782999</v>
      </c>
      <c r="L15" s="153">
        <v>190.86449882309699</v>
      </c>
      <c r="M15" s="147"/>
      <c r="N15" s="154">
        <v>134.07681332164699</v>
      </c>
      <c r="O15" s="155">
        <v>135.242218910415</v>
      </c>
      <c r="P15" s="156">
        <v>134.67608821525801</v>
      </c>
      <c r="Q15" s="147"/>
      <c r="R15" s="157">
        <v>176.02146636075301</v>
      </c>
      <c r="S15" s="130"/>
      <c r="T15" s="131">
        <v>4.1067917063036203</v>
      </c>
      <c r="U15" s="125">
        <v>12.893558493037</v>
      </c>
      <c r="V15" s="125">
        <v>20.0297609899958</v>
      </c>
      <c r="W15" s="125">
        <v>15.787085047141501</v>
      </c>
      <c r="X15" s="125">
        <v>6.5568411280722296</v>
      </c>
      <c r="Y15" s="132">
        <v>13.508467063201801</v>
      </c>
      <c r="Z15" s="125"/>
      <c r="AA15" s="133">
        <v>5.8174245211430398</v>
      </c>
      <c r="AB15" s="134">
        <v>7.09972625045362</v>
      </c>
      <c r="AC15" s="135">
        <v>6.4760499139410497</v>
      </c>
      <c r="AD15" s="125"/>
      <c r="AE15" s="136">
        <v>12.3600663445484</v>
      </c>
      <c r="AF15" s="30"/>
      <c r="AG15" s="152">
        <v>148.97417047028</v>
      </c>
      <c r="AH15" s="147">
        <v>183.325817930135</v>
      </c>
      <c r="AI15" s="147">
        <v>206.673222587944</v>
      </c>
      <c r="AJ15" s="147">
        <v>202.320657486621</v>
      </c>
      <c r="AK15" s="147">
        <v>169.03531377142099</v>
      </c>
      <c r="AL15" s="153">
        <v>185.06488908502001</v>
      </c>
      <c r="AM15" s="147"/>
      <c r="AN15" s="154">
        <v>141.74365698400501</v>
      </c>
      <c r="AO15" s="155">
        <v>142.111118690822</v>
      </c>
      <c r="AP15" s="156">
        <v>141.93452049489801</v>
      </c>
      <c r="AQ15" s="147"/>
      <c r="AR15" s="157">
        <v>172.58880927044001</v>
      </c>
      <c r="AS15" s="130"/>
      <c r="AT15" s="131">
        <v>3.3097576546437901</v>
      </c>
      <c r="AU15" s="125">
        <v>8.2649339406679001</v>
      </c>
      <c r="AV15" s="125">
        <v>13.1413364771083</v>
      </c>
      <c r="AW15" s="125">
        <v>11.6110911077224</v>
      </c>
      <c r="AX15" s="125">
        <v>5.8077100944187903</v>
      </c>
      <c r="AY15" s="132">
        <v>9.5322749730740899</v>
      </c>
      <c r="AZ15" s="125"/>
      <c r="BA15" s="133">
        <v>4.6424884164332596</v>
      </c>
      <c r="BB15" s="134">
        <v>3.2250584991674902</v>
      </c>
      <c r="BC15" s="135">
        <v>3.90120411851573</v>
      </c>
      <c r="BD15" s="125"/>
      <c r="BE15" s="136">
        <v>8.6134548150855501</v>
      </c>
    </row>
    <row r="16" spans="1:57" x14ac:dyDescent="0.25">
      <c r="A16" s="21" t="s">
        <v>27</v>
      </c>
      <c r="B16" s="3" t="str">
        <f t="shared" si="0"/>
        <v>I-95 Fredericksburg, VA</v>
      </c>
      <c r="C16" s="3"/>
      <c r="D16" s="24" t="s">
        <v>16</v>
      </c>
      <c r="E16" s="27" t="s">
        <v>17</v>
      </c>
      <c r="F16" s="3"/>
      <c r="G16" s="152">
        <v>94.318326642721303</v>
      </c>
      <c r="H16" s="147">
        <v>95.969883895131005</v>
      </c>
      <c r="I16" s="147">
        <v>97.899219622904994</v>
      </c>
      <c r="J16" s="147">
        <v>100.219526250662</v>
      </c>
      <c r="K16" s="147">
        <v>97.024445672191504</v>
      </c>
      <c r="L16" s="153">
        <v>97.197231106813405</v>
      </c>
      <c r="M16" s="147"/>
      <c r="N16" s="154">
        <v>106.811762302362</v>
      </c>
      <c r="O16" s="155">
        <v>108.584672789896</v>
      </c>
      <c r="P16" s="156">
        <v>107.73359713457199</v>
      </c>
      <c r="Q16" s="147"/>
      <c r="R16" s="157">
        <v>100.396833013932</v>
      </c>
      <c r="S16" s="130"/>
      <c r="T16" s="131">
        <v>6.2096040989313099</v>
      </c>
      <c r="U16" s="125">
        <v>5.85490153638069</v>
      </c>
      <c r="V16" s="125">
        <v>4.4257502216248303</v>
      </c>
      <c r="W16" s="125">
        <v>6.6667287217409701</v>
      </c>
      <c r="X16" s="125">
        <v>5.4914485320319004</v>
      </c>
      <c r="Y16" s="132">
        <v>5.7343843927291998</v>
      </c>
      <c r="Z16" s="125"/>
      <c r="AA16" s="133">
        <v>7.2767469314934097</v>
      </c>
      <c r="AB16" s="134">
        <v>5.7603996424894399</v>
      </c>
      <c r="AC16" s="135">
        <v>6.48120920171149</v>
      </c>
      <c r="AD16" s="125"/>
      <c r="AE16" s="136">
        <v>5.9201852235608303</v>
      </c>
      <c r="AF16" s="30"/>
      <c r="AG16" s="152">
        <v>96.757121397752002</v>
      </c>
      <c r="AH16" s="147">
        <v>95.187804033091993</v>
      </c>
      <c r="AI16" s="147">
        <v>97.709677604241193</v>
      </c>
      <c r="AJ16" s="147">
        <v>99.845710106504498</v>
      </c>
      <c r="AK16" s="147">
        <v>98.919643376340105</v>
      </c>
      <c r="AL16" s="153">
        <v>97.774846073888398</v>
      </c>
      <c r="AM16" s="147"/>
      <c r="AN16" s="154">
        <v>113.183145344279</v>
      </c>
      <c r="AO16" s="155">
        <v>115.46482803424</v>
      </c>
      <c r="AP16" s="156">
        <v>114.367644969944</v>
      </c>
      <c r="AQ16" s="147"/>
      <c r="AR16" s="157">
        <v>103.229133854159</v>
      </c>
      <c r="AS16" s="130"/>
      <c r="AT16" s="131">
        <v>4.4880867585034396</v>
      </c>
      <c r="AU16" s="125">
        <v>3.63511227282557</v>
      </c>
      <c r="AV16" s="125">
        <v>4.15711044907163</v>
      </c>
      <c r="AW16" s="125">
        <v>5.2913450977117797</v>
      </c>
      <c r="AX16" s="125">
        <v>4.9451084341751503</v>
      </c>
      <c r="AY16" s="132">
        <v>4.5561228893669004</v>
      </c>
      <c r="AZ16" s="125"/>
      <c r="BA16" s="133">
        <v>5.8403910720445502</v>
      </c>
      <c r="BB16" s="134">
        <v>5.5217402658278303</v>
      </c>
      <c r="BC16" s="135">
        <v>5.6773716386194897</v>
      </c>
      <c r="BD16" s="125"/>
      <c r="BE16" s="136">
        <v>4.9023404394728303</v>
      </c>
    </row>
    <row r="17" spans="1:57" x14ac:dyDescent="0.25">
      <c r="A17" s="21" t="s">
        <v>28</v>
      </c>
      <c r="B17" s="3" t="str">
        <f t="shared" si="0"/>
        <v>Dulles Airport Area, VA</v>
      </c>
      <c r="C17" s="3"/>
      <c r="D17" s="24" t="s">
        <v>16</v>
      </c>
      <c r="E17" s="27" t="s">
        <v>17</v>
      </c>
      <c r="F17" s="3"/>
      <c r="G17" s="152">
        <v>127.650557899671</v>
      </c>
      <c r="H17" s="147">
        <v>153.461778377743</v>
      </c>
      <c r="I17" s="147">
        <v>163.64574698162701</v>
      </c>
      <c r="J17" s="147">
        <v>163.87517937927399</v>
      </c>
      <c r="K17" s="147">
        <v>145.01338264299801</v>
      </c>
      <c r="L17" s="153">
        <v>152.565018782691</v>
      </c>
      <c r="M17" s="147"/>
      <c r="N17" s="154">
        <v>116.392854918612</v>
      </c>
      <c r="O17" s="155">
        <v>113.414318945811</v>
      </c>
      <c r="P17" s="156">
        <v>114.865384774513</v>
      </c>
      <c r="Q17" s="147"/>
      <c r="R17" s="157">
        <v>142.89916374951301</v>
      </c>
      <c r="S17" s="130"/>
      <c r="T17" s="131">
        <v>9.4108890688293503</v>
      </c>
      <c r="U17" s="125">
        <v>11.7634895912355</v>
      </c>
      <c r="V17" s="125">
        <v>11.585618956407499</v>
      </c>
      <c r="W17" s="125">
        <v>13.3479393802671</v>
      </c>
      <c r="X17" s="125">
        <v>11.768451242691601</v>
      </c>
      <c r="Y17" s="132">
        <v>11.938662921380001</v>
      </c>
      <c r="Z17" s="125"/>
      <c r="AA17" s="133">
        <v>6.2540163139064697</v>
      </c>
      <c r="AB17" s="134">
        <v>3.11941842109144</v>
      </c>
      <c r="AC17" s="135">
        <v>4.6452735956381401</v>
      </c>
      <c r="AD17" s="125"/>
      <c r="AE17" s="136">
        <v>10.514011447934299</v>
      </c>
      <c r="AF17" s="30"/>
      <c r="AG17" s="152">
        <v>125.909521495473</v>
      </c>
      <c r="AH17" s="147">
        <v>145.25556951556899</v>
      </c>
      <c r="AI17" s="147">
        <v>154.879753137612</v>
      </c>
      <c r="AJ17" s="147">
        <v>154.09385541159301</v>
      </c>
      <c r="AK17" s="147">
        <v>138.783483499543</v>
      </c>
      <c r="AL17" s="153">
        <v>145.03955751606699</v>
      </c>
      <c r="AM17" s="147"/>
      <c r="AN17" s="154">
        <v>122.88428908481301</v>
      </c>
      <c r="AO17" s="155">
        <v>123.074502969351</v>
      </c>
      <c r="AP17" s="156">
        <v>122.98127295689299</v>
      </c>
      <c r="AQ17" s="147"/>
      <c r="AR17" s="157">
        <v>138.63773583572501</v>
      </c>
      <c r="AS17" s="130"/>
      <c r="AT17" s="131">
        <v>8.0950916552805303</v>
      </c>
      <c r="AU17" s="125">
        <v>8.5294943808443904</v>
      </c>
      <c r="AV17" s="125">
        <v>7.7167702245473704</v>
      </c>
      <c r="AW17" s="125">
        <v>8.3094046334868708</v>
      </c>
      <c r="AX17" s="125">
        <v>7.0833109185965002</v>
      </c>
      <c r="AY17" s="132">
        <v>7.9994297394189697</v>
      </c>
      <c r="AZ17" s="125"/>
      <c r="BA17" s="133">
        <v>5.7701906921242001</v>
      </c>
      <c r="BB17" s="134">
        <v>5.1563088710851401</v>
      </c>
      <c r="BC17" s="135">
        <v>5.45576744338653</v>
      </c>
      <c r="BD17" s="125"/>
      <c r="BE17" s="136">
        <v>7.4432745294652003</v>
      </c>
    </row>
    <row r="18" spans="1:57" x14ac:dyDescent="0.25">
      <c r="A18" s="21" t="s">
        <v>29</v>
      </c>
      <c r="B18" s="3" t="str">
        <f t="shared" si="0"/>
        <v>Williamsburg, VA</v>
      </c>
      <c r="C18" s="3"/>
      <c r="D18" s="24" t="s">
        <v>16</v>
      </c>
      <c r="E18" s="27" t="s">
        <v>17</v>
      </c>
      <c r="F18" s="3"/>
      <c r="G18" s="152">
        <v>113.20529145273299</v>
      </c>
      <c r="H18" s="147">
        <v>110.74454024721101</v>
      </c>
      <c r="I18" s="147">
        <v>115.650860689655</v>
      </c>
      <c r="J18" s="147">
        <v>117.618346273291</v>
      </c>
      <c r="K18" s="147">
        <v>131.19404690189299</v>
      </c>
      <c r="L18" s="153">
        <v>118.607191580069</v>
      </c>
      <c r="M18" s="147"/>
      <c r="N18" s="154">
        <v>180.48701085169299</v>
      </c>
      <c r="O18" s="155">
        <v>190.12019100236699</v>
      </c>
      <c r="P18" s="156">
        <v>185.401740355963</v>
      </c>
      <c r="Q18" s="147"/>
      <c r="R18" s="157">
        <v>145.20548265024601</v>
      </c>
      <c r="S18" s="130"/>
      <c r="T18" s="131">
        <v>-8.2196234250627693</v>
      </c>
      <c r="U18" s="125">
        <v>2.9006874251426802</v>
      </c>
      <c r="V18" s="125">
        <v>7.1092820307692799</v>
      </c>
      <c r="W18" s="125">
        <v>3.7848309946262502</v>
      </c>
      <c r="X18" s="125">
        <v>11.8384352032545</v>
      </c>
      <c r="Y18" s="132">
        <v>3.9357430685793502</v>
      </c>
      <c r="Z18" s="125"/>
      <c r="AA18" s="133">
        <v>15.125216340997</v>
      </c>
      <c r="AB18" s="134">
        <v>15.6727528385345</v>
      </c>
      <c r="AC18" s="135">
        <v>15.3366980760981</v>
      </c>
      <c r="AD18" s="125"/>
      <c r="AE18" s="136">
        <v>10.6873884889084</v>
      </c>
      <c r="AF18" s="30"/>
      <c r="AG18" s="152">
        <v>121.27179539993099</v>
      </c>
      <c r="AH18" s="147">
        <v>113.11634653980499</v>
      </c>
      <c r="AI18" s="147">
        <v>115.2020801301</v>
      </c>
      <c r="AJ18" s="147">
        <v>122.952336915077</v>
      </c>
      <c r="AK18" s="147">
        <v>127.61939839962599</v>
      </c>
      <c r="AL18" s="153">
        <v>120.465862611503</v>
      </c>
      <c r="AM18" s="147"/>
      <c r="AN18" s="154">
        <v>175.247781062553</v>
      </c>
      <c r="AO18" s="155">
        <v>189.54494541751501</v>
      </c>
      <c r="AP18" s="156">
        <v>182.57698099812001</v>
      </c>
      <c r="AQ18" s="147"/>
      <c r="AR18" s="157">
        <v>145.05217677009799</v>
      </c>
      <c r="AS18" s="130"/>
      <c r="AT18" s="131">
        <v>-2.8818049011093501</v>
      </c>
      <c r="AU18" s="125">
        <v>0.88318886679208297</v>
      </c>
      <c r="AV18" s="125">
        <v>2.2222279042799902</v>
      </c>
      <c r="AW18" s="125">
        <v>8.1526296854081099</v>
      </c>
      <c r="AX18" s="125">
        <v>4.0655991795983804</v>
      </c>
      <c r="AY18" s="132">
        <v>2.4863587899963102</v>
      </c>
      <c r="AZ18" s="125"/>
      <c r="BA18" s="133">
        <v>3.2165995891067598</v>
      </c>
      <c r="BB18" s="134">
        <v>4.8889529236181204</v>
      </c>
      <c r="BC18" s="135">
        <v>4.0495172986782402</v>
      </c>
      <c r="BD18" s="125"/>
      <c r="BE18" s="136">
        <v>3.01352537375893</v>
      </c>
    </row>
    <row r="19" spans="1:57" x14ac:dyDescent="0.25">
      <c r="A19" s="21" t="s">
        <v>30</v>
      </c>
      <c r="B19" s="3" t="str">
        <f t="shared" si="0"/>
        <v>Virginia Beach, VA</v>
      </c>
      <c r="C19" s="3"/>
      <c r="D19" s="24" t="s">
        <v>16</v>
      </c>
      <c r="E19" s="27" t="s">
        <v>17</v>
      </c>
      <c r="F19" s="3"/>
      <c r="G19" s="152">
        <v>114.025336308386</v>
      </c>
      <c r="H19" s="147">
        <v>114.960587931769</v>
      </c>
      <c r="I19" s="147">
        <v>118.51891827777</v>
      </c>
      <c r="J19" s="147">
        <v>118.460768367903</v>
      </c>
      <c r="K19" s="147">
        <v>122.401055347406</v>
      </c>
      <c r="L19" s="153">
        <v>117.846375513639</v>
      </c>
      <c r="M19" s="147"/>
      <c r="N19" s="154">
        <v>142.96191471838401</v>
      </c>
      <c r="O19" s="155">
        <v>145.12397606196399</v>
      </c>
      <c r="P19" s="156">
        <v>144.08987027549</v>
      </c>
      <c r="Q19" s="147"/>
      <c r="R19" s="157">
        <v>127.28229268796299</v>
      </c>
      <c r="S19" s="130"/>
      <c r="T19" s="131">
        <v>5.2308119325368896</v>
      </c>
      <c r="U19" s="125">
        <v>4.0128141210532897</v>
      </c>
      <c r="V19" s="125">
        <v>1.25803141899382</v>
      </c>
      <c r="W19" s="125">
        <v>1.9679060118939899</v>
      </c>
      <c r="X19" s="125">
        <v>9.2269061008639799</v>
      </c>
      <c r="Y19" s="132">
        <v>4.2675144544790298</v>
      </c>
      <c r="Z19" s="125"/>
      <c r="AA19" s="133">
        <v>12.3463745230068</v>
      </c>
      <c r="AB19" s="134">
        <v>14.227371290970799</v>
      </c>
      <c r="AC19" s="135">
        <v>13.3248609295643</v>
      </c>
      <c r="AD19" s="125"/>
      <c r="AE19" s="136">
        <v>8.4215857440552906</v>
      </c>
      <c r="AF19" s="30"/>
      <c r="AG19" s="152">
        <v>117.762112398672</v>
      </c>
      <c r="AH19" s="147">
        <v>117.93048944047401</v>
      </c>
      <c r="AI19" s="147">
        <v>119.678688466615</v>
      </c>
      <c r="AJ19" s="147">
        <v>120.82940134369601</v>
      </c>
      <c r="AK19" s="147">
        <v>122.141290443104</v>
      </c>
      <c r="AL19" s="153">
        <v>119.780676710102</v>
      </c>
      <c r="AM19" s="147"/>
      <c r="AN19" s="154">
        <v>146.78000479552099</v>
      </c>
      <c r="AO19" s="155">
        <v>150.071056378994</v>
      </c>
      <c r="AP19" s="156">
        <v>148.47930163652299</v>
      </c>
      <c r="AQ19" s="147"/>
      <c r="AR19" s="157">
        <v>129.921155066685</v>
      </c>
      <c r="AS19" s="130"/>
      <c r="AT19" s="131">
        <v>4.2473823299580298</v>
      </c>
      <c r="AU19" s="125">
        <v>4.4150838133190398</v>
      </c>
      <c r="AV19" s="125">
        <v>3.2259581512416502</v>
      </c>
      <c r="AW19" s="125">
        <v>3.7894410948883599</v>
      </c>
      <c r="AX19" s="125">
        <v>5.2220762137523398</v>
      </c>
      <c r="AY19" s="132">
        <v>4.1656552875738102</v>
      </c>
      <c r="AZ19" s="125"/>
      <c r="BA19" s="133">
        <v>3.1724255066593998</v>
      </c>
      <c r="BB19" s="134">
        <v>3.44179362371331</v>
      </c>
      <c r="BC19" s="135">
        <v>3.30747906853302</v>
      </c>
      <c r="BD19" s="125"/>
      <c r="BE19" s="136">
        <v>3.8293540252843199</v>
      </c>
    </row>
    <row r="20" spans="1:57" x14ac:dyDescent="0.25">
      <c r="A20" s="34" t="s">
        <v>31</v>
      </c>
      <c r="B20" s="3" t="str">
        <f t="shared" si="0"/>
        <v>Norfolk/Portsmouth, VA</v>
      </c>
      <c r="C20" s="3"/>
      <c r="D20" s="24" t="s">
        <v>16</v>
      </c>
      <c r="E20" s="27" t="s">
        <v>17</v>
      </c>
      <c r="F20" s="3"/>
      <c r="G20" s="152">
        <v>103.385636489288</v>
      </c>
      <c r="H20" s="147">
        <v>105.878495618153</v>
      </c>
      <c r="I20" s="147">
        <v>118.547369324675</v>
      </c>
      <c r="J20" s="147">
        <v>116.783109937565</v>
      </c>
      <c r="K20" s="147">
        <v>118.914156759628</v>
      </c>
      <c r="L20" s="153">
        <v>113.432486448598</v>
      </c>
      <c r="M20" s="147"/>
      <c r="N20" s="154">
        <v>146.37652831938399</v>
      </c>
      <c r="O20" s="155">
        <v>147.983086289222</v>
      </c>
      <c r="P20" s="156">
        <v>147.17771234833799</v>
      </c>
      <c r="Q20" s="147"/>
      <c r="R20" s="157">
        <v>124.719289923009</v>
      </c>
      <c r="S20" s="130"/>
      <c r="T20" s="131">
        <v>6.8472218437915302</v>
      </c>
      <c r="U20" s="125">
        <v>-1.89653185770763</v>
      </c>
      <c r="V20" s="125">
        <v>7.9100799863685598</v>
      </c>
      <c r="W20" s="125">
        <v>8.6030929381937096</v>
      </c>
      <c r="X20" s="125">
        <v>12.930188598589501</v>
      </c>
      <c r="Y20" s="132">
        <v>7.1663258941868904</v>
      </c>
      <c r="Z20" s="125"/>
      <c r="AA20" s="133">
        <v>25.2218315128246</v>
      </c>
      <c r="AB20" s="134">
        <v>30.944526800204201</v>
      </c>
      <c r="AC20" s="135">
        <v>28.045167520092999</v>
      </c>
      <c r="AD20" s="125"/>
      <c r="AE20" s="136">
        <v>14.953471856949999</v>
      </c>
      <c r="AF20" s="30"/>
      <c r="AG20" s="152">
        <v>104.499358307368</v>
      </c>
      <c r="AH20" s="147">
        <v>112.42183795333899</v>
      </c>
      <c r="AI20" s="147">
        <v>115.861195198315</v>
      </c>
      <c r="AJ20" s="147">
        <v>116.83453753392</v>
      </c>
      <c r="AK20" s="147">
        <v>114.088765229559</v>
      </c>
      <c r="AL20" s="153">
        <v>113.106469248233</v>
      </c>
      <c r="AM20" s="147"/>
      <c r="AN20" s="154">
        <v>134.51280056798001</v>
      </c>
      <c r="AO20" s="155">
        <v>135.00138734199501</v>
      </c>
      <c r="AP20" s="156">
        <v>134.75786477839</v>
      </c>
      <c r="AQ20" s="147"/>
      <c r="AR20" s="157">
        <v>120.140243007137</v>
      </c>
      <c r="AS20" s="130"/>
      <c r="AT20" s="131">
        <v>6.4992677850190503</v>
      </c>
      <c r="AU20" s="125">
        <v>7.3785360849732298</v>
      </c>
      <c r="AV20" s="125">
        <v>9.2595745579619297</v>
      </c>
      <c r="AW20" s="125">
        <v>6.3707804055475803</v>
      </c>
      <c r="AX20" s="125">
        <v>4.2195498668591496</v>
      </c>
      <c r="AY20" s="132">
        <v>6.77572054320005</v>
      </c>
      <c r="AZ20" s="125"/>
      <c r="BA20" s="133">
        <v>7.0017772069185096</v>
      </c>
      <c r="BB20" s="134">
        <v>4.7550055896711099</v>
      </c>
      <c r="BC20" s="135">
        <v>5.8515541727878002</v>
      </c>
      <c r="BD20" s="125"/>
      <c r="BE20" s="136">
        <v>6.5167684733151798</v>
      </c>
    </row>
    <row r="21" spans="1:57" x14ac:dyDescent="0.25">
      <c r="A21" s="35" t="s">
        <v>32</v>
      </c>
      <c r="B21" s="3" t="str">
        <f t="shared" si="0"/>
        <v>Newport News/Hampton, VA</v>
      </c>
      <c r="C21" s="3"/>
      <c r="D21" s="24" t="s">
        <v>16</v>
      </c>
      <c r="E21" s="27" t="s">
        <v>17</v>
      </c>
      <c r="F21" s="3"/>
      <c r="G21" s="152">
        <v>85.070081708568395</v>
      </c>
      <c r="H21" s="147">
        <v>88.987403287547806</v>
      </c>
      <c r="I21" s="147">
        <v>89.901215683704606</v>
      </c>
      <c r="J21" s="147">
        <v>89.311623409893897</v>
      </c>
      <c r="K21" s="147">
        <v>115.35462316004001</v>
      </c>
      <c r="L21" s="153">
        <v>94.343689454138698</v>
      </c>
      <c r="M21" s="147"/>
      <c r="N21" s="154">
        <v>159.164784505119</v>
      </c>
      <c r="O21" s="155">
        <v>158.36027601626</v>
      </c>
      <c r="P21" s="156">
        <v>158.76102573954401</v>
      </c>
      <c r="Q21" s="147"/>
      <c r="R21" s="157">
        <v>116.55760585390099</v>
      </c>
      <c r="S21" s="130"/>
      <c r="T21" s="131">
        <v>11.2564818164056</v>
      </c>
      <c r="U21" s="125">
        <v>8.5007131988551503</v>
      </c>
      <c r="V21" s="125">
        <v>5.8832997576966104</v>
      </c>
      <c r="W21" s="125">
        <v>5.6216526809128098</v>
      </c>
      <c r="X21" s="125">
        <v>47.205405096754497</v>
      </c>
      <c r="Y21" s="132">
        <v>15.711244933923499</v>
      </c>
      <c r="Z21" s="125"/>
      <c r="AA21" s="133">
        <v>73.844081168061606</v>
      </c>
      <c r="AB21" s="134">
        <v>66.333281110110306</v>
      </c>
      <c r="AC21" s="135">
        <v>69.877519132436703</v>
      </c>
      <c r="AD21" s="125"/>
      <c r="AE21" s="136">
        <v>36.745456876710897</v>
      </c>
      <c r="AF21" s="30"/>
      <c r="AG21" s="152">
        <v>81.273667430327507</v>
      </c>
      <c r="AH21" s="147">
        <v>86.372713881384996</v>
      </c>
      <c r="AI21" s="147">
        <v>89.3299640025065</v>
      </c>
      <c r="AJ21" s="147">
        <v>89.064956008146595</v>
      </c>
      <c r="AK21" s="147">
        <v>95.368665571837596</v>
      </c>
      <c r="AL21" s="153">
        <v>88.605020124094295</v>
      </c>
      <c r="AM21" s="147"/>
      <c r="AN21" s="154">
        <v>120.118260024823</v>
      </c>
      <c r="AO21" s="155">
        <v>119.38353185540799</v>
      </c>
      <c r="AP21" s="156">
        <v>119.74830138882299</v>
      </c>
      <c r="AQ21" s="147"/>
      <c r="AR21" s="157">
        <v>99.047324714717107</v>
      </c>
      <c r="AS21" s="130"/>
      <c r="AT21" s="131">
        <v>5.2358019311127002</v>
      </c>
      <c r="AU21" s="125">
        <v>5.9664807241298101</v>
      </c>
      <c r="AV21" s="125">
        <v>6.4679206837822099</v>
      </c>
      <c r="AW21" s="125">
        <v>4.8643488360166902</v>
      </c>
      <c r="AX21" s="125">
        <v>10.4122576252181</v>
      </c>
      <c r="AY21" s="132">
        <v>6.7121966486742997</v>
      </c>
      <c r="AZ21" s="125"/>
      <c r="BA21" s="133">
        <v>11.271843928192601</v>
      </c>
      <c r="BB21" s="134">
        <v>7.2502468733601901</v>
      </c>
      <c r="BC21" s="135">
        <v>9.1748505794754394</v>
      </c>
      <c r="BD21" s="125"/>
      <c r="BE21" s="136">
        <v>7.5674515157374804</v>
      </c>
    </row>
    <row r="22" spans="1:57" x14ac:dyDescent="0.25">
      <c r="A22" s="36" t="s">
        <v>33</v>
      </c>
      <c r="B22" s="3" t="str">
        <f t="shared" si="0"/>
        <v>Chesapeake/Suffolk, VA</v>
      </c>
      <c r="C22" s="3"/>
      <c r="D22" s="25" t="s">
        <v>16</v>
      </c>
      <c r="E22" s="28" t="s">
        <v>17</v>
      </c>
      <c r="F22" s="3"/>
      <c r="G22" s="158">
        <v>88.412480966587097</v>
      </c>
      <c r="H22" s="159">
        <v>94.596747318235899</v>
      </c>
      <c r="I22" s="159">
        <v>98.672380263451601</v>
      </c>
      <c r="J22" s="159">
        <v>96.966948020462596</v>
      </c>
      <c r="K22" s="159">
        <v>96.0165106985379</v>
      </c>
      <c r="L22" s="160">
        <v>95.283189731649898</v>
      </c>
      <c r="M22" s="147"/>
      <c r="N22" s="161">
        <v>112.575012843278</v>
      </c>
      <c r="O22" s="162">
        <v>115.35110645685199</v>
      </c>
      <c r="P22" s="163">
        <v>113.974711967649</v>
      </c>
      <c r="Q22" s="147"/>
      <c r="R22" s="164">
        <v>101.250011823915</v>
      </c>
      <c r="S22" s="130"/>
      <c r="T22" s="137">
        <v>3.7233619854187401</v>
      </c>
      <c r="U22" s="138">
        <v>4.0253089889576898</v>
      </c>
      <c r="V22" s="138">
        <v>5.9796881961347497</v>
      </c>
      <c r="W22" s="138">
        <v>4.0072224531260101</v>
      </c>
      <c r="X22" s="138">
        <v>6.5971046839798904</v>
      </c>
      <c r="Y22" s="139">
        <v>5.0060698401029997</v>
      </c>
      <c r="Z22" s="125"/>
      <c r="AA22" s="140">
        <v>14.378778391200701</v>
      </c>
      <c r="AB22" s="141">
        <v>16.664382951307601</v>
      </c>
      <c r="AC22" s="142">
        <v>15.5331756428711</v>
      </c>
      <c r="AD22" s="125"/>
      <c r="AE22" s="143">
        <v>8.9447104552326593</v>
      </c>
      <c r="AF22" s="31"/>
      <c r="AG22" s="158">
        <v>87.7032973981119</v>
      </c>
      <c r="AH22" s="159">
        <v>93.628104280493005</v>
      </c>
      <c r="AI22" s="159">
        <v>96.266967744922098</v>
      </c>
      <c r="AJ22" s="159">
        <v>95.858340060049599</v>
      </c>
      <c r="AK22" s="159">
        <v>92.613351476243594</v>
      </c>
      <c r="AL22" s="160">
        <v>93.511368348061097</v>
      </c>
      <c r="AM22" s="147"/>
      <c r="AN22" s="161">
        <v>104.231261082995</v>
      </c>
      <c r="AO22" s="162">
        <v>106.317134293165</v>
      </c>
      <c r="AP22" s="163">
        <v>105.29212271069299</v>
      </c>
      <c r="AQ22" s="147"/>
      <c r="AR22" s="164">
        <v>97.184101027704003</v>
      </c>
      <c r="AS22" s="130"/>
      <c r="AT22" s="137">
        <v>1.9897799263089</v>
      </c>
      <c r="AU22" s="138">
        <v>3.6226101661304799</v>
      </c>
      <c r="AV22" s="138">
        <v>4.0420014678030496</v>
      </c>
      <c r="AW22" s="138">
        <v>3.9873157137256801</v>
      </c>
      <c r="AX22" s="138">
        <v>2.6482708220078801</v>
      </c>
      <c r="AY22" s="139">
        <v>3.4171374903465002</v>
      </c>
      <c r="AZ22" s="125"/>
      <c r="BA22" s="140">
        <v>1.76948748896032</v>
      </c>
      <c r="BB22" s="141">
        <v>1.57093808021963</v>
      </c>
      <c r="BC22" s="142">
        <v>1.66851694722234</v>
      </c>
      <c r="BD22" s="125"/>
      <c r="BE22" s="143">
        <v>2.8111775628355602</v>
      </c>
    </row>
    <row r="23" spans="1:57" ht="13" x14ac:dyDescent="0.3">
      <c r="A23" s="35" t="s">
        <v>111</v>
      </c>
      <c r="B23" s="3" t="s">
        <v>111</v>
      </c>
      <c r="C23" s="9"/>
      <c r="D23" s="23" t="s">
        <v>16</v>
      </c>
      <c r="E23" s="26" t="s">
        <v>17</v>
      </c>
      <c r="F23" s="3"/>
      <c r="G23" s="144">
        <v>159.318257309941</v>
      </c>
      <c r="H23" s="145">
        <v>171.663601694915</v>
      </c>
      <c r="I23" s="145">
        <v>183.48091930116399</v>
      </c>
      <c r="J23" s="145">
        <v>187.31347773279299</v>
      </c>
      <c r="K23" s="145">
        <v>178.438887434554</v>
      </c>
      <c r="L23" s="146">
        <v>177.25291454545399</v>
      </c>
      <c r="M23" s="147"/>
      <c r="N23" s="148">
        <v>183.21175037294799</v>
      </c>
      <c r="O23" s="149">
        <v>188.19292850990499</v>
      </c>
      <c r="P23" s="150">
        <v>185.88110085391099</v>
      </c>
      <c r="Q23" s="147"/>
      <c r="R23" s="151">
        <v>179.691180460444</v>
      </c>
      <c r="S23" s="130"/>
      <c r="T23" s="122">
        <v>-2.18654870775174</v>
      </c>
      <c r="U23" s="123">
        <v>-5.1236449650689098</v>
      </c>
      <c r="V23" s="123">
        <v>-1.2011885981863999</v>
      </c>
      <c r="W23" s="123">
        <v>2.0952284155738901</v>
      </c>
      <c r="X23" s="123">
        <v>1.7294237920140101</v>
      </c>
      <c r="Y23" s="124">
        <v>-0.77515662971626598</v>
      </c>
      <c r="Z23" s="125"/>
      <c r="AA23" s="126">
        <v>-6.06454566056596</v>
      </c>
      <c r="AB23" s="127">
        <v>-0.76556661611729904</v>
      </c>
      <c r="AC23" s="128">
        <v>-3.31878403627376</v>
      </c>
      <c r="AD23" s="125"/>
      <c r="AE23" s="129">
        <v>-1.39841431288971</v>
      </c>
      <c r="AF23" s="29"/>
      <c r="AG23" s="144">
        <v>161.695219559272</v>
      </c>
      <c r="AH23" s="145">
        <v>172.33266152484501</v>
      </c>
      <c r="AI23" s="145">
        <v>185.31845535427101</v>
      </c>
      <c r="AJ23" s="145">
        <v>185.378991246352</v>
      </c>
      <c r="AK23" s="145">
        <v>179.18282083716599</v>
      </c>
      <c r="AL23" s="146">
        <v>178.07614151915101</v>
      </c>
      <c r="AM23" s="147"/>
      <c r="AN23" s="148">
        <v>202.622228606607</v>
      </c>
      <c r="AO23" s="149">
        <v>206.93307053140001</v>
      </c>
      <c r="AP23" s="150">
        <v>204.84243232483999</v>
      </c>
      <c r="AQ23" s="147"/>
      <c r="AR23" s="151">
        <v>186.77389842019301</v>
      </c>
      <c r="AS23" s="130"/>
      <c r="AT23" s="122">
        <v>-1.90826667824326</v>
      </c>
      <c r="AU23" s="123">
        <v>-1.19925522691512</v>
      </c>
      <c r="AV23" s="123">
        <v>4.4781752641232204</v>
      </c>
      <c r="AW23" s="123">
        <v>2.82051833338237</v>
      </c>
      <c r="AX23" s="123">
        <v>1.0553207244812499</v>
      </c>
      <c r="AY23" s="124">
        <v>1.3840176277571199</v>
      </c>
      <c r="AZ23" s="125"/>
      <c r="BA23" s="126">
        <v>-0.114649041095938</v>
      </c>
      <c r="BB23" s="127">
        <v>0.30199657267018898</v>
      </c>
      <c r="BC23" s="128">
        <v>0.110452208566202</v>
      </c>
      <c r="BD23" s="125"/>
      <c r="BE23" s="129">
        <v>0.93544725747582103</v>
      </c>
    </row>
    <row r="24" spans="1:57" x14ac:dyDescent="0.25">
      <c r="A24" s="35" t="s">
        <v>43</v>
      </c>
      <c r="B24" s="3" t="str">
        <f t="shared" si="0"/>
        <v>Richmond North/Glen Allen, VA</v>
      </c>
      <c r="C24" s="10"/>
      <c r="D24" s="24" t="s">
        <v>16</v>
      </c>
      <c r="E24" s="27" t="s">
        <v>17</v>
      </c>
      <c r="F24" s="3"/>
      <c r="G24" s="152">
        <v>96.701519944979296</v>
      </c>
      <c r="H24" s="147">
        <v>108.386804070369</v>
      </c>
      <c r="I24" s="147">
        <v>111.820774636888</v>
      </c>
      <c r="J24" s="147">
        <v>111.25887735849</v>
      </c>
      <c r="K24" s="147">
        <v>103.379430968447</v>
      </c>
      <c r="L24" s="153">
        <v>107.04298458072201</v>
      </c>
      <c r="M24" s="147"/>
      <c r="N24" s="154">
        <v>113.36342558326599</v>
      </c>
      <c r="O24" s="155">
        <v>118.027895030709</v>
      </c>
      <c r="P24" s="156">
        <v>115.861090514986</v>
      </c>
      <c r="Q24" s="147"/>
      <c r="R24" s="157">
        <v>109.866424554265</v>
      </c>
      <c r="S24" s="130"/>
      <c r="T24" s="131">
        <v>5.1764534662072599</v>
      </c>
      <c r="U24" s="125">
        <v>10.058470173043601</v>
      </c>
      <c r="V24" s="125">
        <v>8.3301509705676295</v>
      </c>
      <c r="W24" s="125">
        <v>9.8720494231820108</v>
      </c>
      <c r="X24" s="125">
        <v>5.4918071996249997</v>
      </c>
      <c r="Y24" s="132">
        <v>8.1660609360901795</v>
      </c>
      <c r="Z24" s="125"/>
      <c r="AA24" s="133">
        <v>2.0088242175488902</v>
      </c>
      <c r="AB24" s="134">
        <v>4.4850097208858299</v>
      </c>
      <c r="AC24" s="135">
        <v>3.3918042869218201</v>
      </c>
      <c r="AD24" s="125"/>
      <c r="AE24" s="136">
        <v>6.58904954072091</v>
      </c>
      <c r="AF24" s="30"/>
      <c r="AG24" s="152">
        <v>97.263136939010295</v>
      </c>
      <c r="AH24" s="147">
        <v>106.41270926111</v>
      </c>
      <c r="AI24" s="147">
        <v>111.95398503088801</v>
      </c>
      <c r="AJ24" s="147">
        <v>110.163877173656</v>
      </c>
      <c r="AK24" s="147">
        <v>105.476195699676</v>
      </c>
      <c r="AL24" s="153">
        <v>106.89816687031799</v>
      </c>
      <c r="AM24" s="147"/>
      <c r="AN24" s="154">
        <v>118.37197392923601</v>
      </c>
      <c r="AO24" s="155">
        <v>121.793817844759</v>
      </c>
      <c r="AP24" s="156">
        <v>120.152550420693</v>
      </c>
      <c r="AQ24" s="147"/>
      <c r="AR24" s="157">
        <v>111.29066221872201</v>
      </c>
      <c r="AS24" s="130"/>
      <c r="AT24" s="131">
        <v>3.9704893114561499</v>
      </c>
      <c r="AU24" s="125">
        <v>7.2405919199535997</v>
      </c>
      <c r="AV24" s="125">
        <v>8.8089363464669592</v>
      </c>
      <c r="AW24" s="125">
        <v>7.6852887803807697</v>
      </c>
      <c r="AX24" s="125">
        <v>6.3173054733260496</v>
      </c>
      <c r="AY24" s="132">
        <v>7.1491586925295803</v>
      </c>
      <c r="AZ24" s="125"/>
      <c r="BA24" s="133">
        <v>3.88272309300892</v>
      </c>
      <c r="BB24" s="134">
        <v>2.6514827636042999</v>
      </c>
      <c r="BC24" s="135">
        <v>3.23159486266468</v>
      </c>
      <c r="BD24" s="125"/>
      <c r="BE24" s="136">
        <v>5.7564990883016396</v>
      </c>
    </row>
    <row r="25" spans="1:57" x14ac:dyDescent="0.25">
      <c r="A25" s="35" t="s">
        <v>44</v>
      </c>
      <c r="B25" s="3" t="str">
        <f t="shared" si="0"/>
        <v>Richmond West/Midlothian, VA</v>
      </c>
      <c r="C25" s="3"/>
      <c r="D25" s="24" t="s">
        <v>16</v>
      </c>
      <c r="E25" s="27" t="s">
        <v>17</v>
      </c>
      <c r="F25" s="3"/>
      <c r="G25" s="152">
        <v>90.868045669823999</v>
      </c>
      <c r="H25" s="147">
        <v>95.7453739445114</v>
      </c>
      <c r="I25" s="147">
        <v>97.415333563462497</v>
      </c>
      <c r="J25" s="147">
        <v>97.194121393841101</v>
      </c>
      <c r="K25" s="147">
        <v>90.927714987863993</v>
      </c>
      <c r="L25" s="153">
        <v>94.650982343273</v>
      </c>
      <c r="M25" s="147"/>
      <c r="N25" s="154">
        <v>112.470169234382</v>
      </c>
      <c r="O25" s="155">
        <v>121.267798723064</v>
      </c>
      <c r="P25" s="156">
        <v>117.226773225458</v>
      </c>
      <c r="Q25" s="147"/>
      <c r="R25" s="157">
        <v>102.606489888238</v>
      </c>
      <c r="S25" s="130"/>
      <c r="T25" s="131">
        <v>2.9285222310567298</v>
      </c>
      <c r="U25" s="125">
        <v>9.2798486523949002</v>
      </c>
      <c r="V25" s="125">
        <v>8.1409245843119198</v>
      </c>
      <c r="W25" s="125">
        <v>8.3809212848684904</v>
      </c>
      <c r="X25" s="125">
        <v>1.4706795720918999</v>
      </c>
      <c r="Y25" s="132">
        <v>6.23486309223407</v>
      </c>
      <c r="Z25" s="125"/>
      <c r="AA25" s="133">
        <v>8.2143164999794696</v>
      </c>
      <c r="AB25" s="134">
        <v>14.8228354717806</v>
      </c>
      <c r="AC25" s="135">
        <v>11.866525081019001</v>
      </c>
      <c r="AD25" s="125"/>
      <c r="AE25" s="136">
        <v>8.8236012841687703</v>
      </c>
      <c r="AF25" s="30"/>
      <c r="AG25" s="152">
        <v>90.839732420572204</v>
      </c>
      <c r="AH25" s="147">
        <v>95.098403961409105</v>
      </c>
      <c r="AI25" s="147">
        <v>96.646526439089598</v>
      </c>
      <c r="AJ25" s="147">
        <v>97.755954399041599</v>
      </c>
      <c r="AK25" s="147">
        <v>94.705346514237604</v>
      </c>
      <c r="AL25" s="153">
        <v>95.227318623376604</v>
      </c>
      <c r="AM25" s="147"/>
      <c r="AN25" s="154">
        <v>111.800128064443</v>
      </c>
      <c r="AO25" s="155">
        <v>116.67014805979299</v>
      </c>
      <c r="AP25" s="156">
        <v>114.351513855066</v>
      </c>
      <c r="AQ25" s="147"/>
      <c r="AR25" s="157">
        <v>101.917359936577</v>
      </c>
      <c r="AS25" s="130"/>
      <c r="AT25" s="131">
        <v>3.5520135633924799</v>
      </c>
      <c r="AU25" s="125">
        <v>6.1998030758332998</v>
      </c>
      <c r="AV25" s="125">
        <v>5.7954589183008203</v>
      </c>
      <c r="AW25" s="125">
        <v>7.7707469736856796</v>
      </c>
      <c r="AX25" s="125">
        <v>5.6860596125842404</v>
      </c>
      <c r="AY25" s="132">
        <v>5.9585603519157102</v>
      </c>
      <c r="AZ25" s="125"/>
      <c r="BA25" s="133">
        <v>6.9493906111544099</v>
      </c>
      <c r="BB25" s="134">
        <v>8.8809306418225393</v>
      </c>
      <c r="BC25" s="135">
        <v>8.0023003125284493</v>
      </c>
      <c r="BD25" s="125"/>
      <c r="BE25" s="136">
        <v>7.0642876783544599</v>
      </c>
    </row>
    <row r="26" spans="1:57" x14ac:dyDescent="0.25">
      <c r="A26" s="35" t="s">
        <v>45</v>
      </c>
      <c r="B26" s="3" t="str">
        <f t="shared" si="0"/>
        <v>Petersburg/Chester, VA</v>
      </c>
      <c r="C26" s="3"/>
      <c r="D26" s="24" t="s">
        <v>16</v>
      </c>
      <c r="E26" s="27" t="s">
        <v>17</v>
      </c>
      <c r="F26" s="3"/>
      <c r="G26" s="152">
        <v>88.866847628143901</v>
      </c>
      <c r="H26" s="147">
        <v>92.384782123510206</v>
      </c>
      <c r="I26" s="147">
        <v>94.093895692883805</v>
      </c>
      <c r="J26" s="147">
        <v>104.805704268292</v>
      </c>
      <c r="K26" s="147">
        <v>89.301986130136896</v>
      </c>
      <c r="L26" s="153">
        <v>94.143533479016</v>
      </c>
      <c r="M26" s="147"/>
      <c r="N26" s="154">
        <v>93.396581459227406</v>
      </c>
      <c r="O26" s="155">
        <v>97.199322499357095</v>
      </c>
      <c r="P26" s="156">
        <v>95.399406473456096</v>
      </c>
      <c r="Q26" s="147"/>
      <c r="R26" s="157">
        <v>94.511072070072501</v>
      </c>
      <c r="S26" s="130"/>
      <c r="T26" s="131">
        <v>5.33194602389979</v>
      </c>
      <c r="U26" s="125">
        <v>5.9166438044998397</v>
      </c>
      <c r="V26" s="125">
        <v>6.5459325534350103</v>
      </c>
      <c r="W26" s="125">
        <v>17.4292060804672</v>
      </c>
      <c r="X26" s="125">
        <v>3.4713702104987001</v>
      </c>
      <c r="Y26" s="132">
        <v>7.9882577575491496</v>
      </c>
      <c r="Z26" s="125"/>
      <c r="AA26" s="133">
        <v>3.66003721045541</v>
      </c>
      <c r="AB26" s="134">
        <v>4.4913755701876097</v>
      </c>
      <c r="AC26" s="135">
        <v>4.1438182078459302</v>
      </c>
      <c r="AD26" s="125"/>
      <c r="AE26" s="136">
        <v>6.88446394474893</v>
      </c>
      <c r="AF26" s="30"/>
      <c r="AG26" s="152">
        <v>87.363044176882596</v>
      </c>
      <c r="AH26" s="147">
        <v>90.717261647962602</v>
      </c>
      <c r="AI26" s="147">
        <v>92.929574810731296</v>
      </c>
      <c r="AJ26" s="147">
        <v>95.574541984460694</v>
      </c>
      <c r="AK26" s="147">
        <v>91.319110002225997</v>
      </c>
      <c r="AL26" s="153">
        <v>91.751288714137999</v>
      </c>
      <c r="AM26" s="147"/>
      <c r="AN26" s="154">
        <v>101.279990130366</v>
      </c>
      <c r="AO26" s="155">
        <v>102.589899598367</v>
      </c>
      <c r="AP26" s="156">
        <v>101.952054490162</v>
      </c>
      <c r="AQ26" s="147"/>
      <c r="AR26" s="157">
        <v>94.9518459914907</v>
      </c>
      <c r="AS26" s="130"/>
      <c r="AT26" s="131">
        <v>3.63440343348464</v>
      </c>
      <c r="AU26" s="125">
        <v>4.0114812926520704</v>
      </c>
      <c r="AV26" s="125">
        <v>4.88490421840139</v>
      </c>
      <c r="AW26" s="125">
        <v>7.1213319608813102</v>
      </c>
      <c r="AX26" s="125">
        <v>2.87400384341879</v>
      </c>
      <c r="AY26" s="132">
        <v>4.5916708409912399</v>
      </c>
      <c r="AZ26" s="125"/>
      <c r="BA26" s="133">
        <v>3.9741240432205802</v>
      </c>
      <c r="BB26" s="134">
        <v>2.8137297823468499</v>
      </c>
      <c r="BC26" s="135">
        <v>3.3688686869614699</v>
      </c>
      <c r="BD26" s="125"/>
      <c r="BE26" s="136">
        <v>4.1856287063691804</v>
      </c>
    </row>
    <row r="27" spans="1:57" x14ac:dyDescent="0.25">
      <c r="A27" s="35" t="s">
        <v>97</v>
      </c>
      <c r="B27" s="3" t="s">
        <v>70</v>
      </c>
      <c r="C27" s="3"/>
      <c r="D27" s="24" t="s">
        <v>16</v>
      </c>
      <c r="E27" s="27" t="s">
        <v>17</v>
      </c>
      <c r="F27" s="3"/>
      <c r="G27" s="152">
        <v>107.66982515337401</v>
      </c>
      <c r="H27" s="147">
        <v>110.20508188460499</v>
      </c>
      <c r="I27" s="147">
        <v>110.57306843800301</v>
      </c>
      <c r="J27" s="147">
        <v>114.521103411103</v>
      </c>
      <c r="K27" s="147">
        <v>125.856712649241</v>
      </c>
      <c r="L27" s="153">
        <v>114.068678601445</v>
      </c>
      <c r="M27" s="147"/>
      <c r="N27" s="154">
        <v>150.38336717912</v>
      </c>
      <c r="O27" s="155">
        <v>153.73923708450101</v>
      </c>
      <c r="P27" s="156">
        <v>152.11905409604</v>
      </c>
      <c r="Q27" s="147"/>
      <c r="R27" s="157">
        <v>126.529029132798</v>
      </c>
      <c r="S27" s="130"/>
      <c r="T27" s="131">
        <v>1.9209912029698799</v>
      </c>
      <c r="U27" s="125">
        <v>1.3324209306098</v>
      </c>
      <c r="V27" s="125">
        <v>0.788449330343993</v>
      </c>
      <c r="W27" s="125">
        <v>5.6062024617726998</v>
      </c>
      <c r="X27" s="125">
        <v>9.7880577427255506</v>
      </c>
      <c r="Y27" s="132">
        <v>4.0988805269714499</v>
      </c>
      <c r="Z27" s="125"/>
      <c r="AA27" s="133">
        <v>2.6337004965121702</v>
      </c>
      <c r="AB27" s="134">
        <v>3.8731275520947901</v>
      </c>
      <c r="AC27" s="135">
        <v>3.2757952049621899</v>
      </c>
      <c r="AD27" s="125"/>
      <c r="AE27" s="136">
        <v>3.8811311454135802</v>
      </c>
      <c r="AF27" s="30"/>
      <c r="AG27" s="152">
        <v>108.553814180929</v>
      </c>
      <c r="AH27" s="147">
        <v>110.7116</v>
      </c>
      <c r="AI27" s="147">
        <v>111.46434898319799</v>
      </c>
      <c r="AJ27" s="147">
        <v>114.343699146886</v>
      </c>
      <c r="AK27" s="147">
        <v>124.407820622401</v>
      </c>
      <c r="AL27" s="153">
        <v>114.25132393469499</v>
      </c>
      <c r="AM27" s="147"/>
      <c r="AN27" s="154">
        <v>152.13270364943801</v>
      </c>
      <c r="AO27" s="155">
        <v>154.61870858995101</v>
      </c>
      <c r="AP27" s="156">
        <v>153.39953361028699</v>
      </c>
      <c r="AQ27" s="147"/>
      <c r="AR27" s="157">
        <v>127.424027351272</v>
      </c>
      <c r="AS27" s="130"/>
      <c r="AT27" s="131">
        <v>1.2644256454401701</v>
      </c>
      <c r="AU27" s="125">
        <v>3.7492293514801598</v>
      </c>
      <c r="AV27" s="125">
        <v>2.8388374719971798</v>
      </c>
      <c r="AW27" s="125">
        <v>5.6558924872359997</v>
      </c>
      <c r="AX27" s="125">
        <v>8.6772273027145594</v>
      </c>
      <c r="AY27" s="132">
        <v>4.6814145249775603</v>
      </c>
      <c r="AZ27" s="125"/>
      <c r="BA27" s="133">
        <v>2.9044034937827998</v>
      </c>
      <c r="BB27" s="134">
        <v>3.2040192104102401</v>
      </c>
      <c r="BC27" s="135">
        <v>3.0551751245382399</v>
      </c>
      <c r="BD27" s="125"/>
      <c r="BE27" s="136">
        <v>3.7668093841562</v>
      </c>
    </row>
    <row r="28" spans="1:57" x14ac:dyDescent="0.25">
      <c r="A28" s="35" t="s">
        <v>47</v>
      </c>
      <c r="B28" s="3" t="str">
        <f t="shared" si="0"/>
        <v>Roanoke, VA</v>
      </c>
      <c r="C28" s="3"/>
      <c r="D28" s="24" t="s">
        <v>16</v>
      </c>
      <c r="E28" s="27" t="s">
        <v>17</v>
      </c>
      <c r="F28" s="3"/>
      <c r="G28" s="152">
        <v>95.043175159235602</v>
      </c>
      <c r="H28" s="147">
        <v>104.148977272727</v>
      </c>
      <c r="I28" s="147">
        <v>110.72440860215001</v>
      </c>
      <c r="J28" s="147">
        <v>113.099934325744</v>
      </c>
      <c r="K28" s="147">
        <v>137.519780974876</v>
      </c>
      <c r="L28" s="153">
        <v>113.70836255019</v>
      </c>
      <c r="M28" s="147"/>
      <c r="N28" s="154">
        <v>121.391062068965</v>
      </c>
      <c r="O28" s="155">
        <v>130.97749274761699</v>
      </c>
      <c r="P28" s="156">
        <v>126.432922842197</v>
      </c>
      <c r="Q28" s="147"/>
      <c r="R28" s="157">
        <v>117.653242786674</v>
      </c>
      <c r="S28" s="130"/>
      <c r="T28" s="131">
        <v>3.0644822020842901</v>
      </c>
      <c r="U28" s="125">
        <v>5.3717823688391704</v>
      </c>
      <c r="V28" s="125">
        <v>4.2408872213627902</v>
      </c>
      <c r="W28" s="125">
        <v>6.8099239552222297</v>
      </c>
      <c r="X28" s="125">
        <v>31.568805813368499</v>
      </c>
      <c r="Y28" s="132">
        <v>11.187857607138399</v>
      </c>
      <c r="Z28" s="125"/>
      <c r="AA28" s="133">
        <v>3.27796275587915</v>
      </c>
      <c r="AB28" s="134">
        <v>6.9670915129770998</v>
      </c>
      <c r="AC28" s="135">
        <v>5.2535828475492998</v>
      </c>
      <c r="AD28" s="125"/>
      <c r="AE28" s="136">
        <v>8.95409998012925</v>
      </c>
      <c r="AF28" s="30"/>
      <c r="AG28" s="152">
        <v>94.977682424242403</v>
      </c>
      <c r="AH28" s="147">
        <v>103.15922718319101</v>
      </c>
      <c r="AI28" s="147">
        <v>109.25578603016901</v>
      </c>
      <c r="AJ28" s="147">
        <v>109.682066874668</v>
      </c>
      <c r="AK28" s="147">
        <v>116.46038339222601</v>
      </c>
      <c r="AL28" s="153">
        <v>107.46315513774501</v>
      </c>
      <c r="AM28" s="147"/>
      <c r="AN28" s="154">
        <v>130.12213183029701</v>
      </c>
      <c r="AO28" s="155">
        <v>136.67580312237999</v>
      </c>
      <c r="AP28" s="156">
        <v>133.494368125943</v>
      </c>
      <c r="AQ28" s="147"/>
      <c r="AR28" s="157">
        <v>115.847386759279</v>
      </c>
      <c r="AS28" s="130"/>
      <c r="AT28" s="131">
        <v>-1.10660900645196</v>
      </c>
      <c r="AU28" s="125">
        <v>5.6215747884981404</v>
      </c>
      <c r="AV28" s="125">
        <v>5.7668793602899999</v>
      </c>
      <c r="AW28" s="125">
        <v>4.7169953986146602</v>
      </c>
      <c r="AX28" s="125">
        <v>12.7453937336594</v>
      </c>
      <c r="AY28" s="132">
        <v>6.0168832716420599</v>
      </c>
      <c r="AZ28" s="125"/>
      <c r="BA28" s="133">
        <v>-1.0468605769666299</v>
      </c>
      <c r="BB28" s="134">
        <v>0.19173066445769599</v>
      </c>
      <c r="BC28" s="135">
        <v>-0.37909941451323798</v>
      </c>
      <c r="BD28" s="125"/>
      <c r="BE28" s="136">
        <v>2.8594411282692498</v>
      </c>
    </row>
    <row r="29" spans="1:57" x14ac:dyDescent="0.25">
      <c r="A29" s="35" t="s">
        <v>48</v>
      </c>
      <c r="B29" s="3" t="str">
        <f t="shared" si="0"/>
        <v>Charlottesville, VA</v>
      </c>
      <c r="C29" s="3"/>
      <c r="D29" s="24" t="s">
        <v>16</v>
      </c>
      <c r="E29" s="27" t="s">
        <v>17</v>
      </c>
      <c r="F29" s="3"/>
      <c r="G29" s="152">
        <v>148.02195880622099</v>
      </c>
      <c r="H29" s="147">
        <v>140.648861901457</v>
      </c>
      <c r="I29" s="147">
        <v>145.72061868686799</v>
      </c>
      <c r="J29" s="147">
        <v>155.97604362314399</v>
      </c>
      <c r="K29" s="147">
        <v>182.030005664117</v>
      </c>
      <c r="L29" s="153">
        <v>155.740911473691</v>
      </c>
      <c r="M29" s="147"/>
      <c r="N29" s="154">
        <v>278.960828252032</v>
      </c>
      <c r="O29" s="155">
        <v>265.58851831601902</v>
      </c>
      <c r="P29" s="156">
        <v>272.51943903081298</v>
      </c>
      <c r="Q29" s="147"/>
      <c r="R29" s="157">
        <v>194.542755195799</v>
      </c>
      <c r="S29" s="130"/>
      <c r="T29" s="131">
        <v>-0.44248348156623302</v>
      </c>
      <c r="U29" s="125">
        <v>-3.5665475156852602</v>
      </c>
      <c r="V29" s="125">
        <v>1.62639074474847</v>
      </c>
      <c r="W29" s="125">
        <v>6.4207053020110703</v>
      </c>
      <c r="X29" s="125">
        <v>5.7599759283166003</v>
      </c>
      <c r="Y29" s="132">
        <v>2.5322428124615102</v>
      </c>
      <c r="Z29" s="125"/>
      <c r="AA29" s="133">
        <v>-18.8504836815343</v>
      </c>
      <c r="AB29" s="134">
        <v>-23.299293385694099</v>
      </c>
      <c r="AC29" s="135">
        <v>-21.010942105964901</v>
      </c>
      <c r="AD29" s="125"/>
      <c r="AE29" s="136">
        <v>-9.2847148086462798</v>
      </c>
      <c r="AF29" s="30"/>
      <c r="AG29" s="152">
        <v>150.45133419303599</v>
      </c>
      <c r="AH29" s="147">
        <v>146.07782090068201</v>
      </c>
      <c r="AI29" s="147">
        <v>147.571144</v>
      </c>
      <c r="AJ29" s="147">
        <v>154.462122118183</v>
      </c>
      <c r="AK29" s="147">
        <v>188.70973918964901</v>
      </c>
      <c r="AL29" s="153">
        <v>159.00128590926801</v>
      </c>
      <c r="AM29" s="147"/>
      <c r="AN29" s="154">
        <v>288.44732836009598</v>
      </c>
      <c r="AO29" s="155">
        <v>290.51996525096502</v>
      </c>
      <c r="AP29" s="156">
        <v>289.47445946807801</v>
      </c>
      <c r="AQ29" s="147"/>
      <c r="AR29" s="157">
        <v>203.04100277711899</v>
      </c>
      <c r="AS29" s="130"/>
      <c r="AT29" s="131">
        <v>0.23152173836957901</v>
      </c>
      <c r="AU29" s="125">
        <v>5.4261647182802699</v>
      </c>
      <c r="AV29" s="125">
        <v>7.7703166437866402</v>
      </c>
      <c r="AW29" s="125">
        <v>7.50303976844316</v>
      </c>
      <c r="AX29" s="125">
        <v>12.090438333140099</v>
      </c>
      <c r="AY29" s="132">
        <v>7.3332335823618999</v>
      </c>
      <c r="AZ29" s="125"/>
      <c r="BA29" s="133">
        <v>-2.8706578038048001</v>
      </c>
      <c r="BB29" s="134">
        <v>-4.8414987876509699</v>
      </c>
      <c r="BC29" s="135">
        <v>-3.88342144761409</v>
      </c>
      <c r="BD29" s="125"/>
      <c r="BE29" s="136">
        <v>1.5187751597271399</v>
      </c>
    </row>
    <row r="30" spans="1:57" x14ac:dyDescent="0.25">
      <c r="A30" s="21" t="s">
        <v>49</v>
      </c>
      <c r="B30" t="s">
        <v>72</v>
      </c>
      <c r="C30" s="3"/>
      <c r="D30" s="24" t="s">
        <v>16</v>
      </c>
      <c r="E30" s="27" t="s">
        <v>17</v>
      </c>
      <c r="F30" s="3"/>
      <c r="G30" s="152">
        <v>99.940512039012404</v>
      </c>
      <c r="H30" s="147">
        <v>105.272466248794</v>
      </c>
      <c r="I30" s="147">
        <v>110.998654266958</v>
      </c>
      <c r="J30" s="147">
        <v>106.370967373944</v>
      </c>
      <c r="K30" s="147">
        <v>104.822457414829</v>
      </c>
      <c r="L30" s="153">
        <v>105.846375773044</v>
      </c>
      <c r="M30" s="147"/>
      <c r="N30" s="154">
        <v>113.208145971099</v>
      </c>
      <c r="O30" s="155">
        <v>114.60427994296499</v>
      </c>
      <c r="P30" s="156">
        <v>113.916737426124</v>
      </c>
      <c r="Q30" s="147"/>
      <c r="R30" s="157">
        <v>108.180628990057</v>
      </c>
      <c r="S30" s="130"/>
      <c r="T30" s="131">
        <v>4.4298137246863103</v>
      </c>
      <c r="U30" s="125">
        <v>4.1526833974027797</v>
      </c>
      <c r="V30" s="125">
        <v>6.3298662730408104</v>
      </c>
      <c r="W30" s="125">
        <v>2.8996897982681902</v>
      </c>
      <c r="X30" s="125">
        <v>3.10614521361813</v>
      </c>
      <c r="Y30" s="132">
        <v>4.2250353116128601</v>
      </c>
      <c r="Z30" s="125"/>
      <c r="AA30" s="133">
        <v>5.44495363925585</v>
      </c>
      <c r="AB30" s="134">
        <v>3.4311217070022502</v>
      </c>
      <c r="AC30" s="135">
        <v>4.4201187243094697</v>
      </c>
      <c r="AD30" s="125"/>
      <c r="AE30" s="136">
        <v>4.2353122353510297</v>
      </c>
      <c r="AF30" s="30"/>
      <c r="AG30" s="152">
        <v>99.913432310400196</v>
      </c>
      <c r="AH30" s="147">
        <v>103.48829951273601</v>
      </c>
      <c r="AI30" s="147">
        <v>107.151851425942</v>
      </c>
      <c r="AJ30" s="147">
        <v>105.83252725301</v>
      </c>
      <c r="AK30" s="147">
        <v>109.32840393863</v>
      </c>
      <c r="AL30" s="153">
        <v>105.448744076119</v>
      </c>
      <c r="AM30" s="147"/>
      <c r="AN30" s="154">
        <v>131.31635066208901</v>
      </c>
      <c r="AO30" s="155">
        <v>132.69886244668399</v>
      </c>
      <c r="AP30" s="156">
        <v>132.011684461996</v>
      </c>
      <c r="AQ30" s="147"/>
      <c r="AR30" s="157">
        <v>114.330699526421</v>
      </c>
      <c r="AS30" s="130"/>
      <c r="AT30" s="131">
        <v>3.2675901908748601</v>
      </c>
      <c r="AU30" s="125">
        <v>0.67476164715832099</v>
      </c>
      <c r="AV30" s="125">
        <v>2.1874726264926898</v>
      </c>
      <c r="AW30" s="125">
        <v>0.94154082187086696</v>
      </c>
      <c r="AX30" s="125">
        <v>2.2613992829651099</v>
      </c>
      <c r="AY30" s="132">
        <v>1.7826380106449999</v>
      </c>
      <c r="AZ30" s="125"/>
      <c r="BA30" s="133">
        <v>7.0005513359194396</v>
      </c>
      <c r="BB30" s="134">
        <v>5.9968632629373797</v>
      </c>
      <c r="BC30" s="135">
        <v>6.4898359436766802</v>
      </c>
      <c r="BD30" s="125"/>
      <c r="BE30" s="136">
        <v>3.4144811592325701</v>
      </c>
    </row>
    <row r="31" spans="1:57" x14ac:dyDescent="0.25">
      <c r="A31" s="21" t="s">
        <v>50</v>
      </c>
      <c r="B31" s="3" t="str">
        <f t="shared" si="0"/>
        <v>Staunton &amp; Harrisonburg, VA</v>
      </c>
      <c r="C31" s="3"/>
      <c r="D31" s="24" t="s">
        <v>16</v>
      </c>
      <c r="E31" s="27" t="s">
        <v>17</v>
      </c>
      <c r="F31" s="3"/>
      <c r="G31" s="152">
        <v>97.8939826839826</v>
      </c>
      <c r="H31" s="147">
        <v>103.985629629629</v>
      </c>
      <c r="I31" s="147">
        <v>105.318912474556</v>
      </c>
      <c r="J31" s="147">
        <v>105.005402038505</v>
      </c>
      <c r="K31" s="147">
        <v>110.020047433035</v>
      </c>
      <c r="L31" s="153">
        <v>104.759686863848</v>
      </c>
      <c r="M31" s="147"/>
      <c r="N31" s="154">
        <v>166.97926327944501</v>
      </c>
      <c r="O31" s="155">
        <v>188.976741527153</v>
      </c>
      <c r="P31" s="156">
        <v>178.654994581707</v>
      </c>
      <c r="Q31" s="147"/>
      <c r="R31" s="157">
        <v>131.05763902815201</v>
      </c>
      <c r="S31" s="130"/>
      <c r="T31" s="131">
        <v>-6.01452505028585</v>
      </c>
      <c r="U31" s="125">
        <v>4.1071818616079399E-2</v>
      </c>
      <c r="V31" s="125">
        <v>0.73430517210101698</v>
      </c>
      <c r="W31" s="125">
        <v>0.676008126738041</v>
      </c>
      <c r="X31" s="125">
        <v>1.37696725535676</v>
      </c>
      <c r="Y31" s="132">
        <v>-0.39053244464423997</v>
      </c>
      <c r="Z31" s="125"/>
      <c r="AA31" s="133">
        <v>11.192939812889099</v>
      </c>
      <c r="AB31" s="134">
        <v>21.145722285097499</v>
      </c>
      <c r="AC31" s="135">
        <v>16.648793392983599</v>
      </c>
      <c r="AD31" s="125"/>
      <c r="AE31" s="136">
        <v>7.7735625242546096</v>
      </c>
      <c r="AF31" s="30"/>
      <c r="AG31" s="152">
        <v>103.709535748249</v>
      </c>
      <c r="AH31" s="147">
        <v>104.591319789426</v>
      </c>
      <c r="AI31" s="147">
        <v>105.018541862652</v>
      </c>
      <c r="AJ31" s="147">
        <v>102.837879868947</v>
      </c>
      <c r="AK31" s="147">
        <v>110.54468760463401</v>
      </c>
      <c r="AL31" s="153">
        <v>105.487402614708</v>
      </c>
      <c r="AM31" s="147"/>
      <c r="AN31" s="154">
        <v>163.33494740357301</v>
      </c>
      <c r="AO31" s="155">
        <v>175.71550952648499</v>
      </c>
      <c r="AP31" s="156">
        <v>169.79068639463</v>
      </c>
      <c r="AQ31" s="147"/>
      <c r="AR31" s="157">
        <v>128.46120940191199</v>
      </c>
      <c r="AS31" s="130"/>
      <c r="AT31" s="131">
        <v>0.40321025547277001</v>
      </c>
      <c r="AU31" s="125">
        <v>1.3318594987455701</v>
      </c>
      <c r="AV31" s="125">
        <v>0.72971071030350898</v>
      </c>
      <c r="AW31" s="125">
        <v>-1.6288112035434099</v>
      </c>
      <c r="AX31" s="125">
        <v>-0.83171094162148596</v>
      </c>
      <c r="AY31" s="132">
        <v>-6.3018768325216995E-2</v>
      </c>
      <c r="AZ31" s="125"/>
      <c r="BA31" s="133">
        <v>-2.83174401144064</v>
      </c>
      <c r="BB31" s="134">
        <v>-0.52984718290349297</v>
      </c>
      <c r="BC31" s="135">
        <v>-1.5525406628299401</v>
      </c>
      <c r="BD31" s="125"/>
      <c r="BE31" s="136">
        <v>-0.30857311025849199</v>
      </c>
    </row>
    <row r="32" spans="1:57" x14ac:dyDescent="0.25">
      <c r="A32" s="21" t="s">
        <v>51</v>
      </c>
      <c r="B32" s="3" t="str">
        <f t="shared" si="0"/>
        <v>Blacksburg &amp; Wytheville, VA</v>
      </c>
      <c r="C32" s="3"/>
      <c r="D32" s="24" t="s">
        <v>16</v>
      </c>
      <c r="E32" s="27" t="s">
        <v>17</v>
      </c>
      <c r="F32" s="3"/>
      <c r="G32" s="152">
        <v>106.37820901812</v>
      </c>
      <c r="H32" s="147">
        <v>99.969514210178403</v>
      </c>
      <c r="I32" s="147">
        <v>102.04268958543901</v>
      </c>
      <c r="J32" s="147">
        <v>143.064424962852</v>
      </c>
      <c r="K32" s="147">
        <v>203.987524173027</v>
      </c>
      <c r="L32" s="153">
        <v>136.69540003831099</v>
      </c>
      <c r="M32" s="147"/>
      <c r="N32" s="154">
        <v>144.75994206630099</v>
      </c>
      <c r="O32" s="155">
        <v>116.82533076429</v>
      </c>
      <c r="P32" s="156">
        <v>130.77692010930701</v>
      </c>
      <c r="Q32" s="147"/>
      <c r="R32" s="157">
        <v>135.01279042134999</v>
      </c>
      <c r="S32" s="130"/>
      <c r="T32" s="131">
        <v>13.999528885282601</v>
      </c>
      <c r="U32" s="125">
        <v>8.5158535535555693</v>
      </c>
      <c r="V32" s="125">
        <v>6.6585624037718496</v>
      </c>
      <c r="W32" s="125">
        <v>52.339266550249498</v>
      </c>
      <c r="X32" s="125">
        <v>108.757132783073</v>
      </c>
      <c r="Y32" s="132">
        <v>44.471469449029598</v>
      </c>
      <c r="Z32" s="125"/>
      <c r="AA32" s="133">
        <v>21.891008875844999</v>
      </c>
      <c r="AB32" s="134">
        <v>-1.37045007028883</v>
      </c>
      <c r="AC32" s="135">
        <v>10.265140054516101</v>
      </c>
      <c r="AD32" s="125"/>
      <c r="AE32" s="136">
        <v>32.550798159013802</v>
      </c>
      <c r="AF32" s="30"/>
      <c r="AG32" s="152">
        <v>100.01784924623099</v>
      </c>
      <c r="AH32" s="147">
        <v>101.68949187325499</v>
      </c>
      <c r="AI32" s="147">
        <v>101.589218100285</v>
      </c>
      <c r="AJ32" s="147">
        <v>111.825269581337</v>
      </c>
      <c r="AK32" s="147">
        <v>135.313377679231</v>
      </c>
      <c r="AL32" s="153">
        <v>111.025096348134</v>
      </c>
      <c r="AM32" s="147"/>
      <c r="AN32" s="154">
        <v>170.39395336406699</v>
      </c>
      <c r="AO32" s="155">
        <v>169.43708236057</v>
      </c>
      <c r="AP32" s="156">
        <v>169.908385493796</v>
      </c>
      <c r="AQ32" s="147"/>
      <c r="AR32" s="157">
        <v>130.63156695156599</v>
      </c>
      <c r="AS32" s="130"/>
      <c r="AT32" s="131">
        <v>3.8972471083533602</v>
      </c>
      <c r="AU32" s="125">
        <v>6.85201336775292</v>
      </c>
      <c r="AV32" s="125">
        <v>5.3378554098834403</v>
      </c>
      <c r="AW32" s="125">
        <v>18.348547313260202</v>
      </c>
      <c r="AX32" s="125">
        <v>32.194345971385701</v>
      </c>
      <c r="AY32" s="132">
        <v>14.3804787782618</v>
      </c>
      <c r="AZ32" s="125"/>
      <c r="BA32" s="133">
        <v>5.8261685631468403</v>
      </c>
      <c r="BB32" s="134">
        <v>3.71598539685177</v>
      </c>
      <c r="BC32" s="135">
        <v>4.7495160616048997</v>
      </c>
      <c r="BD32" s="125"/>
      <c r="BE32" s="136">
        <v>9.0278992236568492</v>
      </c>
    </row>
    <row r="33" spans="1:64" x14ac:dyDescent="0.25">
      <c r="A33" s="21" t="s">
        <v>52</v>
      </c>
      <c r="B33" s="3" t="str">
        <f t="shared" si="0"/>
        <v>Lynchburg, VA</v>
      </c>
      <c r="C33" s="3"/>
      <c r="D33" s="24" t="s">
        <v>16</v>
      </c>
      <c r="E33" s="27" t="s">
        <v>17</v>
      </c>
      <c r="F33" s="3"/>
      <c r="G33" s="152">
        <v>113.224587087087</v>
      </c>
      <c r="H33" s="147">
        <v>116.145910333515</v>
      </c>
      <c r="I33" s="147">
        <v>116.69749507874</v>
      </c>
      <c r="J33" s="147">
        <v>119.89234148776799</v>
      </c>
      <c r="K33" s="147">
        <v>120.90025498891301</v>
      </c>
      <c r="L33" s="153">
        <v>117.624861111111</v>
      </c>
      <c r="M33" s="147"/>
      <c r="N33" s="154">
        <v>152.122350130321</v>
      </c>
      <c r="O33" s="155">
        <v>157.40479999999999</v>
      </c>
      <c r="P33" s="156">
        <v>154.88559560803799</v>
      </c>
      <c r="Q33" s="147"/>
      <c r="R33" s="157">
        <v>130.63256816373701</v>
      </c>
      <c r="S33" s="130"/>
      <c r="T33" s="131">
        <v>3.3592825719844401</v>
      </c>
      <c r="U33" s="125">
        <v>0.74817388122690998</v>
      </c>
      <c r="V33" s="125">
        <v>2.4369175727980101</v>
      </c>
      <c r="W33" s="125">
        <v>5.2160483491845397</v>
      </c>
      <c r="X33" s="125">
        <v>4.5396533910619503</v>
      </c>
      <c r="Y33" s="132">
        <v>3.2973514263132002</v>
      </c>
      <c r="Z33" s="125"/>
      <c r="AA33" s="133">
        <v>3.6894844243042102</v>
      </c>
      <c r="AB33" s="134">
        <v>7.1634961617378803</v>
      </c>
      <c r="AC33" s="135">
        <v>5.50846410104469</v>
      </c>
      <c r="AD33" s="125"/>
      <c r="AE33" s="136">
        <v>4.1839247918542597</v>
      </c>
      <c r="AF33" s="30"/>
      <c r="AG33" s="152">
        <v>111.456516004503</v>
      </c>
      <c r="AH33" s="147">
        <v>114.37755680399501</v>
      </c>
      <c r="AI33" s="147">
        <v>120.300599840346</v>
      </c>
      <c r="AJ33" s="147">
        <v>120.118656733393</v>
      </c>
      <c r="AK33" s="147">
        <v>129.66220461095099</v>
      </c>
      <c r="AL33" s="153">
        <v>119.650897896101</v>
      </c>
      <c r="AM33" s="147"/>
      <c r="AN33" s="154">
        <v>164.60711343254101</v>
      </c>
      <c r="AO33" s="155">
        <v>160.551583193938</v>
      </c>
      <c r="AP33" s="156">
        <v>162.57775086164401</v>
      </c>
      <c r="AQ33" s="147"/>
      <c r="AR33" s="157">
        <v>134.07919670340499</v>
      </c>
      <c r="AS33" s="130"/>
      <c r="AT33" s="131">
        <v>1.21631103274774</v>
      </c>
      <c r="AU33" s="125">
        <v>3.4341528972142701</v>
      </c>
      <c r="AV33" s="125">
        <v>6.7762983362638201</v>
      </c>
      <c r="AW33" s="125">
        <v>4.0111085805696796</v>
      </c>
      <c r="AX33" s="125">
        <v>8.2553294063199498</v>
      </c>
      <c r="AY33" s="132">
        <v>4.8923324733760296</v>
      </c>
      <c r="AZ33" s="125"/>
      <c r="BA33" s="133">
        <v>-3.4056516253613598</v>
      </c>
      <c r="BB33" s="134">
        <v>-6.4556781203782698</v>
      </c>
      <c r="BC33" s="135">
        <v>-4.9371715612782401</v>
      </c>
      <c r="BD33" s="125"/>
      <c r="BE33" s="136">
        <v>-0.67647281403493698</v>
      </c>
    </row>
    <row r="34" spans="1:64" x14ac:dyDescent="0.25">
      <c r="A34" s="21" t="s">
        <v>77</v>
      </c>
      <c r="B34" s="3" t="str">
        <f t="shared" si="0"/>
        <v>Central Virginia</v>
      </c>
      <c r="C34" s="3"/>
      <c r="D34" s="24" t="s">
        <v>16</v>
      </c>
      <c r="E34" s="27" t="s">
        <v>17</v>
      </c>
      <c r="F34" s="3"/>
      <c r="G34" s="152">
        <v>110.587792182022</v>
      </c>
      <c r="H34" s="147">
        <v>115.479273200254</v>
      </c>
      <c r="I34" s="147">
        <v>119.461354813664</v>
      </c>
      <c r="J34" s="147">
        <v>124.705120571455</v>
      </c>
      <c r="K34" s="147">
        <v>124.50973205594499</v>
      </c>
      <c r="L34" s="153">
        <v>119.44822142172499</v>
      </c>
      <c r="M34" s="147"/>
      <c r="N34" s="154">
        <v>149.83942339910601</v>
      </c>
      <c r="O34" s="155">
        <v>148.11833587851001</v>
      </c>
      <c r="P34" s="156">
        <v>148.939043540011</v>
      </c>
      <c r="Q34" s="147"/>
      <c r="R34" s="157">
        <v>128.94027106562001</v>
      </c>
      <c r="S34" s="130"/>
      <c r="T34" s="131">
        <v>2.7187052450538798</v>
      </c>
      <c r="U34" s="125">
        <v>2.4198231009970699</v>
      </c>
      <c r="V34" s="125">
        <v>3.6091692336321501</v>
      </c>
      <c r="W34" s="125">
        <v>7.7038674756184697</v>
      </c>
      <c r="X34" s="125">
        <v>4.8881160782007198</v>
      </c>
      <c r="Y34" s="132">
        <v>4.5040396727204897</v>
      </c>
      <c r="Z34" s="125"/>
      <c r="AA34" s="133">
        <v>-6.4294652425398002</v>
      </c>
      <c r="AB34" s="134">
        <v>-7.3382681077582896</v>
      </c>
      <c r="AC34" s="135">
        <v>-6.9066029485580698</v>
      </c>
      <c r="AD34" s="125"/>
      <c r="AE34" s="136">
        <v>0.38835576213505602</v>
      </c>
      <c r="AF34" s="30"/>
      <c r="AG34" s="152">
        <v>111.15099744118</v>
      </c>
      <c r="AH34" s="147">
        <v>115.685667639199</v>
      </c>
      <c r="AI34" s="147">
        <v>120.51462035641001</v>
      </c>
      <c r="AJ34" s="147">
        <v>122.004333616504</v>
      </c>
      <c r="AK34" s="147">
        <v>127.17172539261701</v>
      </c>
      <c r="AL34" s="153">
        <v>119.81781785227101</v>
      </c>
      <c r="AM34" s="147"/>
      <c r="AN34" s="154">
        <v>157.187025856411</v>
      </c>
      <c r="AO34" s="155">
        <v>157.63100580109301</v>
      </c>
      <c r="AP34" s="156">
        <v>157.414250501943</v>
      </c>
      <c r="AQ34" s="147"/>
      <c r="AR34" s="157">
        <v>132.29926457814</v>
      </c>
      <c r="AS34" s="130"/>
      <c r="AT34" s="131">
        <v>2.64097267390075</v>
      </c>
      <c r="AU34" s="125">
        <v>5.1573062458581704</v>
      </c>
      <c r="AV34" s="125">
        <v>7.4245621149234697</v>
      </c>
      <c r="AW34" s="125">
        <v>6.3134341707998196</v>
      </c>
      <c r="AX34" s="125">
        <v>7.4710575153866499</v>
      </c>
      <c r="AY34" s="132">
        <v>6.0530685947895897</v>
      </c>
      <c r="AZ34" s="125"/>
      <c r="BA34" s="133">
        <v>0.64153062236150804</v>
      </c>
      <c r="BB34" s="134">
        <v>-0.69290958433129202</v>
      </c>
      <c r="BC34" s="135">
        <v>-4.5967248284722401E-2</v>
      </c>
      <c r="BD34" s="125"/>
      <c r="BE34" s="136">
        <v>3.5522879914935301</v>
      </c>
    </row>
    <row r="35" spans="1:64" x14ac:dyDescent="0.25">
      <c r="A35" s="21" t="s">
        <v>78</v>
      </c>
      <c r="B35" s="3" t="str">
        <f t="shared" si="0"/>
        <v>Chesapeake Bay</v>
      </c>
      <c r="C35" s="3"/>
      <c r="D35" s="24" t="s">
        <v>16</v>
      </c>
      <c r="E35" s="27" t="s">
        <v>17</v>
      </c>
      <c r="F35" s="3"/>
      <c r="G35" s="152">
        <v>108.546745762711</v>
      </c>
      <c r="H35" s="147">
        <v>104.77084840055601</v>
      </c>
      <c r="I35" s="147">
        <v>104.573266761768</v>
      </c>
      <c r="J35" s="147">
        <v>104.870204081632</v>
      </c>
      <c r="K35" s="147">
        <v>114.203004694835</v>
      </c>
      <c r="L35" s="153">
        <v>107.22499550224801</v>
      </c>
      <c r="M35" s="147"/>
      <c r="N35" s="154">
        <v>136.11267037552099</v>
      </c>
      <c r="O35" s="155">
        <v>142.75341857335101</v>
      </c>
      <c r="P35" s="156">
        <v>139.487551299589</v>
      </c>
      <c r="Q35" s="147"/>
      <c r="R35" s="157">
        <v>117.05777777777701</v>
      </c>
      <c r="S35" s="130"/>
      <c r="T35" s="131">
        <v>2.6741012777725</v>
      </c>
      <c r="U35" s="125">
        <v>-0.18143299433799101</v>
      </c>
      <c r="V35" s="125">
        <v>-5.9534691438776797</v>
      </c>
      <c r="W35" s="125">
        <v>-4.1147594653558803</v>
      </c>
      <c r="X35" s="125">
        <v>-0.466109762925904</v>
      </c>
      <c r="Y35" s="132">
        <v>-1.9672571035200599</v>
      </c>
      <c r="Z35" s="125"/>
      <c r="AA35" s="133">
        <v>3.6995274695423701</v>
      </c>
      <c r="AB35" s="134">
        <v>7.8109472302416796</v>
      </c>
      <c r="AC35" s="135">
        <v>5.7920097492165299</v>
      </c>
      <c r="AD35" s="125"/>
      <c r="AE35" s="136">
        <v>0.88864781143828497</v>
      </c>
      <c r="AF35" s="30"/>
      <c r="AG35" s="152">
        <v>109.103696248856</v>
      </c>
      <c r="AH35" s="147">
        <v>108.229876819708</v>
      </c>
      <c r="AI35" s="147">
        <v>110.343251177963</v>
      </c>
      <c r="AJ35" s="147">
        <v>107.00448313384101</v>
      </c>
      <c r="AK35" s="147">
        <v>116.733392434988</v>
      </c>
      <c r="AL35" s="153">
        <v>110.238119049462</v>
      </c>
      <c r="AM35" s="147"/>
      <c r="AN35" s="154">
        <v>146.40395153147</v>
      </c>
      <c r="AO35" s="155">
        <v>147.42998420720099</v>
      </c>
      <c r="AP35" s="156">
        <v>146.93326869806</v>
      </c>
      <c r="AQ35" s="147"/>
      <c r="AR35" s="157">
        <v>122.055821263643</v>
      </c>
      <c r="AS35" s="130"/>
      <c r="AT35" s="131">
        <v>2.7706849514171799</v>
      </c>
      <c r="AU35" s="125">
        <v>-2.3074473780072799</v>
      </c>
      <c r="AV35" s="125">
        <v>-0.89755536743721698</v>
      </c>
      <c r="AW35" s="125">
        <v>-2.4313449882696898</v>
      </c>
      <c r="AX35" s="125">
        <v>0.98190304572129805</v>
      </c>
      <c r="AY35" s="132">
        <v>-0.63434058568211105</v>
      </c>
      <c r="AZ35" s="125"/>
      <c r="BA35" s="133">
        <v>0.18258375481837799</v>
      </c>
      <c r="BB35" s="134">
        <v>-1.16011625080224</v>
      </c>
      <c r="BC35" s="135">
        <v>-0.51443792426937496</v>
      </c>
      <c r="BD35" s="125"/>
      <c r="BE35" s="136">
        <v>-0.84709154005297305</v>
      </c>
    </row>
    <row r="36" spans="1:64" x14ac:dyDescent="0.25">
      <c r="A36" s="21" t="s">
        <v>79</v>
      </c>
      <c r="B36" s="3" t="str">
        <f t="shared" si="0"/>
        <v>Coastal Virginia - Eastern Shore</v>
      </c>
      <c r="C36" s="3"/>
      <c r="D36" s="24" t="s">
        <v>16</v>
      </c>
      <c r="E36" s="27" t="s">
        <v>17</v>
      </c>
      <c r="F36" s="3"/>
      <c r="G36" s="152">
        <v>104.262817109144</v>
      </c>
      <c r="H36" s="147">
        <v>103.461859903381</v>
      </c>
      <c r="I36" s="147">
        <v>103.545657276995</v>
      </c>
      <c r="J36" s="147">
        <v>106.74978471474699</v>
      </c>
      <c r="K36" s="147">
        <v>125.279190751445</v>
      </c>
      <c r="L36" s="153">
        <v>108.890789980732</v>
      </c>
      <c r="M36" s="147"/>
      <c r="N36" s="154">
        <v>146.63191820837301</v>
      </c>
      <c r="O36" s="155">
        <v>143.56549335863301</v>
      </c>
      <c r="P36" s="156">
        <v>145.078813070639</v>
      </c>
      <c r="Q36" s="147"/>
      <c r="R36" s="157">
        <v>120.972817262955</v>
      </c>
      <c r="S36" s="130"/>
      <c r="T36" s="131">
        <v>-2.0440386802107899</v>
      </c>
      <c r="U36" s="125">
        <v>-2.5233274605619398</v>
      </c>
      <c r="V36" s="125">
        <v>-3.6539859342282601</v>
      </c>
      <c r="W36" s="125">
        <v>6.0121433074146302E-2</v>
      </c>
      <c r="X36" s="125">
        <v>16.886094801819699</v>
      </c>
      <c r="Y36" s="132">
        <v>1.9562942907085801</v>
      </c>
      <c r="Z36" s="125"/>
      <c r="AA36" s="133">
        <v>5.87253358948134</v>
      </c>
      <c r="AB36" s="134">
        <v>3.8750185146199101</v>
      </c>
      <c r="AC36" s="135">
        <v>4.8610994633578297</v>
      </c>
      <c r="AD36" s="125"/>
      <c r="AE36" s="136">
        <v>4.1146911045274797</v>
      </c>
      <c r="AF36" s="30"/>
      <c r="AG36" s="152">
        <v>107.89153591160201</v>
      </c>
      <c r="AH36" s="147">
        <v>106.03317415730299</v>
      </c>
      <c r="AI36" s="147">
        <v>105.073131851851</v>
      </c>
      <c r="AJ36" s="147">
        <v>108.14507739938</v>
      </c>
      <c r="AK36" s="147">
        <v>120.93455105633799</v>
      </c>
      <c r="AL36" s="153">
        <v>109.730054752383</v>
      </c>
      <c r="AM36" s="147"/>
      <c r="AN36" s="154">
        <v>152.329892156862</v>
      </c>
      <c r="AO36" s="155">
        <v>152.30010147378499</v>
      </c>
      <c r="AP36" s="156">
        <v>152.31488988928001</v>
      </c>
      <c r="AQ36" s="147"/>
      <c r="AR36" s="157">
        <v>124.03113998529</v>
      </c>
      <c r="AS36" s="130"/>
      <c r="AT36" s="131">
        <v>-4.2236374845294797</v>
      </c>
      <c r="AU36" s="125">
        <v>-0.58103207514397903</v>
      </c>
      <c r="AV36" s="125">
        <v>-2.66109552426146</v>
      </c>
      <c r="AW36" s="125">
        <v>0.51860559019276797</v>
      </c>
      <c r="AX36" s="125">
        <v>9.2259113459075799</v>
      </c>
      <c r="AY36" s="132">
        <v>0.701130905897141</v>
      </c>
      <c r="AZ36" s="125"/>
      <c r="BA36" s="133">
        <v>2.93997043561646</v>
      </c>
      <c r="BB36" s="134">
        <v>0.57660187032692301</v>
      </c>
      <c r="BC36" s="135">
        <v>1.74167625314284</v>
      </c>
      <c r="BD36" s="125"/>
      <c r="BE36" s="136">
        <v>0.86543690909538096</v>
      </c>
    </row>
    <row r="37" spans="1:64" x14ac:dyDescent="0.25">
      <c r="A37" s="21" t="s">
        <v>80</v>
      </c>
      <c r="B37" s="3" t="str">
        <f t="shared" si="0"/>
        <v>Coastal Virginia - Hampton Roads</v>
      </c>
      <c r="C37" s="3"/>
      <c r="D37" s="24" t="s">
        <v>16</v>
      </c>
      <c r="E37" s="27" t="s">
        <v>17</v>
      </c>
      <c r="F37" s="3"/>
      <c r="G37" s="152">
        <v>101.456870146678</v>
      </c>
      <c r="H37" s="147">
        <v>103.50849911189999</v>
      </c>
      <c r="I37" s="147">
        <v>108.406509131345</v>
      </c>
      <c r="J37" s="147">
        <v>107.979566214987</v>
      </c>
      <c r="K37" s="147">
        <v>117.472789004644</v>
      </c>
      <c r="L37" s="153">
        <v>108.163296893554</v>
      </c>
      <c r="M37" s="147"/>
      <c r="N37" s="154">
        <v>149.22571704376099</v>
      </c>
      <c r="O37" s="155">
        <v>152.23179264039601</v>
      </c>
      <c r="P37" s="156">
        <v>150.75763973091901</v>
      </c>
      <c r="Q37" s="147"/>
      <c r="R37" s="157">
        <v>123.20160475944699</v>
      </c>
      <c r="S37" s="130"/>
      <c r="T37" s="131">
        <v>2.6939507756541299</v>
      </c>
      <c r="U37" s="125">
        <v>3.2178090470778402</v>
      </c>
      <c r="V37" s="125">
        <v>4.3777359515492904</v>
      </c>
      <c r="W37" s="125">
        <v>3.9799239860990401</v>
      </c>
      <c r="X37" s="125">
        <v>15.7531351935739</v>
      </c>
      <c r="Y37" s="132">
        <v>6.2758870188938998</v>
      </c>
      <c r="Z37" s="125"/>
      <c r="AA37" s="133">
        <v>24.535362954621501</v>
      </c>
      <c r="AB37" s="134">
        <v>25.1339624694834</v>
      </c>
      <c r="AC37" s="135">
        <v>24.836440445205099</v>
      </c>
      <c r="AD37" s="125"/>
      <c r="AE37" s="136">
        <v>14.4145622871843</v>
      </c>
      <c r="AF37" s="30"/>
      <c r="AG37" s="152">
        <v>104.126975083256</v>
      </c>
      <c r="AH37" s="147">
        <v>105.265239481184</v>
      </c>
      <c r="AI37" s="147">
        <v>107.654962671372</v>
      </c>
      <c r="AJ37" s="147">
        <v>109.40354572271301</v>
      </c>
      <c r="AK37" s="147">
        <v>111.474356781079</v>
      </c>
      <c r="AL37" s="153">
        <v>107.76442134272</v>
      </c>
      <c r="AM37" s="147"/>
      <c r="AN37" s="154">
        <v>138.916914350078</v>
      </c>
      <c r="AO37" s="155">
        <v>143.42009542116901</v>
      </c>
      <c r="AP37" s="156">
        <v>141.21337503256601</v>
      </c>
      <c r="AQ37" s="147"/>
      <c r="AR37" s="157">
        <v>119.34193986987199</v>
      </c>
      <c r="AS37" s="130"/>
      <c r="AT37" s="131">
        <v>3.1501151137857399</v>
      </c>
      <c r="AU37" s="125">
        <v>4.36130916816784</v>
      </c>
      <c r="AV37" s="125">
        <v>4.4865755132590497</v>
      </c>
      <c r="AW37" s="125">
        <v>4.9411116875856802</v>
      </c>
      <c r="AX37" s="125">
        <v>5.1451978589997402</v>
      </c>
      <c r="AY37" s="132">
        <v>4.4662591390654596</v>
      </c>
      <c r="AZ37" s="125"/>
      <c r="BA37" s="133">
        <v>4.7736964474017496</v>
      </c>
      <c r="BB37" s="134">
        <v>4.33423518242029</v>
      </c>
      <c r="BC37" s="135">
        <v>4.5269363480236198</v>
      </c>
      <c r="BD37" s="125"/>
      <c r="BE37" s="136">
        <v>4.4674372103659001</v>
      </c>
    </row>
    <row r="38" spans="1:64" x14ac:dyDescent="0.25">
      <c r="A38" s="20" t="s">
        <v>81</v>
      </c>
      <c r="B38" s="3" t="str">
        <f t="shared" si="0"/>
        <v>Northern Virginia</v>
      </c>
      <c r="C38" s="3"/>
      <c r="D38" s="24" t="s">
        <v>16</v>
      </c>
      <c r="E38" s="27" t="s">
        <v>17</v>
      </c>
      <c r="F38" s="3"/>
      <c r="G38" s="152">
        <v>145.10383924546599</v>
      </c>
      <c r="H38" s="147">
        <v>174.00911339107199</v>
      </c>
      <c r="I38" s="147">
        <v>186.75470429413201</v>
      </c>
      <c r="J38" s="147">
        <v>184.80532144289501</v>
      </c>
      <c r="K38" s="147">
        <v>163.94573853111001</v>
      </c>
      <c r="L38" s="153">
        <v>172.93221050560399</v>
      </c>
      <c r="M38" s="147"/>
      <c r="N38" s="154">
        <v>146.40086002304099</v>
      </c>
      <c r="O38" s="155">
        <v>152.09955636153299</v>
      </c>
      <c r="P38" s="156">
        <v>149.38055875441401</v>
      </c>
      <c r="Q38" s="147"/>
      <c r="R38" s="157">
        <v>166.36130499461299</v>
      </c>
      <c r="S38" s="130"/>
      <c r="T38" s="131">
        <v>5.6783993243005098</v>
      </c>
      <c r="U38" s="125">
        <v>9.7712056463531596</v>
      </c>
      <c r="V38" s="125">
        <v>12.3343225518935</v>
      </c>
      <c r="W38" s="125">
        <v>13.3746322487283</v>
      </c>
      <c r="X38" s="125">
        <v>9.6634666218251795</v>
      </c>
      <c r="Y38" s="132">
        <v>10.950208319039801</v>
      </c>
      <c r="Z38" s="125"/>
      <c r="AA38" s="133">
        <v>5.8570268327200896</v>
      </c>
      <c r="AB38" s="134">
        <v>7.4424453571542104</v>
      </c>
      <c r="AC38" s="135">
        <v>6.7099425287551604</v>
      </c>
      <c r="AD38" s="125"/>
      <c r="AE38" s="136">
        <v>9.9334153816845703</v>
      </c>
      <c r="AF38" s="30"/>
      <c r="AG38" s="152">
        <v>145.05425047322399</v>
      </c>
      <c r="AH38" s="147">
        <v>168.059522926244</v>
      </c>
      <c r="AI38" s="147">
        <v>181.23023403446501</v>
      </c>
      <c r="AJ38" s="147">
        <v>179.25264981232101</v>
      </c>
      <c r="AK38" s="147">
        <v>159.51715436624801</v>
      </c>
      <c r="AL38" s="153">
        <v>168.052550855128</v>
      </c>
      <c r="AM38" s="147"/>
      <c r="AN38" s="154">
        <v>144.70253301441801</v>
      </c>
      <c r="AO38" s="155">
        <v>148.470661466634</v>
      </c>
      <c r="AP38" s="156">
        <v>146.65355425014101</v>
      </c>
      <c r="AQ38" s="147"/>
      <c r="AR38" s="157">
        <v>161.604855394959</v>
      </c>
      <c r="AS38" s="130"/>
      <c r="AT38" s="131">
        <v>6.6000663253765799</v>
      </c>
      <c r="AU38" s="125">
        <v>8.8677607067842299</v>
      </c>
      <c r="AV38" s="125">
        <v>10.329636940733099</v>
      </c>
      <c r="AW38" s="125">
        <v>10.353807381435301</v>
      </c>
      <c r="AX38" s="125">
        <v>7.1578369154708401</v>
      </c>
      <c r="AY38" s="132">
        <v>9.0747664736312093</v>
      </c>
      <c r="AZ38" s="125"/>
      <c r="BA38" s="133">
        <v>4.2480851687382604</v>
      </c>
      <c r="BB38" s="134">
        <v>4.6084414726605196</v>
      </c>
      <c r="BC38" s="135">
        <v>4.4416809171509302</v>
      </c>
      <c r="BD38" s="125"/>
      <c r="BE38" s="136">
        <v>7.86544968010978</v>
      </c>
    </row>
    <row r="39" spans="1:64" x14ac:dyDescent="0.25">
      <c r="A39" s="22" t="s">
        <v>82</v>
      </c>
      <c r="B39" s="3" t="str">
        <f t="shared" si="0"/>
        <v>Shenandoah Valley</v>
      </c>
      <c r="C39" s="3"/>
      <c r="D39" s="25" t="s">
        <v>16</v>
      </c>
      <c r="E39" s="28" t="s">
        <v>17</v>
      </c>
      <c r="F39" s="3"/>
      <c r="G39" s="158">
        <v>101.303155979202</v>
      </c>
      <c r="H39" s="159">
        <v>104.626380255941</v>
      </c>
      <c r="I39" s="159">
        <v>106.703934692671</v>
      </c>
      <c r="J39" s="159">
        <v>106.638613577771</v>
      </c>
      <c r="K39" s="159">
        <v>110.880707527185</v>
      </c>
      <c r="L39" s="160">
        <v>106.23115000753801</v>
      </c>
      <c r="M39" s="147"/>
      <c r="N39" s="161">
        <v>148.71736848299301</v>
      </c>
      <c r="O39" s="162">
        <v>158.931992329</v>
      </c>
      <c r="P39" s="163">
        <v>154.07857518313401</v>
      </c>
      <c r="Q39" s="147"/>
      <c r="R39" s="164">
        <v>122.992933121767</v>
      </c>
      <c r="S39" s="130"/>
      <c r="T39" s="137">
        <v>-2.3234418365792</v>
      </c>
      <c r="U39" s="138">
        <v>-0.127630338370608</v>
      </c>
      <c r="V39" s="138">
        <v>1.27861021762422</v>
      </c>
      <c r="W39" s="138">
        <v>2.6402589950294599</v>
      </c>
      <c r="X39" s="138">
        <v>3.1829167543721701</v>
      </c>
      <c r="Y39" s="139">
        <v>1.0884504241342501</v>
      </c>
      <c r="Z39" s="125"/>
      <c r="AA39" s="140">
        <v>5.0792097353708199</v>
      </c>
      <c r="AB39" s="141">
        <v>9.3668094187100603</v>
      </c>
      <c r="AC39" s="142">
        <v>7.3876657970058801</v>
      </c>
      <c r="AD39" s="125"/>
      <c r="AE39" s="143">
        <v>4.1737443433085204</v>
      </c>
      <c r="AF39" s="31"/>
      <c r="AG39" s="158">
        <v>103.18617879472001</v>
      </c>
      <c r="AH39" s="159">
        <v>104.833338486511</v>
      </c>
      <c r="AI39" s="159">
        <v>105.17932178497399</v>
      </c>
      <c r="AJ39" s="159">
        <v>104.80319634204101</v>
      </c>
      <c r="AK39" s="159">
        <v>113.444665764088</v>
      </c>
      <c r="AL39" s="160">
        <v>106.530880689754</v>
      </c>
      <c r="AM39" s="147"/>
      <c r="AN39" s="161">
        <v>153.25319231847399</v>
      </c>
      <c r="AO39" s="162">
        <v>159.88352975158799</v>
      </c>
      <c r="AP39" s="163">
        <v>156.676780968651</v>
      </c>
      <c r="AQ39" s="147"/>
      <c r="AR39" s="164">
        <v>124.46623840353</v>
      </c>
      <c r="AS39" s="130"/>
      <c r="AT39" s="137">
        <v>0.57413346046532299</v>
      </c>
      <c r="AU39" s="138">
        <v>2.2026879085985298</v>
      </c>
      <c r="AV39" s="138">
        <v>1.42332618313627</v>
      </c>
      <c r="AW39" s="138">
        <v>0.53698961789710498</v>
      </c>
      <c r="AX39" s="138">
        <v>2.99037194301631</v>
      </c>
      <c r="AY39" s="139">
        <v>1.6062894083108901</v>
      </c>
      <c r="AZ39" s="125"/>
      <c r="BA39" s="140">
        <v>0.45918944912786003</v>
      </c>
      <c r="BB39" s="141">
        <v>1.1946080987857499</v>
      </c>
      <c r="BC39" s="142">
        <v>0.86450872589956795</v>
      </c>
      <c r="BD39" s="125"/>
      <c r="BE39" s="143">
        <v>1.44533618201828</v>
      </c>
    </row>
    <row r="40" spans="1:64" ht="13" x14ac:dyDescent="0.3">
      <c r="A40" s="19" t="s">
        <v>83</v>
      </c>
      <c r="B40" s="3" t="str">
        <f t="shared" si="0"/>
        <v>Southern Virginia</v>
      </c>
      <c r="C40" s="9"/>
      <c r="D40" s="23" t="s">
        <v>16</v>
      </c>
      <c r="E40" s="26" t="s">
        <v>17</v>
      </c>
      <c r="F40" s="3"/>
      <c r="G40" s="144">
        <v>90.305537190082603</v>
      </c>
      <c r="H40" s="145">
        <v>102.416086453106</v>
      </c>
      <c r="I40" s="145">
        <v>103.39799329858501</v>
      </c>
      <c r="J40" s="145">
        <v>108.135476361031</v>
      </c>
      <c r="K40" s="145">
        <v>117.712291262135</v>
      </c>
      <c r="L40" s="146">
        <v>105.16232193958599</v>
      </c>
      <c r="M40" s="147"/>
      <c r="N40" s="148">
        <v>143.305619469026</v>
      </c>
      <c r="O40" s="149">
        <v>152.28284316922</v>
      </c>
      <c r="P40" s="150">
        <v>148.069963661533</v>
      </c>
      <c r="Q40" s="147"/>
      <c r="R40" s="151">
        <v>118.668681845416</v>
      </c>
      <c r="S40" s="130"/>
      <c r="T40" s="122">
        <v>5.0102643707514201</v>
      </c>
      <c r="U40" s="123">
        <v>7.3201289370381604</v>
      </c>
      <c r="V40" s="123">
        <v>7.4442442929710397</v>
      </c>
      <c r="W40" s="123">
        <v>9.2514026632101007</v>
      </c>
      <c r="X40" s="123">
        <v>10.529853903824</v>
      </c>
      <c r="Y40" s="124">
        <v>8.3015505520309798</v>
      </c>
      <c r="Z40" s="125"/>
      <c r="AA40" s="126">
        <v>6.2400432151591998</v>
      </c>
      <c r="AB40" s="127">
        <v>6.9328477489181797</v>
      </c>
      <c r="AC40" s="128">
        <v>6.6100303172024297</v>
      </c>
      <c r="AD40" s="125"/>
      <c r="AE40" s="129">
        <v>7.0808139726245303</v>
      </c>
      <c r="AF40" s="29"/>
      <c r="AG40" s="144">
        <v>91.381281670992394</v>
      </c>
      <c r="AH40" s="145">
        <v>100.81053352629</v>
      </c>
      <c r="AI40" s="145">
        <v>102.821011380323</v>
      </c>
      <c r="AJ40" s="145">
        <v>105.550408651715</v>
      </c>
      <c r="AK40" s="145">
        <v>111.98079312623901</v>
      </c>
      <c r="AL40" s="146">
        <v>103.102210096829</v>
      </c>
      <c r="AM40" s="147"/>
      <c r="AN40" s="148">
        <v>122.98899613560501</v>
      </c>
      <c r="AO40" s="149">
        <v>125.547447807495</v>
      </c>
      <c r="AP40" s="150">
        <v>124.29790760519801</v>
      </c>
      <c r="AQ40" s="147"/>
      <c r="AR40" s="151">
        <v>109.731606182164</v>
      </c>
      <c r="AS40" s="130"/>
      <c r="AT40" s="122">
        <v>4.5857145082013497</v>
      </c>
      <c r="AU40" s="123">
        <v>9.7833311662703295</v>
      </c>
      <c r="AV40" s="123">
        <v>9.9196244767954607</v>
      </c>
      <c r="AW40" s="123">
        <v>10.776580398157099</v>
      </c>
      <c r="AX40" s="123">
        <v>13.4779078345145</v>
      </c>
      <c r="AY40" s="124">
        <v>10.0957588893581</v>
      </c>
      <c r="AZ40" s="125"/>
      <c r="BA40" s="126">
        <v>3.8905722722698401</v>
      </c>
      <c r="BB40" s="127">
        <v>1.9358531621444699</v>
      </c>
      <c r="BC40" s="128">
        <v>2.8464706702296998</v>
      </c>
      <c r="BD40" s="125"/>
      <c r="BE40" s="129">
        <v>6.9579371614472798</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107.178332868692</v>
      </c>
      <c r="H41" s="147">
        <v>109.290217196596</v>
      </c>
      <c r="I41" s="147">
        <v>112.271489645958</v>
      </c>
      <c r="J41" s="147">
        <v>137.091614754098</v>
      </c>
      <c r="K41" s="147">
        <v>177.190608630111</v>
      </c>
      <c r="L41" s="153">
        <v>131.36719414016099</v>
      </c>
      <c r="M41" s="147"/>
      <c r="N41" s="154">
        <v>145.84016706443899</v>
      </c>
      <c r="O41" s="155">
        <v>130.43143835616399</v>
      </c>
      <c r="P41" s="156">
        <v>138.083505010235</v>
      </c>
      <c r="Q41" s="147"/>
      <c r="R41" s="157">
        <v>133.314403973509</v>
      </c>
      <c r="S41" s="130"/>
      <c r="T41" s="131">
        <v>-0.56188269762977905</v>
      </c>
      <c r="U41" s="125">
        <v>2.12944818540723</v>
      </c>
      <c r="V41" s="125">
        <v>2.1312199907628502</v>
      </c>
      <c r="W41" s="125">
        <v>26.9615516469825</v>
      </c>
      <c r="X41" s="125">
        <v>58.520103056883201</v>
      </c>
      <c r="Y41" s="132">
        <v>20.5716329784156</v>
      </c>
      <c r="Z41" s="125"/>
      <c r="AA41" s="133">
        <v>11.226610605419999</v>
      </c>
      <c r="AB41" s="134">
        <v>-0.42088628883934398</v>
      </c>
      <c r="AC41" s="135">
        <v>5.3679478925751498</v>
      </c>
      <c r="AD41" s="125"/>
      <c r="AE41" s="136">
        <v>15.2976488128817</v>
      </c>
      <c r="AF41" s="30"/>
      <c r="AG41" s="152">
        <v>106.61576410048001</v>
      </c>
      <c r="AH41" s="147">
        <v>110.56554344788999</v>
      </c>
      <c r="AI41" s="147">
        <v>111.563880434189</v>
      </c>
      <c r="AJ41" s="147">
        <v>117.796026597131</v>
      </c>
      <c r="AK41" s="147">
        <v>134.45320920208499</v>
      </c>
      <c r="AL41" s="153">
        <v>116.948076871865</v>
      </c>
      <c r="AM41" s="147"/>
      <c r="AN41" s="154">
        <v>164.19465653603399</v>
      </c>
      <c r="AO41" s="155">
        <v>162.38450616477101</v>
      </c>
      <c r="AP41" s="156">
        <v>163.280681713192</v>
      </c>
      <c r="AQ41" s="147"/>
      <c r="AR41" s="157">
        <v>132.48272268647199</v>
      </c>
      <c r="AS41" s="130"/>
      <c r="AT41" s="131">
        <v>-2.1762075670891599</v>
      </c>
      <c r="AU41" s="125">
        <v>2.59845797607603</v>
      </c>
      <c r="AV41" s="125">
        <v>1.7055525836222301</v>
      </c>
      <c r="AW41" s="125">
        <v>9.6513188803785201</v>
      </c>
      <c r="AX41" s="125">
        <v>17.567567870900898</v>
      </c>
      <c r="AY41" s="132">
        <v>6.5476667572367004</v>
      </c>
      <c r="AZ41" s="125"/>
      <c r="BA41" s="133">
        <v>4.6559069493515501</v>
      </c>
      <c r="BB41" s="134">
        <v>2.50168922277502</v>
      </c>
      <c r="BC41" s="135">
        <v>3.56067474056377</v>
      </c>
      <c r="BD41" s="125"/>
      <c r="BE41" s="136">
        <v>4.7958331382858903</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85.979566517189795</v>
      </c>
      <c r="H42" s="147">
        <v>91.212316810344802</v>
      </c>
      <c r="I42" s="147">
        <v>91.472121524201796</v>
      </c>
      <c r="J42" s="147">
        <v>89.822334754797396</v>
      </c>
      <c r="K42" s="147">
        <v>94.351845238095194</v>
      </c>
      <c r="L42" s="153">
        <v>90.771672802577001</v>
      </c>
      <c r="M42" s="147"/>
      <c r="N42" s="154">
        <v>104.83356242840701</v>
      </c>
      <c r="O42" s="155">
        <v>104.99870478413</v>
      </c>
      <c r="P42" s="156">
        <v>104.91536994219599</v>
      </c>
      <c r="Q42" s="147"/>
      <c r="R42" s="157">
        <v>94.798762343647098</v>
      </c>
      <c r="S42" s="130"/>
      <c r="T42" s="131">
        <v>3.29769057289734</v>
      </c>
      <c r="U42" s="125">
        <v>6.3421525999726303</v>
      </c>
      <c r="V42" s="125">
        <v>6.2107179016389704</v>
      </c>
      <c r="W42" s="125">
        <v>5.38808412949414</v>
      </c>
      <c r="X42" s="125">
        <v>12.1367477098065</v>
      </c>
      <c r="Y42" s="132">
        <v>6.77805537539688</v>
      </c>
      <c r="Z42" s="125"/>
      <c r="AA42" s="133">
        <v>7.2273936316015899</v>
      </c>
      <c r="AB42" s="134">
        <v>4.5123195279395301</v>
      </c>
      <c r="AC42" s="135">
        <v>5.8379595685510202</v>
      </c>
      <c r="AD42" s="125"/>
      <c r="AE42" s="136">
        <v>6.6061615005355803</v>
      </c>
      <c r="AF42" s="30"/>
      <c r="AG42" s="152">
        <v>85.944902823615607</v>
      </c>
      <c r="AH42" s="147">
        <v>89.251715893108198</v>
      </c>
      <c r="AI42" s="147">
        <v>90.622567603045397</v>
      </c>
      <c r="AJ42" s="147">
        <v>91.243575289575205</v>
      </c>
      <c r="AK42" s="147">
        <v>93.817778085991606</v>
      </c>
      <c r="AL42" s="153">
        <v>90.412225698196906</v>
      </c>
      <c r="AM42" s="147"/>
      <c r="AN42" s="154">
        <v>106.281372262773</v>
      </c>
      <c r="AO42" s="155">
        <v>107.13331036180099</v>
      </c>
      <c r="AP42" s="156">
        <v>106.704891716627</v>
      </c>
      <c r="AQ42" s="147"/>
      <c r="AR42" s="157">
        <v>95.582683078356695</v>
      </c>
      <c r="AS42" s="130"/>
      <c r="AT42" s="131">
        <v>3.4743971519457801</v>
      </c>
      <c r="AU42" s="125">
        <v>7.03758903255543</v>
      </c>
      <c r="AV42" s="125">
        <v>7.1340082953957804</v>
      </c>
      <c r="AW42" s="125">
        <v>8.4230109103898805</v>
      </c>
      <c r="AX42" s="125">
        <v>8.5978087736785103</v>
      </c>
      <c r="AY42" s="132">
        <v>7.1472330708351803</v>
      </c>
      <c r="AZ42" s="125"/>
      <c r="BA42" s="133">
        <v>5.1334106035778504</v>
      </c>
      <c r="BB42" s="134">
        <v>4.9651504198887197</v>
      </c>
      <c r="BC42" s="135">
        <v>5.0501292394068402</v>
      </c>
      <c r="BD42" s="125"/>
      <c r="BE42" s="136">
        <v>6.4615043054424897</v>
      </c>
      <c r="BF42" s="76"/>
      <c r="BG42" s="76"/>
      <c r="BH42" s="76"/>
      <c r="BI42" s="76"/>
      <c r="BJ42" s="76"/>
      <c r="BK42" s="76"/>
      <c r="BL42" s="76"/>
    </row>
    <row r="43" spans="1:64" x14ac:dyDescent="0.25">
      <c r="A43" s="22" t="s">
        <v>86</v>
      </c>
      <c r="B43" s="3" t="str">
        <f t="shared" si="0"/>
        <v>Virginia Mountains</v>
      </c>
      <c r="C43" s="3"/>
      <c r="D43" s="25" t="s">
        <v>16</v>
      </c>
      <c r="E43" s="28" t="s">
        <v>17</v>
      </c>
      <c r="F43" s="3"/>
      <c r="G43" s="158">
        <v>106.583592613318</v>
      </c>
      <c r="H43" s="159">
        <v>111.02120311070399</v>
      </c>
      <c r="I43" s="159">
        <v>116.989518020899</v>
      </c>
      <c r="J43" s="159">
        <v>120.135719882468</v>
      </c>
      <c r="K43" s="159">
        <v>145.74312969743599</v>
      </c>
      <c r="L43" s="160">
        <v>121.437143355575</v>
      </c>
      <c r="M43" s="147"/>
      <c r="N43" s="161">
        <v>142.40404104183099</v>
      </c>
      <c r="O43" s="162">
        <v>149.363634880348</v>
      </c>
      <c r="P43" s="163">
        <v>146.03113095238001</v>
      </c>
      <c r="Q43" s="147"/>
      <c r="R43" s="164">
        <v>129.204360994241</v>
      </c>
      <c r="S43" s="130"/>
      <c r="T43" s="137">
        <v>4.70497738514793</v>
      </c>
      <c r="U43" s="138">
        <v>4.99704846269226</v>
      </c>
      <c r="V43" s="138">
        <v>5.3676842059719503</v>
      </c>
      <c r="W43" s="138">
        <v>9.3603938498592392</v>
      </c>
      <c r="X43" s="138">
        <v>30.044605030833001</v>
      </c>
      <c r="Y43" s="139">
        <v>11.8708897263409</v>
      </c>
      <c r="Z43" s="125"/>
      <c r="AA43" s="140">
        <v>8.9248440641108608</v>
      </c>
      <c r="AB43" s="141">
        <v>12.468946058115399</v>
      </c>
      <c r="AC43" s="142">
        <v>10.7808247102097</v>
      </c>
      <c r="AD43" s="125"/>
      <c r="AE43" s="143">
        <v>11.346700028267</v>
      </c>
      <c r="AF43" s="31"/>
      <c r="AG43" s="158">
        <v>109.723963572679</v>
      </c>
      <c r="AH43" s="159">
        <v>112.480559448592</v>
      </c>
      <c r="AI43" s="159">
        <v>117.159298631607</v>
      </c>
      <c r="AJ43" s="159">
        <v>120.367758567774</v>
      </c>
      <c r="AK43" s="159">
        <v>128.21684636942601</v>
      </c>
      <c r="AL43" s="160">
        <v>118.188780825744</v>
      </c>
      <c r="AM43" s="147"/>
      <c r="AN43" s="161">
        <v>149.634511776485</v>
      </c>
      <c r="AO43" s="162">
        <v>156.95880639012401</v>
      </c>
      <c r="AP43" s="163">
        <v>153.38691848028199</v>
      </c>
      <c r="AQ43" s="147"/>
      <c r="AR43" s="164">
        <v>129.61343916741501</v>
      </c>
      <c r="AS43" s="130"/>
      <c r="AT43" s="137">
        <v>3.0286031777259899</v>
      </c>
      <c r="AU43" s="138">
        <v>5.9532712673842703</v>
      </c>
      <c r="AV43" s="138">
        <v>5.8271507534879996</v>
      </c>
      <c r="AW43" s="138">
        <v>8.30609969229765</v>
      </c>
      <c r="AX43" s="138">
        <v>13.5734634183551</v>
      </c>
      <c r="AY43" s="139">
        <v>7.73518213204148</v>
      </c>
      <c r="AZ43" s="125"/>
      <c r="BA43" s="140">
        <v>3.8346426488601502</v>
      </c>
      <c r="BB43" s="141">
        <v>6.4714819002341297</v>
      </c>
      <c r="BC43" s="142">
        <v>5.2063214330229597</v>
      </c>
      <c r="BD43" s="125"/>
      <c r="BE43" s="143">
        <v>6.1980384585414896</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C6" activePane="bottomRight" state="frozen"/>
      <selection activeCell="BG20" sqref="BG20"/>
      <selection pane="topRight" activeCell="BG20" sqref="BG20"/>
      <selection pane="bottomLeft" activeCell="BG20" sqref="BG20"/>
      <selection pane="bottomRight" activeCell="BG20" sqref="BG20"/>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82.003651473736397</v>
      </c>
      <c r="H6" s="145">
        <v>99.552966042706004</v>
      </c>
      <c r="I6" s="145">
        <v>112.29080047287501</v>
      </c>
      <c r="J6" s="145">
        <v>110.54561778246899</v>
      </c>
      <c r="K6" s="145">
        <v>101.14796902557801</v>
      </c>
      <c r="L6" s="146">
        <v>101.10794313330599</v>
      </c>
      <c r="M6" s="147"/>
      <c r="N6" s="148">
        <v>115.83413623610799</v>
      </c>
      <c r="O6" s="149">
        <v>121.745526495269</v>
      </c>
      <c r="P6" s="150">
        <v>118.789831365688</v>
      </c>
      <c r="Q6" s="147"/>
      <c r="R6" s="151">
        <v>106.159964183741</v>
      </c>
      <c r="S6" s="130"/>
      <c r="T6" s="122">
        <v>-1.3036201610474301</v>
      </c>
      <c r="U6" s="123">
        <v>3.08048293603651</v>
      </c>
      <c r="V6" s="123">
        <v>5.5908508698275297</v>
      </c>
      <c r="W6" s="123">
        <v>7.5144297856909503</v>
      </c>
      <c r="X6" s="123">
        <v>5.1773826654758901</v>
      </c>
      <c r="Y6" s="124">
        <v>4.23546658781971</v>
      </c>
      <c r="Z6" s="125"/>
      <c r="AA6" s="126">
        <v>5.0499129945726402</v>
      </c>
      <c r="AB6" s="127">
        <v>5.6522529288144199</v>
      </c>
      <c r="AC6" s="128">
        <v>5.3577160971484004</v>
      </c>
      <c r="AD6" s="125"/>
      <c r="AE6" s="129">
        <v>4.59173717451052</v>
      </c>
      <c r="AG6" s="144">
        <v>83.763620443348003</v>
      </c>
      <c r="AH6" s="145">
        <v>98.3443272914473</v>
      </c>
      <c r="AI6" s="145">
        <v>109.982368623775</v>
      </c>
      <c r="AJ6" s="145">
        <v>109.940039888501</v>
      </c>
      <c r="AK6" s="145">
        <v>105.144104835023</v>
      </c>
      <c r="AL6" s="146">
        <v>101.43479752094601</v>
      </c>
      <c r="AM6" s="147"/>
      <c r="AN6" s="148">
        <v>129.69176574114999</v>
      </c>
      <c r="AO6" s="149">
        <v>139.363122788433</v>
      </c>
      <c r="AP6" s="150">
        <v>134.527444264791</v>
      </c>
      <c r="AQ6" s="147"/>
      <c r="AR6" s="151">
        <v>110.88984124826101</v>
      </c>
      <c r="AS6" s="130"/>
      <c r="AT6" s="122">
        <v>1.3221012579840701</v>
      </c>
      <c r="AU6" s="123">
        <v>4.69802110123518</v>
      </c>
      <c r="AV6" s="123">
        <v>6.2642524427912996</v>
      </c>
      <c r="AW6" s="123">
        <v>5.1273146320357998</v>
      </c>
      <c r="AX6" s="123">
        <v>2.4833917698041801</v>
      </c>
      <c r="AY6" s="124">
        <v>4.0837742596788003</v>
      </c>
      <c r="AZ6" s="125"/>
      <c r="BA6" s="126">
        <v>2.28317526573916</v>
      </c>
      <c r="BB6" s="127">
        <v>1.7915171637707099</v>
      </c>
      <c r="BC6" s="128">
        <v>2.0278959327254298</v>
      </c>
      <c r="BD6" s="125"/>
      <c r="BE6" s="129">
        <v>3.3617492105345699</v>
      </c>
    </row>
    <row r="7" spans="1:57" x14ac:dyDescent="0.25">
      <c r="A7" s="20" t="s">
        <v>18</v>
      </c>
      <c r="B7" s="3" t="str">
        <f>TRIM(A7)</f>
        <v>Virginia</v>
      </c>
      <c r="C7" s="10"/>
      <c r="D7" s="24" t="s">
        <v>16</v>
      </c>
      <c r="E7" s="27" t="s">
        <v>17</v>
      </c>
      <c r="F7" s="3"/>
      <c r="G7" s="152">
        <v>63.227430622895803</v>
      </c>
      <c r="H7" s="147">
        <v>87.170480131961099</v>
      </c>
      <c r="I7" s="147">
        <v>101.35748641451301</v>
      </c>
      <c r="J7" s="147">
        <v>103.16067363719399</v>
      </c>
      <c r="K7" s="147">
        <v>95.541007261618503</v>
      </c>
      <c r="L7" s="153">
        <v>90.089464995154998</v>
      </c>
      <c r="M7" s="147"/>
      <c r="N7" s="154">
        <v>107.901246219576</v>
      </c>
      <c r="O7" s="155">
        <v>118.58227201960599</v>
      </c>
      <c r="P7" s="156">
        <v>113.24175911959099</v>
      </c>
      <c r="Q7" s="147"/>
      <c r="R7" s="157">
        <v>96.7040630829337</v>
      </c>
      <c r="S7" s="130"/>
      <c r="T7" s="131">
        <v>2.6715929758758299</v>
      </c>
      <c r="U7" s="125">
        <v>11.353383881000701</v>
      </c>
      <c r="V7" s="125">
        <v>15.118114806316701</v>
      </c>
      <c r="W7" s="125">
        <v>17.865733290212599</v>
      </c>
      <c r="X7" s="125">
        <v>20.4805026682183</v>
      </c>
      <c r="Y7" s="132">
        <v>14.1137619571352</v>
      </c>
      <c r="Z7" s="125"/>
      <c r="AA7" s="133">
        <v>16.447531742537201</v>
      </c>
      <c r="AB7" s="134">
        <v>18.539682664525799</v>
      </c>
      <c r="AC7" s="135">
        <v>17.533643748342499</v>
      </c>
      <c r="AD7" s="125"/>
      <c r="AE7" s="136">
        <v>15.2351851617808</v>
      </c>
      <c r="AG7" s="152">
        <v>63.629464025625502</v>
      </c>
      <c r="AH7" s="147">
        <v>81.899557128641703</v>
      </c>
      <c r="AI7" s="147">
        <v>94.920050692250697</v>
      </c>
      <c r="AJ7" s="147">
        <v>96.732644075081197</v>
      </c>
      <c r="AK7" s="147">
        <v>90.349399957912695</v>
      </c>
      <c r="AL7" s="153">
        <v>85.505831166266901</v>
      </c>
      <c r="AM7" s="147"/>
      <c r="AN7" s="154">
        <v>111.732035161339</v>
      </c>
      <c r="AO7" s="155">
        <v>120.501197032142</v>
      </c>
      <c r="AP7" s="156">
        <v>116.116616096741</v>
      </c>
      <c r="AQ7" s="147"/>
      <c r="AR7" s="157">
        <v>94.251662204009705</v>
      </c>
      <c r="AS7" s="130"/>
      <c r="AT7" s="131">
        <v>2.4932771069458801</v>
      </c>
      <c r="AU7" s="125">
        <v>8.8822938698582199</v>
      </c>
      <c r="AV7" s="125">
        <v>10.8848374044943</v>
      </c>
      <c r="AW7" s="125">
        <v>10.4026843357794</v>
      </c>
      <c r="AX7" s="125">
        <v>7.7494089384051597</v>
      </c>
      <c r="AY7" s="132">
        <v>8.4081023050804404</v>
      </c>
      <c r="AZ7" s="125"/>
      <c r="BA7" s="133">
        <v>2.0497155718397599</v>
      </c>
      <c r="BB7" s="134">
        <v>1.7464531385961799</v>
      </c>
      <c r="BC7" s="135">
        <v>1.8921334345218801</v>
      </c>
      <c r="BD7" s="125"/>
      <c r="BE7" s="136">
        <v>6.0192350976441702</v>
      </c>
    </row>
    <row r="8" spans="1:57" x14ac:dyDescent="0.25">
      <c r="A8" s="21" t="s">
        <v>19</v>
      </c>
      <c r="B8" s="3" t="str">
        <f t="shared" ref="B8:B43" si="0">TRIM(A8)</f>
        <v>Norfolk/Virginia Beach, VA</v>
      </c>
      <c r="C8" s="3"/>
      <c r="D8" s="24" t="s">
        <v>16</v>
      </c>
      <c r="E8" s="27" t="s">
        <v>17</v>
      </c>
      <c r="F8" s="3"/>
      <c r="G8" s="152">
        <v>50.522453531262798</v>
      </c>
      <c r="H8" s="147">
        <v>59.581389372255202</v>
      </c>
      <c r="I8" s="147">
        <v>68.456124376130106</v>
      </c>
      <c r="J8" s="147">
        <v>67.471932428312996</v>
      </c>
      <c r="K8" s="147">
        <v>75.241179289589198</v>
      </c>
      <c r="L8" s="153">
        <v>64.250501995268706</v>
      </c>
      <c r="M8" s="147"/>
      <c r="N8" s="154">
        <v>118.006475680702</v>
      </c>
      <c r="O8" s="155">
        <v>125.23525659261099</v>
      </c>
      <c r="P8" s="156">
        <v>121.620866136657</v>
      </c>
      <c r="Q8" s="147"/>
      <c r="R8" s="157">
        <v>80.638526818631206</v>
      </c>
      <c r="S8" s="130"/>
      <c r="T8" s="131">
        <v>0.216722002680273</v>
      </c>
      <c r="U8" s="125">
        <v>4.76441101500179</v>
      </c>
      <c r="V8" s="125">
        <v>9.1645277955406197</v>
      </c>
      <c r="W8" s="125">
        <v>5.7729001377936697</v>
      </c>
      <c r="X8" s="125">
        <v>25.735007421434901</v>
      </c>
      <c r="Y8" s="132">
        <v>9.4092566360956802</v>
      </c>
      <c r="Z8" s="125"/>
      <c r="AA8" s="133">
        <v>56.009652812806998</v>
      </c>
      <c r="AB8" s="134">
        <v>54.871334079556398</v>
      </c>
      <c r="AC8" s="135">
        <v>55.4214969189172</v>
      </c>
      <c r="AD8" s="125"/>
      <c r="AE8" s="136">
        <v>25.401710343411299</v>
      </c>
      <c r="AG8" s="152">
        <v>52.3455754256087</v>
      </c>
      <c r="AH8" s="147">
        <v>58.635728680635196</v>
      </c>
      <c r="AI8" s="147">
        <v>64.1306744036022</v>
      </c>
      <c r="AJ8" s="147">
        <v>66.260688779077995</v>
      </c>
      <c r="AK8" s="147">
        <v>68.864850939269999</v>
      </c>
      <c r="AL8" s="153">
        <v>62.046777685749902</v>
      </c>
      <c r="AM8" s="147"/>
      <c r="AN8" s="154">
        <v>103.5802439599</v>
      </c>
      <c r="AO8" s="155">
        <v>111.296808704375</v>
      </c>
      <c r="AP8" s="156">
        <v>107.438526332137</v>
      </c>
      <c r="AQ8" s="147"/>
      <c r="AR8" s="157">
        <v>75.015155549708894</v>
      </c>
      <c r="AS8" s="130"/>
      <c r="AT8" s="131">
        <v>0.803555097721801</v>
      </c>
      <c r="AU8" s="125">
        <v>5.6718815013888397</v>
      </c>
      <c r="AV8" s="125">
        <v>6.0128516120912003</v>
      </c>
      <c r="AW8" s="125">
        <v>3.80731126854214</v>
      </c>
      <c r="AX8" s="125">
        <v>3.5031831703214702</v>
      </c>
      <c r="AY8" s="132">
        <v>4.0102630028278901</v>
      </c>
      <c r="AZ8" s="125"/>
      <c r="BA8" s="133">
        <v>5.3706335172044302</v>
      </c>
      <c r="BB8" s="134">
        <v>2.8826224074179998</v>
      </c>
      <c r="BC8" s="135">
        <v>4.0671171550344196</v>
      </c>
      <c r="BD8" s="125"/>
      <c r="BE8" s="136">
        <v>4.0189483054791602</v>
      </c>
    </row>
    <row r="9" spans="1:57" x14ac:dyDescent="0.25">
      <c r="A9" s="21" t="s">
        <v>20</v>
      </c>
      <c r="B9" s="3" t="s">
        <v>71</v>
      </c>
      <c r="C9" s="3"/>
      <c r="D9" s="24" t="s">
        <v>16</v>
      </c>
      <c r="E9" s="27" t="s">
        <v>17</v>
      </c>
      <c r="F9" s="3"/>
      <c r="G9" s="152">
        <v>55.000105693476002</v>
      </c>
      <c r="H9" s="147">
        <v>73.6919201314562</v>
      </c>
      <c r="I9" s="147">
        <v>83.313375902651302</v>
      </c>
      <c r="J9" s="147">
        <v>85.882292276946302</v>
      </c>
      <c r="K9" s="147">
        <v>72.212673699871203</v>
      </c>
      <c r="L9" s="153">
        <v>74.020073540880205</v>
      </c>
      <c r="M9" s="147"/>
      <c r="N9" s="154">
        <v>81.407487342896403</v>
      </c>
      <c r="O9" s="155">
        <v>97.4410795754318</v>
      </c>
      <c r="P9" s="156">
        <v>89.424283459164101</v>
      </c>
      <c r="Q9" s="147"/>
      <c r="R9" s="157">
        <v>78.4212763746756</v>
      </c>
      <c r="S9" s="130"/>
      <c r="T9" s="131">
        <v>-1.6535173097050999</v>
      </c>
      <c r="U9" s="125">
        <v>5.2261361398431996</v>
      </c>
      <c r="V9" s="125">
        <v>4.8636239841807303</v>
      </c>
      <c r="W9" s="125">
        <v>8.5943738340645801</v>
      </c>
      <c r="X9" s="125">
        <v>5.1112790370768399</v>
      </c>
      <c r="Y9" s="132">
        <v>4.7871201917241004</v>
      </c>
      <c r="Z9" s="125"/>
      <c r="AA9" s="133">
        <v>3.3158510749894998</v>
      </c>
      <c r="AB9" s="134">
        <v>16.119479166935101</v>
      </c>
      <c r="AC9" s="135">
        <v>9.9191014286764592</v>
      </c>
      <c r="AD9" s="125"/>
      <c r="AE9" s="136">
        <v>6.4056855557688399</v>
      </c>
      <c r="AG9" s="152">
        <v>52.467025026646503</v>
      </c>
      <c r="AH9" s="147">
        <v>69.068233605720096</v>
      </c>
      <c r="AI9" s="147">
        <v>80.758828194253198</v>
      </c>
      <c r="AJ9" s="147">
        <v>82.252984022072198</v>
      </c>
      <c r="AK9" s="147">
        <v>73.183253217568904</v>
      </c>
      <c r="AL9" s="153">
        <v>71.546064813252201</v>
      </c>
      <c r="AM9" s="147"/>
      <c r="AN9" s="154">
        <v>93.549444110005695</v>
      </c>
      <c r="AO9" s="155">
        <v>102.972053517342</v>
      </c>
      <c r="AP9" s="156">
        <v>98.260748813674098</v>
      </c>
      <c r="AQ9" s="147"/>
      <c r="AR9" s="157">
        <v>79.178831670515606</v>
      </c>
      <c r="AS9" s="130"/>
      <c r="AT9" s="131">
        <v>-1.73671646890089</v>
      </c>
      <c r="AU9" s="125">
        <v>3.6270070173515299</v>
      </c>
      <c r="AV9" s="125">
        <v>8.3877062407895107</v>
      </c>
      <c r="AW9" s="125">
        <v>7.2842434358994996</v>
      </c>
      <c r="AX9" s="125">
        <v>2.51278598490003</v>
      </c>
      <c r="AY9" s="132">
        <v>4.4126594944184196</v>
      </c>
      <c r="AZ9" s="125"/>
      <c r="BA9" s="133">
        <v>3.95990309335963</v>
      </c>
      <c r="BB9" s="134">
        <v>4.5963357593359797</v>
      </c>
      <c r="BC9" s="135">
        <v>4.29240795172782</v>
      </c>
      <c r="BD9" s="125"/>
      <c r="BE9" s="136">
        <v>4.3699900940330503</v>
      </c>
    </row>
    <row r="10" spans="1:57" x14ac:dyDescent="0.25">
      <c r="A10" s="21" t="s">
        <v>21</v>
      </c>
      <c r="B10" s="3" t="str">
        <f t="shared" si="0"/>
        <v>Virginia Area</v>
      </c>
      <c r="C10" s="3"/>
      <c r="D10" s="24" t="s">
        <v>16</v>
      </c>
      <c r="E10" s="27" t="s">
        <v>17</v>
      </c>
      <c r="F10" s="3"/>
      <c r="G10" s="152">
        <v>54.801102841210202</v>
      </c>
      <c r="H10" s="147">
        <v>68.823118879185103</v>
      </c>
      <c r="I10" s="147">
        <v>73.747581399635905</v>
      </c>
      <c r="J10" s="147">
        <v>83.214006037283596</v>
      </c>
      <c r="K10" s="147">
        <v>98.103192847431799</v>
      </c>
      <c r="L10" s="153">
        <v>75.737800400949297</v>
      </c>
      <c r="M10" s="147"/>
      <c r="N10" s="154">
        <v>121.025124547779</v>
      </c>
      <c r="O10" s="155">
        <v>128.89809687305501</v>
      </c>
      <c r="P10" s="156">
        <v>124.96161071041701</v>
      </c>
      <c r="Q10" s="147"/>
      <c r="R10" s="157">
        <v>89.801746203654602</v>
      </c>
      <c r="S10" s="130"/>
      <c r="T10" s="131">
        <v>3.7471343528762402</v>
      </c>
      <c r="U10" s="125">
        <v>5.3079886954654203</v>
      </c>
      <c r="V10" s="125">
        <v>6.0859998053049802</v>
      </c>
      <c r="W10" s="125">
        <v>16.861665732437899</v>
      </c>
      <c r="X10" s="125">
        <v>32.084330344435003</v>
      </c>
      <c r="Y10" s="132">
        <v>13.6613234515708</v>
      </c>
      <c r="Z10" s="125"/>
      <c r="AA10" s="133">
        <v>5.2755788469882896</v>
      </c>
      <c r="AB10" s="134">
        <v>4.87764318019466</v>
      </c>
      <c r="AC10" s="135">
        <v>5.0699668564274001</v>
      </c>
      <c r="AD10" s="125"/>
      <c r="AE10" s="136">
        <v>10.0826201297055</v>
      </c>
      <c r="AG10" s="152">
        <v>56.697563426043203</v>
      </c>
      <c r="AH10" s="147">
        <v>69.366398887019798</v>
      </c>
      <c r="AI10" s="147">
        <v>74.238387215706098</v>
      </c>
      <c r="AJ10" s="147">
        <v>78.653182650874399</v>
      </c>
      <c r="AK10" s="147">
        <v>90.526685485171697</v>
      </c>
      <c r="AL10" s="153">
        <v>73.896443532963104</v>
      </c>
      <c r="AM10" s="147"/>
      <c r="AN10" s="154">
        <v>133.04249533377799</v>
      </c>
      <c r="AO10" s="155">
        <v>140.262635608452</v>
      </c>
      <c r="AP10" s="156">
        <v>136.652565471115</v>
      </c>
      <c r="AQ10" s="147"/>
      <c r="AR10" s="157">
        <v>91.8267640867209</v>
      </c>
      <c r="AS10" s="130"/>
      <c r="AT10" s="131">
        <v>3.2200304230094998</v>
      </c>
      <c r="AU10" s="125">
        <v>9.9960013343581195</v>
      </c>
      <c r="AV10" s="125">
        <v>8.8306341513558895</v>
      </c>
      <c r="AW10" s="125">
        <v>10.162226075689301</v>
      </c>
      <c r="AX10" s="125">
        <v>15.223943548532599</v>
      </c>
      <c r="AY10" s="132">
        <v>9.9095276438385103</v>
      </c>
      <c r="AZ10" s="125"/>
      <c r="BA10" s="133">
        <v>0.437251199673102</v>
      </c>
      <c r="BB10" s="134">
        <v>2.8257685160728699E-2</v>
      </c>
      <c r="BC10" s="135">
        <v>0.22693516853359699</v>
      </c>
      <c r="BD10" s="125"/>
      <c r="BE10" s="136">
        <v>5.5730547554614702</v>
      </c>
    </row>
    <row r="11" spans="1:57" x14ac:dyDescent="0.25">
      <c r="A11" s="34" t="s">
        <v>22</v>
      </c>
      <c r="B11" s="3" t="str">
        <f t="shared" si="0"/>
        <v>Washington, DC</v>
      </c>
      <c r="C11" s="3"/>
      <c r="D11" s="24" t="s">
        <v>16</v>
      </c>
      <c r="E11" s="27" t="s">
        <v>17</v>
      </c>
      <c r="F11" s="3"/>
      <c r="G11" s="152">
        <v>121.39317214734299</v>
      </c>
      <c r="H11" s="147">
        <v>172.49497803612999</v>
      </c>
      <c r="I11" s="147">
        <v>197.43101959988701</v>
      </c>
      <c r="J11" s="147">
        <v>196.79221182344199</v>
      </c>
      <c r="K11" s="147">
        <v>157.45844647519499</v>
      </c>
      <c r="L11" s="153">
        <v>169.11396561639901</v>
      </c>
      <c r="M11" s="147"/>
      <c r="N11" s="154">
        <v>130.159426910592</v>
      </c>
      <c r="O11" s="155">
        <v>140.77238091031899</v>
      </c>
      <c r="P11" s="156">
        <v>135.46590391045501</v>
      </c>
      <c r="Q11" s="147"/>
      <c r="R11" s="157">
        <v>159.50023370041501</v>
      </c>
      <c r="S11" s="130"/>
      <c r="T11" s="131">
        <v>15.732867567844901</v>
      </c>
      <c r="U11" s="125">
        <v>26.476748544507</v>
      </c>
      <c r="V11" s="125">
        <v>27.0779152599982</v>
      </c>
      <c r="W11" s="125">
        <v>27.041044078419201</v>
      </c>
      <c r="X11" s="125">
        <v>18.050705582759399</v>
      </c>
      <c r="Y11" s="132">
        <v>23.454506145973799</v>
      </c>
      <c r="Z11" s="125"/>
      <c r="AA11" s="133">
        <v>10.574521896330999</v>
      </c>
      <c r="AB11" s="134">
        <v>13.580567424806601</v>
      </c>
      <c r="AC11" s="135">
        <v>12.1162851140889</v>
      </c>
      <c r="AD11" s="125"/>
      <c r="AE11" s="136">
        <v>20.497482320778701</v>
      </c>
      <c r="AG11" s="152">
        <v>115.521725869588</v>
      </c>
      <c r="AH11" s="147">
        <v>155.39698828617099</v>
      </c>
      <c r="AI11" s="147">
        <v>181.598539208349</v>
      </c>
      <c r="AJ11" s="147">
        <v>177.75585290309601</v>
      </c>
      <c r="AK11" s="147">
        <v>150.130983682889</v>
      </c>
      <c r="AL11" s="153">
        <v>156.08082493502101</v>
      </c>
      <c r="AM11" s="147"/>
      <c r="AN11" s="154">
        <v>141.64598383312099</v>
      </c>
      <c r="AO11" s="155">
        <v>152.07715740311301</v>
      </c>
      <c r="AP11" s="156">
        <v>146.86157061811701</v>
      </c>
      <c r="AQ11" s="147"/>
      <c r="AR11" s="157">
        <v>153.44674978019299</v>
      </c>
      <c r="AS11" s="130"/>
      <c r="AT11" s="131">
        <v>7.7133281760907</v>
      </c>
      <c r="AU11" s="125">
        <v>15.470127560280099</v>
      </c>
      <c r="AV11" s="125">
        <v>13.151463934931099</v>
      </c>
      <c r="AW11" s="125">
        <v>7.62578232922532</v>
      </c>
      <c r="AX11" s="125">
        <v>1.4086070703596301</v>
      </c>
      <c r="AY11" s="132">
        <v>9.0673335115190596</v>
      </c>
      <c r="AZ11" s="125"/>
      <c r="BA11" s="133">
        <v>-2.6229220287628898</v>
      </c>
      <c r="BB11" s="134">
        <v>-0.84004642844730504</v>
      </c>
      <c r="BC11" s="135">
        <v>-1.7079050766395201</v>
      </c>
      <c r="BD11" s="125"/>
      <c r="BE11" s="136">
        <v>5.8929597794333803</v>
      </c>
    </row>
    <row r="12" spans="1:57" x14ac:dyDescent="0.25">
      <c r="A12" s="21" t="s">
        <v>23</v>
      </c>
      <c r="B12" s="3" t="str">
        <f t="shared" si="0"/>
        <v>Arlington, VA</v>
      </c>
      <c r="C12" s="3"/>
      <c r="D12" s="24" t="s">
        <v>16</v>
      </c>
      <c r="E12" s="27" t="s">
        <v>17</v>
      </c>
      <c r="F12" s="3"/>
      <c r="G12" s="152">
        <v>118.91742238267101</v>
      </c>
      <c r="H12" s="147">
        <v>199.293860752965</v>
      </c>
      <c r="I12" s="147">
        <v>237.97559463640999</v>
      </c>
      <c r="J12" s="147">
        <v>238.390013408973</v>
      </c>
      <c r="K12" s="147">
        <v>182.91584631253201</v>
      </c>
      <c r="L12" s="153">
        <v>195.49854749871</v>
      </c>
      <c r="M12" s="147"/>
      <c r="N12" s="154">
        <v>150.58247550283599</v>
      </c>
      <c r="O12" s="155">
        <v>194.43984940691001</v>
      </c>
      <c r="P12" s="156">
        <v>172.51116245487299</v>
      </c>
      <c r="Q12" s="147"/>
      <c r="R12" s="157">
        <v>188.93072320047099</v>
      </c>
      <c r="S12" s="130"/>
      <c r="T12" s="131">
        <v>-6.5440510974865307E-2</v>
      </c>
      <c r="U12" s="125">
        <v>13.4419295410042</v>
      </c>
      <c r="V12" s="125">
        <v>13.334463689206901</v>
      </c>
      <c r="W12" s="125">
        <v>17.4044775936819</v>
      </c>
      <c r="X12" s="125">
        <v>13.472683864262001</v>
      </c>
      <c r="Y12" s="132">
        <v>12.497832563169499</v>
      </c>
      <c r="Z12" s="125"/>
      <c r="AA12" s="133">
        <v>5.0267511024561404</v>
      </c>
      <c r="AB12" s="134">
        <v>13.774085892804299</v>
      </c>
      <c r="AC12" s="135">
        <v>9.7834693033191904</v>
      </c>
      <c r="AD12" s="125"/>
      <c r="AE12" s="136">
        <v>11.776842259455901</v>
      </c>
      <c r="AG12" s="152">
        <v>116.464165807117</v>
      </c>
      <c r="AH12" s="147">
        <v>180.18503532748801</v>
      </c>
      <c r="AI12" s="147">
        <v>217.73420603403801</v>
      </c>
      <c r="AJ12" s="147">
        <v>213.61284038164001</v>
      </c>
      <c r="AK12" s="147">
        <v>161.83684863331601</v>
      </c>
      <c r="AL12" s="153">
        <v>177.966619236719</v>
      </c>
      <c r="AM12" s="147"/>
      <c r="AN12" s="154">
        <v>133.95614337287199</v>
      </c>
      <c r="AO12" s="155">
        <v>154.474280041258</v>
      </c>
      <c r="AP12" s="156">
        <v>144.21521170706501</v>
      </c>
      <c r="AQ12" s="147"/>
      <c r="AR12" s="157">
        <v>168.32335994253199</v>
      </c>
      <c r="AS12" s="130"/>
      <c r="AT12" s="131">
        <v>-0.84320496049733795</v>
      </c>
      <c r="AU12" s="125">
        <v>6.5813908706468398</v>
      </c>
      <c r="AV12" s="125">
        <v>8.3812884757993906</v>
      </c>
      <c r="AW12" s="125">
        <v>7.6399816602177797</v>
      </c>
      <c r="AX12" s="125">
        <v>-1.1474704375295901</v>
      </c>
      <c r="AY12" s="132">
        <v>4.7384549295505698</v>
      </c>
      <c r="AZ12" s="125"/>
      <c r="BA12" s="133">
        <v>-5.9887907479746598</v>
      </c>
      <c r="BB12" s="134">
        <v>-1.6499575368860899</v>
      </c>
      <c r="BC12" s="135">
        <v>-3.7138111122822002</v>
      </c>
      <c r="BD12" s="125"/>
      <c r="BE12" s="136">
        <v>2.5351203890390401</v>
      </c>
    </row>
    <row r="13" spans="1:57" x14ac:dyDescent="0.25">
      <c r="A13" s="21" t="s">
        <v>24</v>
      </c>
      <c r="B13" s="3" t="str">
        <f t="shared" si="0"/>
        <v>Suburban Virginia Area</v>
      </c>
      <c r="C13" s="3"/>
      <c r="D13" s="24" t="s">
        <v>16</v>
      </c>
      <c r="E13" s="27" t="s">
        <v>17</v>
      </c>
      <c r="F13" s="3"/>
      <c r="G13" s="152">
        <v>75.672012271474998</v>
      </c>
      <c r="H13" s="147">
        <v>102.211925870272</v>
      </c>
      <c r="I13" s="147">
        <v>115.86121587778599</v>
      </c>
      <c r="J13" s="147">
        <v>114.03013523666399</v>
      </c>
      <c r="K13" s="147">
        <v>107.467453042824</v>
      </c>
      <c r="L13" s="153">
        <v>103.048548459804</v>
      </c>
      <c r="M13" s="147"/>
      <c r="N13" s="154">
        <v>123.397235161532</v>
      </c>
      <c r="O13" s="155">
        <v>130.20058852992699</v>
      </c>
      <c r="P13" s="156">
        <v>126.79891184573</v>
      </c>
      <c r="Q13" s="147"/>
      <c r="R13" s="157">
        <v>109.83436657006899</v>
      </c>
      <c r="S13" s="130"/>
      <c r="T13" s="131">
        <v>6.1109828854502801</v>
      </c>
      <c r="U13" s="125">
        <v>13.4354421793533</v>
      </c>
      <c r="V13" s="125">
        <v>27.0014608099948</v>
      </c>
      <c r="W13" s="125">
        <v>36.327901289767802</v>
      </c>
      <c r="X13" s="125">
        <v>23.317363771975899</v>
      </c>
      <c r="Y13" s="132">
        <v>21.680464063826001</v>
      </c>
      <c r="Z13" s="125"/>
      <c r="AA13" s="133">
        <v>9.7849706102479104</v>
      </c>
      <c r="AB13" s="134">
        <v>7.0608908998914002</v>
      </c>
      <c r="AC13" s="135">
        <v>8.3692985983909907</v>
      </c>
      <c r="AD13" s="125"/>
      <c r="AE13" s="136">
        <v>16.9425035274705</v>
      </c>
      <c r="AG13" s="152">
        <v>79.285519551673303</v>
      </c>
      <c r="AH13" s="147">
        <v>94.779864437556697</v>
      </c>
      <c r="AI13" s="147">
        <v>104.73715569330901</v>
      </c>
      <c r="AJ13" s="147">
        <v>107.90083338551101</v>
      </c>
      <c r="AK13" s="147">
        <v>105.260197858618</v>
      </c>
      <c r="AL13" s="153">
        <v>98.392816720619606</v>
      </c>
      <c r="AM13" s="147"/>
      <c r="AN13" s="154">
        <v>127.396611045019</v>
      </c>
      <c r="AO13" s="155">
        <v>140.6155027863</v>
      </c>
      <c r="AP13" s="156">
        <v>134.006056915659</v>
      </c>
      <c r="AQ13" s="147"/>
      <c r="AR13" s="157">
        <v>108.56816472934899</v>
      </c>
      <c r="AS13" s="130"/>
      <c r="AT13" s="131">
        <v>9.1533667847200402</v>
      </c>
      <c r="AU13" s="125">
        <v>15.367688816469601</v>
      </c>
      <c r="AV13" s="125">
        <v>18.762312431098401</v>
      </c>
      <c r="AW13" s="125">
        <v>21.4257836253792</v>
      </c>
      <c r="AX13" s="125">
        <v>11.7190363699037</v>
      </c>
      <c r="AY13" s="132">
        <v>15.4676672453145</v>
      </c>
      <c r="AZ13" s="125"/>
      <c r="BA13" s="133">
        <v>-0.91850974629394699</v>
      </c>
      <c r="BB13" s="134">
        <v>0.53506694674192001</v>
      </c>
      <c r="BC13" s="135">
        <v>-0.16115613158063999</v>
      </c>
      <c r="BD13" s="125"/>
      <c r="BE13" s="136">
        <v>9.4268640335083091</v>
      </c>
    </row>
    <row r="14" spans="1:57" x14ac:dyDescent="0.25">
      <c r="A14" s="21" t="s">
        <v>25</v>
      </c>
      <c r="B14" s="3" t="str">
        <f t="shared" si="0"/>
        <v>Alexandria, VA</v>
      </c>
      <c r="C14" s="3"/>
      <c r="D14" s="24" t="s">
        <v>16</v>
      </c>
      <c r="E14" s="27" t="s">
        <v>17</v>
      </c>
      <c r="F14" s="3"/>
      <c r="G14" s="152">
        <v>78.820280189880705</v>
      </c>
      <c r="H14" s="147">
        <v>130.17235035313101</v>
      </c>
      <c r="I14" s="147">
        <v>162.24192543707301</v>
      </c>
      <c r="J14" s="147">
        <v>160.608175292346</v>
      </c>
      <c r="K14" s="147">
        <v>125.368218131295</v>
      </c>
      <c r="L14" s="153">
        <v>131.44218988074499</v>
      </c>
      <c r="M14" s="147"/>
      <c r="N14" s="154">
        <v>105.772867893944</v>
      </c>
      <c r="O14" s="155">
        <v>119.984638184554</v>
      </c>
      <c r="P14" s="156">
        <v>112.87875303924901</v>
      </c>
      <c r="Q14" s="147"/>
      <c r="R14" s="157">
        <v>126.138350783175</v>
      </c>
      <c r="S14" s="130"/>
      <c r="T14" s="131">
        <v>-9.2628121366260494</v>
      </c>
      <c r="U14" s="125">
        <v>15.2354719815319</v>
      </c>
      <c r="V14" s="125">
        <v>26.769840121464298</v>
      </c>
      <c r="W14" s="125">
        <v>34.722820478690601</v>
      </c>
      <c r="X14" s="125">
        <v>25.9812554524941</v>
      </c>
      <c r="Y14" s="132">
        <v>20.2499765422865</v>
      </c>
      <c r="Z14" s="125"/>
      <c r="AA14" s="133">
        <v>12.0808187855983</v>
      </c>
      <c r="AB14" s="134">
        <v>21.186399467248801</v>
      </c>
      <c r="AC14" s="135">
        <v>16.742764197970899</v>
      </c>
      <c r="AD14" s="125"/>
      <c r="AE14" s="136">
        <v>19.333353135301302</v>
      </c>
      <c r="AG14" s="152">
        <v>81.810081046659704</v>
      </c>
      <c r="AH14" s="147">
        <v>112.000739550769</v>
      </c>
      <c r="AI14" s="147">
        <v>140.31790957508301</v>
      </c>
      <c r="AJ14" s="147">
        <v>141.34068310756001</v>
      </c>
      <c r="AK14" s="147">
        <v>119.57173410906501</v>
      </c>
      <c r="AL14" s="153">
        <v>119.008229477827</v>
      </c>
      <c r="AM14" s="147"/>
      <c r="AN14" s="154">
        <v>112.82647939099201</v>
      </c>
      <c r="AO14" s="155">
        <v>125.68902830844</v>
      </c>
      <c r="AP14" s="156">
        <v>119.257753849716</v>
      </c>
      <c r="AQ14" s="147"/>
      <c r="AR14" s="157">
        <v>119.07952215551001</v>
      </c>
      <c r="AS14" s="130"/>
      <c r="AT14" s="131">
        <v>-2.00180092142205</v>
      </c>
      <c r="AU14" s="125">
        <v>9.3764009191679101</v>
      </c>
      <c r="AV14" s="125">
        <v>12.665785145161101</v>
      </c>
      <c r="AW14" s="125">
        <v>13.7735295156804</v>
      </c>
      <c r="AX14" s="125">
        <v>12.131479231234101</v>
      </c>
      <c r="AY14" s="132">
        <v>9.9303535473634508</v>
      </c>
      <c r="AZ14" s="125"/>
      <c r="BA14" s="133">
        <v>1.39737296693241</v>
      </c>
      <c r="BB14" s="134">
        <v>2.3731973228054302</v>
      </c>
      <c r="BC14" s="135">
        <v>1.9092666973821499</v>
      </c>
      <c r="BD14" s="125"/>
      <c r="BE14" s="136">
        <v>7.5090673061737601</v>
      </c>
    </row>
    <row r="15" spans="1:57" x14ac:dyDescent="0.25">
      <c r="A15" s="21" t="s">
        <v>26</v>
      </c>
      <c r="B15" s="3" t="str">
        <f t="shared" si="0"/>
        <v>Fairfax/Tysons Corner, VA</v>
      </c>
      <c r="C15" s="3"/>
      <c r="D15" s="24" t="s">
        <v>16</v>
      </c>
      <c r="E15" s="27" t="s">
        <v>17</v>
      </c>
      <c r="F15" s="3"/>
      <c r="G15" s="152">
        <v>90.371031773541304</v>
      </c>
      <c r="H15" s="147">
        <v>143.83447255921399</v>
      </c>
      <c r="I15" s="147">
        <v>190.980345465049</v>
      </c>
      <c r="J15" s="147">
        <v>179.39422530329199</v>
      </c>
      <c r="K15" s="147">
        <v>116.823778162911</v>
      </c>
      <c r="L15" s="153">
        <v>144.28077065280101</v>
      </c>
      <c r="M15" s="147"/>
      <c r="N15" s="154">
        <v>88.377610629693805</v>
      </c>
      <c r="O15" s="155">
        <v>94.3648480647024</v>
      </c>
      <c r="P15" s="156">
        <v>91.371229347198096</v>
      </c>
      <c r="Q15" s="147"/>
      <c r="R15" s="157">
        <v>129.16375885119999</v>
      </c>
      <c r="S15" s="130"/>
      <c r="T15" s="131">
        <v>11.7279429776606</v>
      </c>
      <c r="U15" s="125">
        <v>29.269955051877499</v>
      </c>
      <c r="V15" s="125">
        <v>47.504390957461098</v>
      </c>
      <c r="W15" s="125">
        <v>36.518546944999002</v>
      </c>
      <c r="X15" s="125">
        <v>10.986995902765999</v>
      </c>
      <c r="Y15" s="132">
        <v>29.216352593390901</v>
      </c>
      <c r="Z15" s="125"/>
      <c r="AA15" s="133">
        <v>13.761525941182301</v>
      </c>
      <c r="AB15" s="134">
        <v>14.7242359973965</v>
      </c>
      <c r="AC15" s="135">
        <v>14.2566254648612</v>
      </c>
      <c r="AD15" s="125"/>
      <c r="AE15" s="136">
        <v>25.885026824955101</v>
      </c>
      <c r="AG15" s="152">
        <v>83.906624783362204</v>
      </c>
      <c r="AH15" s="147">
        <v>130.06495493934099</v>
      </c>
      <c r="AI15" s="147">
        <v>174.11413084922</v>
      </c>
      <c r="AJ15" s="147">
        <v>171.458283362218</v>
      </c>
      <c r="AK15" s="147">
        <v>118.808096187175</v>
      </c>
      <c r="AL15" s="153">
        <v>135.670418024263</v>
      </c>
      <c r="AM15" s="147"/>
      <c r="AN15" s="154">
        <v>101.623896880415</v>
      </c>
      <c r="AO15" s="155">
        <v>110.117645002888</v>
      </c>
      <c r="AP15" s="156">
        <v>105.870770941652</v>
      </c>
      <c r="AQ15" s="147"/>
      <c r="AR15" s="157">
        <v>127.156233143517</v>
      </c>
      <c r="AS15" s="130"/>
      <c r="AT15" s="131">
        <v>7.04172908319324</v>
      </c>
      <c r="AU15" s="125">
        <v>19.211624045064699</v>
      </c>
      <c r="AV15" s="125">
        <v>28.4651514964612</v>
      </c>
      <c r="AW15" s="125">
        <v>27.7878174658176</v>
      </c>
      <c r="AX15" s="125">
        <v>12.795054894641099</v>
      </c>
      <c r="AY15" s="132">
        <v>20.5894161155076</v>
      </c>
      <c r="AZ15" s="125"/>
      <c r="BA15" s="133">
        <v>3.8604722634169701</v>
      </c>
      <c r="BB15" s="134">
        <v>2.62019477733197</v>
      </c>
      <c r="BC15" s="135">
        <v>3.2117392996490799</v>
      </c>
      <c r="BD15" s="125"/>
      <c r="BE15" s="136">
        <v>15.945474008549001</v>
      </c>
    </row>
    <row r="16" spans="1:57" x14ac:dyDescent="0.25">
      <c r="A16" s="21" t="s">
        <v>27</v>
      </c>
      <c r="B16" s="3" t="str">
        <f t="shared" si="0"/>
        <v>I-95 Fredericksburg, VA</v>
      </c>
      <c r="C16" s="3"/>
      <c r="D16" s="24" t="s">
        <v>16</v>
      </c>
      <c r="E16" s="27" t="s">
        <v>17</v>
      </c>
      <c r="F16" s="3"/>
      <c r="G16" s="152">
        <v>52.710903294367597</v>
      </c>
      <c r="H16" s="147">
        <v>60.512360373125503</v>
      </c>
      <c r="I16" s="147">
        <v>66.214042980280993</v>
      </c>
      <c r="J16" s="147">
        <v>66.943188097768299</v>
      </c>
      <c r="K16" s="147">
        <v>62.208376431692002</v>
      </c>
      <c r="L16" s="153">
        <v>61.717774235446903</v>
      </c>
      <c r="M16" s="147"/>
      <c r="N16" s="154">
        <v>70.993436060928005</v>
      </c>
      <c r="O16" s="155">
        <v>78.172245837761196</v>
      </c>
      <c r="P16" s="156">
        <v>74.5828409493446</v>
      </c>
      <c r="Q16" s="147"/>
      <c r="R16" s="157">
        <v>65.393507582274793</v>
      </c>
      <c r="S16" s="130"/>
      <c r="T16" s="131">
        <v>3.8644557281294798</v>
      </c>
      <c r="U16" s="125">
        <v>10.0393984626304</v>
      </c>
      <c r="V16" s="125">
        <v>7.8270167535061104</v>
      </c>
      <c r="W16" s="125">
        <v>9.0969890712372194</v>
      </c>
      <c r="X16" s="125">
        <v>7.0426073886009499</v>
      </c>
      <c r="Y16" s="132">
        <v>7.6627052011648704</v>
      </c>
      <c r="Z16" s="125"/>
      <c r="AA16" s="133">
        <v>6.1603512715712103</v>
      </c>
      <c r="AB16" s="134">
        <v>5.2397717964925503</v>
      </c>
      <c r="AC16" s="135">
        <v>5.6759100862074803</v>
      </c>
      <c r="AD16" s="125"/>
      <c r="AE16" s="136">
        <v>7.0071247020916303</v>
      </c>
      <c r="AG16" s="152">
        <v>53.619714251977797</v>
      </c>
      <c r="AH16" s="147">
        <v>54.343255697248701</v>
      </c>
      <c r="AI16" s="147">
        <v>60.389287991498399</v>
      </c>
      <c r="AJ16" s="147">
        <v>64.480003542330806</v>
      </c>
      <c r="AK16" s="147">
        <v>64.276159818160295</v>
      </c>
      <c r="AL16" s="153">
        <v>59.421684260243197</v>
      </c>
      <c r="AM16" s="147"/>
      <c r="AN16" s="154">
        <v>80.9849527689219</v>
      </c>
      <c r="AO16" s="155">
        <v>89.192455425670005</v>
      </c>
      <c r="AP16" s="156">
        <v>85.088704097296002</v>
      </c>
      <c r="AQ16" s="147"/>
      <c r="AR16" s="157">
        <v>66.755118499401107</v>
      </c>
      <c r="AS16" s="130"/>
      <c r="AT16" s="131">
        <v>-2.9111562734374701</v>
      </c>
      <c r="AU16" s="125">
        <v>-2.0377064112165599</v>
      </c>
      <c r="AV16" s="125">
        <v>0.86837925675570604</v>
      </c>
      <c r="AW16" s="125">
        <v>2.4753616541932</v>
      </c>
      <c r="AX16" s="125">
        <v>3.6014687713419198</v>
      </c>
      <c r="AY16" s="132">
        <v>0.53249838622095802</v>
      </c>
      <c r="AZ16" s="125"/>
      <c r="BA16" s="133">
        <v>-0.318934245907464</v>
      </c>
      <c r="BB16" s="134">
        <v>7.7206999580118604E-2</v>
      </c>
      <c r="BC16" s="135">
        <v>-0.111702774256323</v>
      </c>
      <c r="BD16" s="125"/>
      <c r="BE16" s="136">
        <v>0.296931720885317</v>
      </c>
    </row>
    <row r="17" spans="1:70" x14ac:dyDescent="0.25">
      <c r="A17" s="21" t="s">
        <v>28</v>
      </c>
      <c r="B17" s="3" t="str">
        <f t="shared" si="0"/>
        <v>Dulles Airport Area, VA</v>
      </c>
      <c r="C17" s="3"/>
      <c r="D17" s="24" t="s">
        <v>16</v>
      </c>
      <c r="E17" s="27" t="s">
        <v>17</v>
      </c>
      <c r="F17" s="3"/>
      <c r="G17" s="152">
        <v>77.483961297666397</v>
      </c>
      <c r="H17" s="147">
        <v>124.012605767406</v>
      </c>
      <c r="I17" s="147">
        <v>147.85863593246</v>
      </c>
      <c r="J17" s="147">
        <v>147.755035097704</v>
      </c>
      <c r="K17" s="147">
        <v>111.586848795295</v>
      </c>
      <c r="L17" s="153">
        <v>121.739417378106</v>
      </c>
      <c r="M17" s="147"/>
      <c r="N17" s="154">
        <v>78.0037488142667</v>
      </c>
      <c r="O17" s="155">
        <v>80.0097030923923</v>
      </c>
      <c r="P17" s="156">
        <v>79.006725953329493</v>
      </c>
      <c r="Q17" s="147"/>
      <c r="R17" s="157">
        <v>109.530076971027</v>
      </c>
      <c r="S17" s="130"/>
      <c r="T17" s="131">
        <v>15.741491015281699</v>
      </c>
      <c r="U17" s="125">
        <v>26.965351090510101</v>
      </c>
      <c r="V17" s="125">
        <v>22.2794547353637</v>
      </c>
      <c r="W17" s="125">
        <v>23.537686481990502</v>
      </c>
      <c r="X17" s="125">
        <v>15.912257284673201</v>
      </c>
      <c r="Y17" s="132">
        <v>21.397008031179698</v>
      </c>
      <c r="Z17" s="125"/>
      <c r="AA17" s="133">
        <v>10.0387899820799</v>
      </c>
      <c r="AB17" s="134">
        <v>8.7491654562758097</v>
      </c>
      <c r="AC17" s="135">
        <v>9.3819920487202193</v>
      </c>
      <c r="AD17" s="125"/>
      <c r="AE17" s="136">
        <v>18.709640038704499</v>
      </c>
      <c r="AG17" s="152">
        <v>76.191264940238995</v>
      </c>
      <c r="AH17" s="147">
        <v>108.297520631758</v>
      </c>
      <c r="AI17" s="147">
        <v>132.86426176247301</v>
      </c>
      <c r="AJ17" s="147">
        <v>130.86722514703001</v>
      </c>
      <c r="AK17" s="147">
        <v>104.6174964428</v>
      </c>
      <c r="AL17" s="153">
        <v>110.56755378486</v>
      </c>
      <c r="AM17" s="147"/>
      <c r="AN17" s="154">
        <v>93.870914437488096</v>
      </c>
      <c r="AO17" s="155">
        <v>97.801734016315606</v>
      </c>
      <c r="AP17" s="156">
        <v>95.836324226901894</v>
      </c>
      <c r="AQ17" s="147"/>
      <c r="AR17" s="157">
        <v>106.35863105401501</v>
      </c>
      <c r="AS17" s="130"/>
      <c r="AT17" s="131">
        <v>13.150201163711399</v>
      </c>
      <c r="AU17" s="125">
        <v>16.2382903127126</v>
      </c>
      <c r="AV17" s="125">
        <v>14.590825964674</v>
      </c>
      <c r="AW17" s="125">
        <v>12.2590992919203</v>
      </c>
      <c r="AX17" s="125">
        <v>6.1747778835717604</v>
      </c>
      <c r="AY17" s="132">
        <v>12.465760969426301</v>
      </c>
      <c r="AZ17" s="125"/>
      <c r="BA17" s="133">
        <v>6.3147683893876101</v>
      </c>
      <c r="BB17" s="134">
        <v>5.5374012807353497</v>
      </c>
      <c r="BC17" s="135">
        <v>5.9166881966349303</v>
      </c>
      <c r="BD17" s="125"/>
      <c r="BE17" s="136">
        <v>10.7035163057652</v>
      </c>
    </row>
    <row r="18" spans="1:70" x14ac:dyDescent="0.25">
      <c r="A18" s="21" t="s">
        <v>29</v>
      </c>
      <c r="B18" s="3" t="str">
        <f t="shared" si="0"/>
        <v>Williamsburg, VA</v>
      </c>
      <c r="C18" s="3"/>
      <c r="D18" s="24" t="s">
        <v>16</v>
      </c>
      <c r="E18" s="27" t="s">
        <v>17</v>
      </c>
      <c r="F18" s="3"/>
      <c r="G18" s="152">
        <v>48.875044986308502</v>
      </c>
      <c r="H18" s="147">
        <v>47.899288042769498</v>
      </c>
      <c r="I18" s="147">
        <v>54.666106402399201</v>
      </c>
      <c r="J18" s="147">
        <v>59.261610379449699</v>
      </c>
      <c r="K18" s="147">
        <v>79.513617159994695</v>
      </c>
      <c r="L18" s="153">
        <v>58.043133394184302</v>
      </c>
      <c r="M18" s="147"/>
      <c r="N18" s="154">
        <v>143.13756682748701</v>
      </c>
      <c r="O18" s="155">
        <v>157.04934280871001</v>
      </c>
      <c r="P18" s="156">
        <v>150.093454818098</v>
      </c>
      <c r="Q18" s="147"/>
      <c r="R18" s="157">
        <v>84.343225229588498</v>
      </c>
      <c r="S18" s="130"/>
      <c r="T18" s="131">
        <v>-5.86142409674863</v>
      </c>
      <c r="U18" s="125">
        <v>12.1608559021492</v>
      </c>
      <c r="V18" s="125">
        <v>25.296579015262601</v>
      </c>
      <c r="W18" s="125">
        <v>18.815231446857499</v>
      </c>
      <c r="X18" s="125">
        <v>42.278983812591001</v>
      </c>
      <c r="Y18" s="132">
        <v>18.932917061738799</v>
      </c>
      <c r="Z18" s="125"/>
      <c r="AA18" s="133">
        <v>55.303227213177003</v>
      </c>
      <c r="AB18" s="134">
        <v>47.7423774352485</v>
      </c>
      <c r="AC18" s="135">
        <v>51.253594791898202</v>
      </c>
      <c r="AD18" s="125"/>
      <c r="AE18" s="136">
        <v>33.429667524179401</v>
      </c>
      <c r="AG18" s="152">
        <v>57.5799876124657</v>
      </c>
      <c r="AH18" s="147">
        <v>49.6073220106923</v>
      </c>
      <c r="AI18" s="147">
        <v>50.803681705567797</v>
      </c>
      <c r="AJ18" s="147">
        <v>57.816777285173998</v>
      </c>
      <c r="AK18" s="147">
        <v>71.227399921762895</v>
      </c>
      <c r="AL18" s="153">
        <v>57.407033707132598</v>
      </c>
      <c r="AM18" s="147"/>
      <c r="AN18" s="154">
        <v>133.33821912895999</v>
      </c>
      <c r="AO18" s="155">
        <v>151.69280251662499</v>
      </c>
      <c r="AP18" s="156">
        <v>142.515510822793</v>
      </c>
      <c r="AQ18" s="147"/>
      <c r="AR18" s="157">
        <v>81.723741454464104</v>
      </c>
      <c r="AS18" s="130"/>
      <c r="AT18" s="131">
        <v>3.9773926557024502</v>
      </c>
      <c r="AU18" s="125">
        <v>9.0110342304330704</v>
      </c>
      <c r="AV18" s="125">
        <v>8.76351786389192</v>
      </c>
      <c r="AW18" s="125">
        <v>11.105636907830499</v>
      </c>
      <c r="AX18" s="125">
        <v>8.5303571646303098</v>
      </c>
      <c r="AY18" s="132">
        <v>8.2085803920197193</v>
      </c>
      <c r="AZ18" s="125"/>
      <c r="BA18" s="133">
        <v>8.1066855921551806</v>
      </c>
      <c r="BB18" s="134">
        <v>6.4890624419677199</v>
      </c>
      <c r="BC18" s="135">
        <v>7.2397219695962898</v>
      </c>
      <c r="BD18" s="125"/>
      <c r="BE18" s="136">
        <v>7.72366984744097</v>
      </c>
    </row>
    <row r="19" spans="1:70" x14ac:dyDescent="0.25">
      <c r="A19" s="21" t="s">
        <v>30</v>
      </c>
      <c r="B19" s="3" t="str">
        <f t="shared" si="0"/>
        <v>Virginia Beach, VA</v>
      </c>
      <c r="C19" s="3"/>
      <c r="D19" s="24" t="s">
        <v>16</v>
      </c>
      <c r="E19" s="27" t="s">
        <v>17</v>
      </c>
      <c r="F19" s="3"/>
      <c r="G19" s="152">
        <v>51.9354564852894</v>
      </c>
      <c r="H19" s="147">
        <v>64.257725734943506</v>
      </c>
      <c r="I19" s="147">
        <v>73.158547282694997</v>
      </c>
      <c r="J19" s="147">
        <v>68.971914079135502</v>
      </c>
      <c r="K19" s="147">
        <v>69.564178364849795</v>
      </c>
      <c r="L19" s="153">
        <v>65.565002595732494</v>
      </c>
      <c r="M19" s="147"/>
      <c r="N19" s="154">
        <v>106.886351303035</v>
      </c>
      <c r="O19" s="155">
        <v>118.349951557285</v>
      </c>
      <c r="P19" s="156">
        <v>112.61815143016</v>
      </c>
      <c r="Q19" s="147"/>
      <c r="R19" s="157">
        <v>78.999914828720506</v>
      </c>
      <c r="S19" s="130"/>
      <c r="T19" s="131">
        <v>-1.5631262783442199</v>
      </c>
      <c r="U19" s="125">
        <v>11.420750467003501</v>
      </c>
      <c r="V19" s="125">
        <v>9.7242932304640401</v>
      </c>
      <c r="W19" s="125">
        <v>2.59640021922502</v>
      </c>
      <c r="X19" s="125">
        <v>10.4746599206032</v>
      </c>
      <c r="Y19" s="132">
        <v>6.6787347836397304</v>
      </c>
      <c r="Z19" s="125"/>
      <c r="AA19" s="133">
        <v>40.651287943352003</v>
      </c>
      <c r="AB19" s="134">
        <v>49.781630355636104</v>
      </c>
      <c r="AC19" s="135">
        <v>45.305434595137598</v>
      </c>
      <c r="AD19" s="125"/>
      <c r="AE19" s="136">
        <v>19.616566643467198</v>
      </c>
      <c r="AG19" s="152">
        <v>55.437324701439401</v>
      </c>
      <c r="AH19" s="147">
        <v>61.4140566966229</v>
      </c>
      <c r="AI19" s="147">
        <v>68.194915202502003</v>
      </c>
      <c r="AJ19" s="147">
        <v>69.242867273051104</v>
      </c>
      <c r="AK19" s="147">
        <v>70.988369070430295</v>
      </c>
      <c r="AL19" s="153">
        <v>65.053298558072797</v>
      </c>
      <c r="AM19" s="147"/>
      <c r="AN19" s="154">
        <v>105.362114768993</v>
      </c>
      <c r="AO19" s="155">
        <v>115.00258928698599</v>
      </c>
      <c r="AP19" s="156">
        <v>110.18235202799001</v>
      </c>
      <c r="AQ19" s="147"/>
      <c r="AR19" s="157">
        <v>77.945199368928101</v>
      </c>
      <c r="AS19" s="130"/>
      <c r="AT19" s="131">
        <v>3.5411071205343601</v>
      </c>
      <c r="AU19" s="125">
        <v>8.0141037983640597</v>
      </c>
      <c r="AV19" s="125">
        <v>6.0074047959408503</v>
      </c>
      <c r="AW19" s="125">
        <v>2.5689813636591898</v>
      </c>
      <c r="AX19" s="125">
        <v>4.2176530642941996</v>
      </c>
      <c r="AY19" s="132">
        <v>4.8088299567555204</v>
      </c>
      <c r="AZ19" s="125"/>
      <c r="BA19" s="133">
        <v>4.9790474258566597</v>
      </c>
      <c r="BB19" s="134">
        <v>4.1434835636029002</v>
      </c>
      <c r="BC19" s="135">
        <v>4.5413226563994797</v>
      </c>
      <c r="BD19" s="125"/>
      <c r="BE19" s="136">
        <v>4.6568335179142997</v>
      </c>
    </row>
    <row r="20" spans="1:70" x14ac:dyDescent="0.25">
      <c r="A20" s="34" t="s">
        <v>31</v>
      </c>
      <c r="B20" s="3" t="str">
        <f t="shared" si="0"/>
        <v>Norfolk/Portsmouth, VA</v>
      </c>
      <c r="C20" s="3"/>
      <c r="D20" s="24" t="s">
        <v>16</v>
      </c>
      <c r="E20" s="27" t="s">
        <v>17</v>
      </c>
      <c r="F20" s="3"/>
      <c r="G20" s="152">
        <v>52.555424556472801</v>
      </c>
      <c r="H20" s="147">
        <v>59.420655805374999</v>
      </c>
      <c r="I20" s="147">
        <v>80.169923045845707</v>
      </c>
      <c r="J20" s="147">
        <v>78.853728192517096</v>
      </c>
      <c r="K20" s="147">
        <v>78.642508378710602</v>
      </c>
      <c r="L20" s="153">
        <v>69.928447995784197</v>
      </c>
      <c r="M20" s="147"/>
      <c r="N20" s="154">
        <v>113.67128608817799</v>
      </c>
      <c r="O20" s="155">
        <v>114.32102819251701</v>
      </c>
      <c r="P20" s="156">
        <v>113.99615714034699</v>
      </c>
      <c r="Q20" s="147"/>
      <c r="R20" s="157">
        <v>82.519222037088099</v>
      </c>
      <c r="S20" s="130"/>
      <c r="T20" s="131">
        <v>-2.8404949978990501</v>
      </c>
      <c r="U20" s="125">
        <v>-15.937359569482901</v>
      </c>
      <c r="V20" s="125">
        <v>1.48566618484876</v>
      </c>
      <c r="W20" s="125">
        <v>4.0890171565701703</v>
      </c>
      <c r="X20" s="125">
        <v>16.308474690493501</v>
      </c>
      <c r="Y20" s="132">
        <v>0.71911073767493605</v>
      </c>
      <c r="Z20" s="125"/>
      <c r="AA20" s="133">
        <v>45.163512689919898</v>
      </c>
      <c r="AB20" s="134">
        <v>49.323877229691902</v>
      </c>
      <c r="AC20" s="135">
        <v>47.220234474146103</v>
      </c>
      <c r="AD20" s="125"/>
      <c r="AE20" s="136">
        <v>15.064198202611101</v>
      </c>
      <c r="AG20" s="152">
        <v>54.493671170735901</v>
      </c>
      <c r="AH20" s="147">
        <v>67.9260525382048</v>
      </c>
      <c r="AI20" s="147">
        <v>74.913939842789304</v>
      </c>
      <c r="AJ20" s="147">
        <v>77.518576655541807</v>
      </c>
      <c r="AK20" s="147">
        <v>75.185758817846406</v>
      </c>
      <c r="AL20" s="153">
        <v>70.007599805023702</v>
      </c>
      <c r="AM20" s="147"/>
      <c r="AN20" s="154">
        <v>99.839072334445802</v>
      </c>
      <c r="AO20" s="155">
        <v>100.83605292903501</v>
      </c>
      <c r="AP20" s="156">
        <v>100.33756263174</v>
      </c>
      <c r="AQ20" s="147"/>
      <c r="AR20" s="157">
        <v>78.673303469800004</v>
      </c>
      <c r="AS20" s="130"/>
      <c r="AT20" s="131">
        <v>-3.9093655550329802</v>
      </c>
      <c r="AU20" s="125">
        <v>2.8592551058118199</v>
      </c>
      <c r="AV20" s="125">
        <v>5.2791853664485799</v>
      </c>
      <c r="AW20" s="125">
        <v>1.8104173632502101</v>
      </c>
      <c r="AX20" s="125">
        <v>-2.8969164490039798</v>
      </c>
      <c r="AY20" s="132">
        <v>0.73763602190726496</v>
      </c>
      <c r="AZ20" s="125"/>
      <c r="BA20" s="133">
        <v>3.5283613759299</v>
      </c>
      <c r="BB20" s="134">
        <v>-7.4887081852160003E-2</v>
      </c>
      <c r="BC20" s="135">
        <v>1.6858824947303599</v>
      </c>
      <c r="BD20" s="125"/>
      <c r="BE20" s="136">
        <v>1.0811138507951401</v>
      </c>
    </row>
    <row r="21" spans="1:70" x14ac:dyDescent="0.25">
      <c r="A21" s="35" t="s">
        <v>32</v>
      </c>
      <c r="B21" s="3" t="str">
        <f t="shared" si="0"/>
        <v>Newport News/Hampton, VA</v>
      </c>
      <c r="C21" s="3"/>
      <c r="D21" s="24" t="s">
        <v>16</v>
      </c>
      <c r="E21" s="27" t="s">
        <v>17</v>
      </c>
      <c r="F21" s="3"/>
      <c r="G21" s="152">
        <v>47.7332918525982</v>
      </c>
      <c r="H21" s="147">
        <v>56.886865985317399</v>
      </c>
      <c r="I21" s="147">
        <v>59.2439564416294</v>
      </c>
      <c r="J21" s="147">
        <v>58.212614193176897</v>
      </c>
      <c r="K21" s="147">
        <v>81.447304822225405</v>
      </c>
      <c r="L21" s="153">
        <v>60.704806658989398</v>
      </c>
      <c r="M21" s="147"/>
      <c r="N21" s="154">
        <v>134.260204001727</v>
      </c>
      <c r="O21" s="155">
        <v>134.58457889736499</v>
      </c>
      <c r="P21" s="156">
        <v>134.42239144954601</v>
      </c>
      <c r="Q21" s="147"/>
      <c r="R21" s="157">
        <v>81.766973742005703</v>
      </c>
      <c r="S21" s="130"/>
      <c r="T21" s="131">
        <v>21.088831028942501</v>
      </c>
      <c r="U21" s="125">
        <v>11.5557936183608</v>
      </c>
      <c r="V21" s="125">
        <v>6.3865530552204604</v>
      </c>
      <c r="W21" s="125">
        <v>3.37663425594477</v>
      </c>
      <c r="X21" s="125">
        <v>72.432294143483205</v>
      </c>
      <c r="Y21" s="132">
        <v>21.581206747637101</v>
      </c>
      <c r="Z21" s="125"/>
      <c r="AA21" s="133">
        <v>121.686892573935</v>
      </c>
      <c r="AB21" s="134">
        <v>96.867719426139999</v>
      </c>
      <c r="AC21" s="135">
        <v>108.526531502045</v>
      </c>
      <c r="AD21" s="125"/>
      <c r="AE21" s="136">
        <v>51.191095607412201</v>
      </c>
      <c r="AG21" s="152">
        <v>41.874013840506599</v>
      </c>
      <c r="AH21" s="147">
        <v>50.6275645494458</v>
      </c>
      <c r="AI21" s="147">
        <v>56.430768248884398</v>
      </c>
      <c r="AJ21" s="147">
        <v>56.654389031236498</v>
      </c>
      <c r="AK21" s="147">
        <v>61.127511965596597</v>
      </c>
      <c r="AL21" s="153">
        <v>53.342849527134</v>
      </c>
      <c r="AM21" s="147"/>
      <c r="AN21" s="154">
        <v>90.551220346912302</v>
      </c>
      <c r="AO21" s="155">
        <v>91.277620476464605</v>
      </c>
      <c r="AP21" s="156">
        <v>90.914420411688397</v>
      </c>
      <c r="AQ21" s="147"/>
      <c r="AR21" s="157">
        <v>64.077584065578094</v>
      </c>
      <c r="AS21" s="130"/>
      <c r="AT21" s="131">
        <v>2.03669119831476</v>
      </c>
      <c r="AU21" s="125">
        <v>3.5841876998805402</v>
      </c>
      <c r="AV21" s="125">
        <v>5.3489774973490398</v>
      </c>
      <c r="AW21" s="125">
        <v>1.35861386974624</v>
      </c>
      <c r="AX21" s="125">
        <v>8.1451476318961902</v>
      </c>
      <c r="AY21" s="132">
        <v>4.2267437101979297</v>
      </c>
      <c r="AZ21" s="125"/>
      <c r="BA21" s="133">
        <v>9.3871112981156095</v>
      </c>
      <c r="BB21" s="134">
        <v>0.37290237152592198</v>
      </c>
      <c r="BC21" s="135">
        <v>4.6683495180547299</v>
      </c>
      <c r="BD21" s="125"/>
      <c r="BE21" s="136">
        <v>4.4053104586682998</v>
      </c>
    </row>
    <row r="22" spans="1:70" x14ac:dyDescent="0.25">
      <c r="A22" s="36" t="s">
        <v>33</v>
      </c>
      <c r="B22" s="3" t="str">
        <f t="shared" si="0"/>
        <v>Chesapeake/Suffolk, VA</v>
      </c>
      <c r="C22" s="3"/>
      <c r="D22" s="25" t="s">
        <v>16</v>
      </c>
      <c r="E22" s="28" t="s">
        <v>17</v>
      </c>
      <c r="F22" s="3"/>
      <c r="G22" s="158">
        <v>50.964511814273401</v>
      </c>
      <c r="H22" s="159">
        <v>68.243053310404093</v>
      </c>
      <c r="I22" s="159">
        <v>76.002337265692105</v>
      </c>
      <c r="J22" s="159">
        <v>74.972209509888202</v>
      </c>
      <c r="K22" s="159">
        <v>71.149637936371406</v>
      </c>
      <c r="L22" s="160">
        <v>68.266349967325795</v>
      </c>
      <c r="M22" s="147"/>
      <c r="N22" s="161">
        <v>93.757659019776398</v>
      </c>
      <c r="O22" s="162">
        <v>97.696336938950907</v>
      </c>
      <c r="P22" s="163">
        <v>95.726997979363702</v>
      </c>
      <c r="Q22" s="147"/>
      <c r="R22" s="164">
        <v>76.112249399336605</v>
      </c>
      <c r="S22" s="130"/>
      <c r="T22" s="137">
        <v>-3.80461620766178</v>
      </c>
      <c r="U22" s="138">
        <v>0.91760777814165595</v>
      </c>
      <c r="V22" s="138">
        <v>5.3454774471519402</v>
      </c>
      <c r="W22" s="138">
        <v>3.75382772664251</v>
      </c>
      <c r="X22" s="138">
        <v>7.8694998686875097</v>
      </c>
      <c r="Y22" s="139">
        <v>3.1315792126615398</v>
      </c>
      <c r="Z22" s="125"/>
      <c r="AA22" s="140">
        <v>37.360435919851298</v>
      </c>
      <c r="AB22" s="141">
        <v>39.457263854115702</v>
      </c>
      <c r="AC22" s="142">
        <v>38.422478970319098</v>
      </c>
      <c r="AD22" s="125"/>
      <c r="AE22" s="143">
        <v>13.5329312979874</v>
      </c>
      <c r="AG22" s="158">
        <v>49.126666457437601</v>
      </c>
      <c r="AH22" s="159">
        <v>64.980158529664607</v>
      </c>
      <c r="AI22" s="159">
        <v>71.521473327601001</v>
      </c>
      <c r="AJ22" s="159">
        <v>71.3744880266552</v>
      </c>
      <c r="AK22" s="159">
        <v>64.192280846947497</v>
      </c>
      <c r="AL22" s="160">
        <v>64.2390134376612</v>
      </c>
      <c r="AM22" s="147"/>
      <c r="AN22" s="161">
        <v>79.692551466036093</v>
      </c>
      <c r="AO22" s="162">
        <v>84.1304030008598</v>
      </c>
      <c r="AP22" s="163">
        <v>81.911477233447897</v>
      </c>
      <c r="AQ22" s="147"/>
      <c r="AR22" s="164">
        <v>69.288288807886005</v>
      </c>
      <c r="AS22" s="130"/>
      <c r="AT22" s="137">
        <v>-5.9859999420451997</v>
      </c>
      <c r="AU22" s="138">
        <v>2.3091609447746499</v>
      </c>
      <c r="AV22" s="138">
        <v>4.2841352806200499</v>
      </c>
      <c r="AW22" s="138">
        <v>3.188190563279</v>
      </c>
      <c r="AX22" s="138">
        <v>-2.2220783503008499</v>
      </c>
      <c r="AY22" s="139">
        <v>0.63392075752088495</v>
      </c>
      <c r="AZ22" s="125"/>
      <c r="BA22" s="140">
        <v>-1.3469092947863399</v>
      </c>
      <c r="BB22" s="141">
        <v>-1.3450532746491599</v>
      </c>
      <c r="BC22" s="142">
        <v>-1.34595615428427</v>
      </c>
      <c r="BD22" s="125"/>
      <c r="BE22" s="143">
        <v>-4.3643665157978503E-2</v>
      </c>
    </row>
    <row r="23" spans="1:70" ht="13" x14ac:dyDescent="0.3">
      <c r="A23" s="35" t="s">
        <v>111</v>
      </c>
      <c r="B23" s="3" t="s">
        <v>111</v>
      </c>
      <c r="C23" s="9"/>
      <c r="D23" s="23" t="s">
        <v>16</v>
      </c>
      <c r="E23" s="26" t="s">
        <v>17</v>
      </c>
      <c r="F23" s="3"/>
      <c r="G23" s="144">
        <v>88.080898803750401</v>
      </c>
      <c r="H23" s="145">
        <v>117.883443258971</v>
      </c>
      <c r="I23" s="145">
        <v>142.60851277077199</v>
      </c>
      <c r="J23" s="145">
        <v>149.584316197866</v>
      </c>
      <c r="K23" s="145">
        <v>132.22823472356899</v>
      </c>
      <c r="L23" s="146">
        <v>126.077081150986</v>
      </c>
      <c r="M23" s="147"/>
      <c r="N23" s="148">
        <v>119.12021661817001</v>
      </c>
      <c r="O23" s="149">
        <v>141.28159715486501</v>
      </c>
      <c r="P23" s="150">
        <v>130.200906886517</v>
      </c>
      <c r="Q23" s="147"/>
      <c r="R23" s="151">
        <v>127.25531707542299</v>
      </c>
      <c r="S23" s="130"/>
      <c r="T23" s="122">
        <v>-3.31345607604612</v>
      </c>
      <c r="U23" s="123">
        <v>-5.4764393577852797</v>
      </c>
      <c r="V23" s="123">
        <v>-1.0192444455012699</v>
      </c>
      <c r="W23" s="123">
        <v>-2.89609246144461</v>
      </c>
      <c r="X23" s="123">
        <v>5.2848356899061502</v>
      </c>
      <c r="Y23" s="124">
        <v>-1.4293254338752199</v>
      </c>
      <c r="Z23" s="125"/>
      <c r="AA23" s="126">
        <v>-2.1430814903811002</v>
      </c>
      <c r="AB23" s="127">
        <v>12.442033794186401</v>
      </c>
      <c r="AC23" s="128">
        <v>5.2650185083901304</v>
      </c>
      <c r="AD23" s="125"/>
      <c r="AE23" s="129">
        <v>0.43787742746612501</v>
      </c>
      <c r="AF23" s="75"/>
      <c r="AG23" s="144">
        <v>81.252762689945001</v>
      </c>
      <c r="AH23" s="145">
        <v>110.166425800193</v>
      </c>
      <c r="AI23" s="145">
        <v>139.73778451341701</v>
      </c>
      <c r="AJ23" s="145">
        <v>143.78409311348199</v>
      </c>
      <c r="AK23" s="145">
        <v>125.943566925315</v>
      </c>
      <c r="AL23" s="146">
        <v>120.17692660847</v>
      </c>
      <c r="AM23" s="147"/>
      <c r="AN23" s="148">
        <v>159.61495635305499</v>
      </c>
      <c r="AO23" s="149">
        <v>173.11326220497801</v>
      </c>
      <c r="AP23" s="150">
        <v>166.36410927901699</v>
      </c>
      <c r="AQ23" s="147"/>
      <c r="AR23" s="151">
        <v>133.373264514341</v>
      </c>
      <c r="AS23" s="130"/>
      <c r="AT23" s="122">
        <v>3.8760157833019999</v>
      </c>
      <c r="AU23" s="123">
        <v>5.6224478697334899</v>
      </c>
      <c r="AV23" s="123">
        <v>16.887414784861001</v>
      </c>
      <c r="AW23" s="123">
        <v>4.7007057960160701</v>
      </c>
      <c r="AX23" s="123">
        <v>2.9248687906061202</v>
      </c>
      <c r="AY23" s="124">
        <v>6.9636464315929096</v>
      </c>
      <c r="AZ23" s="125"/>
      <c r="BA23" s="126">
        <v>4.53988405532579</v>
      </c>
      <c r="BB23" s="127">
        <v>7.1761389986184598</v>
      </c>
      <c r="BC23" s="128">
        <v>5.8950916781569198</v>
      </c>
      <c r="BD23" s="125"/>
      <c r="BE23" s="129">
        <v>6.5803621977728799</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47.770331823329499</v>
      </c>
      <c r="H24" s="147">
        <v>71.169500566251401</v>
      </c>
      <c r="I24" s="147">
        <v>81.085891279728102</v>
      </c>
      <c r="J24" s="147">
        <v>80.136631936579803</v>
      </c>
      <c r="K24" s="147">
        <v>64.193592298980704</v>
      </c>
      <c r="L24" s="153">
        <v>68.871189580973905</v>
      </c>
      <c r="M24" s="147"/>
      <c r="N24" s="154">
        <v>79.790904869762102</v>
      </c>
      <c r="O24" s="155">
        <v>95.758985277463097</v>
      </c>
      <c r="P24" s="156">
        <v>87.774945073612599</v>
      </c>
      <c r="Q24" s="147"/>
      <c r="R24" s="157">
        <v>74.272262578870695</v>
      </c>
      <c r="S24" s="130"/>
      <c r="T24" s="131">
        <v>2.0000299639234802</v>
      </c>
      <c r="U24" s="125">
        <v>16.3009593636578</v>
      </c>
      <c r="V24" s="125">
        <v>15.3275355294441</v>
      </c>
      <c r="W24" s="125">
        <v>19.016763196392699</v>
      </c>
      <c r="X24" s="125">
        <v>13.295782243922</v>
      </c>
      <c r="Y24" s="132">
        <v>13.9008692543848</v>
      </c>
      <c r="Z24" s="125"/>
      <c r="AA24" s="133">
        <v>4.2745577428652899</v>
      </c>
      <c r="AB24" s="134">
        <v>19.4184098809428</v>
      </c>
      <c r="AC24" s="135">
        <v>12.0237063069125</v>
      </c>
      <c r="AD24" s="125"/>
      <c r="AE24" s="136">
        <v>13.2600366470729</v>
      </c>
      <c r="AF24" s="75"/>
      <c r="AG24" s="152">
        <v>47.860513023782502</v>
      </c>
      <c r="AH24" s="147">
        <v>66.300058890147199</v>
      </c>
      <c r="AI24" s="147">
        <v>80.041393827859494</v>
      </c>
      <c r="AJ24" s="147">
        <v>79.279315685164207</v>
      </c>
      <c r="AK24" s="147">
        <v>68.332568233295504</v>
      </c>
      <c r="AL24" s="153">
        <v>68.362769932049801</v>
      </c>
      <c r="AM24" s="147"/>
      <c r="AN24" s="154">
        <v>89.985489807474494</v>
      </c>
      <c r="AO24" s="155">
        <v>100.445416761041</v>
      </c>
      <c r="AP24" s="156">
        <v>95.215453284258203</v>
      </c>
      <c r="AQ24" s="147"/>
      <c r="AR24" s="157">
        <v>76.034965175537906</v>
      </c>
      <c r="AS24" s="130"/>
      <c r="AT24" s="131">
        <v>-0.87535106508537397</v>
      </c>
      <c r="AU24" s="125">
        <v>6.2213600211860403</v>
      </c>
      <c r="AV24" s="125">
        <v>12.6621239858684</v>
      </c>
      <c r="AW24" s="125">
        <v>12.799263205777001</v>
      </c>
      <c r="AX24" s="125">
        <v>8.7131593499965998</v>
      </c>
      <c r="AY24" s="132">
        <v>8.5519835706004894</v>
      </c>
      <c r="AZ24" s="125"/>
      <c r="BA24" s="133">
        <v>6.3621384160237202</v>
      </c>
      <c r="BB24" s="134">
        <v>5.30010977368448</v>
      </c>
      <c r="BC24" s="135">
        <v>5.7993010855447</v>
      </c>
      <c r="BD24" s="125"/>
      <c r="BE24" s="136">
        <v>7.5508016096817601</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46.279452618883496</v>
      </c>
      <c r="H25" s="147">
        <v>54.702215713301101</v>
      </c>
      <c r="I25" s="147">
        <v>63.209191281874503</v>
      </c>
      <c r="J25" s="147">
        <v>61.993907201929702</v>
      </c>
      <c r="K25" s="147">
        <v>51.6364143004824</v>
      </c>
      <c r="L25" s="153">
        <v>55.564236223294202</v>
      </c>
      <c r="M25" s="147"/>
      <c r="N25" s="154">
        <v>82.511712715368702</v>
      </c>
      <c r="O25" s="155">
        <v>104.71988407994399</v>
      </c>
      <c r="P25" s="156">
        <v>93.615798397656704</v>
      </c>
      <c r="Q25" s="147"/>
      <c r="R25" s="157">
        <v>66.436111130254901</v>
      </c>
      <c r="S25" s="130"/>
      <c r="T25" s="131">
        <v>-8.6945873537033798</v>
      </c>
      <c r="U25" s="125">
        <v>-2.3402808369994399</v>
      </c>
      <c r="V25" s="125">
        <v>3.0324170807652702</v>
      </c>
      <c r="W25" s="125">
        <v>1.9190781886386501</v>
      </c>
      <c r="X25" s="125">
        <v>-14.784073054658499</v>
      </c>
      <c r="Y25" s="132">
        <v>-4.0241011411703704</v>
      </c>
      <c r="Z25" s="125"/>
      <c r="AA25" s="133">
        <v>1.15531672334989</v>
      </c>
      <c r="AB25" s="134">
        <v>20.818368454618199</v>
      </c>
      <c r="AC25" s="135">
        <v>11.2852240246474</v>
      </c>
      <c r="AD25" s="125"/>
      <c r="AE25" s="136">
        <v>1.6032366365767301</v>
      </c>
      <c r="AF25" s="75"/>
      <c r="AG25" s="152">
        <v>44.582525465196397</v>
      </c>
      <c r="AH25" s="147">
        <v>56.044812327705003</v>
      </c>
      <c r="AI25" s="147">
        <v>62.194137879048903</v>
      </c>
      <c r="AJ25" s="147">
        <v>63.270200327360399</v>
      </c>
      <c r="AK25" s="147">
        <v>58.162854522742897</v>
      </c>
      <c r="AL25" s="153">
        <v>56.850906104410697</v>
      </c>
      <c r="AM25" s="147"/>
      <c r="AN25" s="154">
        <v>85.487417014128098</v>
      </c>
      <c r="AO25" s="155">
        <v>98.166552041695297</v>
      </c>
      <c r="AP25" s="156">
        <v>91.826984527911705</v>
      </c>
      <c r="AQ25" s="147"/>
      <c r="AR25" s="157">
        <v>66.844071368268104</v>
      </c>
      <c r="AS25" s="130"/>
      <c r="AT25" s="131">
        <v>-8.4866113979312896</v>
      </c>
      <c r="AU25" s="125">
        <v>-4.4217805681964499</v>
      </c>
      <c r="AV25" s="125">
        <v>-1.2692305634021399</v>
      </c>
      <c r="AW25" s="125">
        <v>2.3429807403850602</v>
      </c>
      <c r="AX25" s="125">
        <v>-7.2305734222600702</v>
      </c>
      <c r="AY25" s="132">
        <v>-3.5987856483424401</v>
      </c>
      <c r="AZ25" s="125"/>
      <c r="BA25" s="133">
        <v>2.7989341643282901</v>
      </c>
      <c r="BB25" s="134">
        <v>9.3207641289203096</v>
      </c>
      <c r="BC25" s="135">
        <v>6.1849823254541096</v>
      </c>
      <c r="BD25" s="125"/>
      <c r="BE25" s="136">
        <v>1.8326840094905199E-2</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53.9695994586233</v>
      </c>
      <c r="H26" s="147">
        <v>65.948301546790404</v>
      </c>
      <c r="I26" s="147">
        <v>68.005216956689793</v>
      </c>
      <c r="J26" s="147">
        <v>76.436024071925701</v>
      </c>
      <c r="K26" s="147">
        <v>60.501577610208798</v>
      </c>
      <c r="L26" s="153">
        <v>64.972143928847601</v>
      </c>
      <c r="M26" s="147"/>
      <c r="N26" s="154">
        <v>63.1131191415313</v>
      </c>
      <c r="O26" s="155">
        <v>73.087425599381206</v>
      </c>
      <c r="P26" s="156">
        <v>68.100272370456295</v>
      </c>
      <c r="Q26" s="147"/>
      <c r="R26" s="157">
        <v>65.865894912164407</v>
      </c>
      <c r="S26" s="130"/>
      <c r="T26" s="131">
        <v>-2.6984310097890098</v>
      </c>
      <c r="U26" s="125">
        <v>2.5690573614827299</v>
      </c>
      <c r="V26" s="125">
        <v>1.08075711309217</v>
      </c>
      <c r="W26" s="125">
        <v>12.6998718775843</v>
      </c>
      <c r="X26" s="125">
        <v>-1.5555696237351699</v>
      </c>
      <c r="Y26" s="132">
        <v>2.6996546576047802</v>
      </c>
      <c r="Z26" s="125"/>
      <c r="AA26" s="133">
        <v>1.70475422465287</v>
      </c>
      <c r="AB26" s="134">
        <v>7.5015072316101596</v>
      </c>
      <c r="AC26" s="135">
        <v>4.7353452404308696</v>
      </c>
      <c r="AD26" s="125"/>
      <c r="AE26" s="136">
        <v>3.29272806917561</v>
      </c>
      <c r="AF26" s="75"/>
      <c r="AG26" s="152">
        <v>48.225346311871597</v>
      </c>
      <c r="AH26" s="147">
        <v>58.219889931361102</v>
      </c>
      <c r="AI26" s="147">
        <v>61.113054200502702</v>
      </c>
      <c r="AJ26" s="147">
        <v>64.811255292923406</v>
      </c>
      <c r="AK26" s="147">
        <v>59.488961982791899</v>
      </c>
      <c r="AL26" s="153">
        <v>58.371701543890097</v>
      </c>
      <c r="AM26" s="147"/>
      <c r="AN26" s="154">
        <v>71.725306235498806</v>
      </c>
      <c r="AO26" s="155">
        <v>76.550670925174003</v>
      </c>
      <c r="AP26" s="156">
        <v>74.137988580336398</v>
      </c>
      <c r="AQ26" s="147"/>
      <c r="AR26" s="157">
        <v>62.876354982874801</v>
      </c>
      <c r="AS26" s="130"/>
      <c r="AT26" s="131">
        <v>-5.3980914415951702</v>
      </c>
      <c r="AU26" s="125">
        <v>-1.48728236855149</v>
      </c>
      <c r="AV26" s="125">
        <v>-2.4151505036111498</v>
      </c>
      <c r="AW26" s="125">
        <v>2.4759054272170502</v>
      </c>
      <c r="AX26" s="125">
        <v>-4.15720504612987</v>
      </c>
      <c r="AY26" s="132">
        <v>-2.0662345293546598</v>
      </c>
      <c r="AZ26" s="125"/>
      <c r="BA26" s="133">
        <v>-2.07631269584718</v>
      </c>
      <c r="BB26" s="134">
        <v>-3.6238892579924098</v>
      </c>
      <c r="BC26" s="135">
        <v>-2.8814374872666999</v>
      </c>
      <c r="BD26" s="125"/>
      <c r="BE26" s="136">
        <v>-2.3423908491625398</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52">
        <v>53.427920746866903</v>
      </c>
      <c r="H27" s="147">
        <v>66.579324674006699</v>
      </c>
      <c r="I27" s="147">
        <v>69.6797153584656</v>
      </c>
      <c r="J27" s="147">
        <v>75.462254300065894</v>
      </c>
      <c r="K27" s="147">
        <v>79.1577355522857</v>
      </c>
      <c r="L27" s="153">
        <v>68.861390126338193</v>
      </c>
      <c r="M27" s="147"/>
      <c r="N27" s="154">
        <v>106.70817342330901</v>
      </c>
      <c r="O27" s="155">
        <v>116.866469633162</v>
      </c>
      <c r="P27" s="156">
        <v>111.787321528235</v>
      </c>
      <c r="Q27" s="147"/>
      <c r="R27" s="157">
        <v>81.125941955451793</v>
      </c>
      <c r="S27" s="130"/>
      <c r="T27" s="131">
        <v>6.3859220811220698</v>
      </c>
      <c r="U27" s="125">
        <v>5.1638476292966597</v>
      </c>
      <c r="V27" s="125">
        <v>6.08565506049941</v>
      </c>
      <c r="W27" s="125">
        <v>16.2016490336479</v>
      </c>
      <c r="X27" s="125">
        <v>18.3608629268832</v>
      </c>
      <c r="Y27" s="132">
        <v>10.6980521564161</v>
      </c>
      <c r="Z27" s="125"/>
      <c r="AA27" s="133">
        <v>11.2781289130114</v>
      </c>
      <c r="AB27" s="134">
        <v>11.730086207127</v>
      </c>
      <c r="AC27" s="135">
        <v>11.5139180102379</v>
      </c>
      <c r="AD27" s="125"/>
      <c r="AE27" s="136">
        <v>11.017829114218699</v>
      </c>
      <c r="AF27" s="75"/>
      <c r="AG27" s="152">
        <v>54.064855649703098</v>
      </c>
      <c r="AH27" s="147">
        <v>66.143847480846304</v>
      </c>
      <c r="AI27" s="147">
        <v>69.595231239535195</v>
      </c>
      <c r="AJ27" s="147">
        <v>74.975504084428394</v>
      </c>
      <c r="AK27" s="147">
        <v>81.235295930793001</v>
      </c>
      <c r="AL27" s="153">
        <v>69.202946877061194</v>
      </c>
      <c r="AM27" s="147"/>
      <c r="AN27" s="154">
        <v>114.585821325282</v>
      </c>
      <c r="AO27" s="155">
        <v>121.01038002942801</v>
      </c>
      <c r="AP27" s="156">
        <v>117.798100677355</v>
      </c>
      <c r="AQ27" s="147"/>
      <c r="AR27" s="157">
        <v>83.087276534288094</v>
      </c>
      <c r="AS27" s="130"/>
      <c r="AT27" s="131">
        <v>4.5375764437374499</v>
      </c>
      <c r="AU27" s="125">
        <v>9.1076159305336493</v>
      </c>
      <c r="AV27" s="125">
        <v>6.5293653850664102</v>
      </c>
      <c r="AW27" s="125">
        <v>11.503428970331401</v>
      </c>
      <c r="AX27" s="125">
        <v>13.139807510863299</v>
      </c>
      <c r="AY27" s="132">
        <v>9.2523931300395699</v>
      </c>
      <c r="AZ27" s="125"/>
      <c r="BA27" s="133">
        <v>4.3540066943888096</v>
      </c>
      <c r="BB27" s="134">
        <v>3.7742736454338299</v>
      </c>
      <c r="BC27" s="135">
        <v>4.0554289439882103</v>
      </c>
      <c r="BD27" s="125"/>
      <c r="BE27" s="136">
        <v>7.0859923288583397</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54.0938136668479</v>
      </c>
      <c r="H28" s="147">
        <v>73.094950154069195</v>
      </c>
      <c r="I28" s="147">
        <v>83.991598694942894</v>
      </c>
      <c r="J28" s="147">
        <v>93.645187601957502</v>
      </c>
      <c r="K28" s="147">
        <v>116.082947253942</v>
      </c>
      <c r="L28" s="153">
        <v>84.181699474352001</v>
      </c>
      <c r="M28" s="147"/>
      <c r="N28" s="154">
        <v>95.713452963567093</v>
      </c>
      <c r="O28" s="155">
        <v>114.572662678992</v>
      </c>
      <c r="P28" s="156">
        <v>105.143057821279</v>
      </c>
      <c r="Q28" s="147"/>
      <c r="R28" s="157">
        <v>90.170659002045596</v>
      </c>
      <c r="S28" s="130"/>
      <c r="T28" s="131">
        <v>22.808860814115299</v>
      </c>
      <c r="U28" s="125">
        <v>25.2457113772168</v>
      </c>
      <c r="V28" s="125">
        <v>16.036509451683798</v>
      </c>
      <c r="W28" s="125">
        <v>23.510023431999901</v>
      </c>
      <c r="X28" s="125">
        <v>63.058304986488402</v>
      </c>
      <c r="Y28" s="132">
        <v>30.796888035648401</v>
      </c>
      <c r="Z28" s="125"/>
      <c r="AA28" s="133">
        <v>16.018507166169702</v>
      </c>
      <c r="AB28" s="134">
        <v>19.914775893797</v>
      </c>
      <c r="AC28" s="135">
        <v>18.1093965647228</v>
      </c>
      <c r="AD28" s="125"/>
      <c r="AE28" s="136">
        <v>26.277650983661101</v>
      </c>
      <c r="AF28" s="75"/>
      <c r="AG28" s="152">
        <v>53.2603235454051</v>
      </c>
      <c r="AH28" s="147">
        <v>71.194264545948798</v>
      </c>
      <c r="AI28" s="147">
        <v>81.724001268805495</v>
      </c>
      <c r="AJ28" s="147">
        <v>84.428551295994097</v>
      </c>
      <c r="AK28" s="147">
        <v>89.609267264817802</v>
      </c>
      <c r="AL28" s="153">
        <v>76.043281584194304</v>
      </c>
      <c r="AM28" s="147"/>
      <c r="AN28" s="154">
        <v>106.182678539061</v>
      </c>
      <c r="AO28" s="155">
        <v>118.21949111836101</v>
      </c>
      <c r="AP28" s="156">
        <v>112.201084828711</v>
      </c>
      <c r="AQ28" s="147"/>
      <c r="AR28" s="157">
        <v>86.374082511199106</v>
      </c>
      <c r="AS28" s="130"/>
      <c r="AT28" s="131">
        <v>8.5056408712688807</v>
      </c>
      <c r="AU28" s="125">
        <v>22.725349682961902</v>
      </c>
      <c r="AV28" s="125">
        <v>19.716795299673301</v>
      </c>
      <c r="AW28" s="125">
        <v>17.160474811444999</v>
      </c>
      <c r="AX28" s="125">
        <v>27.4823854335737</v>
      </c>
      <c r="AY28" s="132">
        <v>19.6723119790142</v>
      </c>
      <c r="AZ28" s="125"/>
      <c r="BA28" s="133">
        <v>-0.35272031956190297</v>
      </c>
      <c r="BB28" s="134">
        <v>3.0265384969137901</v>
      </c>
      <c r="BC28" s="135">
        <v>1.39942397494239</v>
      </c>
      <c r="BD28" s="125"/>
      <c r="BE28" s="136">
        <v>12.170018317105599</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81.345400785400699</v>
      </c>
      <c r="H29" s="147">
        <v>93.635948255948193</v>
      </c>
      <c r="I29" s="147">
        <v>106.639621159621</v>
      </c>
      <c r="J29" s="147">
        <v>118.936687456687</v>
      </c>
      <c r="K29" s="147">
        <v>148.47492492492401</v>
      </c>
      <c r="L29" s="153">
        <v>109.806516516516</v>
      </c>
      <c r="M29" s="147"/>
      <c r="N29" s="154">
        <v>253.63590205590199</v>
      </c>
      <c r="O29" s="155">
        <v>224.42199122199099</v>
      </c>
      <c r="P29" s="156">
        <v>239.028946638946</v>
      </c>
      <c r="Q29" s="147"/>
      <c r="R29" s="157">
        <v>146.72721083721001</v>
      </c>
      <c r="S29" s="130"/>
      <c r="T29" s="131">
        <v>-11.440019998211</v>
      </c>
      <c r="U29" s="125">
        <v>-10.277710346387201</v>
      </c>
      <c r="V29" s="125">
        <v>0.73075280997200198</v>
      </c>
      <c r="W29" s="125">
        <v>2.7158387542893498</v>
      </c>
      <c r="X29" s="125">
        <v>3.8276231776188698</v>
      </c>
      <c r="Y29" s="132">
        <v>-2.1113766913299798</v>
      </c>
      <c r="Z29" s="125"/>
      <c r="AA29" s="133">
        <v>-16.913360989963302</v>
      </c>
      <c r="AB29" s="134">
        <v>-26.464975551502899</v>
      </c>
      <c r="AC29" s="135">
        <v>-21.688572435812901</v>
      </c>
      <c r="AD29" s="125"/>
      <c r="AE29" s="136">
        <v>-12.314327032782799</v>
      </c>
      <c r="AF29" s="75"/>
      <c r="AG29" s="152">
        <v>87.589506814506805</v>
      </c>
      <c r="AH29" s="147">
        <v>97.596113998613902</v>
      </c>
      <c r="AI29" s="147">
        <v>106.52802610302599</v>
      </c>
      <c r="AJ29" s="147">
        <v>113.366776969276</v>
      </c>
      <c r="AK29" s="147">
        <v>160.03710556710499</v>
      </c>
      <c r="AL29" s="153">
        <v>113.02350589050501</v>
      </c>
      <c r="AM29" s="147"/>
      <c r="AN29" s="154">
        <v>263.49386925386898</v>
      </c>
      <c r="AO29" s="155">
        <v>260.72304573804502</v>
      </c>
      <c r="AP29" s="156">
        <v>262.108457495957</v>
      </c>
      <c r="AQ29" s="147"/>
      <c r="AR29" s="157">
        <v>155.619206349206</v>
      </c>
      <c r="AS29" s="130"/>
      <c r="AT29" s="131">
        <v>-4.1759836512363302</v>
      </c>
      <c r="AU29" s="125">
        <v>3.13124951510878</v>
      </c>
      <c r="AV29" s="125">
        <v>9.4778089133448802</v>
      </c>
      <c r="AW29" s="125">
        <v>5.24344204486124</v>
      </c>
      <c r="AX29" s="125">
        <v>15.4267924561816</v>
      </c>
      <c r="AY29" s="132">
        <v>6.6839406614937804</v>
      </c>
      <c r="AZ29" s="125"/>
      <c r="BA29" s="133">
        <v>-2.4179680895340998</v>
      </c>
      <c r="BB29" s="134">
        <v>-7.5734162158218403</v>
      </c>
      <c r="BC29" s="135">
        <v>-5.0520159330242</v>
      </c>
      <c r="BD29" s="125"/>
      <c r="BE29" s="136">
        <v>0.69447365834427599</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48.817153491141802</v>
      </c>
      <c r="H30" s="147">
        <v>65.009705225547094</v>
      </c>
      <c r="I30" s="147">
        <v>75.519405984814597</v>
      </c>
      <c r="J30" s="147">
        <v>69.409550394521304</v>
      </c>
      <c r="K30" s="147">
        <v>62.297342563644399</v>
      </c>
      <c r="L30" s="153">
        <v>64.210631531933799</v>
      </c>
      <c r="M30" s="147"/>
      <c r="N30" s="154">
        <v>68.814777430400397</v>
      </c>
      <c r="O30" s="155">
        <v>71.796160488313205</v>
      </c>
      <c r="P30" s="156">
        <v>70.305468959356801</v>
      </c>
      <c r="Q30" s="147"/>
      <c r="R30" s="157">
        <v>65.952013654054696</v>
      </c>
      <c r="S30" s="130"/>
      <c r="T30" s="131">
        <v>11.645481971623701</v>
      </c>
      <c r="U30" s="125">
        <v>6.1053442034970304</v>
      </c>
      <c r="V30" s="125">
        <v>15.498467998032</v>
      </c>
      <c r="W30" s="125">
        <v>8.2762666939969307</v>
      </c>
      <c r="X30" s="125">
        <v>6.0472092052283299</v>
      </c>
      <c r="Y30" s="132">
        <v>9.4889426576807008</v>
      </c>
      <c r="Z30" s="125"/>
      <c r="AA30" s="133">
        <v>6.4945399781024999</v>
      </c>
      <c r="AB30" s="134">
        <v>6.1409050488977801</v>
      </c>
      <c r="AC30" s="135">
        <v>6.3136795177285503</v>
      </c>
      <c r="AD30" s="125"/>
      <c r="AE30" s="136">
        <v>8.5019337863343107</v>
      </c>
      <c r="AF30" s="75"/>
      <c r="AG30" s="152">
        <v>48.591961441119501</v>
      </c>
      <c r="AH30" s="147">
        <v>62.448109274973902</v>
      </c>
      <c r="AI30" s="147">
        <v>69.360763733809705</v>
      </c>
      <c r="AJ30" s="147">
        <v>69.014876805121304</v>
      </c>
      <c r="AK30" s="147">
        <v>71.078925115378794</v>
      </c>
      <c r="AL30" s="153">
        <v>64.098927274080594</v>
      </c>
      <c r="AM30" s="147"/>
      <c r="AN30" s="154">
        <v>99.655366607116207</v>
      </c>
      <c r="AO30" s="155">
        <v>101.899766636891</v>
      </c>
      <c r="AP30" s="156">
        <v>100.77756662200299</v>
      </c>
      <c r="AQ30" s="147"/>
      <c r="AR30" s="157">
        <v>74.578538516344395</v>
      </c>
      <c r="AS30" s="130"/>
      <c r="AT30" s="131">
        <v>5.4785543277799897</v>
      </c>
      <c r="AU30" s="125">
        <v>0.34842452172105898</v>
      </c>
      <c r="AV30" s="125">
        <v>4.48669690071966</v>
      </c>
      <c r="AW30" s="125">
        <v>1.289494895434</v>
      </c>
      <c r="AX30" s="125">
        <v>2.4672811585199801</v>
      </c>
      <c r="AY30" s="132">
        <v>2.6616148160836302</v>
      </c>
      <c r="AZ30" s="125"/>
      <c r="BA30" s="133">
        <v>4.6463181661948898</v>
      </c>
      <c r="BB30" s="134">
        <v>3.4850515931267401</v>
      </c>
      <c r="BC30" s="135">
        <v>4.0559802533557603</v>
      </c>
      <c r="BD30" s="125"/>
      <c r="BE30" s="136">
        <v>3.19550544968804</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49.204373526745201</v>
      </c>
      <c r="H31" s="147">
        <v>63.635811423390699</v>
      </c>
      <c r="I31" s="147">
        <v>65.673932910244702</v>
      </c>
      <c r="J31" s="147">
        <v>67.249153218494996</v>
      </c>
      <c r="K31" s="147">
        <v>71.498068902991804</v>
      </c>
      <c r="L31" s="153">
        <v>63.4522679963735</v>
      </c>
      <c r="M31" s="147"/>
      <c r="N31" s="154">
        <v>131.10067271078799</v>
      </c>
      <c r="O31" s="155">
        <v>167.834647325475</v>
      </c>
      <c r="P31" s="156">
        <v>149.46766001813199</v>
      </c>
      <c r="Q31" s="147"/>
      <c r="R31" s="157">
        <v>88.028094288304601</v>
      </c>
      <c r="S31" s="130"/>
      <c r="T31" s="131">
        <v>-7.8300413720259501</v>
      </c>
      <c r="U31" s="125">
        <v>-0.35725882998665698</v>
      </c>
      <c r="V31" s="125">
        <v>-2.1902162644051999</v>
      </c>
      <c r="W31" s="125">
        <v>-3.40016695954936</v>
      </c>
      <c r="X31" s="125">
        <v>-1.8067745315212</v>
      </c>
      <c r="Y31" s="132">
        <v>-2.92557231653418</v>
      </c>
      <c r="Z31" s="125"/>
      <c r="AA31" s="133">
        <v>10.7366537779937</v>
      </c>
      <c r="AB31" s="134">
        <v>29.589626679083</v>
      </c>
      <c r="AC31" s="135">
        <v>20.586085918161</v>
      </c>
      <c r="AD31" s="125"/>
      <c r="AE31" s="136">
        <v>7.2159551607466197</v>
      </c>
      <c r="AF31" s="75"/>
      <c r="AG31" s="152">
        <v>54.379338168631001</v>
      </c>
      <c r="AH31" s="147">
        <v>63.944838168631001</v>
      </c>
      <c r="AI31" s="147">
        <v>65.786547144152294</v>
      </c>
      <c r="AJ31" s="147">
        <v>64.028933816863102</v>
      </c>
      <c r="AK31" s="147">
        <v>74.830635539437793</v>
      </c>
      <c r="AL31" s="153">
        <v>64.594058567543001</v>
      </c>
      <c r="AM31" s="147"/>
      <c r="AN31" s="154">
        <v>133.02987307343599</v>
      </c>
      <c r="AO31" s="155">
        <v>155.937558023572</v>
      </c>
      <c r="AP31" s="156">
        <v>144.48371554850399</v>
      </c>
      <c r="AQ31" s="147"/>
      <c r="AR31" s="157">
        <v>87.419674847817603</v>
      </c>
      <c r="AS31" s="130"/>
      <c r="AT31" s="131">
        <v>-3.7169891742180701</v>
      </c>
      <c r="AU31" s="125">
        <v>-0.54558871436927503</v>
      </c>
      <c r="AV31" s="125">
        <v>-3.7278524506978301</v>
      </c>
      <c r="AW31" s="125">
        <v>-9.7338802557694493</v>
      </c>
      <c r="AX31" s="125">
        <v>-6.0666004690487902</v>
      </c>
      <c r="AY31" s="132">
        <v>-4.9263101616306404</v>
      </c>
      <c r="AZ31" s="125"/>
      <c r="BA31" s="133">
        <v>-5.8776727814561696</v>
      </c>
      <c r="BB31" s="134">
        <v>0.42025437433343299</v>
      </c>
      <c r="BC31" s="135">
        <v>-2.5806387847495502</v>
      </c>
      <c r="BD31" s="125"/>
      <c r="BE31" s="136">
        <v>-3.8328822367870998</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47.584446748350601</v>
      </c>
      <c r="H32" s="147">
        <v>57.023138548539102</v>
      </c>
      <c r="I32" s="147">
        <v>57.070812441093302</v>
      </c>
      <c r="J32" s="147">
        <v>90.746803016022596</v>
      </c>
      <c r="K32" s="147">
        <v>151.116111215834</v>
      </c>
      <c r="L32" s="153">
        <v>80.7082623939679</v>
      </c>
      <c r="M32" s="147"/>
      <c r="N32" s="154">
        <v>84.782118755890593</v>
      </c>
      <c r="O32" s="155">
        <v>68.575698397737895</v>
      </c>
      <c r="P32" s="156">
        <v>76.678908576814294</v>
      </c>
      <c r="Q32" s="147"/>
      <c r="R32" s="157">
        <v>79.557018446209696</v>
      </c>
      <c r="S32" s="130"/>
      <c r="T32" s="131">
        <v>12.644815361892899</v>
      </c>
      <c r="U32" s="125">
        <v>13.911092187986799</v>
      </c>
      <c r="V32" s="125">
        <v>6.8135656552152799</v>
      </c>
      <c r="W32" s="125">
        <v>72.4207100568116</v>
      </c>
      <c r="X32" s="125">
        <v>173.55704584649001</v>
      </c>
      <c r="Y32" s="132">
        <v>59.122140001811601</v>
      </c>
      <c r="Z32" s="125"/>
      <c r="AA32" s="133">
        <v>25.5815603894265</v>
      </c>
      <c r="AB32" s="134">
        <v>-1.93980110748517</v>
      </c>
      <c r="AC32" s="135">
        <v>11.5785279876497</v>
      </c>
      <c r="AD32" s="125"/>
      <c r="AE32" s="136">
        <v>42.411744409778201</v>
      </c>
      <c r="AF32" s="75"/>
      <c r="AG32" s="152">
        <v>46.898096135720998</v>
      </c>
      <c r="AH32" s="147">
        <v>58.378010838831202</v>
      </c>
      <c r="AI32" s="147">
        <v>58.7178020735155</v>
      </c>
      <c r="AJ32" s="147">
        <v>68.222900094250704</v>
      </c>
      <c r="AK32" s="147">
        <v>86.276625824693596</v>
      </c>
      <c r="AL32" s="153">
        <v>63.698686993402397</v>
      </c>
      <c r="AM32" s="147"/>
      <c r="AN32" s="154">
        <v>120.18314326107399</v>
      </c>
      <c r="AO32" s="155">
        <v>123.12534448633301</v>
      </c>
      <c r="AP32" s="156">
        <v>121.654243873704</v>
      </c>
      <c r="AQ32" s="147"/>
      <c r="AR32" s="157">
        <v>80.2574175306314</v>
      </c>
      <c r="AS32" s="130"/>
      <c r="AT32" s="131">
        <v>7.34907743350111</v>
      </c>
      <c r="AU32" s="125">
        <v>11.829109324486501</v>
      </c>
      <c r="AV32" s="125">
        <v>7.6043974089838704</v>
      </c>
      <c r="AW32" s="125">
        <v>23.2654603491298</v>
      </c>
      <c r="AX32" s="125">
        <v>36.502432475052998</v>
      </c>
      <c r="AY32" s="132">
        <v>18.394610036820598</v>
      </c>
      <c r="AZ32" s="125"/>
      <c r="BA32" s="133">
        <v>1.6463339144588101</v>
      </c>
      <c r="BB32" s="134">
        <v>9.7978143684840494E-2</v>
      </c>
      <c r="BC32" s="135">
        <v>0.85685403119093595</v>
      </c>
      <c r="BD32" s="125"/>
      <c r="BE32" s="136">
        <v>10.102948005620201</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49.905741230972801</v>
      </c>
      <c r="H33" s="147">
        <v>70.294794837855704</v>
      </c>
      <c r="I33" s="147">
        <v>78.467673726009195</v>
      </c>
      <c r="J33" s="147">
        <v>79.465373924553205</v>
      </c>
      <c r="K33" s="147">
        <v>72.172091330244797</v>
      </c>
      <c r="L33" s="153">
        <v>70.061135009927199</v>
      </c>
      <c r="M33" s="147"/>
      <c r="N33" s="154">
        <v>115.878772336201</v>
      </c>
      <c r="O33" s="155">
        <v>131.517908669755</v>
      </c>
      <c r="P33" s="156">
        <v>123.698340502978</v>
      </c>
      <c r="Q33" s="147"/>
      <c r="R33" s="157">
        <v>85.386050865084599</v>
      </c>
      <c r="S33" s="130"/>
      <c r="T33" s="131">
        <v>2.0393538631713701</v>
      </c>
      <c r="U33" s="125">
        <v>6.4044111906198804</v>
      </c>
      <c r="V33" s="125">
        <v>12.288931940105901</v>
      </c>
      <c r="W33" s="125">
        <v>5.4128748423707798</v>
      </c>
      <c r="X33" s="125">
        <v>7.0157461699772696</v>
      </c>
      <c r="Y33" s="132">
        <v>6.9055299920730597</v>
      </c>
      <c r="Z33" s="125"/>
      <c r="AA33" s="133">
        <v>5.7609747161067997</v>
      </c>
      <c r="AB33" s="134">
        <v>11.8059053941926</v>
      </c>
      <c r="AC33" s="135">
        <v>8.8907161646508008</v>
      </c>
      <c r="AD33" s="125"/>
      <c r="AE33" s="136">
        <v>7.7183775250823903</v>
      </c>
      <c r="AF33" s="75"/>
      <c r="AG33" s="152">
        <v>57.323391793514197</v>
      </c>
      <c r="AH33" s="147">
        <v>75.791216909331496</v>
      </c>
      <c r="AI33" s="147">
        <v>87.269685638649904</v>
      </c>
      <c r="AJ33" s="147">
        <v>87.366249999999994</v>
      </c>
      <c r="AK33" s="147">
        <v>89.330479814692197</v>
      </c>
      <c r="AL33" s="153">
        <v>79.416204831237494</v>
      </c>
      <c r="AM33" s="147"/>
      <c r="AN33" s="154">
        <v>138.175742885506</v>
      </c>
      <c r="AO33" s="155">
        <v>134.983929516876</v>
      </c>
      <c r="AP33" s="156">
        <v>136.579836201191</v>
      </c>
      <c r="AQ33" s="147"/>
      <c r="AR33" s="157">
        <v>95.748670936938595</v>
      </c>
      <c r="AS33" s="130"/>
      <c r="AT33" s="131">
        <v>9.5687293686023605</v>
      </c>
      <c r="AU33" s="125">
        <v>24.887289943107501</v>
      </c>
      <c r="AV33" s="125">
        <v>26.108999330305</v>
      </c>
      <c r="AW33" s="125">
        <v>17.233788392010901</v>
      </c>
      <c r="AX33" s="125">
        <v>13.686156342743001</v>
      </c>
      <c r="AY33" s="132">
        <v>18.4233832114761</v>
      </c>
      <c r="AZ33" s="125"/>
      <c r="BA33" s="133">
        <v>-4.9600476913849096</v>
      </c>
      <c r="BB33" s="134">
        <v>-7.8861331450589498</v>
      </c>
      <c r="BC33" s="135">
        <v>-6.4288702960701798</v>
      </c>
      <c r="BD33" s="125"/>
      <c r="BE33" s="136">
        <v>6.8566373316525402</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56.953259188609103</v>
      </c>
      <c r="H34" s="147">
        <v>74.0936604557686</v>
      </c>
      <c r="I34" s="147">
        <v>83.859372551691195</v>
      </c>
      <c r="J34" s="147">
        <v>88.606605238954899</v>
      </c>
      <c r="K34" s="147">
        <v>82.784530435671201</v>
      </c>
      <c r="L34" s="153">
        <v>77.259485574139006</v>
      </c>
      <c r="M34" s="147"/>
      <c r="N34" s="154">
        <v>109.675700173723</v>
      </c>
      <c r="O34" s="155">
        <v>118.940683652961</v>
      </c>
      <c r="P34" s="156">
        <v>114.308191913342</v>
      </c>
      <c r="Q34" s="147"/>
      <c r="R34" s="157">
        <v>87.8448302424829</v>
      </c>
      <c r="S34" s="130"/>
      <c r="T34" s="131">
        <v>-4.9909108607364496</v>
      </c>
      <c r="U34" s="125">
        <v>-0.239260950082237</v>
      </c>
      <c r="V34" s="125">
        <v>2.9859000980119501</v>
      </c>
      <c r="W34" s="125">
        <v>6.6440840884921801</v>
      </c>
      <c r="X34" s="125">
        <v>4.3472981579280896</v>
      </c>
      <c r="Y34" s="132">
        <v>2.17716538561469</v>
      </c>
      <c r="Z34" s="125"/>
      <c r="AA34" s="133">
        <v>-5.6293866148569398</v>
      </c>
      <c r="AB34" s="134">
        <v>-1.69803976867803</v>
      </c>
      <c r="AC34" s="135">
        <v>-3.6241270920894002</v>
      </c>
      <c r="AD34" s="125"/>
      <c r="AE34" s="136">
        <v>-5.9449833135410503E-2</v>
      </c>
      <c r="AF34" s="75"/>
      <c r="AG34" s="152">
        <v>56.9669212623905</v>
      </c>
      <c r="AH34" s="147">
        <v>72.259702541131503</v>
      </c>
      <c r="AI34" s="147">
        <v>83.044947116530906</v>
      </c>
      <c r="AJ34" s="147">
        <v>85.611243400211094</v>
      </c>
      <c r="AK34" s="147">
        <v>86.612101968866</v>
      </c>
      <c r="AL34" s="153">
        <v>76.898983257826004</v>
      </c>
      <c r="AM34" s="147"/>
      <c r="AN34" s="154">
        <v>122.38388970262601</v>
      </c>
      <c r="AO34" s="155">
        <v>128.65744217733399</v>
      </c>
      <c r="AP34" s="156">
        <v>125.52066593998001</v>
      </c>
      <c r="AQ34" s="147"/>
      <c r="AR34" s="157">
        <v>90.790892595584396</v>
      </c>
      <c r="AS34" s="130"/>
      <c r="AT34" s="131">
        <v>-2.44491276416433</v>
      </c>
      <c r="AU34" s="125">
        <v>3.9183811110764299</v>
      </c>
      <c r="AV34" s="125">
        <v>8.4653143250166494</v>
      </c>
      <c r="AW34" s="125">
        <v>6.5267002759024102</v>
      </c>
      <c r="AX34" s="125">
        <v>5.9160148019419303</v>
      </c>
      <c r="AY34" s="132">
        <v>4.8717109857036904</v>
      </c>
      <c r="AZ34" s="125"/>
      <c r="BA34" s="133">
        <v>-0.64542680578793798</v>
      </c>
      <c r="BB34" s="134">
        <v>-1.75725337838417</v>
      </c>
      <c r="BC34" s="135">
        <v>-1.21835801112124</v>
      </c>
      <c r="BD34" s="125"/>
      <c r="BE34" s="136">
        <v>2.37849659847774</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59.463862581244101</v>
      </c>
      <c r="H35" s="147">
        <v>69.944512534818898</v>
      </c>
      <c r="I35" s="147">
        <v>68.064865366759506</v>
      </c>
      <c r="J35" s="147">
        <v>66.797548746518103</v>
      </c>
      <c r="K35" s="147">
        <v>67.758328690807701</v>
      </c>
      <c r="L35" s="153">
        <v>66.405823584029704</v>
      </c>
      <c r="M35" s="147"/>
      <c r="N35" s="154">
        <v>90.868161559888506</v>
      </c>
      <c r="O35" s="155">
        <v>98.4826276694521</v>
      </c>
      <c r="P35" s="156">
        <v>94.675394614670296</v>
      </c>
      <c r="Q35" s="147"/>
      <c r="R35" s="157">
        <v>74.4828438784984</v>
      </c>
      <c r="S35" s="130"/>
      <c r="T35" s="131">
        <v>15.8273800265502</v>
      </c>
      <c r="U35" s="125">
        <v>4.6203348062259204</v>
      </c>
      <c r="V35" s="125">
        <v>-7.9237176953327504</v>
      </c>
      <c r="W35" s="125">
        <v>-9.1474102116493494</v>
      </c>
      <c r="X35" s="125">
        <v>-6.4674178507494897</v>
      </c>
      <c r="Y35" s="132">
        <v>-1.79056847108423</v>
      </c>
      <c r="Z35" s="125"/>
      <c r="AA35" s="133">
        <v>9.8084834324019994</v>
      </c>
      <c r="AB35" s="134">
        <v>11.254908044541001</v>
      </c>
      <c r="AC35" s="135">
        <v>10.556053076021801</v>
      </c>
      <c r="AD35" s="125"/>
      <c r="AE35" s="136">
        <v>2.3610075193463298</v>
      </c>
      <c r="AF35" s="75"/>
      <c r="AG35" s="152">
        <v>55.362274837511599</v>
      </c>
      <c r="AH35" s="147">
        <v>67.304512534818898</v>
      </c>
      <c r="AI35" s="147">
        <v>70.667834261838394</v>
      </c>
      <c r="AJ35" s="147">
        <v>68.479888579387094</v>
      </c>
      <c r="AK35" s="147">
        <v>68.771901114206102</v>
      </c>
      <c r="AL35" s="153">
        <v>66.117282265552404</v>
      </c>
      <c r="AM35" s="147"/>
      <c r="AN35" s="154">
        <v>100.967070566388</v>
      </c>
      <c r="AO35" s="155">
        <v>108.348033890436</v>
      </c>
      <c r="AP35" s="156">
        <v>104.657552228412</v>
      </c>
      <c r="AQ35" s="147"/>
      <c r="AR35" s="157">
        <v>77.128787969226593</v>
      </c>
      <c r="AS35" s="130"/>
      <c r="AT35" s="131">
        <v>12.779476558131501</v>
      </c>
      <c r="AU35" s="125">
        <v>8.3498460542438299E-2</v>
      </c>
      <c r="AV35" s="125">
        <v>-1.3267251024032001</v>
      </c>
      <c r="AW35" s="125">
        <v>-2.2895815955900898</v>
      </c>
      <c r="AX35" s="125">
        <v>-3.1031871720073099</v>
      </c>
      <c r="AY35" s="132">
        <v>0.47784548947814598</v>
      </c>
      <c r="AZ35" s="125"/>
      <c r="BA35" s="133">
        <v>-2.8899000536491299</v>
      </c>
      <c r="BB35" s="134">
        <v>-3.7147470923199699</v>
      </c>
      <c r="BC35" s="135">
        <v>-3.3186232052638398</v>
      </c>
      <c r="BD35" s="125"/>
      <c r="BE35" s="136">
        <v>-1.02887100661303</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48.988350658350598</v>
      </c>
      <c r="H36" s="147">
        <v>59.366888426888401</v>
      </c>
      <c r="I36" s="147">
        <v>61.137144837144803</v>
      </c>
      <c r="J36" s="147">
        <v>68.725259875259795</v>
      </c>
      <c r="K36" s="147">
        <v>75.098059598059507</v>
      </c>
      <c r="L36" s="153">
        <v>62.663140679140596</v>
      </c>
      <c r="M36" s="147"/>
      <c r="N36" s="154">
        <v>104.35965349965301</v>
      </c>
      <c r="O36" s="155">
        <v>104.86349965349901</v>
      </c>
      <c r="P36" s="156">
        <v>104.611576576576</v>
      </c>
      <c r="Q36" s="147"/>
      <c r="R36" s="157">
        <v>74.648408078407996</v>
      </c>
      <c r="S36" s="130"/>
      <c r="T36" s="131">
        <v>-2.6185604474822801</v>
      </c>
      <c r="U36" s="125">
        <v>-9.9211106443585795</v>
      </c>
      <c r="V36" s="125">
        <v>-10.091123785282001</v>
      </c>
      <c r="W36" s="125">
        <v>-0.26196050286922501</v>
      </c>
      <c r="X36" s="125">
        <v>14.373837108115501</v>
      </c>
      <c r="Y36" s="132">
        <v>-1.71290134780077</v>
      </c>
      <c r="Z36" s="125"/>
      <c r="AA36" s="133">
        <v>19.879925023591301</v>
      </c>
      <c r="AB36" s="134">
        <v>19.263910146415402</v>
      </c>
      <c r="AC36" s="135">
        <v>19.570382456573999</v>
      </c>
      <c r="AD36" s="125"/>
      <c r="AE36" s="136">
        <v>5.8295612613372096</v>
      </c>
      <c r="AF36" s="75"/>
      <c r="AG36" s="152">
        <v>50.749397089397</v>
      </c>
      <c r="AH36" s="147">
        <v>58.858331600831598</v>
      </c>
      <c r="AI36" s="147">
        <v>61.438291753291701</v>
      </c>
      <c r="AJ36" s="147">
        <v>66.569553014552994</v>
      </c>
      <c r="AK36" s="147">
        <v>71.404183991683894</v>
      </c>
      <c r="AL36" s="153">
        <v>61.803951489951402</v>
      </c>
      <c r="AM36" s="147"/>
      <c r="AN36" s="154">
        <v>107.676015246015</v>
      </c>
      <c r="AO36" s="155">
        <v>109.211732501732</v>
      </c>
      <c r="AP36" s="156">
        <v>108.443873873873</v>
      </c>
      <c r="AQ36" s="147"/>
      <c r="AR36" s="157">
        <v>75.129643599643501</v>
      </c>
      <c r="AS36" s="130"/>
      <c r="AT36" s="131">
        <v>-2.9003643653836901</v>
      </c>
      <c r="AU36" s="125">
        <v>-3.0324586815102901</v>
      </c>
      <c r="AV36" s="125">
        <v>-6.6442732010180201</v>
      </c>
      <c r="AW36" s="125">
        <v>-2.6594151916176298</v>
      </c>
      <c r="AX36" s="125">
        <v>2.2361729928187399</v>
      </c>
      <c r="AY36" s="132">
        <v>-2.5192423251930598</v>
      </c>
      <c r="AZ36" s="125"/>
      <c r="BA36" s="133">
        <v>-4.2200503130410096</v>
      </c>
      <c r="BB36" s="134">
        <v>-5.5396970407798598</v>
      </c>
      <c r="BC36" s="135">
        <v>-4.8891222560758596</v>
      </c>
      <c r="BD36" s="125"/>
      <c r="BE36" s="136">
        <v>-3.51076051777672</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50.299866324457199</v>
      </c>
      <c r="H37" s="147">
        <v>59.203850657683603</v>
      </c>
      <c r="I37" s="147">
        <v>67.764212116351104</v>
      </c>
      <c r="J37" s="147">
        <v>66.683242433964196</v>
      </c>
      <c r="K37" s="147">
        <v>75.064622232916193</v>
      </c>
      <c r="L37" s="153">
        <v>63.803158753074499</v>
      </c>
      <c r="M37" s="147"/>
      <c r="N37" s="154">
        <v>117.787938990482</v>
      </c>
      <c r="O37" s="155">
        <v>124.869629718746</v>
      </c>
      <c r="P37" s="156">
        <v>121.328784354614</v>
      </c>
      <c r="Q37" s="147"/>
      <c r="R37" s="157">
        <v>80.239051782085895</v>
      </c>
      <c r="S37" s="130"/>
      <c r="T37" s="131">
        <v>0.40489409693718897</v>
      </c>
      <c r="U37" s="125">
        <v>4.2672071359413097</v>
      </c>
      <c r="V37" s="125">
        <v>8.0717261538759093</v>
      </c>
      <c r="W37" s="125">
        <v>4.6695449162347504</v>
      </c>
      <c r="X37" s="125">
        <v>25.684508613937599</v>
      </c>
      <c r="Y37" s="132">
        <v>8.8739416001156801</v>
      </c>
      <c r="Z37" s="125"/>
      <c r="AA37" s="133">
        <v>55.342836020483503</v>
      </c>
      <c r="AB37" s="134">
        <v>54.041583960755801</v>
      </c>
      <c r="AC37" s="135">
        <v>54.670488367698901</v>
      </c>
      <c r="AD37" s="125"/>
      <c r="AE37" s="136">
        <v>24.843850723190201</v>
      </c>
      <c r="AF37" s="75"/>
      <c r="AG37" s="152">
        <v>52.036345043310803</v>
      </c>
      <c r="AH37" s="147">
        <v>58.258360669981798</v>
      </c>
      <c r="AI37" s="147">
        <v>63.610371350657601</v>
      </c>
      <c r="AJ37" s="147">
        <v>65.689949804833702</v>
      </c>
      <c r="AK37" s="147">
        <v>68.550888073468002</v>
      </c>
      <c r="AL37" s="153">
        <v>61.629182988450403</v>
      </c>
      <c r="AM37" s="147"/>
      <c r="AN37" s="154">
        <v>103.03914400866201</v>
      </c>
      <c r="AO37" s="155">
        <v>110.705405705272</v>
      </c>
      <c r="AP37" s="156">
        <v>106.872274856967</v>
      </c>
      <c r="AQ37" s="147"/>
      <c r="AR37" s="157">
        <v>74.555780665169493</v>
      </c>
      <c r="AS37" s="130"/>
      <c r="AT37" s="131">
        <v>0.60621934321427395</v>
      </c>
      <c r="AU37" s="125">
        <v>5.2452598612700196</v>
      </c>
      <c r="AV37" s="125">
        <v>5.4453019693562901</v>
      </c>
      <c r="AW37" s="125">
        <v>3.1882974873010599</v>
      </c>
      <c r="AX37" s="125">
        <v>3.1441285963158401</v>
      </c>
      <c r="AY37" s="132">
        <v>3.5706649130700998</v>
      </c>
      <c r="AZ37" s="125"/>
      <c r="BA37" s="133">
        <v>4.6754871831486602</v>
      </c>
      <c r="BB37" s="134">
        <v>2.1899645516589601</v>
      </c>
      <c r="BC37" s="135">
        <v>3.3732460599876499</v>
      </c>
      <c r="BD37" s="125"/>
      <c r="BE37" s="136">
        <v>3.4757165204317899</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83.470959647338006</v>
      </c>
      <c r="H38" s="147">
        <v>130.24738156503699</v>
      </c>
      <c r="I38" s="147">
        <v>158.66680868888699</v>
      </c>
      <c r="J38" s="147">
        <v>156.251234915125</v>
      </c>
      <c r="K38" s="147">
        <v>120.04308878383399</v>
      </c>
      <c r="L38" s="153">
        <v>129.735894720044</v>
      </c>
      <c r="M38" s="147"/>
      <c r="N38" s="154">
        <v>101.39105698841</v>
      </c>
      <c r="O38" s="155">
        <v>115.437656234416</v>
      </c>
      <c r="P38" s="156">
        <v>108.414356611413</v>
      </c>
      <c r="Q38" s="147"/>
      <c r="R38" s="157">
        <v>123.64402668900701</v>
      </c>
      <c r="S38" s="130"/>
      <c r="T38" s="131">
        <v>3.80787446094154</v>
      </c>
      <c r="U38" s="125">
        <v>18.4260845016587</v>
      </c>
      <c r="V38" s="125">
        <v>23.847450497568499</v>
      </c>
      <c r="W38" s="125">
        <v>25.591907992537902</v>
      </c>
      <c r="X38" s="125">
        <v>15.4897976233554</v>
      </c>
      <c r="Y38" s="132">
        <v>18.618872504338999</v>
      </c>
      <c r="Z38" s="125"/>
      <c r="AA38" s="133">
        <v>8.1697426834163007</v>
      </c>
      <c r="AB38" s="134">
        <v>12.4248179438161</v>
      </c>
      <c r="AC38" s="135">
        <v>10.394189236137301</v>
      </c>
      <c r="AD38" s="125"/>
      <c r="AE38" s="136">
        <v>16.445465012061501</v>
      </c>
      <c r="AF38" s="75"/>
      <c r="AG38" s="152">
        <v>82.925034384054101</v>
      </c>
      <c r="AH38" s="147">
        <v>116.118621645746</v>
      </c>
      <c r="AI38" s="147">
        <v>142.64959252776401</v>
      </c>
      <c r="AJ38" s="147">
        <v>142.173015010222</v>
      </c>
      <c r="AK38" s="147">
        <v>114.240946940607</v>
      </c>
      <c r="AL38" s="153">
        <v>119.62145922742501</v>
      </c>
      <c r="AM38" s="147"/>
      <c r="AN38" s="154">
        <v>107.09993492245501</v>
      </c>
      <c r="AO38" s="155">
        <v>117.98727207899</v>
      </c>
      <c r="AP38" s="156">
        <v>112.54360350072299</v>
      </c>
      <c r="AQ38" s="147"/>
      <c r="AR38" s="157">
        <v>117.599210412144</v>
      </c>
      <c r="AS38" s="130"/>
      <c r="AT38" s="131">
        <v>3.3850012865906001</v>
      </c>
      <c r="AU38" s="125">
        <v>10.902628781827</v>
      </c>
      <c r="AV38" s="125">
        <v>14.3677175149133</v>
      </c>
      <c r="AW38" s="125">
        <v>14.131464027286199</v>
      </c>
      <c r="AX38" s="125">
        <v>6.6956363732194903</v>
      </c>
      <c r="AY38" s="132">
        <v>10.4979998180116</v>
      </c>
      <c r="AZ38" s="125"/>
      <c r="BA38" s="133">
        <v>0.32098039967875303</v>
      </c>
      <c r="BB38" s="134">
        <v>1.5412158750048199</v>
      </c>
      <c r="BC38" s="135">
        <v>0.95692863288934604</v>
      </c>
      <c r="BD38" s="125"/>
      <c r="BE38" s="136">
        <v>7.7145439652189101</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53.439313402815799</v>
      </c>
      <c r="H39" s="159">
        <v>62.787306637410801</v>
      </c>
      <c r="I39" s="159">
        <v>66.024157067105506</v>
      </c>
      <c r="J39" s="159">
        <v>68.070104223806894</v>
      </c>
      <c r="K39" s="159">
        <v>71.7815222161272</v>
      </c>
      <c r="L39" s="160">
        <v>64.420480709453201</v>
      </c>
      <c r="M39" s="147"/>
      <c r="N39" s="161">
        <v>115.52856829402</v>
      </c>
      <c r="O39" s="162">
        <v>136.381027610166</v>
      </c>
      <c r="P39" s="163">
        <v>125.954797952093</v>
      </c>
      <c r="Q39" s="147"/>
      <c r="R39" s="164">
        <v>82.001714207350503</v>
      </c>
      <c r="S39" s="130"/>
      <c r="T39" s="137">
        <v>-1.31781885461277</v>
      </c>
      <c r="U39" s="138">
        <v>0.149579033682288</v>
      </c>
      <c r="V39" s="138">
        <v>1.63707490246355</v>
      </c>
      <c r="W39" s="138">
        <v>5.95047382822945</v>
      </c>
      <c r="X39" s="138">
        <v>6.7903617628598001</v>
      </c>
      <c r="Y39" s="139">
        <v>2.8189265197840201</v>
      </c>
      <c r="Z39" s="125"/>
      <c r="AA39" s="140">
        <v>10.4087796399727</v>
      </c>
      <c r="AB39" s="141">
        <v>19.859500826957198</v>
      </c>
      <c r="AC39" s="142">
        <v>15.332027020335399</v>
      </c>
      <c r="AD39" s="125"/>
      <c r="AE39" s="143">
        <v>7.9593513680210002</v>
      </c>
      <c r="AF39" s="75"/>
      <c r="AG39" s="158">
        <v>54.319438425671898</v>
      </c>
      <c r="AH39" s="159">
        <v>61.996201316511197</v>
      </c>
      <c r="AI39" s="159">
        <v>63.837924894861899</v>
      </c>
      <c r="AJ39" s="159">
        <v>65.746327710733198</v>
      </c>
      <c r="AK39" s="159">
        <v>76.607301380508304</v>
      </c>
      <c r="AL39" s="160">
        <v>64.501438745657296</v>
      </c>
      <c r="AM39" s="147"/>
      <c r="AN39" s="161">
        <v>124.943805311757</v>
      </c>
      <c r="AO39" s="162">
        <v>139.163571493874</v>
      </c>
      <c r="AP39" s="163">
        <v>132.053688402815</v>
      </c>
      <c r="AQ39" s="147"/>
      <c r="AR39" s="164">
        <v>83.802081504845404</v>
      </c>
      <c r="AS39" s="130"/>
      <c r="AT39" s="137">
        <v>-1.8444753570397201</v>
      </c>
      <c r="AU39" s="138">
        <v>1.52702092249776</v>
      </c>
      <c r="AV39" s="138">
        <v>-1.3733691452188299</v>
      </c>
      <c r="AW39" s="138">
        <v>-2.6477158610582801</v>
      </c>
      <c r="AX39" s="138">
        <v>0.485468247232474</v>
      </c>
      <c r="AY39" s="139">
        <v>-0.73721561427180604</v>
      </c>
      <c r="AZ39" s="125"/>
      <c r="BA39" s="140">
        <v>-1.1567496586285699</v>
      </c>
      <c r="BB39" s="141">
        <v>1.7501686874250999</v>
      </c>
      <c r="BC39" s="142">
        <v>0.35394671340445999</v>
      </c>
      <c r="BD39" s="125"/>
      <c r="BE39" s="143">
        <v>-0.24890036789555101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43.806444500125203</v>
      </c>
      <c r="H40" s="145">
        <v>66.489621648709502</v>
      </c>
      <c r="I40" s="145">
        <v>69.588326234026496</v>
      </c>
      <c r="J40" s="145">
        <v>75.648772237534402</v>
      </c>
      <c r="K40" s="145">
        <v>75.948170884490096</v>
      </c>
      <c r="L40" s="146">
        <v>66.296267100977104</v>
      </c>
      <c r="M40" s="147"/>
      <c r="N40" s="148">
        <v>97.380315710348199</v>
      </c>
      <c r="O40" s="149">
        <v>117.02617890253001</v>
      </c>
      <c r="P40" s="150">
        <v>107.203247306439</v>
      </c>
      <c r="Q40" s="147"/>
      <c r="R40" s="151">
        <v>77.983975731109197</v>
      </c>
      <c r="S40" s="130"/>
      <c r="T40" s="122">
        <v>10.971545754243801</v>
      </c>
      <c r="U40" s="123">
        <v>16.932907517184901</v>
      </c>
      <c r="V40" s="123">
        <v>15.901702879887599</v>
      </c>
      <c r="W40" s="123">
        <v>23.194634990178699</v>
      </c>
      <c r="X40" s="123">
        <v>22.520178132736401</v>
      </c>
      <c r="Y40" s="124">
        <v>18.482781628363298</v>
      </c>
      <c r="Z40" s="125"/>
      <c r="AA40" s="126">
        <v>9.5108313187045805</v>
      </c>
      <c r="AB40" s="127">
        <v>9.6866368046595497</v>
      </c>
      <c r="AC40" s="128">
        <v>9.6067185915518305</v>
      </c>
      <c r="AD40" s="125"/>
      <c r="AE40" s="129">
        <v>14.8304126006666</v>
      </c>
      <c r="AF40" s="75"/>
      <c r="AG40" s="144">
        <v>46.314579679278303</v>
      </c>
      <c r="AH40" s="145">
        <v>65.453594337258806</v>
      </c>
      <c r="AI40" s="145">
        <v>70.179011525933305</v>
      </c>
      <c r="AJ40" s="145">
        <v>74.587456777749907</v>
      </c>
      <c r="AK40" s="145">
        <v>74.291441994487499</v>
      </c>
      <c r="AL40" s="146">
        <v>66.165216862941605</v>
      </c>
      <c r="AM40" s="147"/>
      <c r="AN40" s="148">
        <v>87.719413054372296</v>
      </c>
      <c r="AO40" s="149">
        <v>93.798822976697494</v>
      </c>
      <c r="AP40" s="150">
        <v>90.759118015534895</v>
      </c>
      <c r="AQ40" s="147"/>
      <c r="AR40" s="151">
        <v>73.192045763682501</v>
      </c>
      <c r="AS40" s="130"/>
      <c r="AT40" s="122">
        <v>12.437286219220899</v>
      </c>
      <c r="AU40" s="123">
        <v>22.210742942583099</v>
      </c>
      <c r="AV40" s="123">
        <v>20.104716034813801</v>
      </c>
      <c r="AW40" s="123">
        <v>22.685117167839199</v>
      </c>
      <c r="AX40" s="123">
        <v>24.530569047284601</v>
      </c>
      <c r="AY40" s="124">
        <v>20.900937987147401</v>
      </c>
      <c r="AZ40" s="125"/>
      <c r="BA40" s="126">
        <v>7.3507628543483401</v>
      </c>
      <c r="BB40" s="127">
        <v>2.7977442009721099</v>
      </c>
      <c r="BC40" s="128">
        <v>4.9487774986897</v>
      </c>
      <c r="BD40" s="125"/>
      <c r="BE40" s="129">
        <v>14.7228999338455</v>
      </c>
      <c r="BF40" s="75"/>
    </row>
    <row r="41" spans="1:70" x14ac:dyDescent="0.25">
      <c r="A41" s="20" t="s">
        <v>84</v>
      </c>
      <c r="B41" s="3" t="str">
        <f t="shared" si="0"/>
        <v>Southwest Virginia - Blue Ridge Highlands</v>
      </c>
      <c r="C41" s="10"/>
      <c r="D41" s="24" t="s">
        <v>16</v>
      </c>
      <c r="E41" s="27" t="s">
        <v>17</v>
      </c>
      <c r="F41" s="3"/>
      <c r="G41" s="152">
        <v>49.174811972371401</v>
      </c>
      <c r="H41" s="147">
        <v>62.431582246098699</v>
      </c>
      <c r="I41" s="147">
        <v>64.493637759017602</v>
      </c>
      <c r="J41" s="147">
        <v>85.572663085187997</v>
      </c>
      <c r="K41" s="147">
        <v>120.28019442312601</v>
      </c>
      <c r="L41" s="153">
        <v>76.390577897160298</v>
      </c>
      <c r="M41" s="147"/>
      <c r="N41" s="154">
        <v>85.978169608595493</v>
      </c>
      <c r="O41" s="155">
        <v>77.945213609618804</v>
      </c>
      <c r="P41" s="156">
        <v>81.961691609107106</v>
      </c>
      <c r="Q41" s="147"/>
      <c r="R41" s="157">
        <v>77.982324672002306</v>
      </c>
      <c r="S41" s="130"/>
      <c r="T41" s="131">
        <v>1.2864538444480199E-2</v>
      </c>
      <c r="U41" s="125">
        <v>6.104251055232</v>
      </c>
      <c r="V41" s="125">
        <v>5.8857419590177704</v>
      </c>
      <c r="W41" s="125">
        <v>40.559745324859001</v>
      </c>
      <c r="X41" s="125">
        <v>88.667647378965299</v>
      </c>
      <c r="Y41" s="132">
        <v>30.115375501114801</v>
      </c>
      <c r="Z41" s="125"/>
      <c r="AA41" s="133">
        <v>16.619288400330699</v>
      </c>
      <c r="AB41" s="134">
        <v>-1.38022783525713</v>
      </c>
      <c r="AC41" s="135">
        <v>7.3066642553635104</v>
      </c>
      <c r="AD41" s="125"/>
      <c r="AE41" s="136">
        <v>22.308497796364801</v>
      </c>
      <c r="AF41" s="75"/>
      <c r="AG41" s="152">
        <v>50.352015221284198</v>
      </c>
      <c r="AH41" s="147">
        <v>63.269710923509798</v>
      </c>
      <c r="AI41" s="147">
        <v>65.403575722691201</v>
      </c>
      <c r="AJ41" s="147">
        <v>72.228792849833695</v>
      </c>
      <c r="AK41" s="147">
        <v>85.783142427730795</v>
      </c>
      <c r="AL41" s="153">
        <v>67.407447429009906</v>
      </c>
      <c r="AM41" s="147"/>
      <c r="AN41" s="154">
        <v>118.168487464824</v>
      </c>
      <c r="AO41" s="155">
        <v>119.18686268866701</v>
      </c>
      <c r="AP41" s="156">
        <v>118.677675076745</v>
      </c>
      <c r="AQ41" s="147"/>
      <c r="AR41" s="157">
        <v>82.056083899791602</v>
      </c>
      <c r="AS41" s="130"/>
      <c r="AT41" s="131">
        <v>1.45426680519198</v>
      </c>
      <c r="AU41" s="125">
        <v>6.6398003698283796</v>
      </c>
      <c r="AV41" s="125">
        <v>5.3923522350585404</v>
      </c>
      <c r="AW41" s="125">
        <v>13.8547735398645</v>
      </c>
      <c r="AX41" s="125">
        <v>20.348867311270201</v>
      </c>
      <c r="AY41" s="132">
        <v>10.2380230368528</v>
      </c>
      <c r="AZ41" s="125"/>
      <c r="BA41" s="133">
        <v>2.9227788374432002</v>
      </c>
      <c r="BB41" s="134">
        <v>-0.11448782581626001</v>
      </c>
      <c r="BC41" s="135">
        <v>1.3748885506216799</v>
      </c>
      <c r="BD41" s="125"/>
      <c r="BE41" s="136">
        <v>6.3941853381791498</v>
      </c>
      <c r="BF41" s="75"/>
    </row>
    <row r="42" spans="1:70" x14ac:dyDescent="0.25">
      <c r="A42" s="21" t="s">
        <v>85</v>
      </c>
      <c r="B42" s="3" t="str">
        <f t="shared" si="0"/>
        <v>Southwest Virginia - Heart of Appalachia</v>
      </c>
      <c r="C42" s="3"/>
      <c r="D42" s="24" t="s">
        <v>16</v>
      </c>
      <c r="E42" s="27" t="s">
        <v>17</v>
      </c>
      <c r="F42" s="3"/>
      <c r="G42" s="152">
        <v>40.650409893992901</v>
      </c>
      <c r="H42" s="147">
        <v>59.819809187279098</v>
      </c>
      <c r="I42" s="147">
        <v>62.769915194346197</v>
      </c>
      <c r="J42" s="147">
        <v>59.5430035335689</v>
      </c>
      <c r="K42" s="147">
        <v>56.010989399293202</v>
      </c>
      <c r="L42" s="153">
        <v>55.758825441696104</v>
      </c>
      <c r="M42" s="147"/>
      <c r="N42" s="154">
        <v>64.678233215547706</v>
      </c>
      <c r="O42" s="155">
        <v>63.592855123674902</v>
      </c>
      <c r="P42" s="156">
        <v>64.135544169611293</v>
      </c>
      <c r="Q42" s="147"/>
      <c r="R42" s="157">
        <v>58.152173649671802</v>
      </c>
      <c r="S42" s="130"/>
      <c r="T42" s="131">
        <v>1.7763696513524601</v>
      </c>
      <c r="U42" s="125">
        <v>11.888341964597</v>
      </c>
      <c r="V42" s="125">
        <v>12.8343622346733</v>
      </c>
      <c r="W42" s="125">
        <v>10.4514222496821</v>
      </c>
      <c r="X42" s="125">
        <v>19.993462517499999</v>
      </c>
      <c r="Y42" s="132">
        <v>11.6865050930144</v>
      </c>
      <c r="Z42" s="125"/>
      <c r="AA42" s="133">
        <v>18.493056506820398</v>
      </c>
      <c r="AB42" s="134">
        <v>11.401813228164301</v>
      </c>
      <c r="AC42" s="135">
        <v>14.868048967122499</v>
      </c>
      <c r="AD42" s="125"/>
      <c r="AE42" s="136">
        <v>12.6698621111939</v>
      </c>
      <c r="AF42" s="75"/>
      <c r="AG42" s="152">
        <v>41.408436395759701</v>
      </c>
      <c r="AH42" s="147">
        <v>56.058277385159002</v>
      </c>
      <c r="AI42" s="147">
        <v>60.9861060070671</v>
      </c>
      <c r="AJ42" s="147">
        <v>62.629203180212002</v>
      </c>
      <c r="AK42" s="147">
        <v>59.754962897526497</v>
      </c>
      <c r="AL42" s="153">
        <v>56.167397173144799</v>
      </c>
      <c r="AM42" s="147"/>
      <c r="AN42" s="154">
        <v>77.176049469964596</v>
      </c>
      <c r="AO42" s="155">
        <v>76.905060070671297</v>
      </c>
      <c r="AP42" s="156">
        <v>77.040554770317996</v>
      </c>
      <c r="AQ42" s="147"/>
      <c r="AR42" s="157">
        <v>62.131156486622899</v>
      </c>
      <c r="AS42" s="130"/>
      <c r="AT42" s="131">
        <v>-1.1647351897176299</v>
      </c>
      <c r="AU42" s="125">
        <v>4.7395070219472997</v>
      </c>
      <c r="AV42" s="125">
        <v>5.5817432334185098</v>
      </c>
      <c r="AW42" s="125">
        <v>7.2360991310755303</v>
      </c>
      <c r="AX42" s="125">
        <v>5.01478021167142</v>
      </c>
      <c r="AY42" s="132">
        <v>4.6007831983093599</v>
      </c>
      <c r="AZ42" s="125"/>
      <c r="BA42" s="133">
        <v>4.0448633712268096</v>
      </c>
      <c r="BB42" s="134">
        <v>4.1957992074292401</v>
      </c>
      <c r="BC42" s="135">
        <v>4.1201438604986702</v>
      </c>
      <c r="BD42" s="125"/>
      <c r="BE42" s="136">
        <v>4.4299974055366897</v>
      </c>
      <c r="BF42" s="75"/>
    </row>
    <row r="43" spans="1:70" x14ac:dyDescent="0.25">
      <c r="A43" s="22" t="s">
        <v>86</v>
      </c>
      <c r="B43" s="3" t="str">
        <f t="shared" si="0"/>
        <v>Virginia Mountains</v>
      </c>
      <c r="C43" s="3"/>
      <c r="D43" s="25" t="s">
        <v>16</v>
      </c>
      <c r="E43" s="28" t="s">
        <v>17</v>
      </c>
      <c r="F43" s="3"/>
      <c r="G43" s="158">
        <v>55.912191398796402</v>
      </c>
      <c r="H43" s="159">
        <v>71.243901365037402</v>
      </c>
      <c r="I43" s="159">
        <v>80.517224423895399</v>
      </c>
      <c r="J43" s="159">
        <v>90.018031704095094</v>
      </c>
      <c r="K43" s="159">
        <v>111.002656685747</v>
      </c>
      <c r="L43" s="160">
        <v>81.738801115514406</v>
      </c>
      <c r="M43" s="147"/>
      <c r="N43" s="161">
        <v>105.930380155584</v>
      </c>
      <c r="O43" s="162">
        <v>120.92907823279</v>
      </c>
      <c r="P43" s="163">
        <v>113.429729194187</v>
      </c>
      <c r="Q43" s="147"/>
      <c r="R43" s="164">
        <v>90.793351995135296</v>
      </c>
      <c r="S43" s="130"/>
      <c r="T43" s="137">
        <v>20.256305854622799</v>
      </c>
      <c r="U43" s="138">
        <v>19.917601361578001</v>
      </c>
      <c r="V43" s="138">
        <v>14.7702083578078</v>
      </c>
      <c r="W43" s="138">
        <v>25.516357430125701</v>
      </c>
      <c r="X43" s="138">
        <v>54.900554483883901</v>
      </c>
      <c r="Y43" s="139">
        <v>27.941245150169401</v>
      </c>
      <c r="Z43" s="125"/>
      <c r="AA43" s="140">
        <v>21.940333458270501</v>
      </c>
      <c r="AB43" s="141">
        <v>24.477407442956</v>
      </c>
      <c r="AC43" s="142">
        <v>23.279726727709299</v>
      </c>
      <c r="AD43" s="125"/>
      <c r="AE43" s="143">
        <v>26.2374059557729</v>
      </c>
      <c r="AF43" s="75"/>
      <c r="AG43" s="158">
        <v>57.475032291207903</v>
      </c>
      <c r="AH43" s="159">
        <v>71.858452223689994</v>
      </c>
      <c r="AI43" s="159">
        <v>80.113882650814602</v>
      </c>
      <c r="AJ43" s="159">
        <v>86.349247027741001</v>
      </c>
      <c r="AK43" s="159">
        <v>92.332878687802705</v>
      </c>
      <c r="AL43" s="160">
        <v>77.625898576251203</v>
      </c>
      <c r="AM43" s="147"/>
      <c r="AN43" s="161">
        <v>115.163446719506</v>
      </c>
      <c r="AO43" s="162">
        <v>126.905560692793</v>
      </c>
      <c r="AP43" s="163">
        <v>121.03450370615001</v>
      </c>
      <c r="AQ43" s="147"/>
      <c r="AR43" s="164">
        <v>90.028357184793705</v>
      </c>
      <c r="AS43" s="130"/>
      <c r="AT43" s="137">
        <v>9.99092108776534</v>
      </c>
      <c r="AU43" s="138">
        <v>18.1025323304873</v>
      </c>
      <c r="AV43" s="138">
        <v>15.404288265981</v>
      </c>
      <c r="AW43" s="138">
        <v>20.733498481129001</v>
      </c>
      <c r="AX43" s="138">
        <v>27.284743758879198</v>
      </c>
      <c r="AY43" s="139">
        <v>18.847155106004699</v>
      </c>
      <c r="AZ43" s="125"/>
      <c r="BA43" s="140">
        <v>5.3556450091223597</v>
      </c>
      <c r="BB43" s="141">
        <v>9.0875109587703395</v>
      </c>
      <c r="BC43" s="142">
        <v>7.2796663267455299</v>
      </c>
      <c r="BD43" s="125"/>
      <c r="BE43" s="143">
        <v>14.120766855688601</v>
      </c>
      <c r="BF43" s="75"/>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I22" sqref="I22"/>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6F16018-669C-45AA-B527-D270ACC6D1B6}"/>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85E8518A-3419-41C9-8998-D917259A6F6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2023-11-02T19:31:28Z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