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checkCompatibility="1"/>
  <xr:revisionPtr revIDLastSave="0" documentId="13_ncr:1_{D4232975-64E6-4749-A579-0321501D886C}" xr6:coauthVersionLast="47" xr6:coauthVersionMax="47" xr10:uidLastSave="{00000000-0000-0000-0000-000000000000}"/>
  <workbookProtection workbookAlgorithmName="SHA-512" workbookHashValue="C8cvDTDVzeuW7lLXIU/SIRvdG4ScFrbzh/z6YAsGsRiccjmdcJowXodUlBK2nM+s5azZ0PlLd2JU6d7qDhAqJA==" workbookSaltValue="vZRlJXpbXyp7QBrpuTTGX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<sst xmlns="http://schemas.openxmlformats.org/spreadsheetml/2006/main" count="864" uniqueCount="147">
  <si>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</si>
  <si>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</si>
  <si>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</si>
  <si>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</si>
  <si>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</si>
  <si>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</si>
  <si>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</si>
  <si>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</si>
  <si>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</si>
  <si>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</si>
  <si>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</si>
  <si>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</si>
  <si>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</si>
  <si>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</si>
  <si>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</si>
  <si>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</si>
  <si>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</si>
  <si>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</si>
  <si>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</si>
  <si>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</si>
  <si>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</si>
  <si>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</si>
  <si>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</si>
  <si>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</si>
  <si>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</si>
  <si>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</si>
  <si>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</si>
  <si>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</si>
  <si>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</si>
  <si>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</si>
  <si>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</si>
  <si>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</si>
  <si>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</si>
  <si>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</si>
  <si>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</si>
  <si>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</si>
  <si>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</si>
  <si>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</si>
  <si>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</si>
  <si>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</si>
  <si>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</si>
  <si>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</si>
  <si>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</si>
  <si>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</si>
  <si>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</si>
  <si>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</si>
  <si>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</si>
  <si>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</si>
  <si>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</si>
  <si>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</si>
  <si>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</si>
  <si>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</si>
  <si>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</si>
  <si>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</si>
  <si>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</si>
  <si>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</si>
  <si>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</si>
  <si>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</si>
  <si>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</si>
  <si>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</si>
  <si>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</si>
  <si>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</si>
  <si>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</si>
  <si>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</si>
  <si>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</si>
  <si>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</si>
  <si>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</si>
  <si>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</si>
  <si>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</si>
  <si>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</si>
  <si>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</si>
  <si>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</si>
  <si>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</si>
  <si>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</si>
  <si>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</si>
  <si>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</si>
  <si>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</si>
  <si>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</si>
  <si>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</si>
  <si>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</si>
  <si>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</si>
  <si>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</si>
  <si>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</si>
  <si>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</si>
  <si>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</si>
  <si>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</si>
  <si>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</si>
  <si>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</si>
  <si>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</si>
  <si>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</si>
  <si>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</si>
  <si>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</si>
  <si>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</si>
  <si>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</si>
  <si>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</si>
  <si>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</si>
  <si>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</si>
  <si>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</si>
  <si>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</si>
  <si>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</si>
  <si>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</si>
  <si>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</si>
  <si>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</si>
  <si>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</si>
  <si>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</si>
  <si>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</si>
  <si>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</si>
  <si>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</si>
  <si>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</si>
  <si>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</si>
  <si>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</si>
  <si>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</si>
  <si>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</si>
  <si>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</si>
  <si>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</si>
  <si>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</si>
  <si>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</si>
  <si>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</si>
  <si>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</si>
  <si>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</si>
  <si>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</si>
  <si>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</si>
  <si>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</si>
  <si>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</si>
  <si>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</si>
  <si>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Mar</t>
  </si>
  <si>
    <t>Monday, Mar 11th</t>
  </si>
  <si>
    <t xml:space="preserve"> - First Day of Ramadan</t>
  </si>
  <si>
    <t>Friday, Mar 17th</t>
  </si>
  <si>
    <t xml:space="preserve"> - St. Patrick's Day</t>
  </si>
  <si>
    <t>Sunday, Mar 17th</t>
  </si>
  <si>
    <t>Thursday, Mar 23rd</t>
  </si>
  <si>
    <t>Week of March 10, 2024 to March 16, 2024</t>
  </si>
  <si>
    <t>Mar / Apr</t>
  </si>
  <si>
    <t>Friday, Mar 29th</t>
  </si>
  <si>
    <t xml:space="preserve"> - Good Friday</t>
  </si>
  <si>
    <t>Apr</t>
  </si>
  <si>
    <t>Thursday, Apr 6th</t>
  </si>
  <si>
    <t xml:space="preserve"> - First Day of Passover</t>
  </si>
  <si>
    <t>Sunday, Mar 31st</t>
  </si>
  <si>
    <t xml:space="preserve"> - Easter Sunday</t>
  </si>
  <si>
    <t>Friday, Apr 7th</t>
  </si>
  <si>
    <t>Week of March 31, 2024 to April 06, 2024</t>
  </si>
  <si>
    <t>March 10, 2024 - April 06, 2024
Rolling-28 Day Period</t>
  </si>
  <si>
    <t>For the Week of March 31, 2024 to April 06, 2024</t>
  </si>
  <si>
    <t>Sunday, Apr 9th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</si>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</sst>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March 31, 2024 to April 06,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4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4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Data'!G$3,FALSE)</f>
        <v>45.655846447284297</v>
      </c>
      <c r="C4" s="48">
        <f>VLOOKUP($A4,'Occupancy Raw Data'!$B$8:$BE$45,'Occupancy Raw Data'!H$3,FALSE)</f>
        <v>56.740429550167001</v>
      </c>
      <c r="D4" s="48">
        <f>VLOOKUP($A4,'Occupancy Raw Data'!$B$8:$BE$45,'Occupancy Raw Data'!I$3,FALSE)</f>
        <v>63.519995985124297</v>
      </c>
      <c r="E4" s="48">
        <f>VLOOKUP($A4,'Occupancy Raw Data'!$B$8:$BE$45,'Occupancy Raw Data'!J$3,FALSE)</f>
        <v>66.902195394936697</v>
      </c>
      <c r="F4" s="48">
        <f>VLOOKUP($A4,'Occupancy Raw Data'!$B$8:$BE$45,'Occupancy Raw Data'!K$3,FALSE)</f>
        <v>67.186112986780699</v>
      </c>
      <c r="G4" s="49">
        <f>VLOOKUP($A4,'Occupancy Raw Data'!$B$8:$BE$45,'Occupancy Raw Data'!L$3,FALSE)</f>
        <v>60.012088155974503</v>
      </c>
      <c r="H4" s="48">
        <f>VLOOKUP($A4,'Occupancy Raw Data'!$B$8:$BE$45,'Occupancy Raw Data'!N$3,FALSE)</f>
        <v>73.963621598577106</v>
      </c>
      <c r="I4" s="48">
        <f>VLOOKUP($A4,'Occupancy Raw Data'!$B$8:$BE$45,'Occupancy Raw Data'!O$3,FALSE)</f>
        <v>74.551981912032502</v>
      </c>
      <c r="J4" s="49">
        <f>VLOOKUP($A4,'Occupancy Raw Data'!$B$8:$BE$45,'Occupancy Raw Data'!P$3,FALSE)</f>
        <v>74.257798901813501</v>
      </c>
      <c r="K4" s="50">
        <f>VLOOKUP($A4,'Occupancy Raw Data'!$B$8:$BE$45,'Occupancy Raw Data'!R$3,FALSE)</f>
        <v>64.084628211242304</v>
      </c>
      <c r="M4" s="47">
        <f>VLOOKUP($A4,'Occupancy Raw Data'!$B$8:$BE$45,'Occupancy Raw Data'!T$3,FALSE)</f>
        <v>-16.019966000353001</v>
      </c>
      <c r="N4" s="48">
        <f>VLOOKUP($A4,'Occupancy Raw Data'!$B$8:$BE$45,'Occupancy Raw Data'!U$3,FALSE)</f>
        <v>-7.8157879264012298</v>
      </c>
      <c r="O4" s="48">
        <f>VLOOKUP($A4,'Occupancy Raw Data'!$B$8:$BE$45,'Occupancy Raw Data'!V$3,FALSE)</f>
        <v>-1.3422782111003999</v>
      </c>
      <c r="P4" s="48">
        <f>VLOOKUP($A4,'Occupancy Raw Data'!$B$8:$BE$45,'Occupancy Raw Data'!W$3,FALSE)</f>
        <v>5.5110520425920901</v>
      </c>
      <c r="Q4" s="48">
        <f>VLOOKUP($A4,'Occupancy Raw Data'!$B$8:$BE$45,'Occupancy Raw Data'!X$3,FALSE)</f>
        <v>10.6177571703128</v>
      </c>
      <c r="R4" s="49">
        <f>VLOOKUP($A4,'Occupancy Raw Data'!$B$8:$BE$45,'Occupancy Raw Data'!Y$3,FALSE)</f>
        <v>-1.4401851710234199</v>
      </c>
      <c r="S4" s="48">
        <f>VLOOKUP($A4,'Occupancy Raw Data'!$B$8:$BE$45,'Occupancy Raw Data'!AA$3,FALSE)</f>
        <v>15.1015803650088</v>
      </c>
      <c r="T4" s="48">
        <f>VLOOKUP($A4,'Occupancy Raw Data'!$B$8:$BE$45,'Occupancy Raw Data'!AB$3,FALSE)</f>
        <v>25.085013504432698</v>
      </c>
      <c r="U4" s="49">
        <f>VLOOKUP($A4,'Occupancy Raw Data'!$B$8:$BE$45,'Occupancy Raw Data'!AC$3,FALSE)</f>
        <v>19.905554320660599</v>
      </c>
      <c r="V4" s="50">
        <f>VLOOKUP($A4,'Occupancy Raw Data'!$B$8:$BE$45,'Occupancy Raw Data'!AE$3,FALSE)</f>
        <v>4.7365275971524801</v>
      </c>
      <c r="X4" s="51">
        <f>VLOOKUP($A4,'ADR Raw Data'!$B$6:$BE$43,'ADR Raw Data'!G$1,FALSE)</f>
        <v>140.589754252978</v>
      </c>
      <c r="Y4" s="52">
        <f>VLOOKUP($A4,'ADR Raw Data'!$B$6:$BE$43,'ADR Raw Data'!H$1,FALSE)</f>
        <v>145.586950030422</v>
      </c>
      <c r="Z4" s="52">
        <f>VLOOKUP($A4,'ADR Raw Data'!$B$6:$BE$43,'ADR Raw Data'!I$1,FALSE)</f>
        <v>152.42940304512399</v>
      </c>
      <c r="AA4" s="52">
        <f>VLOOKUP($A4,'ADR Raw Data'!$B$6:$BE$43,'ADR Raw Data'!J$1,FALSE)</f>
        <v>155.16079668505901</v>
      </c>
      <c r="AB4" s="52">
        <f>VLOOKUP($A4,'ADR Raw Data'!$B$6:$BE$43,'ADR Raw Data'!K$1,FALSE)</f>
        <v>155.58268826379799</v>
      </c>
      <c r="AC4" s="53">
        <f>VLOOKUP($A4,'ADR Raw Data'!$B$6:$BE$43,'ADR Raw Data'!L$1,FALSE)</f>
        <v>150.654721702769</v>
      </c>
      <c r="AD4" s="52">
        <f>VLOOKUP($A4,'ADR Raw Data'!$B$6:$BE$43,'ADR Raw Data'!N$1,FALSE)</f>
        <v>168.616520115328</v>
      </c>
      <c r="AE4" s="52">
        <f>VLOOKUP($A4,'ADR Raw Data'!$B$6:$BE$43,'ADR Raw Data'!O$1,FALSE)</f>
        <v>170.77885537139201</v>
      </c>
      <c r="AF4" s="53">
        <f>VLOOKUP($A4,'ADR Raw Data'!$B$6:$BE$43,'ADR Raw Data'!P$1,FALSE)</f>
        <v>169.701960416622</v>
      </c>
      <c r="AG4" s="54">
        <f>VLOOKUP($A4,'ADR Raw Data'!$B$6:$BE$43,'ADR Raw Data'!R$1,FALSE)</f>
        <v>156.96431650777501</v>
      </c>
      <c r="AI4" s="47">
        <f>VLOOKUP($A4,'ADR Raw Data'!$B$6:$BE$43,'ADR Raw Data'!T$1,FALSE)</f>
        <v>-5.7053298280530003</v>
      </c>
      <c r="AJ4" s="48">
        <f>VLOOKUP($A4,'ADR Raw Data'!$B$6:$BE$43,'ADR Raw Data'!U$1,FALSE)</f>
        <v>-3.5346048448215299</v>
      </c>
      <c r="AK4" s="48">
        <f>VLOOKUP($A4,'ADR Raw Data'!$B$6:$BE$43,'ADR Raw Data'!V$1,FALSE)</f>
        <v>0.29712440727050499</v>
      </c>
      <c r="AL4" s="48">
        <f>VLOOKUP($A4,'ADR Raw Data'!$B$6:$BE$43,'ADR Raw Data'!W$1,FALSE)</f>
        <v>3.2915971255463798</v>
      </c>
      <c r="AM4" s="48">
        <f>VLOOKUP($A4,'ADR Raw Data'!$B$6:$BE$43,'ADR Raw Data'!X$1,FALSE)</f>
        <v>3.2819193308812298</v>
      </c>
      <c r="AN4" s="49">
        <f>VLOOKUP($A4,'ADR Raw Data'!$B$6:$BE$43,'ADR Raw Data'!Y$1,FALSE)</f>
        <v>2.59435451507894E-2</v>
      </c>
      <c r="AO4" s="48">
        <f>VLOOKUP($A4,'ADR Raw Data'!$B$6:$BE$43,'ADR Raw Data'!AA$1,FALSE)</f>
        <v>3.9732463717968098</v>
      </c>
      <c r="AP4" s="48">
        <f>VLOOKUP($A4,'ADR Raw Data'!$B$6:$BE$43,'ADR Raw Data'!AB$1,FALSE)</f>
        <v>6.4159783540483497</v>
      </c>
      <c r="AQ4" s="49">
        <f>VLOOKUP($A4,'ADR Raw Data'!$B$6:$BE$43,'ADR Raw Data'!AC$1,FALSE)</f>
        <v>5.1701354573037897</v>
      </c>
      <c r="AR4" s="50">
        <f>VLOOKUP($A4,'ADR Raw Data'!$B$6:$BE$43,'ADR Raw Data'!AE$1,FALSE)</f>
        <v>2.1087071586545698</v>
      </c>
      <c r="AS4" s="40"/>
      <c r="AT4" s="51">
        <f>VLOOKUP($A4,'RevPAR Raw Data'!$B$6:$BE$43,'RevPAR Raw Data'!G$1,FALSE)</f>
        <v>64.1874423223543</v>
      </c>
      <c r="AU4" s="52">
        <f>VLOOKUP($A4,'RevPAR Raw Data'!$B$6:$BE$43,'RevPAR Raw Data'!H$1,FALSE)</f>
        <v>82.606660816248507</v>
      </c>
      <c r="AV4" s="52">
        <f>VLOOKUP($A4,'RevPAR Raw Data'!$B$6:$BE$43,'RevPAR Raw Data'!I$1,FALSE)</f>
        <v>96.823150694411893</v>
      </c>
      <c r="AW4" s="52">
        <f>VLOOKUP($A4,'RevPAR Raw Data'!$B$6:$BE$43,'RevPAR Raw Data'!J$1,FALSE)</f>
        <v>103.805979374578</v>
      </c>
      <c r="AX4" s="52">
        <f>VLOOKUP($A4,'RevPAR Raw Data'!$B$6:$BE$43,'RevPAR Raw Data'!K$1,FALSE)</f>
        <v>104.52996072478599</v>
      </c>
      <c r="AY4" s="53">
        <f>VLOOKUP($A4,'RevPAR Raw Data'!$B$6:$BE$43,'RevPAR Raw Data'!L$1,FALSE)</f>
        <v>90.411044399404005</v>
      </c>
      <c r="AZ4" s="52">
        <f>VLOOKUP($A4,'RevPAR Raw Data'!$B$6:$BE$43,'RevPAR Raw Data'!N$1,FALSE)</f>
        <v>124.71488489079</v>
      </c>
      <c r="BA4" s="52">
        <f>VLOOKUP($A4,'RevPAR Raw Data'!$B$6:$BE$43,'RevPAR Raw Data'!O$1,FALSE)</f>
        <v>127.31902136605601</v>
      </c>
      <c r="BB4" s="53">
        <f>VLOOKUP($A4,'RevPAR Raw Data'!$B$6:$BE$43,'RevPAR Raw Data'!P$1,FALSE)</f>
        <v>126.01694049861</v>
      </c>
      <c r="BC4" s="54">
        <f>VLOOKUP($A4,'RevPAR Raw Data'!$B$6:$BE$43,'RevPAR Raw Data'!R$1,FALSE)</f>
        <v>100.589998658325</v>
      </c>
      <c r="BE4" s="47">
        <f>VLOOKUP($A4,'RevPAR Raw Data'!$B$6:$BE$43,'RevPAR Raw Data'!T$1,FALSE)</f>
        <v>-20.8113039297439</v>
      </c>
      <c r="BF4" s="48">
        <f>VLOOKUP($A4,'RevPAR Raw Data'!$B$6:$BE$43,'RevPAR Raw Data'!U$1,FALSE)</f>
        <v>-11.0741355525152</v>
      </c>
      <c r="BG4" s="48">
        <f>VLOOKUP($A4,'RevPAR Raw Data'!$B$6:$BE$43,'RevPAR Raw Data'!V$1,FALSE)</f>
        <v>-1.0491420400085401</v>
      </c>
      <c r="BH4" s="48">
        <f>VLOOKUP($A4,'RevPAR Raw Data'!$B$6:$BE$43,'RevPAR Raw Data'!W$1,FALSE)</f>
        <v>8.9840507987597995</v>
      </c>
      <c r="BI4" s="48">
        <f>VLOOKUP($A4,'RevPAR Raw Data'!$B$6:$BE$43,'RevPAR Raw Data'!X$1,FALSE)</f>
        <v>14.248142726272601</v>
      </c>
      <c r="BJ4" s="49">
        <f>VLOOKUP($A4,'RevPAR Raw Data'!$B$6:$BE$43,'RevPAR Raw Data'!Y$1,FALSE)</f>
        <v>-1.41461526096273</v>
      </c>
      <c r="BK4" s="48">
        <f>VLOOKUP($A4,'RevPAR Raw Data'!$B$6:$BE$43,'RevPAR Raw Data'!AA$1,FALSE)</f>
        <v>19.674849730742299</v>
      </c>
      <c r="BL4" s="48">
        <f>VLOOKUP($A4,'RevPAR Raw Data'!$B$6:$BE$43,'RevPAR Raw Data'!AB$1,FALSE)</f>
        <v>33.110440895035602</v>
      </c>
      <c r="BM4" s="49">
        <f>VLOOKUP($A4,'RevPAR Raw Data'!$B$6:$BE$43,'RevPAR Raw Data'!AC$1,FALSE)</f>
        <v>26.1048338998697</v>
      </c>
      <c r="BN4" s="50">
        <f>VLOOKUP($A4,'RevPAR Raw Data'!$B$6:$BE$43,'RevPAR Raw Data'!AE$1,FALSE)</f>
        <v>6.9451142523198603</v>
      </c>
    </row>
    <row r="5" spans="1:66" x14ac:dyDescent="0.45">
      <c r="A5" s="46" t="s">
        <v>69</v>
      </c>
      <c r="B5" s="47">
        <f>VLOOKUP($A5,'Occupancy Raw Data'!$B$8:$BE$45,'Occupancy Raw Data'!G$3,FALSE)</f>
        <v>49.355924553848403</v>
      </c>
      <c r="C5" s="48">
        <f>VLOOKUP($A5,'Occupancy Raw Data'!$B$8:$BE$45,'Occupancy Raw Data'!H$3,FALSE)</f>
        <v>59.539407756288199</v>
      </c>
      <c r="D5" s="48">
        <f>VLOOKUP($A5,'Occupancy Raw Data'!$B$8:$BE$45,'Occupancy Raw Data'!I$3,FALSE)</f>
        <v>64.976450546146907</v>
      </c>
      <c r="E5" s="48">
        <f>VLOOKUP($A5,'Occupancy Raw Data'!$B$8:$BE$45,'Occupancy Raw Data'!J$3,FALSE)</f>
        <v>67.888190199418702</v>
      </c>
      <c r="F5" s="48">
        <f>VLOOKUP($A5,'Occupancy Raw Data'!$B$8:$BE$45,'Occupancy Raw Data'!K$3,FALSE)</f>
        <v>70.222467181080205</v>
      </c>
      <c r="G5" s="49">
        <f>VLOOKUP($A5,'Occupancy Raw Data'!$B$8:$BE$45,'Occupancy Raw Data'!L$3,FALSE)</f>
        <v>62.398660965412802</v>
      </c>
      <c r="H5" s="48">
        <f>VLOOKUP($A5,'Occupancy Raw Data'!$B$8:$BE$45,'Occupancy Raw Data'!N$3,FALSE)</f>
        <v>76.589588135083602</v>
      </c>
      <c r="I5" s="48">
        <f>VLOOKUP($A5,'Occupancy Raw Data'!$B$8:$BE$45,'Occupancy Raw Data'!O$3,FALSE)</f>
        <v>74.910436917526795</v>
      </c>
      <c r="J5" s="49">
        <f>VLOOKUP($A5,'Occupancy Raw Data'!$B$8:$BE$45,'Occupancy Raw Data'!P$3,FALSE)</f>
        <v>75.750012526305198</v>
      </c>
      <c r="K5" s="50">
        <f>VLOOKUP($A5,'Occupancy Raw Data'!$B$8:$BE$45,'Occupancy Raw Data'!R$3,FALSE)</f>
        <v>66.213786839550195</v>
      </c>
      <c r="M5" s="47">
        <f>VLOOKUP($A5,'Occupancy Raw Data'!$B$8:$BE$45,'Occupancy Raw Data'!T$3,FALSE)</f>
        <v>-14.8010314359751</v>
      </c>
      <c r="N5" s="48">
        <f>VLOOKUP($A5,'Occupancy Raw Data'!$B$8:$BE$45,'Occupancy Raw Data'!U$3,FALSE)</f>
        <v>-10.783023418914301</v>
      </c>
      <c r="O5" s="48">
        <f>VLOOKUP($A5,'Occupancy Raw Data'!$B$8:$BE$45,'Occupancy Raw Data'!V$3,FALSE)</f>
        <v>-5.8893705332362698</v>
      </c>
      <c r="P5" s="48">
        <f>VLOOKUP($A5,'Occupancy Raw Data'!$B$8:$BE$45,'Occupancy Raw Data'!W$3,FALSE)</f>
        <v>0.59918895637394598</v>
      </c>
      <c r="Q5" s="48">
        <f>VLOOKUP($A5,'Occupancy Raw Data'!$B$8:$BE$45,'Occupancy Raw Data'!X$3,FALSE)</f>
        <v>10.7981377756079</v>
      </c>
      <c r="R5" s="49">
        <f>VLOOKUP($A5,'Occupancy Raw Data'!$B$8:$BE$45,'Occupancy Raw Data'!Y$3,FALSE)</f>
        <v>-3.8751481581499001</v>
      </c>
      <c r="S5" s="48">
        <f>VLOOKUP($A5,'Occupancy Raw Data'!$B$8:$BE$45,'Occupancy Raw Data'!AA$3,FALSE)</f>
        <v>16.4718031622923</v>
      </c>
      <c r="T5" s="48">
        <f>VLOOKUP($A5,'Occupancy Raw Data'!$B$8:$BE$45,'Occupancy Raw Data'!AB$3,FALSE)</f>
        <v>24.831136392187801</v>
      </c>
      <c r="U5" s="49">
        <f>VLOOKUP($A5,'Occupancy Raw Data'!$B$8:$BE$45,'Occupancy Raw Data'!AC$3,FALSE)</f>
        <v>20.460423743381401</v>
      </c>
      <c r="V5" s="50">
        <f>VLOOKUP($A5,'Occupancy Raw Data'!$B$8:$BE$45,'Occupancy Raw Data'!AE$3,FALSE)</f>
        <v>2.9218321191837</v>
      </c>
      <c r="X5" s="51">
        <f>VLOOKUP($A5,'ADR Raw Data'!$B$6:$BE$43,'ADR Raw Data'!G$1,FALSE)</f>
        <v>112.683722195128</v>
      </c>
      <c r="Y5" s="52">
        <f>VLOOKUP($A5,'ADR Raw Data'!$B$6:$BE$43,'ADR Raw Data'!H$1,FALSE)</f>
        <v>123.546074395926</v>
      </c>
      <c r="Z5" s="52">
        <f>VLOOKUP($A5,'ADR Raw Data'!$B$6:$BE$43,'ADR Raw Data'!I$1,FALSE)</f>
        <v>130.96900179094601</v>
      </c>
      <c r="AA5" s="52">
        <f>VLOOKUP($A5,'ADR Raw Data'!$B$6:$BE$43,'ADR Raw Data'!J$1,FALSE)</f>
        <v>134.49216802653299</v>
      </c>
      <c r="AB5" s="52">
        <f>VLOOKUP($A5,'ADR Raw Data'!$B$6:$BE$43,'ADR Raw Data'!K$1,FALSE)</f>
        <v>130.60697556635699</v>
      </c>
      <c r="AC5" s="53">
        <f>VLOOKUP($A5,'ADR Raw Data'!$B$6:$BE$43,'ADR Raw Data'!L$1,FALSE)</f>
        <v>127.346741101839</v>
      </c>
      <c r="AD5" s="52">
        <f>VLOOKUP($A5,'ADR Raw Data'!$B$6:$BE$43,'ADR Raw Data'!N$1,FALSE)</f>
        <v>141.85975768771499</v>
      </c>
      <c r="AE5" s="52">
        <f>VLOOKUP($A5,'ADR Raw Data'!$B$6:$BE$43,'ADR Raw Data'!O$1,FALSE)</f>
        <v>140.70413043350999</v>
      </c>
      <c r="AF5" s="53">
        <f>VLOOKUP($A5,'ADR Raw Data'!$B$6:$BE$43,'ADR Raw Data'!P$1,FALSE)</f>
        <v>141.28834826057999</v>
      </c>
      <c r="AG5" s="54">
        <f>VLOOKUP($A5,'ADR Raw Data'!$B$6:$BE$43,'ADR Raw Data'!R$1,FALSE)</f>
        <v>131.904283982815</v>
      </c>
      <c r="AI5" s="47">
        <f>VLOOKUP($A5,'ADR Raw Data'!$B$6:$BE$43,'ADR Raw Data'!T$1,FALSE)</f>
        <v>-8.29412173259289</v>
      </c>
      <c r="AJ5" s="48">
        <f>VLOOKUP($A5,'ADR Raw Data'!$B$6:$BE$43,'ADR Raw Data'!U$1,FALSE)</f>
        <v>-4.6505391858488796</v>
      </c>
      <c r="AK5" s="48">
        <f>VLOOKUP($A5,'ADR Raw Data'!$B$6:$BE$43,'ADR Raw Data'!V$1,FALSE)</f>
        <v>9.4407317061080395E-2</v>
      </c>
      <c r="AL5" s="48">
        <f>VLOOKUP($A5,'ADR Raw Data'!$B$6:$BE$43,'ADR Raw Data'!W$1,FALSE)</f>
        <v>6.1818619374560297</v>
      </c>
      <c r="AM5" s="48">
        <f>VLOOKUP($A5,'ADR Raw Data'!$B$6:$BE$43,'ADR Raw Data'!X$1,FALSE)</f>
        <v>5.5511115157292199</v>
      </c>
      <c r="AN5" s="49">
        <f>VLOOKUP($A5,'ADR Raw Data'!$B$6:$BE$43,'ADR Raw Data'!Y$1,FALSE)</f>
        <v>0.34935460759930098</v>
      </c>
      <c r="AO5" s="48">
        <f>VLOOKUP($A5,'ADR Raw Data'!$B$6:$BE$43,'ADR Raw Data'!AA$1,FALSE)</f>
        <v>6.0713821823911598</v>
      </c>
      <c r="AP5" s="48">
        <f>VLOOKUP($A5,'ADR Raw Data'!$B$6:$BE$43,'ADR Raw Data'!AB$1,FALSE)</f>
        <v>6.7610844178427296</v>
      </c>
      <c r="AQ5" s="49">
        <f>VLOOKUP($A5,'ADR Raw Data'!$B$6:$BE$43,'ADR Raw Data'!AC$1,FALSE)</f>
        <v>6.3828849007639104</v>
      </c>
      <c r="AR5" s="50">
        <f>VLOOKUP($A5,'ADR Raw Data'!$B$6:$BE$43,'ADR Raw Data'!AE$1,FALSE)</f>
        <v>2.6067048626890998</v>
      </c>
      <c r="AS5" s="40"/>
      <c r="AT5" s="51">
        <f>VLOOKUP($A5,'RevPAR Raw Data'!$B$6:$BE$43,'RevPAR Raw Data'!G$1,FALSE)</f>
        <v>55.616092911095599</v>
      </c>
      <c r="AU5" s="52">
        <f>VLOOKUP($A5,'RevPAR Raw Data'!$B$6:$BE$43,'RevPAR Raw Data'!H$1,FALSE)</f>
        <v>73.558601001478095</v>
      </c>
      <c r="AV5" s="52">
        <f>VLOOKUP($A5,'RevPAR Raw Data'!$B$6:$BE$43,'RevPAR Raw Data'!I$1,FALSE)</f>
        <v>85.099008679476896</v>
      </c>
      <c r="AW5" s="52">
        <f>VLOOKUP($A5,'RevPAR Raw Data'!$B$6:$BE$43,'RevPAR Raw Data'!J$1,FALSE)</f>
        <v>91.304298833174599</v>
      </c>
      <c r="AX5" s="52">
        <f>VLOOKUP($A5,'RevPAR Raw Data'!$B$6:$BE$43,'RevPAR Raw Data'!K$1,FALSE)</f>
        <v>91.715440553286896</v>
      </c>
      <c r="AY5" s="53">
        <f>VLOOKUP($A5,'RevPAR Raw Data'!$B$6:$BE$43,'RevPAR Raw Data'!L$1,FALSE)</f>
        <v>79.462661230638901</v>
      </c>
      <c r="AZ5" s="52">
        <f>VLOOKUP($A5,'RevPAR Raw Data'!$B$6:$BE$43,'RevPAR Raw Data'!N$1,FALSE)</f>
        <v>108.649804142449</v>
      </c>
      <c r="BA5" s="52">
        <f>VLOOKUP($A5,'RevPAR Raw Data'!$B$6:$BE$43,'RevPAR Raw Data'!O$1,FALSE)</f>
        <v>105.402078868749</v>
      </c>
      <c r="BB5" s="53">
        <f>VLOOKUP($A5,'RevPAR Raw Data'!$B$6:$BE$43,'RevPAR Raw Data'!P$1,FALSE)</f>
        <v>107.02594150559899</v>
      </c>
      <c r="BC5" s="54">
        <f>VLOOKUP($A5,'RevPAR Raw Data'!$B$6:$BE$43,'RevPAR Raw Data'!R$1,FALSE)</f>
        <v>87.3388214286161</v>
      </c>
      <c r="BE5" s="47">
        <f>VLOOKUP($A5,'RevPAR Raw Data'!$B$6:$BE$43,'RevPAR Raw Data'!T$1,FALSE)</f>
        <v>-21.8675376035889</v>
      </c>
      <c r="BF5" s="48">
        <f>VLOOKUP($A5,'RevPAR Raw Data'!$B$6:$BE$43,'RevPAR Raw Data'!U$1,FALSE)</f>
        <v>-14.9320938752473</v>
      </c>
      <c r="BG5" s="48">
        <f>VLOOKUP($A5,'RevPAR Raw Data'!$B$6:$BE$43,'RevPAR Raw Data'!V$1,FALSE)</f>
        <v>-5.8005232128874002</v>
      </c>
      <c r="BH5" s="48">
        <f>VLOOKUP($A5,'RevPAR Raw Data'!$B$6:$BE$43,'RevPAR Raw Data'!W$1,FALSE)</f>
        <v>6.8180919278575001</v>
      </c>
      <c r="BI5" s="48">
        <f>VLOOKUP($A5,'RevPAR Raw Data'!$B$6:$BE$43,'RevPAR Raw Data'!X$1,FALSE)</f>
        <v>16.948665960883201</v>
      </c>
      <c r="BJ5" s="49">
        <f>VLOOKUP($A5,'RevPAR Raw Data'!$B$6:$BE$43,'RevPAR Raw Data'!Y$1,FALSE)</f>
        <v>-3.53933155919239</v>
      </c>
      <c r="BK5" s="48">
        <f>VLOOKUP($A5,'RevPAR Raw Data'!$B$6:$BE$43,'RevPAR Raw Data'!AA$1,FALSE)</f>
        <v>23.5432514669975</v>
      </c>
      <c r="BL5" s="48">
        <f>VLOOKUP($A5,'RevPAR Raw Data'!$B$6:$BE$43,'RevPAR Raw Data'!AB$1,FALSE)</f>
        <v>33.271074903416</v>
      </c>
      <c r="BM5" s="49">
        <f>VLOOKUP($A5,'RevPAR Raw Data'!$B$6:$BE$43,'RevPAR Raw Data'!AC$1,FALSE)</f>
        <v>28.149273941893899</v>
      </c>
      <c r="BN5" s="50">
        <f>VLOOKUP($A5,'RevPAR Raw Data'!$B$6:$BE$43,'RevPAR Raw Data'!AE$1,FALSE)</f>
        <v>5.6047005218031796</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39.822738386308004</v>
      </c>
      <c r="C8" s="48">
        <f>VLOOKUP($A8,'Occupancy Raw Data'!$B$8:$BE$51,'Occupancy Raw Data'!H$3,FALSE)</f>
        <v>49.022004889975499</v>
      </c>
      <c r="D8" s="48">
        <f>VLOOKUP($A8,'Occupancy Raw Data'!$B$8:$BE$51,'Occupancy Raw Data'!I$3,FALSE)</f>
        <v>61.246943765281102</v>
      </c>
      <c r="E8" s="48">
        <f>VLOOKUP($A8,'Occupancy Raw Data'!$B$8:$BE$51,'Occupancy Raw Data'!J$3,FALSE)</f>
        <v>65.770171149144204</v>
      </c>
      <c r="F8" s="48">
        <f>VLOOKUP($A8,'Occupancy Raw Data'!$B$8:$BE$51,'Occupancy Raw Data'!K$3,FALSE)</f>
        <v>64.394865525672301</v>
      </c>
      <c r="G8" s="49">
        <f>VLOOKUP($A8,'Occupancy Raw Data'!$B$8:$BE$51,'Occupancy Raw Data'!L$3,FALSE)</f>
        <v>56.051344743276204</v>
      </c>
      <c r="H8" s="48">
        <f>VLOOKUP($A8,'Occupancy Raw Data'!$B$8:$BE$51,'Occupancy Raw Data'!N$3,FALSE)</f>
        <v>70.476772616136898</v>
      </c>
      <c r="I8" s="48">
        <f>VLOOKUP($A8,'Occupancy Raw Data'!$B$8:$BE$51,'Occupancy Raw Data'!O$3,FALSE)</f>
        <v>68.612469437652805</v>
      </c>
      <c r="J8" s="49">
        <f>VLOOKUP($A8,'Occupancy Raw Data'!$B$8:$BE$51,'Occupancy Raw Data'!P$3,FALSE)</f>
        <v>69.544621026894802</v>
      </c>
      <c r="K8" s="50">
        <f>VLOOKUP($A8,'Occupancy Raw Data'!$B$8:$BE$51,'Occupancy Raw Data'!R$3,FALSE)</f>
        <v>59.906566538595797</v>
      </c>
      <c r="M8" s="47">
        <f>VLOOKUP($A8,'Occupancy Raw Data'!$B$8:$BE$51,'Occupancy Raw Data'!T$3,FALSE)</f>
        <v>-24.290491556263099</v>
      </c>
      <c r="N8" s="48">
        <f>VLOOKUP($A8,'Occupancy Raw Data'!$B$8:$BE$51,'Occupancy Raw Data'!U$3,FALSE)</f>
        <v>-16.941991714911801</v>
      </c>
      <c r="O8" s="48">
        <f>VLOOKUP($A8,'Occupancy Raw Data'!$B$8:$BE$51,'Occupancy Raw Data'!V$3,FALSE)</f>
        <v>8.87087018837769E-2</v>
      </c>
      <c r="P8" s="48">
        <f>VLOOKUP($A8,'Occupancy Raw Data'!$B$8:$BE$51,'Occupancy Raw Data'!W$3,FALSE)</f>
        <v>27.259443584438799</v>
      </c>
      <c r="Q8" s="48">
        <f>VLOOKUP($A8,'Occupancy Raw Data'!$B$8:$BE$51,'Occupancy Raw Data'!X$3,FALSE)</f>
        <v>16.789356777009701</v>
      </c>
      <c r="R8" s="49">
        <f>VLOOKUP($A8,'Occupancy Raw Data'!$B$8:$BE$51,'Occupancy Raw Data'!Y$3,FALSE)</f>
        <v>0.223040961566845</v>
      </c>
      <c r="S8" s="48">
        <f>VLOOKUP($A8,'Occupancy Raw Data'!$B$8:$BE$51,'Occupancy Raw Data'!AA$3,FALSE)</f>
        <v>9.2740855641383195</v>
      </c>
      <c r="T8" s="48">
        <f>VLOOKUP($A8,'Occupancy Raw Data'!$B$8:$BE$51,'Occupancy Raw Data'!AB$3,FALSE)</f>
        <v>8.3354780594518001</v>
      </c>
      <c r="U8" s="49">
        <f>VLOOKUP($A8,'Occupancy Raw Data'!$B$8:$BE$51,'Occupancy Raw Data'!AC$3,FALSE)</f>
        <v>8.80904820954364</v>
      </c>
      <c r="V8" s="50">
        <f>VLOOKUP($A8,'Occupancy Raw Data'!$B$8:$BE$51,'Occupancy Raw Data'!AE$3,FALSE)</f>
        <v>2.9166397529615402</v>
      </c>
      <c r="X8" s="51">
        <f>VLOOKUP($A8,'ADR Raw Data'!$B$6:$BE$49,'ADR Raw Data'!G$1,FALSE)</f>
        <v>279.521588641596</v>
      </c>
      <c r="Y8" s="52">
        <f>VLOOKUP($A8,'ADR Raw Data'!$B$6:$BE$49,'ADR Raw Data'!H$1,FALSE)</f>
        <v>283.30763092269302</v>
      </c>
      <c r="Z8" s="52">
        <f>VLOOKUP($A8,'ADR Raw Data'!$B$6:$BE$49,'ADR Raw Data'!I$1,FALSE)</f>
        <v>282.531362275449</v>
      </c>
      <c r="AA8" s="52">
        <f>VLOOKUP($A8,'ADR Raw Data'!$B$6:$BE$49,'ADR Raw Data'!J$1,FALSE)</f>
        <v>286.76207713754599</v>
      </c>
      <c r="AB8" s="52">
        <f>VLOOKUP($A8,'ADR Raw Data'!$B$6:$BE$49,'ADR Raw Data'!K$1,FALSE)</f>
        <v>292.69013763644898</v>
      </c>
      <c r="AC8" s="53">
        <f>VLOOKUP($A8,'ADR Raw Data'!$B$6:$BE$49,'ADR Raw Data'!L$1,FALSE)</f>
        <v>285.56652453653197</v>
      </c>
      <c r="AD8" s="52">
        <f>VLOOKUP($A8,'ADR Raw Data'!$B$6:$BE$49,'ADR Raw Data'!N$1,FALSE)</f>
        <v>338.77907198612297</v>
      </c>
      <c r="AE8" s="52">
        <f>VLOOKUP($A8,'ADR Raw Data'!$B$6:$BE$49,'ADR Raw Data'!O$1,FALSE)</f>
        <v>335.23993318485498</v>
      </c>
      <c r="AF8" s="53">
        <f>VLOOKUP($A8,'ADR Raw Data'!$B$6:$BE$49,'ADR Raw Data'!P$1,FALSE)</f>
        <v>337.03322127004998</v>
      </c>
      <c r="AG8" s="54">
        <f>VLOOKUP($A8,'ADR Raw Data'!$B$6:$BE$49,'ADR Raw Data'!R$1,FALSE)</f>
        <v>302.63706872676897</v>
      </c>
      <c r="AI8" s="47">
        <f>VLOOKUP($A8,'ADR Raw Data'!$B$6:$BE$49,'ADR Raw Data'!T$1,FALSE)</f>
        <v>-7.1857205034631004</v>
      </c>
      <c r="AJ8" s="48">
        <f>VLOOKUP($A8,'ADR Raw Data'!$B$6:$BE$49,'ADR Raw Data'!U$1,FALSE)</f>
        <v>-10.3560915658789</v>
      </c>
      <c r="AK8" s="48">
        <f>VLOOKUP($A8,'ADR Raw Data'!$B$6:$BE$49,'ADR Raw Data'!V$1,FALSE)</f>
        <v>-4.7638847346834998</v>
      </c>
      <c r="AL8" s="48">
        <f>VLOOKUP($A8,'ADR Raw Data'!$B$6:$BE$49,'ADR Raw Data'!W$1,FALSE)</f>
        <v>-2.8557812630511599</v>
      </c>
      <c r="AM8" s="48">
        <f>VLOOKUP($A8,'ADR Raw Data'!$B$6:$BE$49,'ADR Raw Data'!X$1,FALSE)</f>
        <v>-8.9513212396313193</v>
      </c>
      <c r="AN8" s="49">
        <f>VLOOKUP($A8,'ADR Raw Data'!$B$6:$BE$49,'ADR Raw Data'!Y$1,FALSE)</f>
        <v>-6.7438580346684303</v>
      </c>
      <c r="AO8" s="48">
        <f>VLOOKUP($A8,'ADR Raw Data'!$B$6:$BE$49,'ADR Raw Data'!AA$1,FALSE)</f>
        <v>-7.6643508670442104</v>
      </c>
      <c r="AP8" s="48">
        <f>VLOOKUP($A8,'ADR Raw Data'!$B$6:$BE$49,'ADR Raw Data'!AB$1,FALSE)</f>
        <v>-8.3249987903766804</v>
      </c>
      <c r="AQ8" s="49">
        <f>VLOOKUP($A8,'ADR Raw Data'!$B$6:$BE$49,'ADR Raw Data'!AC$1,FALSE)</f>
        <v>-7.9890399425913801</v>
      </c>
      <c r="AR8" s="50">
        <f>VLOOKUP($A8,'ADR Raw Data'!$B$6:$BE$49,'ADR Raw Data'!AE$1,FALSE)</f>
        <v>-6.8996611013444697</v>
      </c>
      <c r="AS8" s="40"/>
      <c r="AT8" s="51">
        <f>VLOOKUP($A8,'RevPAR Raw Data'!$B$6:$BE$49,'RevPAR Raw Data'!G$1,FALSE)</f>
        <v>111.31315097799499</v>
      </c>
      <c r="AU8" s="52">
        <f>VLOOKUP($A8,'RevPAR Raw Data'!$B$6:$BE$49,'RevPAR Raw Data'!H$1,FALSE)</f>
        <v>138.883080684596</v>
      </c>
      <c r="AV8" s="52">
        <f>VLOOKUP($A8,'RevPAR Raw Data'!$B$6:$BE$49,'RevPAR Raw Data'!I$1,FALSE)</f>
        <v>173.04182457212701</v>
      </c>
      <c r="AW8" s="52">
        <f>VLOOKUP($A8,'RevPAR Raw Data'!$B$6:$BE$49,'RevPAR Raw Data'!J$1,FALSE)</f>
        <v>188.603908924205</v>
      </c>
      <c r="AX8" s="52">
        <f>VLOOKUP($A8,'RevPAR Raw Data'!$B$6:$BE$49,'RevPAR Raw Data'!K$1,FALSE)</f>
        <v>188.47742053789699</v>
      </c>
      <c r="AY8" s="53">
        <f>VLOOKUP($A8,'RevPAR Raw Data'!$B$6:$BE$49,'RevPAR Raw Data'!L$1,FALSE)</f>
        <v>160.063877139364</v>
      </c>
      <c r="AZ8" s="52">
        <f>VLOOKUP($A8,'RevPAR Raw Data'!$B$6:$BE$49,'RevPAR Raw Data'!N$1,FALSE)</f>
        <v>238.760556234718</v>
      </c>
      <c r="BA8" s="52">
        <f>VLOOKUP($A8,'RevPAR Raw Data'!$B$6:$BE$49,'RevPAR Raw Data'!O$1,FALSE)</f>
        <v>230.01639669926601</v>
      </c>
      <c r="BB8" s="53">
        <f>VLOOKUP($A8,'RevPAR Raw Data'!$B$6:$BE$49,'RevPAR Raw Data'!P$1,FALSE)</f>
        <v>234.38847646699199</v>
      </c>
      <c r="BC8" s="54">
        <f>VLOOKUP($A8,'RevPAR Raw Data'!$B$6:$BE$49,'RevPAR Raw Data'!R$1,FALSE)</f>
        <v>181.299476947258</v>
      </c>
      <c r="BE8" s="47">
        <f>VLOOKUP($A8,'RevPAR Raw Data'!$B$6:$BE$49,'RevPAR Raw Data'!T$1,FALSE)</f>
        <v>-29.730765227575802</v>
      </c>
      <c r="BF8" s="48">
        <f>VLOOKUP($A8,'RevPAR Raw Data'!$B$6:$BE$49,'RevPAR Raw Data'!U$1,FALSE)</f>
        <v>-25.543555105710901</v>
      </c>
      <c r="BG8" s="48">
        <f>VLOOKUP($A8,'RevPAR Raw Data'!$B$6:$BE$49,'RevPAR Raw Data'!V$1,FALSE)</f>
        <v>-4.6794020131070999</v>
      </c>
      <c r="BH8" s="48">
        <f>VLOOKUP($A8,'RevPAR Raw Data'!$B$6:$BE$49,'RevPAR Raw Data'!W$1,FALSE)</f>
        <v>23.625192239091302</v>
      </c>
      <c r="BI8" s="48">
        <f>VLOOKUP($A8,'RevPAR Raw Data'!$B$6:$BE$49,'RevPAR Raw Data'!X$1,FALSE)</f>
        <v>6.3351662782005098</v>
      </c>
      <c r="BJ8" s="49">
        <f>VLOOKUP($A8,'RevPAR Raw Data'!$B$6:$BE$49,'RevPAR Raw Data'!Y$1,FALSE)</f>
        <v>-6.5358586389088202</v>
      </c>
      <c r="BK8" s="48">
        <f>VLOOKUP($A8,'RevPAR Raw Data'!$B$6:$BE$49,'RevPAR Raw Data'!AA$1,FALSE)</f>
        <v>0.898936239748646</v>
      </c>
      <c r="BL8" s="48">
        <f>VLOOKUP($A8,'RevPAR Raw Data'!$B$6:$BE$49,'RevPAR Raw Data'!AB$1,FALSE)</f>
        <v>-0.68344917854635101</v>
      </c>
      <c r="BM8" s="49">
        <f>VLOOKUP($A8,'RevPAR Raw Data'!$B$6:$BE$49,'RevPAR Raw Data'!AC$1,FALSE)</f>
        <v>0.116249886929687</v>
      </c>
      <c r="BN8" s="50">
        <f>VLOOKUP($A8,'RevPAR Raw Data'!$B$6:$BE$49,'RevPAR Raw Data'!AE$1,FALSE)</f>
        <v>-4.1842596068843596</v>
      </c>
    </row>
    <row r="9" spans="1:66" x14ac:dyDescent="0.45">
      <c r="A9" s="63" t="s">
        <v>118</v>
      </c>
      <c r="B9" s="47">
        <f>VLOOKUP($A9,'Occupancy Raw Data'!$B$8:$BE$51,'Occupancy Raw Data'!G$3,FALSE)</f>
        <v>47.510673844440298</v>
      </c>
      <c r="C9" s="48">
        <f>VLOOKUP($A9,'Occupancy Raw Data'!$B$8:$BE$51,'Occupancy Raw Data'!H$3,FALSE)</f>
        <v>60.417748757141702</v>
      </c>
      <c r="D9" s="48">
        <f>VLOOKUP($A9,'Occupancy Raw Data'!$B$8:$BE$51,'Occupancy Raw Data'!I$3,FALSE)</f>
        <v>71.462491652444896</v>
      </c>
      <c r="E9" s="48">
        <f>VLOOKUP($A9,'Occupancy Raw Data'!$B$8:$BE$51,'Occupancy Raw Data'!J$3,FALSE)</f>
        <v>75.747569933961501</v>
      </c>
      <c r="F9" s="48">
        <f>VLOOKUP($A9,'Occupancy Raw Data'!$B$8:$BE$51,'Occupancy Raw Data'!K$3,FALSE)</f>
        <v>75.725309787044495</v>
      </c>
      <c r="G9" s="49">
        <f>VLOOKUP($A9,'Occupancy Raw Data'!$B$8:$BE$51,'Occupancy Raw Data'!L$3,FALSE)</f>
        <v>66.175390164080397</v>
      </c>
      <c r="H9" s="48">
        <f>VLOOKUP($A9,'Occupancy Raw Data'!$B$8:$BE$51,'Occupancy Raw Data'!N$3,FALSE)</f>
        <v>79.301773391704302</v>
      </c>
      <c r="I9" s="48">
        <f>VLOOKUP($A9,'Occupancy Raw Data'!$B$8:$BE$51,'Occupancy Raw Data'!O$3,FALSE)</f>
        <v>77.825183646211997</v>
      </c>
      <c r="J9" s="49">
        <f>VLOOKUP($A9,'Occupancy Raw Data'!$B$8:$BE$51,'Occupancy Raw Data'!P$3,FALSE)</f>
        <v>78.563478518958206</v>
      </c>
      <c r="K9" s="50">
        <f>VLOOKUP($A9,'Occupancy Raw Data'!$B$8:$BE$51,'Occupancy Raw Data'!R$3,FALSE)</f>
        <v>69.715200441007298</v>
      </c>
      <c r="M9" s="47">
        <f>VLOOKUP($A9,'Occupancy Raw Data'!$B$8:$BE$51,'Occupancy Raw Data'!T$3,FALSE)</f>
        <v>-16.937959525755399</v>
      </c>
      <c r="N9" s="48">
        <f>VLOOKUP($A9,'Occupancy Raw Data'!$B$8:$BE$51,'Occupancy Raw Data'!U$3,FALSE)</f>
        <v>-12.6222527495544</v>
      </c>
      <c r="O9" s="48">
        <f>VLOOKUP($A9,'Occupancy Raw Data'!$B$8:$BE$51,'Occupancy Raw Data'!V$3,FALSE)</f>
        <v>0.39452375642036003</v>
      </c>
      <c r="P9" s="48">
        <f>VLOOKUP($A9,'Occupancy Raw Data'!$B$8:$BE$51,'Occupancy Raw Data'!W$3,FALSE)</f>
        <v>17.556321910980898</v>
      </c>
      <c r="Q9" s="48">
        <f>VLOOKUP($A9,'Occupancy Raw Data'!$B$8:$BE$51,'Occupancy Raw Data'!X$3,FALSE)</f>
        <v>31.012949337673</v>
      </c>
      <c r="R9" s="49">
        <f>VLOOKUP($A9,'Occupancy Raw Data'!$B$8:$BE$51,'Occupancy Raw Data'!Y$3,FALSE)</f>
        <v>3.4762839912274099</v>
      </c>
      <c r="S9" s="48">
        <f>VLOOKUP($A9,'Occupancy Raw Data'!$B$8:$BE$51,'Occupancy Raw Data'!AA$3,FALSE)</f>
        <v>25.022477732845999</v>
      </c>
      <c r="T9" s="48">
        <f>VLOOKUP($A9,'Occupancy Raw Data'!$B$8:$BE$51,'Occupancy Raw Data'!AB$3,FALSE)</f>
        <v>31.729713194121999</v>
      </c>
      <c r="U9" s="49">
        <f>VLOOKUP($A9,'Occupancy Raw Data'!$B$8:$BE$51,'Occupancy Raw Data'!AC$3,FALSE)</f>
        <v>28.257001473049598</v>
      </c>
      <c r="V9" s="50">
        <f>VLOOKUP($A9,'Occupancy Raw Data'!$B$8:$BE$51,'Occupancy Raw Data'!AE$3,FALSE)</f>
        <v>10.3411349744901</v>
      </c>
      <c r="X9" s="51">
        <f>VLOOKUP($A9,'ADR Raw Data'!$B$6:$BE$49,'ADR Raw Data'!G$1,FALSE)</f>
        <v>167.26216613268701</v>
      </c>
      <c r="Y9" s="52">
        <f>VLOOKUP($A9,'ADR Raw Data'!$B$6:$BE$49,'ADR Raw Data'!H$1,FALSE)</f>
        <v>195.02942646607301</v>
      </c>
      <c r="Z9" s="52">
        <f>VLOOKUP($A9,'ADR Raw Data'!$B$6:$BE$49,'ADR Raw Data'!I$1,FALSE)</f>
        <v>205.96485255944299</v>
      </c>
      <c r="AA9" s="52">
        <f>VLOOKUP($A9,'ADR Raw Data'!$B$6:$BE$49,'ADR Raw Data'!J$1,FALSE)</f>
        <v>210.985121712298</v>
      </c>
      <c r="AB9" s="52">
        <f>VLOOKUP($A9,'ADR Raw Data'!$B$6:$BE$49,'ADR Raw Data'!K$1,FALSE)</f>
        <v>195.299874087501</v>
      </c>
      <c r="AC9" s="53">
        <f>VLOOKUP($A9,'ADR Raw Data'!$B$6:$BE$49,'ADR Raw Data'!L$1,FALSE)</f>
        <v>197.12187794374901</v>
      </c>
      <c r="AD9" s="52">
        <f>VLOOKUP($A9,'ADR Raw Data'!$B$6:$BE$49,'ADR Raw Data'!N$1,FALSE)</f>
        <v>195.93681356725099</v>
      </c>
      <c r="AE9" s="52">
        <f>VLOOKUP($A9,'ADR Raw Data'!$B$6:$BE$49,'ADR Raw Data'!O$1,FALSE)</f>
        <v>193.73629594317501</v>
      </c>
      <c r="AF9" s="53">
        <f>VLOOKUP($A9,'ADR Raw Data'!$B$6:$BE$49,'ADR Raw Data'!P$1,FALSE)</f>
        <v>194.84689436154099</v>
      </c>
      <c r="AG9" s="54">
        <f>VLOOKUP($A9,'ADR Raw Data'!$B$6:$BE$49,'ADR Raw Data'!R$1,FALSE)</f>
        <v>196.389311228368</v>
      </c>
      <c r="AI9" s="47">
        <f>VLOOKUP($A9,'ADR Raw Data'!$B$6:$BE$49,'ADR Raw Data'!T$1,FALSE)</f>
        <v>-11.5119691780103</v>
      </c>
      <c r="AJ9" s="48">
        <f>VLOOKUP($A9,'ADR Raw Data'!$B$6:$BE$49,'ADR Raw Data'!U$1,FALSE)</f>
        <v>-4.6831884981913099</v>
      </c>
      <c r="AK9" s="48">
        <f>VLOOKUP($A9,'ADR Raw Data'!$B$6:$BE$49,'ADR Raw Data'!V$1,FALSE)</f>
        <v>-0.85354201730066304</v>
      </c>
      <c r="AL9" s="48">
        <f>VLOOKUP($A9,'ADR Raw Data'!$B$6:$BE$49,'ADR Raw Data'!W$1,FALSE)</f>
        <v>4.5990681860573899</v>
      </c>
      <c r="AM9" s="48">
        <f>VLOOKUP($A9,'ADR Raw Data'!$B$6:$BE$49,'ADR Raw Data'!X$1,FALSE)</f>
        <v>0.28989575801883499</v>
      </c>
      <c r="AN9" s="49">
        <f>VLOOKUP($A9,'ADR Raw Data'!$B$6:$BE$49,'ADR Raw Data'!Y$1,FALSE)</f>
        <v>-1.51230700876461</v>
      </c>
      <c r="AO9" s="48">
        <f>VLOOKUP($A9,'ADR Raw Data'!$B$6:$BE$49,'ADR Raw Data'!AA$1,FALSE)</f>
        <v>2.92969101631346</v>
      </c>
      <c r="AP9" s="48">
        <f>VLOOKUP($A9,'ADR Raw Data'!$B$6:$BE$49,'ADR Raw Data'!AB$1,FALSE)</f>
        <v>2.4696314968052899</v>
      </c>
      <c r="AQ9" s="49">
        <f>VLOOKUP($A9,'ADR Raw Data'!$B$6:$BE$49,'ADR Raw Data'!AC$1,FALSE)</f>
        <v>2.6934692097535602</v>
      </c>
      <c r="AR9" s="50">
        <f>VLOOKUP($A9,'ADR Raw Data'!$B$6:$BE$49,'ADR Raw Data'!AE$1,FALSE)</f>
        <v>-0.44366853777179399</v>
      </c>
      <c r="AS9" s="40"/>
      <c r="AT9" s="51">
        <f>VLOOKUP($A9,'RevPAR Raw Data'!$B$6:$BE$49,'RevPAR Raw Data'!G$1,FALSE)</f>
        <v>79.467382216447007</v>
      </c>
      <c r="AU9" s="52">
        <f>VLOOKUP($A9,'RevPAR Raw Data'!$B$6:$BE$49,'RevPAR Raw Data'!H$1,FALSE)</f>
        <v>117.832388884766</v>
      </c>
      <c r="AV9" s="52">
        <f>VLOOKUP($A9,'RevPAR Raw Data'!$B$6:$BE$49,'RevPAR Raw Data'!I$1,FALSE)</f>
        <v>147.18761556726199</v>
      </c>
      <c r="AW9" s="52">
        <f>VLOOKUP($A9,'RevPAR Raw Data'!$B$6:$BE$49,'RevPAR Raw Data'!J$1,FALSE)</f>
        <v>159.81610261927699</v>
      </c>
      <c r="AX9" s="52">
        <f>VLOOKUP($A9,'RevPAR Raw Data'!$B$6:$BE$49,'RevPAR Raw Data'!K$1,FALSE)</f>
        <v>147.891434666468</v>
      </c>
      <c r="AY9" s="53">
        <f>VLOOKUP($A9,'RevPAR Raw Data'!$B$6:$BE$49,'RevPAR Raw Data'!L$1,FALSE)</f>
        <v>130.44617182803799</v>
      </c>
      <c r="AZ9" s="52">
        <f>VLOOKUP($A9,'RevPAR Raw Data'!$B$6:$BE$49,'RevPAR Raw Data'!N$1,FALSE)</f>
        <v>155.38136788602799</v>
      </c>
      <c r="BA9" s="52">
        <f>VLOOKUP($A9,'RevPAR Raw Data'!$B$6:$BE$49,'RevPAR Raw Data'!O$1,FALSE)</f>
        <v>150.775628107145</v>
      </c>
      <c r="BB9" s="53">
        <f>VLOOKUP($A9,'RevPAR Raw Data'!$B$6:$BE$49,'RevPAR Raw Data'!P$1,FALSE)</f>
        <v>153.07849799658601</v>
      </c>
      <c r="BC9" s="54">
        <f>VLOOKUP($A9,'RevPAR Raw Data'!$B$6:$BE$49,'RevPAR Raw Data'!R$1,FALSE)</f>
        <v>136.91320196757101</v>
      </c>
      <c r="BE9" s="47">
        <f>VLOOKUP($A9,'RevPAR Raw Data'!$B$6:$BE$49,'RevPAR Raw Data'!T$1,FALSE)</f>
        <v>-26.5000360237769</v>
      </c>
      <c r="BF9" s="48">
        <f>VLOOKUP($A9,'RevPAR Raw Data'!$B$6:$BE$49,'RevPAR Raw Data'!U$1,FALSE)</f>
        <v>-16.7143173587659</v>
      </c>
      <c r="BG9" s="48">
        <f>VLOOKUP($A9,'RevPAR Raw Data'!$B$6:$BE$49,'RevPAR Raw Data'!V$1,FALSE)</f>
        <v>-0.46238568690958298</v>
      </c>
      <c r="BH9" s="48">
        <f>VLOOKUP($A9,'RevPAR Raw Data'!$B$6:$BE$49,'RevPAR Raw Data'!W$1,FALSE)</f>
        <v>22.962817312687999</v>
      </c>
      <c r="BI9" s="48">
        <f>VLOOKUP($A9,'RevPAR Raw Data'!$B$6:$BE$49,'RevPAR Raw Data'!X$1,FALSE)</f>
        <v>31.392750320258301</v>
      </c>
      <c r="BJ9" s="49">
        <f>VLOOKUP($A9,'RevPAR Raw Data'!$B$6:$BE$49,'RevPAR Raw Data'!Y$1,FALSE)</f>
        <v>1.9114048960189101</v>
      </c>
      <c r="BK9" s="48">
        <f>VLOOKUP($A9,'RevPAR Raw Data'!$B$6:$BE$49,'RevPAR Raw Data'!AA$1,FALSE)</f>
        <v>28.6852500313577</v>
      </c>
      <c r="BL9" s="48">
        <f>VLOOKUP($A9,'RevPAR Raw Data'!$B$6:$BE$49,'RevPAR Raw Data'!AB$1,FALSE)</f>
        <v>34.982951681815301</v>
      </c>
      <c r="BM9" s="49">
        <f>VLOOKUP($A9,'RevPAR Raw Data'!$B$6:$BE$49,'RevPAR Raw Data'!AC$1,FALSE)</f>
        <v>31.7115643170794</v>
      </c>
      <c r="BN9" s="50">
        <f>VLOOKUP($A9,'RevPAR Raw Data'!$B$6:$BE$49,'RevPAR Raw Data'!AE$1,FALSE)</f>
        <v>9.8515860743880008</v>
      </c>
    </row>
    <row r="10" spans="1:66" x14ac:dyDescent="0.45">
      <c r="A10" s="63" t="s">
        <v>119</v>
      </c>
      <c r="B10" s="47">
        <f>VLOOKUP($A10,'Occupancy Raw Data'!$B$8:$BE$51,'Occupancy Raw Data'!G$3,FALSE)</f>
        <v>51.980242478670803</v>
      </c>
      <c r="C10" s="48">
        <f>VLOOKUP($A10,'Occupancy Raw Data'!$B$8:$BE$51,'Occupancy Raw Data'!H$3,FALSE)</f>
        <v>63.490495434815102</v>
      </c>
      <c r="D10" s="48">
        <f>VLOOKUP($A10,'Occupancy Raw Data'!$B$8:$BE$51,'Occupancy Raw Data'!I$3,FALSE)</f>
        <v>70.815746145786505</v>
      </c>
      <c r="E10" s="48">
        <f>VLOOKUP($A10,'Occupancy Raw Data'!$B$8:$BE$51,'Occupancy Raw Data'!J$3,FALSE)</f>
        <v>74.180511899416203</v>
      </c>
      <c r="F10" s="48">
        <f>VLOOKUP($A10,'Occupancy Raw Data'!$B$8:$BE$51,'Occupancy Raw Data'!K$3,FALSE)</f>
        <v>74.402035623409603</v>
      </c>
      <c r="G10" s="49">
        <f>VLOOKUP($A10,'Occupancy Raw Data'!$B$8:$BE$51,'Occupancy Raw Data'!L$3,FALSE)</f>
        <v>66.973806316419598</v>
      </c>
      <c r="H10" s="48">
        <f>VLOOKUP($A10,'Occupancy Raw Data'!$B$8:$BE$51,'Occupancy Raw Data'!N$3,FALSE)</f>
        <v>81.739260589731998</v>
      </c>
      <c r="I10" s="48">
        <f>VLOOKUP($A10,'Occupancy Raw Data'!$B$8:$BE$51,'Occupancy Raw Data'!O$3,FALSE)</f>
        <v>79.883251010327697</v>
      </c>
      <c r="J10" s="49">
        <f>VLOOKUP($A10,'Occupancy Raw Data'!$B$8:$BE$51,'Occupancy Raw Data'!P$3,FALSE)</f>
        <v>80.811255800029898</v>
      </c>
      <c r="K10" s="50">
        <f>VLOOKUP($A10,'Occupancy Raw Data'!$B$8:$BE$51,'Occupancy Raw Data'!R$3,FALSE)</f>
        <v>70.927363311736897</v>
      </c>
      <c r="M10" s="47">
        <f>VLOOKUP($A10,'Occupancy Raw Data'!$B$8:$BE$51,'Occupancy Raw Data'!T$3,FALSE)</f>
        <v>-17.8733810875882</v>
      </c>
      <c r="N10" s="48">
        <f>VLOOKUP($A10,'Occupancy Raw Data'!$B$8:$BE$51,'Occupancy Raw Data'!U$3,FALSE)</f>
        <v>-15.120637153200001</v>
      </c>
      <c r="O10" s="48">
        <f>VLOOKUP($A10,'Occupancy Raw Data'!$B$8:$BE$51,'Occupancy Raw Data'!V$3,FALSE)</f>
        <v>-9.5843614302276201</v>
      </c>
      <c r="P10" s="48">
        <f>VLOOKUP($A10,'Occupancy Raw Data'!$B$8:$BE$51,'Occupancy Raw Data'!W$3,FALSE)</f>
        <v>-2.0953278646309998</v>
      </c>
      <c r="Q10" s="48">
        <f>VLOOKUP($A10,'Occupancy Raw Data'!$B$8:$BE$51,'Occupancy Raw Data'!X$3,FALSE)</f>
        <v>5.1496710655610602</v>
      </c>
      <c r="R10" s="49">
        <f>VLOOKUP($A10,'Occupancy Raw Data'!$B$8:$BE$51,'Occupancy Raw Data'!Y$3,FALSE)</f>
        <v>-7.7349490461910602</v>
      </c>
      <c r="S10" s="48">
        <f>VLOOKUP($A10,'Occupancy Raw Data'!$B$8:$BE$51,'Occupancy Raw Data'!AA$3,FALSE)</f>
        <v>12.435674429851799</v>
      </c>
      <c r="T10" s="48">
        <f>VLOOKUP($A10,'Occupancy Raw Data'!$B$8:$BE$51,'Occupancy Raw Data'!AB$3,FALSE)</f>
        <v>21.4929764648579</v>
      </c>
      <c r="U10" s="49">
        <f>VLOOKUP($A10,'Occupancy Raw Data'!$B$8:$BE$51,'Occupancy Raw Data'!AC$3,FALSE)</f>
        <v>16.737079905965199</v>
      </c>
      <c r="V10" s="50">
        <f>VLOOKUP($A10,'Occupancy Raw Data'!$B$8:$BE$51,'Occupancy Raw Data'!AE$3,FALSE)</f>
        <v>-0.97746234046049896</v>
      </c>
      <c r="X10" s="51">
        <f>VLOOKUP($A10,'ADR Raw Data'!$B$6:$BE$49,'ADR Raw Data'!G$1,FALSE)</f>
        <v>132.14277873761799</v>
      </c>
      <c r="Y10" s="52">
        <f>VLOOKUP($A10,'ADR Raw Data'!$B$6:$BE$49,'ADR Raw Data'!H$1,FALSE)</f>
        <v>142.53640388514299</v>
      </c>
      <c r="Z10" s="52">
        <f>VLOOKUP($A10,'ADR Raw Data'!$B$6:$BE$49,'ADR Raw Data'!I$1,FALSE)</f>
        <v>150.25840505579899</v>
      </c>
      <c r="AA10" s="52">
        <f>VLOOKUP($A10,'ADR Raw Data'!$B$6:$BE$49,'ADR Raw Data'!J$1,FALSE)</f>
        <v>154.22754196932999</v>
      </c>
      <c r="AB10" s="52">
        <f>VLOOKUP($A10,'ADR Raw Data'!$B$6:$BE$49,'ADR Raw Data'!K$1,FALSE)</f>
        <v>149.193308119417</v>
      </c>
      <c r="AC10" s="53">
        <f>VLOOKUP($A10,'ADR Raw Data'!$B$6:$BE$49,'ADR Raw Data'!L$1,FALSE)</f>
        <v>146.62492155583101</v>
      </c>
      <c r="AD10" s="52">
        <f>VLOOKUP($A10,'ADR Raw Data'!$B$6:$BE$49,'ADR Raw Data'!N$1,FALSE)</f>
        <v>159.77038161508801</v>
      </c>
      <c r="AE10" s="52">
        <f>VLOOKUP($A10,'ADR Raw Data'!$B$6:$BE$49,'ADR Raw Data'!O$1,FALSE)</f>
        <v>158.785759790144</v>
      </c>
      <c r="AF10" s="53">
        <f>VLOOKUP($A10,'ADR Raw Data'!$B$6:$BE$49,'ADR Raw Data'!P$1,FALSE)</f>
        <v>159.28372420818599</v>
      </c>
      <c r="AG10" s="54">
        <f>VLOOKUP($A10,'ADR Raw Data'!$B$6:$BE$49,'ADR Raw Data'!R$1,FALSE)</f>
        <v>150.745731883053</v>
      </c>
      <c r="AI10" s="47">
        <f>VLOOKUP($A10,'ADR Raw Data'!$B$6:$BE$49,'ADR Raw Data'!T$1,FALSE)</f>
        <v>-6.9697662658097599</v>
      </c>
      <c r="AJ10" s="48">
        <f>VLOOKUP($A10,'ADR Raw Data'!$B$6:$BE$49,'ADR Raw Data'!U$1,FALSE)</f>
        <v>-3.69366292834837</v>
      </c>
      <c r="AK10" s="48">
        <f>VLOOKUP($A10,'ADR Raw Data'!$B$6:$BE$49,'ADR Raw Data'!V$1,FALSE)</f>
        <v>0.44550587966180499</v>
      </c>
      <c r="AL10" s="48">
        <f>VLOOKUP($A10,'ADR Raw Data'!$B$6:$BE$49,'ADR Raw Data'!W$1,FALSE)</f>
        <v>5.0511026060556201</v>
      </c>
      <c r="AM10" s="48">
        <f>VLOOKUP($A10,'ADR Raw Data'!$B$6:$BE$49,'ADR Raw Data'!X$1,FALSE)</f>
        <v>5.3696750001390203</v>
      </c>
      <c r="AN10" s="49">
        <f>VLOOKUP($A10,'ADR Raw Data'!$B$6:$BE$49,'ADR Raw Data'!Y$1,FALSE)</f>
        <v>0.56047609644642604</v>
      </c>
      <c r="AO10" s="48">
        <f>VLOOKUP($A10,'ADR Raw Data'!$B$6:$BE$49,'ADR Raw Data'!AA$1,FALSE)</f>
        <v>7.0044184846043498</v>
      </c>
      <c r="AP10" s="48">
        <f>VLOOKUP($A10,'ADR Raw Data'!$B$6:$BE$49,'ADR Raw Data'!AB$1,FALSE)</f>
        <v>8.0649916160756092</v>
      </c>
      <c r="AQ10" s="49">
        <f>VLOOKUP($A10,'ADR Raw Data'!$B$6:$BE$49,'ADR Raw Data'!AC$1,FALSE)</f>
        <v>7.49099796319648</v>
      </c>
      <c r="AR10" s="50">
        <f>VLOOKUP($A10,'ADR Raw Data'!$B$6:$BE$49,'ADR Raw Data'!AE$1,FALSE)</f>
        <v>2.92362423672949</v>
      </c>
      <c r="AS10" s="40"/>
      <c r="AT10" s="51">
        <f>VLOOKUP($A10,'RevPAR Raw Data'!$B$6:$BE$49,'RevPAR Raw Data'!G$1,FALSE)</f>
        <v>68.688136805867302</v>
      </c>
      <c r="AU10" s="52">
        <f>VLOOKUP($A10,'RevPAR Raw Data'!$B$6:$BE$49,'RevPAR Raw Data'!H$1,FALSE)</f>
        <v>90.497069001646395</v>
      </c>
      <c r="AV10" s="52">
        <f>VLOOKUP($A10,'RevPAR Raw Data'!$B$6:$BE$49,'RevPAR Raw Data'!I$1,FALSE)</f>
        <v>106.406610687022</v>
      </c>
      <c r="AW10" s="52">
        <f>VLOOKUP($A10,'RevPAR Raw Data'!$B$6:$BE$49,'RevPAR Raw Data'!J$1,FALSE)</f>
        <v>114.406780122736</v>
      </c>
      <c r="AX10" s="52">
        <f>VLOOKUP($A10,'RevPAR Raw Data'!$B$6:$BE$49,'RevPAR Raw Data'!K$1,FALSE)</f>
        <v>111.002858254752</v>
      </c>
      <c r="AY10" s="53">
        <f>VLOOKUP($A10,'RevPAR Raw Data'!$B$6:$BE$49,'RevPAR Raw Data'!L$1,FALSE)</f>
        <v>98.200290974404993</v>
      </c>
      <c r="AZ10" s="52">
        <f>VLOOKUP($A10,'RevPAR Raw Data'!$B$6:$BE$49,'RevPAR Raw Data'!N$1,FALSE)</f>
        <v>130.595128573566</v>
      </c>
      <c r="BA10" s="52">
        <f>VLOOKUP($A10,'RevPAR Raw Data'!$B$6:$BE$49,'RevPAR Raw Data'!O$1,FALSE)</f>
        <v>126.843227061817</v>
      </c>
      <c r="BB10" s="53">
        <f>VLOOKUP($A10,'RevPAR Raw Data'!$B$6:$BE$49,'RevPAR Raw Data'!P$1,FALSE)</f>
        <v>128.71917781769099</v>
      </c>
      <c r="BC10" s="54">
        <f>VLOOKUP($A10,'RevPAR Raw Data'!$B$6:$BE$49,'RevPAR Raw Data'!R$1,FALSE)</f>
        <v>106.919972929629</v>
      </c>
      <c r="BE10" s="47">
        <f>VLOOKUP($A10,'RevPAR Raw Data'!$B$6:$BE$49,'RevPAR Raw Data'!T$1,FALSE)</f>
        <v>-23.597414467795598</v>
      </c>
      <c r="BF10" s="48">
        <f>VLOOKUP($A10,'RevPAR Raw Data'!$B$6:$BE$49,'RevPAR Raw Data'!U$1,FALSE)</f>
        <v>-18.255794712490498</v>
      </c>
      <c r="BG10" s="48">
        <f>VLOOKUP($A10,'RevPAR Raw Data'!$B$6:$BE$49,'RevPAR Raw Data'!V$1,FALSE)</f>
        <v>-9.1815544442655206</v>
      </c>
      <c r="BH10" s="48">
        <f>VLOOKUP($A10,'RevPAR Raw Data'!$B$6:$BE$49,'RevPAR Raw Data'!W$1,FALSE)</f>
        <v>2.8499375810488301</v>
      </c>
      <c r="BI10" s="48">
        <f>VLOOKUP($A10,'RevPAR Raw Data'!$B$6:$BE$49,'RevPAR Raw Data'!X$1,FALSE)</f>
        <v>10.7958666654969</v>
      </c>
      <c r="BJ10" s="49">
        <f>VLOOKUP($A10,'RevPAR Raw Data'!$B$6:$BE$49,'RevPAR Raw Data'!Y$1,FALSE)</f>
        <v>-7.2178254902208403</v>
      </c>
      <c r="BK10" s="48">
        <f>VLOOKUP($A10,'RevPAR Raw Data'!$B$6:$BE$49,'RevPAR Raw Data'!AA$1,FALSE)</f>
        <v>20.311139592905899</v>
      </c>
      <c r="BL10" s="48">
        <f>VLOOKUP($A10,'RevPAR Raw Data'!$B$6:$BE$49,'RevPAR Raw Data'!AB$1,FALSE)</f>
        <v>31.291374830869401</v>
      </c>
      <c r="BM10" s="49">
        <f>VLOOKUP($A10,'RevPAR Raw Data'!$B$6:$BE$49,'RevPAR Raw Data'!AC$1,FALSE)</f>
        <v>25.481852184016201</v>
      </c>
      <c r="BN10" s="50">
        <f>VLOOKUP($A10,'RevPAR Raw Data'!$B$6:$BE$49,'RevPAR Raw Data'!AE$1,FALSE)</f>
        <v>1.91758457037838</v>
      </c>
    </row>
    <row r="11" spans="1:66" x14ac:dyDescent="0.45">
      <c r="A11" s="63" t="s">
        <v>120</v>
      </c>
      <c r="B11" s="47">
        <f>VLOOKUP($A11,'Occupancy Raw Data'!$B$8:$BE$51,'Occupancy Raw Data'!G$3,FALSE)</f>
        <v>50.206430626798401</v>
      </c>
      <c r="C11" s="48">
        <f>VLOOKUP($A11,'Occupancy Raw Data'!$B$8:$BE$51,'Occupancy Raw Data'!H$3,FALSE)</f>
        <v>63.819522559680003</v>
      </c>
      <c r="D11" s="48">
        <f>VLOOKUP($A11,'Occupancy Raw Data'!$B$8:$BE$51,'Occupancy Raw Data'!I$3,FALSE)</f>
        <v>68.731408573928206</v>
      </c>
      <c r="E11" s="48">
        <f>VLOOKUP($A11,'Occupancy Raw Data'!$B$8:$BE$51,'Occupancy Raw Data'!J$3,FALSE)</f>
        <v>71.768528933883204</v>
      </c>
      <c r="F11" s="48">
        <f>VLOOKUP($A11,'Occupancy Raw Data'!$B$8:$BE$51,'Occupancy Raw Data'!K$3,FALSE)</f>
        <v>75.728033995750494</v>
      </c>
      <c r="G11" s="49">
        <f>VLOOKUP($A11,'Occupancy Raw Data'!$B$8:$BE$51,'Occupancy Raw Data'!L$3,FALSE)</f>
        <v>66.0539540465534</v>
      </c>
      <c r="H11" s="48">
        <f>VLOOKUP($A11,'Occupancy Raw Data'!$B$8:$BE$51,'Occupancy Raw Data'!N$3,FALSE)</f>
        <v>82.044744406949107</v>
      </c>
      <c r="I11" s="48">
        <f>VLOOKUP($A11,'Occupancy Raw Data'!$B$8:$BE$51,'Occupancy Raw Data'!O$3,FALSE)</f>
        <v>79.317585301837198</v>
      </c>
      <c r="J11" s="49">
        <f>VLOOKUP($A11,'Occupancy Raw Data'!$B$8:$BE$51,'Occupancy Raw Data'!P$3,FALSE)</f>
        <v>80.681164854393202</v>
      </c>
      <c r="K11" s="50">
        <f>VLOOKUP($A11,'Occupancy Raw Data'!$B$8:$BE$51,'Occupancy Raw Data'!R$3,FALSE)</f>
        <v>70.233754174181598</v>
      </c>
      <c r="M11" s="47">
        <f>VLOOKUP($A11,'Occupancy Raw Data'!$B$8:$BE$51,'Occupancy Raw Data'!T$3,FALSE)</f>
        <v>-18.040688002233299</v>
      </c>
      <c r="N11" s="48">
        <f>VLOOKUP($A11,'Occupancy Raw Data'!$B$8:$BE$51,'Occupancy Raw Data'!U$3,FALSE)</f>
        <v>-12.1069136363531</v>
      </c>
      <c r="O11" s="48">
        <f>VLOOKUP($A11,'Occupancy Raw Data'!$B$8:$BE$51,'Occupancy Raw Data'!V$3,FALSE)</f>
        <v>-8.4993730274652908</v>
      </c>
      <c r="P11" s="48">
        <f>VLOOKUP($A11,'Occupancy Raw Data'!$B$8:$BE$51,'Occupancy Raw Data'!W$3,FALSE)</f>
        <v>-4.2528977743206298</v>
      </c>
      <c r="Q11" s="48">
        <f>VLOOKUP($A11,'Occupancy Raw Data'!$B$8:$BE$51,'Occupancy Raw Data'!X$3,FALSE)</f>
        <v>8.1027875922864805</v>
      </c>
      <c r="R11" s="49">
        <f>VLOOKUP($A11,'Occupancy Raw Data'!$B$8:$BE$51,'Occupancy Raw Data'!Y$3,FALSE)</f>
        <v>-6.7013871121832498</v>
      </c>
      <c r="S11" s="48">
        <f>VLOOKUP($A11,'Occupancy Raw Data'!$B$8:$BE$51,'Occupancy Raw Data'!AA$3,FALSE)</f>
        <v>16.564127395124299</v>
      </c>
      <c r="T11" s="48">
        <f>VLOOKUP($A11,'Occupancy Raw Data'!$B$8:$BE$51,'Occupancy Raw Data'!AB$3,FALSE)</f>
        <v>31.095632558227301</v>
      </c>
      <c r="U11" s="49">
        <f>VLOOKUP($A11,'Occupancy Raw Data'!$B$8:$BE$51,'Occupancy Raw Data'!AC$3,FALSE)</f>
        <v>23.281306595825502</v>
      </c>
      <c r="V11" s="50">
        <f>VLOOKUP($A11,'Occupancy Raw Data'!$B$8:$BE$51,'Occupancy Raw Data'!AE$3,FALSE)</f>
        <v>1.3930385193685</v>
      </c>
      <c r="X11" s="51">
        <f>VLOOKUP($A11,'ADR Raw Data'!$B$6:$BE$49,'ADR Raw Data'!G$1,FALSE)</f>
        <v>108.48247545477101</v>
      </c>
      <c r="Y11" s="52">
        <f>VLOOKUP($A11,'ADR Raw Data'!$B$6:$BE$49,'ADR Raw Data'!H$1,FALSE)</f>
        <v>114.85577729035199</v>
      </c>
      <c r="Z11" s="52">
        <f>VLOOKUP($A11,'ADR Raw Data'!$B$6:$BE$49,'ADR Raw Data'!I$1,FALSE)</f>
        <v>118.36180862670901</v>
      </c>
      <c r="AA11" s="52">
        <f>VLOOKUP($A11,'ADR Raw Data'!$B$6:$BE$49,'ADR Raw Data'!J$1,FALSE)</f>
        <v>121.32665912019699</v>
      </c>
      <c r="AB11" s="52">
        <f>VLOOKUP($A11,'ADR Raw Data'!$B$6:$BE$49,'ADR Raw Data'!K$1,FALSE)</f>
        <v>123.668148209275</v>
      </c>
      <c r="AC11" s="53">
        <f>VLOOKUP($A11,'ADR Raw Data'!$B$6:$BE$49,'ADR Raw Data'!L$1,FALSE)</f>
        <v>118.04490809853201</v>
      </c>
      <c r="AD11" s="52">
        <f>VLOOKUP($A11,'ADR Raw Data'!$B$6:$BE$49,'ADR Raw Data'!N$1,FALSE)</f>
        <v>142.49661659862201</v>
      </c>
      <c r="AE11" s="52">
        <f>VLOOKUP($A11,'ADR Raw Data'!$B$6:$BE$49,'ADR Raw Data'!O$1,FALSE)</f>
        <v>141.509446597964</v>
      </c>
      <c r="AF11" s="53">
        <f>VLOOKUP($A11,'ADR Raw Data'!$B$6:$BE$49,'ADR Raw Data'!P$1,FALSE)</f>
        <v>142.011373599987</v>
      </c>
      <c r="AG11" s="54">
        <f>VLOOKUP($A11,'ADR Raw Data'!$B$6:$BE$49,'ADR Raw Data'!R$1,FALSE)</f>
        <v>125.912181834824</v>
      </c>
      <c r="AI11" s="47">
        <f>VLOOKUP($A11,'ADR Raw Data'!$B$6:$BE$49,'ADR Raw Data'!T$1,FALSE)</f>
        <v>-4.6422173999072003</v>
      </c>
      <c r="AJ11" s="48">
        <f>VLOOKUP($A11,'ADR Raw Data'!$B$6:$BE$49,'ADR Raw Data'!U$1,FALSE)</f>
        <v>-1.23906911773969</v>
      </c>
      <c r="AK11" s="48">
        <f>VLOOKUP($A11,'ADR Raw Data'!$B$6:$BE$49,'ADR Raw Data'!V$1,FALSE)</f>
        <v>0.71891768817297097</v>
      </c>
      <c r="AL11" s="48">
        <f>VLOOKUP($A11,'ADR Raw Data'!$B$6:$BE$49,'ADR Raw Data'!W$1,FALSE)</f>
        <v>3.7306247585271701</v>
      </c>
      <c r="AM11" s="48">
        <f>VLOOKUP($A11,'ADR Raw Data'!$B$6:$BE$49,'ADR Raw Data'!X$1,FALSE)</f>
        <v>7.34537579846425</v>
      </c>
      <c r="AN11" s="49">
        <f>VLOOKUP($A11,'ADR Raw Data'!$B$6:$BE$49,'ADR Raw Data'!Y$1,FALSE)</f>
        <v>1.72552506993671</v>
      </c>
      <c r="AO11" s="48">
        <f>VLOOKUP($A11,'ADR Raw Data'!$B$6:$BE$49,'ADR Raw Data'!AA$1,FALSE)</f>
        <v>9.0361811437424198</v>
      </c>
      <c r="AP11" s="48">
        <f>VLOOKUP($A11,'ADR Raw Data'!$B$6:$BE$49,'ADR Raw Data'!AB$1,FALSE)</f>
        <v>10.779732242227301</v>
      </c>
      <c r="AQ11" s="49">
        <f>VLOOKUP($A11,'ADR Raw Data'!$B$6:$BE$49,'ADR Raw Data'!AC$1,FALSE)</f>
        <v>9.8098914119591907</v>
      </c>
      <c r="AR11" s="50">
        <f>VLOOKUP($A11,'ADR Raw Data'!$B$6:$BE$49,'ADR Raw Data'!AE$1,FALSE)</f>
        <v>5.2531249387951098</v>
      </c>
      <c r="AS11" s="40"/>
      <c r="AT11" s="51">
        <f>VLOOKUP($A11,'RevPAR Raw Data'!$B$6:$BE$49,'RevPAR Raw Data'!G$1,FALSE)</f>
        <v>54.4651787814337</v>
      </c>
      <c r="AU11" s="52">
        <f>VLOOKUP($A11,'RevPAR Raw Data'!$B$6:$BE$49,'RevPAR Raw Data'!H$1,FALSE)</f>
        <v>73.300408698912605</v>
      </c>
      <c r="AV11" s="52">
        <f>VLOOKUP($A11,'RevPAR Raw Data'!$B$6:$BE$49,'RevPAR Raw Data'!I$1,FALSE)</f>
        <v>81.351738282714606</v>
      </c>
      <c r="AW11" s="52">
        <f>VLOOKUP($A11,'RevPAR Raw Data'!$B$6:$BE$49,'RevPAR Raw Data'!J$1,FALSE)</f>
        <v>87.074358455193106</v>
      </c>
      <c r="AX11" s="52">
        <f>VLOOKUP($A11,'RevPAR Raw Data'!$B$6:$BE$49,'RevPAR Raw Data'!K$1,FALSE)</f>
        <v>93.651457317835195</v>
      </c>
      <c r="AY11" s="53">
        <f>VLOOKUP($A11,'RevPAR Raw Data'!$B$6:$BE$49,'RevPAR Raw Data'!L$1,FALSE)</f>
        <v>77.973329349701203</v>
      </c>
      <c r="AZ11" s="52">
        <f>VLOOKUP($A11,'RevPAR Raw Data'!$B$6:$BE$49,'RevPAR Raw Data'!N$1,FALSE)</f>
        <v>116.91098487689</v>
      </c>
      <c r="BA11" s="52">
        <f>VLOOKUP($A11,'RevPAR Raw Data'!$B$6:$BE$49,'RevPAR Raw Data'!O$1,FALSE)</f>
        <v>112.24187601549799</v>
      </c>
      <c r="BB11" s="53">
        <f>VLOOKUP($A11,'RevPAR Raw Data'!$B$6:$BE$49,'RevPAR Raw Data'!P$1,FALSE)</f>
        <v>114.576430446194</v>
      </c>
      <c r="BC11" s="54">
        <f>VLOOKUP($A11,'RevPAR Raw Data'!$B$6:$BE$49,'RevPAR Raw Data'!R$1,FALSE)</f>
        <v>88.432852265218997</v>
      </c>
      <c r="BE11" s="47">
        <f>VLOOKUP($A11,'RevPAR Raw Data'!$B$6:$BE$49,'RevPAR Raw Data'!T$1,FALSE)</f>
        <v>-21.8454174446378</v>
      </c>
      <c r="BF11" s="48">
        <f>VLOOKUP($A11,'RevPAR Raw Data'!$B$6:$BE$49,'RevPAR Raw Data'!U$1,FALSE)</f>
        <v>-13.195969726113301</v>
      </c>
      <c r="BG11" s="48">
        <f>VLOOKUP($A11,'RevPAR Raw Data'!$B$6:$BE$49,'RevPAR Raw Data'!V$1,FALSE)</f>
        <v>-7.8415588353705701</v>
      </c>
      <c r="BH11" s="48">
        <f>VLOOKUP($A11,'RevPAR Raw Data'!$B$6:$BE$49,'RevPAR Raw Data'!W$1,FALSE)</f>
        <v>-0.68093267311711303</v>
      </c>
      <c r="BI11" s="48">
        <f>VLOOKUP($A11,'RevPAR Raw Data'!$B$6:$BE$49,'RevPAR Raw Data'!X$1,FALSE)</f>
        <v>16.043343589555501</v>
      </c>
      <c r="BJ11" s="49">
        <f>VLOOKUP($A11,'RevPAR Raw Data'!$B$6:$BE$49,'RevPAR Raw Data'!Y$1,FALSE)</f>
        <v>-5.09149615690077</v>
      </c>
      <c r="BK11" s="48">
        <f>VLOOKUP($A11,'RevPAR Raw Data'!$B$6:$BE$49,'RevPAR Raw Data'!AA$1,FALSE)</f>
        <v>27.097073095170501</v>
      </c>
      <c r="BL11" s="48">
        <f>VLOOKUP($A11,'RevPAR Raw Data'!$B$6:$BE$49,'RevPAR Raw Data'!AB$1,FALSE)</f>
        <v>45.227390729258403</v>
      </c>
      <c r="BM11" s="49">
        <f>VLOOKUP($A11,'RevPAR Raw Data'!$B$6:$BE$49,'RevPAR Raw Data'!AC$1,FALSE)</f>
        <v>35.375068904120504</v>
      </c>
      <c r="BN11" s="50">
        <f>VLOOKUP($A11,'RevPAR Raw Data'!$B$6:$BE$49,'RevPAR Raw Data'!AE$1,FALSE)</f>
        <v>6.7193415120315798</v>
      </c>
    </row>
    <row r="12" spans="1:66" x14ac:dyDescent="0.45">
      <c r="A12" s="63" t="s">
        <v>121</v>
      </c>
      <c r="B12" s="47">
        <f>VLOOKUP($A12,'Occupancy Raw Data'!$B$8:$BE$51,'Occupancy Raw Data'!G$3,FALSE)</f>
        <v>50.745991168951797</v>
      </c>
      <c r="C12" s="48">
        <f>VLOOKUP($A12,'Occupancy Raw Data'!$B$8:$BE$51,'Occupancy Raw Data'!H$3,FALSE)</f>
        <v>59.485799146092397</v>
      </c>
      <c r="D12" s="48">
        <f>VLOOKUP($A12,'Occupancy Raw Data'!$B$8:$BE$51,'Occupancy Raw Data'!I$3,FALSE)</f>
        <v>61.903656951921199</v>
      </c>
      <c r="E12" s="48">
        <f>VLOOKUP($A12,'Occupancy Raw Data'!$B$8:$BE$51,'Occupancy Raw Data'!J$3,FALSE)</f>
        <v>64.4050491925004</v>
      </c>
      <c r="F12" s="48">
        <f>VLOOKUP($A12,'Occupancy Raw Data'!$B$8:$BE$51,'Occupancy Raw Data'!K$3,FALSE)</f>
        <v>67.806757007610898</v>
      </c>
      <c r="G12" s="49">
        <f>VLOOKUP($A12,'Occupancy Raw Data'!$B$8:$BE$51,'Occupancy Raw Data'!L$3,FALSE)</f>
        <v>60.872552387495702</v>
      </c>
      <c r="H12" s="48">
        <f>VLOOKUP($A12,'Occupancy Raw Data'!$B$8:$BE$51,'Occupancy Raw Data'!N$3,FALSE)</f>
        <v>74.1600148505661</v>
      </c>
      <c r="I12" s="48">
        <f>VLOOKUP($A12,'Occupancy Raw Data'!$B$8:$BE$51,'Occupancy Raw Data'!O$3,FALSE)</f>
        <v>73.157601633562194</v>
      </c>
      <c r="J12" s="49">
        <f>VLOOKUP($A12,'Occupancy Raw Data'!$B$8:$BE$51,'Occupancy Raw Data'!P$3,FALSE)</f>
        <v>73.658808242064197</v>
      </c>
      <c r="K12" s="50">
        <f>VLOOKUP($A12,'Occupancy Raw Data'!$B$8:$BE$51,'Occupancy Raw Data'!R$3,FALSE)</f>
        <v>64.526567773850601</v>
      </c>
      <c r="M12" s="47">
        <f>VLOOKUP($A12,'Occupancy Raw Data'!$B$8:$BE$51,'Occupancy Raw Data'!T$3,FALSE)</f>
        <v>-5.1605870744407802</v>
      </c>
      <c r="N12" s="48">
        <f>VLOOKUP($A12,'Occupancy Raw Data'!$B$8:$BE$51,'Occupancy Raw Data'!U$3,FALSE)</f>
        <v>-2.5036619777679201</v>
      </c>
      <c r="O12" s="48">
        <f>VLOOKUP($A12,'Occupancy Raw Data'!$B$8:$BE$51,'Occupancy Raw Data'!V$3,FALSE)</f>
        <v>-2.98195045454466</v>
      </c>
      <c r="P12" s="48">
        <f>VLOOKUP($A12,'Occupancy Raw Data'!$B$8:$BE$51,'Occupancy Raw Data'!W$3,FALSE)</f>
        <v>0.64126881570185901</v>
      </c>
      <c r="Q12" s="48">
        <f>VLOOKUP($A12,'Occupancy Raw Data'!$B$8:$BE$51,'Occupancy Raw Data'!X$3,FALSE)</f>
        <v>14.4695845908245</v>
      </c>
      <c r="R12" s="49">
        <f>VLOOKUP($A12,'Occupancy Raw Data'!$B$8:$BE$51,'Occupancy Raw Data'!Y$3,FALSE)</f>
        <v>0.930337943164398</v>
      </c>
      <c r="S12" s="48">
        <f>VLOOKUP($A12,'Occupancy Raw Data'!$B$8:$BE$51,'Occupancy Raw Data'!AA$3,FALSE)</f>
        <v>22.071029359695601</v>
      </c>
      <c r="T12" s="48">
        <f>VLOOKUP($A12,'Occupancy Raw Data'!$B$8:$BE$51,'Occupancy Raw Data'!AB$3,FALSE)</f>
        <v>31.064754337998199</v>
      </c>
      <c r="U12" s="49">
        <f>VLOOKUP($A12,'Occupancy Raw Data'!$B$8:$BE$51,'Occupancy Raw Data'!AC$3,FALSE)</f>
        <v>26.377569090597099</v>
      </c>
      <c r="V12" s="50">
        <f>VLOOKUP($A12,'Occupancy Raw Data'!$B$8:$BE$51,'Occupancy Raw Data'!AE$3,FALSE)</f>
        <v>8.0261033275766707</v>
      </c>
      <c r="X12" s="51">
        <f>VLOOKUP($A12,'ADR Raw Data'!$B$6:$BE$49,'ADR Raw Data'!G$1,FALSE)</f>
        <v>80.198176405935101</v>
      </c>
      <c r="Y12" s="52">
        <f>VLOOKUP($A12,'ADR Raw Data'!$B$6:$BE$49,'ADR Raw Data'!H$1,FALSE)</f>
        <v>81.845159931346501</v>
      </c>
      <c r="Z12" s="52">
        <f>VLOOKUP($A12,'ADR Raw Data'!$B$6:$BE$49,'ADR Raw Data'!I$1,FALSE)</f>
        <v>83.167349876302495</v>
      </c>
      <c r="AA12" s="52">
        <f>VLOOKUP($A12,'ADR Raw Data'!$B$6:$BE$49,'ADR Raw Data'!J$1,FALSE)</f>
        <v>84.941913099870206</v>
      </c>
      <c r="AB12" s="52">
        <f>VLOOKUP($A12,'ADR Raw Data'!$B$6:$BE$49,'ADR Raw Data'!K$1,FALSE)</f>
        <v>87.386751762370807</v>
      </c>
      <c r="AC12" s="53">
        <f>VLOOKUP($A12,'ADR Raw Data'!$B$6:$BE$49,'ADR Raw Data'!L$1,FALSE)</f>
        <v>83.730338752974106</v>
      </c>
      <c r="AD12" s="52">
        <f>VLOOKUP($A12,'ADR Raw Data'!$B$6:$BE$49,'ADR Raw Data'!N$1,FALSE)</f>
        <v>100.139660826032</v>
      </c>
      <c r="AE12" s="52">
        <f>VLOOKUP($A12,'ADR Raw Data'!$B$6:$BE$49,'ADR Raw Data'!O$1,FALSE)</f>
        <v>100.630348896219</v>
      </c>
      <c r="AF12" s="53">
        <f>VLOOKUP($A12,'ADR Raw Data'!$B$6:$BE$49,'ADR Raw Data'!P$1,FALSE)</f>
        <v>100.383335433467</v>
      </c>
      <c r="AG12" s="54">
        <f>VLOOKUP($A12,'ADR Raw Data'!$B$6:$BE$49,'ADR Raw Data'!R$1,FALSE)</f>
        <v>89.162910860360896</v>
      </c>
      <c r="AI12" s="47">
        <f>VLOOKUP($A12,'ADR Raw Data'!$B$6:$BE$49,'ADR Raw Data'!T$1,FALSE)</f>
        <v>-5.2209101113458498</v>
      </c>
      <c r="AJ12" s="48">
        <f>VLOOKUP($A12,'ADR Raw Data'!$B$6:$BE$49,'ADR Raw Data'!U$1,FALSE)</f>
        <v>-3.9011108980790499</v>
      </c>
      <c r="AK12" s="48">
        <f>VLOOKUP($A12,'ADR Raw Data'!$B$6:$BE$49,'ADR Raw Data'!V$1,FALSE)</f>
        <v>-3.7540699315463599</v>
      </c>
      <c r="AL12" s="48">
        <f>VLOOKUP($A12,'ADR Raw Data'!$B$6:$BE$49,'ADR Raw Data'!W$1,FALSE)</f>
        <v>-0.74865475594622499</v>
      </c>
      <c r="AM12" s="48">
        <f>VLOOKUP($A12,'ADR Raw Data'!$B$6:$BE$49,'ADR Raw Data'!X$1,FALSE)</f>
        <v>2.1404692729202099</v>
      </c>
      <c r="AN12" s="49">
        <f>VLOOKUP($A12,'ADR Raw Data'!$B$6:$BE$49,'ADR Raw Data'!Y$1,FALSE)</f>
        <v>-2.0664949140754199</v>
      </c>
      <c r="AO12" s="48">
        <f>VLOOKUP($A12,'ADR Raw Data'!$B$6:$BE$49,'ADR Raw Data'!AA$1,FALSE)</f>
        <v>4.7317294221600799</v>
      </c>
      <c r="AP12" s="48">
        <f>VLOOKUP($A12,'ADR Raw Data'!$B$6:$BE$49,'ADR Raw Data'!AB$1,FALSE)</f>
        <v>7.7362084007130498</v>
      </c>
      <c r="AQ12" s="49">
        <f>VLOOKUP($A12,'ADR Raw Data'!$B$6:$BE$49,'ADR Raw Data'!AC$1,FALSE)</f>
        <v>6.1620730957830201</v>
      </c>
      <c r="AR12" s="50">
        <f>VLOOKUP($A12,'ADR Raw Data'!$B$6:$BE$49,'ADR Raw Data'!AE$1,FALSE)</f>
        <v>1.29519602908803</v>
      </c>
      <c r="AS12" s="40"/>
      <c r="AT12" s="51">
        <f>VLOOKUP($A12,'RevPAR Raw Data'!$B$6:$BE$49,'RevPAR Raw Data'!G$1,FALSE)</f>
        <v>40.697359516616302</v>
      </c>
      <c r="AU12" s="52">
        <f>VLOOKUP($A12,'RevPAR Raw Data'!$B$6:$BE$49,'RevPAR Raw Data'!H$1,FALSE)</f>
        <v>48.686247447558898</v>
      </c>
      <c r="AV12" s="52">
        <f>VLOOKUP($A12,'RevPAR Raw Data'!$B$6:$BE$49,'RevPAR Raw Data'!I$1,FALSE)</f>
        <v>51.4836309634304</v>
      </c>
      <c r="AW12" s="52">
        <f>VLOOKUP($A12,'RevPAR Raw Data'!$B$6:$BE$49,'RevPAR Raw Data'!J$1,FALSE)</f>
        <v>54.706880917022403</v>
      </c>
      <c r="AX12" s="52">
        <f>VLOOKUP($A12,'RevPAR Raw Data'!$B$6:$BE$49,'RevPAR Raw Data'!K$1,FALSE)</f>
        <v>59.254122424354897</v>
      </c>
      <c r="AY12" s="53">
        <f>VLOOKUP($A12,'RevPAR Raw Data'!$B$6:$BE$49,'RevPAR Raw Data'!L$1,FALSE)</f>
        <v>50.968794321631798</v>
      </c>
      <c r="AZ12" s="52">
        <f>VLOOKUP($A12,'RevPAR Raw Data'!$B$6:$BE$49,'RevPAR Raw Data'!N$1,FALSE)</f>
        <v>74.263587339892297</v>
      </c>
      <c r="BA12" s="52">
        <f>VLOOKUP($A12,'RevPAR Raw Data'!$B$6:$BE$49,'RevPAR Raw Data'!O$1,FALSE)</f>
        <v>73.618749767959898</v>
      </c>
      <c r="BB12" s="53">
        <f>VLOOKUP($A12,'RevPAR Raw Data'!$B$6:$BE$49,'RevPAR Raw Data'!P$1,FALSE)</f>
        <v>73.941168553926104</v>
      </c>
      <c r="BC12" s="54">
        <f>VLOOKUP($A12,'RevPAR Raw Data'!$B$6:$BE$49,'RevPAR Raw Data'!R$1,FALSE)</f>
        <v>57.533766105448798</v>
      </c>
      <c r="BE12" s="47">
        <f>VLOOKUP($A12,'RevPAR Raw Data'!$B$6:$BE$49,'RevPAR Raw Data'!T$1,FALSE)</f>
        <v>-10.1120675734123</v>
      </c>
      <c r="BF12" s="48">
        <f>VLOOKUP($A12,'RevPAR Raw Data'!$B$6:$BE$49,'RevPAR Raw Data'!U$1,FALSE)</f>
        <v>-6.30710224558121</v>
      </c>
      <c r="BG12" s="48">
        <f>VLOOKUP($A12,'RevPAR Raw Data'!$B$6:$BE$49,'RevPAR Raw Data'!V$1,FALSE)</f>
        <v>-6.6240758807033497</v>
      </c>
      <c r="BH12" s="48">
        <f>VLOOKUP($A12,'RevPAR Raw Data'!$B$6:$BE$49,'RevPAR Raw Data'!W$1,FALSE)</f>
        <v>-0.112186829731518</v>
      </c>
      <c r="BI12" s="48">
        <f>VLOOKUP($A12,'RevPAR Raw Data'!$B$6:$BE$49,'RevPAR Raw Data'!X$1,FALSE)</f>
        <v>16.919770875830501</v>
      </c>
      <c r="BJ12" s="49">
        <f>VLOOKUP($A12,'RevPAR Raw Data'!$B$6:$BE$49,'RevPAR Raw Data'!Y$1,FALSE)</f>
        <v>-1.15538235719022</v>
      </c>
      <c r="BK12" s="48">
        <f>VLOOKUP($A12,'RevPAR Raw Data'!$B$6:$BE$49,'RevPAR Raw Data'!AA$1,FALSE)</f>
        <v>27.847100171842001</v>
      </c>
      <c r="BL12" s="48">
        <f>VLOOKUP($A12,'RevPAR Raw Data'!$B$6:$BE$49,'RevPAR Raw Data'!AB$1,FALSE)</f>
        <v>41.204196873468398</v>
      </c>
      <c r="BM12" s="49">
        <f>VLOOKUP($A12,'RevPAR Raw Data'!$B$6:$BE$49,'RevPAR Raw Data'!AC$1,FALSE)</f>
        <v>34.165047274633402</v>
      </c>
      <c r="BN12" s="50">
        <f>VLOOKUP($A12,'RevPAR Raw Data'!$B$6:$BE$49,'RevPAR Raw Data'!AE$1,FALSE)</f>
        <v>9.4252531282539795</v>
      </c>
    </row>
    <row r="13" spans="1:66" x14ac:dyDescent="0.45">
      <c r="A13" s="63" t="s">
        <v>122</v>
      </c>
      <c r="B13" s="47">
        <f>VLOOKUP($A13,'Occupancy Raw Data'!$B$8:$BE$51,'Occupancy Raw Data'!G$3,FALSE)</f>
        <v>47.303928685501901</v>
      </c>
      <c r="C13" s="48">
        <f>VLOOKUP($A13,'Occupancy Raw Data'!$B$8:$BE$51,'Occupancy Raw Data'!H$3,FALSE)</f>
        <v>51.090487238979101</v>
      </c>
      <c r="D13" s="48">
        <f>VLOOKUP($A13,'Occupancy Raw Data'!$B$8:$BE$51,'Occupancy Raw Data'!I$3,FALSE)</f>
        <v>52.166473317865403</v>
      </c>
      <c r="E13" s="48">
        <f>VLOOKUP($A13,'Occupancy Raw Data'!$B$8:$BE$51,'Occupancy Raw Data'!J$3,FALSE)</f>
        <v>53.523781902552201</v>
      </c>
      <c r="F13" s="48">
        <f>VLOOKUP($A13,'Occupancy Raw Data'!$B$8:$BE$51,'Occupancy Raw Data'!K$3,FALSE)</f>
        <v>57.5464037122969</v>
      </c>
      <c r="G13" s="49">
        <f>VLOOKUP($A13,'Occupancy Raw Data'!$B$8:$BE$51,'Occupancy Raw Data'!L$3,FALSE)</f>
        <v>52.327409650786997</v>
      </c>
      <c r="H13" s="48">
        <f>VLOOKUP($A13,'Occupancy Raw Data'!$B$8:$BE$51,'Occupancy Raw Data'!N$3,FALSE)</f>
        <v>65.249419953596203</v>
      </c>
      <c r="I13" s="48">
        <f>VLOOKUP($A13,'Occupancy Raw Data'!$B$8:$BE$51,'Occupancy Raw Data'!O$3,FALSE)</f>
        <v>64.393851508120605</v>
      </c>
      <c r="J13" s="49">
        <f>VLOOKUP($A13,'Occupancy Raw Data'!$B$8:$BE$51,'Occupancy Raw Data'!P$3,FALSE)</f>
        <v>64.821635730858404</v>
      </c>
      <c r="K13" s="50">
        <f>VLOOKUP($A13,'Occupancy Raw Data'!$B$8:$BE$51,'Occupancy Raw Data'!R$3,FALSE)</f>
        <v>55.897795034787897</v>
      </c>
      <c r="M13" s="47">
        <f>VLOOKUP($A13,'Occupancy Raw Data'!$B$8:$BE$51,'Occupancy Raw Data'!T$3,FALSE)</f>
        <v>-10.3715035432595</v>
      </c>
      <c r="N13" s="48">
        <f>VLOOKUP($A13,'Occupancy Raw Data'!$B$8:$BE$51,'Occupancy Raw Data'!U$3,FALSE)</f>
        <v>-6.4551871291419198</v>
      </c>
      <c r="O13" s="48">
        <f>VLOOKUP($A13,'Occupancy Raw Data'!$B$8:$BE$51,'Occupancy Raw Data'!V$3,FALSE)</f>
        <v>-5.8934120753377304</v>
      </c>
      <c r="P13" s="48">
        <f>VLOOKUP($A13,'Occupancy Raw Data'!$B$8:$BE$51,'Occupancy Raw Data'!W$3,FALSE)</f>
        <v>-6.0190182936800403</v>
      </c>
      <c r="Q13" s="48">
        <f>VLOOKUP($A13,'Occupancy Raw Data'!$B$8:$BE$51,'Occupancy Raw Data'!X$3,FALSE)</f>
        <v>2.1713158246627899</v>
      </c>
      <c r="R13" s="49">
        <f>VLOOKUP($A13,'Occupancy Raw Data'!$B$8:$BE$51,'Occupancy Raw Data'!Y$3,FALSE)</f>
        <v>-5.2391205704533199</v>
      </c>
      <c r="S13" s="48">
        <f>VLOOKUP($A13,'Occupancy Raw Data'!$B$8:$BE$51,'Occupancy Raw Data'!AA$3,FALSE)</f>
        <v>10.9433757667972</v>
      </c>
      <c r="T13" s="48">
        <f>VLOOKUP($A13,'Occupancy Raw Data'!$B$8:$BE$51,'Occupancy Raw Data'!AB$3,FALSE)</f>
        <v>13.1078840672961</v>
      </c>
      <c r="U13" s="49">
        <f>VLOOKUP($A13,'Occupancy Raw Data'!$B$8:$BE$51,'Occupancy Raw Data'!AC$3,FALSE)</f>
        <v>12.0080333941604</v>
      </c>
      <c r="V13" s="50">
        <f>VLOOKUP($A13,'Occupancy Raw Data'!$B$8:$BE$51,'Occupancy Raw Data'!AE$3,FALSE)</f>
        <v>-0.143535314235955</v>
      </c>
      <c r="X13" s="51">
        <f>VLOOKUP($A13,'ADR Raw Data'!$B$6:$BE$49,'ADR Raw Data'!G$1,FALSE)</f>
        <v>62.671940224663899</v>
      </c>
      <c r="Y13" s="52">
        <f>VLOOKUP($A13,'ADR Raw Data'!$B$6:$BE$49,'ADR Raw Data'!H$1,FALSE)</f>
        <v>62.991151243188</v>
      </c>
      <c r="Z13" s="52">
        <f>VLOOKUP($A13,'ADR Raw Data'!$B$6:$BE$49,'ADR Raw Data'!I$1,FALSE)</f>
        <v>63.123471496080498</v>
      </c>
      <c r="AA13" s="52">
        <f>VLOOKUP($A13,'ADR Raw Data'!$B$6:$BE$49,'ADR Raw Data'!J$1,FALSE)</f>
        <v>63.355311780005401</v>
      </c>
      <c r="AB13" s="52">
        <f>VLOOKUP($A13,'ADR Raw Data'!$B$6:$BE$49,'ADR Raw Data'!K$1,FALSE)</f>
        <v>65.9865633756677</v>
      </c>
      <c r="AC13" s="53">
        <f>VLOOKUP($A13,'ADR Raw Data'!$B$6:$BE$49,'ADR Raw Data'!L$1,FALSE)</f>
        <v>63.6933868091051</v>
      </c>
      <c r="AD13" s="52">
        <f>VLOOKUP($A13,'ADR Raw Data'!$B$6:$BE$49,'ADR Raw Data'!N$1,FALSE)</f>
        <v>77.264752360209698</v>
      </c>
      <c r="AE13" s="52">
        <f>VLOOKUP($A13,'ADR Raw Data'!$B$6:$BE$49,'ADR Raw Data'!O$1,FALSE)</f>
        <v>76.499865806422505</v>
      </c>
      <c r="AF13" s="53">
        <f>VLOOKUP($A13,'ADR Raw Data'!$B$6:$BE$49,'ADR Raw Data'!P$1,FALSE)</f>
        <v>76.884832981364994</v>
      </c>
      <c r="AG13" s="54">
        <f>VLOOKUP($A13,'ADR Raw Data'!$B$6:$BE$49,'ADR Raw Data'!R$1,FALSE)</f>
        <v>68.064816066186197</v>
      </c>
      <c r="AI13" s="47">
        <f>VLOOKUP($A13,'ADR Raw Data'!$B$6:$BE$49,'ADR Raw Data'!T$1,FALSE)</f>
        <v>-2.2922711229509498</v>
      </c>
      <c r="AJ13" s="48">
        <f>VLOOKUP($A13,'ADR Raw Data'!$B$6:$BE$49,'ADR Raw Data'!U$1,FALSE)</f>
        <v>-0.135991775500411</v>
      </c>
      <c r="AK13" s="48">
        <f>VLOOKUP($A13,'ADR Raw Data'!$B$6:$BE$49,'ADR Raw Data'!V$1,FALSE)</f>
        <v>-0.46459423957558299</v>
      </c>
      <c r="AL13" s="48">
        <f>VLOOKUP($A13,'ADR Raw Data'!$B$6:$BE$49,'ADR Raw Data'!W$1,FALSE)</f>
        <v>-5.39599175051034E-2</v>
      </c>
      <c r="AM13" s="48">
        <f>VLOOKUP($A13,'ADR Raw Data'!$B$6:$BE$49,'ADR Raw Data'!X$1,FALSE)</f>
        <v>3.05714059329447</v>
      </c>
      <c r="AN13" s="49">
        <f>VLOOKUP($A13,'ADR Raw Data'!$B$6:$BE$49,'ADR Raw Data'!Y$1,FALSE)</f>
        <v>0.13457816909190001</v>
      </c>
      <c r="AO13" s="48">
        <f>VLOOKUP($A13,'ADR Raw Data'!$B$6:$BE$49,'ADR Raw Data'!AA$1,FALSE)</f>
        <v>7.3576028319633897</v>
      </c>
      <c r="AP13" s="48">
        <f>VLOOKUP($A13,'ADR Raw Data'!$B$6:$BE$49,'ADR Raw Data'!AB$1,FALSE)</f>
        <v>5.9073023703125003</v>
      </c>
      <c r="AQ13" s="49">
        <f>VLOOKUP($A13,'ADR Raw Data'!$B$6:$BE$49,'ADR Raw Data'!AC$1,FALSE)</f>
        <v>6.6377950898527702</v>
      </c>
      <c r="AR13" s="50">
        <f>VLOOKUP($A13,'ADR Raw Data'!$B$6:$BE$49,'ADR Raw Data'!AE$1,FALSE)</f>
        <v>2.9476459997344802</v>
      </c>
      <c r="AS13" s="40"/>
      <c r="AT13" s="51">
        <f>VLOOKUP($A13,'RevPAR Raw Data'!$B$6:$BE$49,'RevPAR Raw Data'!G$1,FALSE)</f>
        <v>29.646289909695401</v>
      </c>
      <c r="AU13" s="52">
        <f>VLOOKUP($A13,'RevPAR Raw Data'!$B$6:$BE$49,'RevPAR Raw Data'!H$1,FALSE)</f>
        <v>32.182486087587002</v>
      </c>
      <c r="AV13" s="52">
        <f>VLOOKUP($A13,'RevPAR Raw Data'!$B$6:$BE$49,'RevPAR Raw Data'!I$1,FALSE)</f>
        <v>32.929288915313201</v>
      </c>
      <c r="AW13" s="52">
        <f>VLOOKUP($A13,'RevPAR Raw Data'!$B$6:$BE$49,'RevPAR Raw Data'!J$1,FALSE)</f>
        <v>33.910158900812</v>
      </c>
      <c r="AX13" s="52">
        <f>VLOOKUP($A13,'RevPAR Raw Data'!$B$6:$BE$49,'RevPAR Raw Data'!K$1,FALSE)</f>
        <v>37.972894156032403</v>
      </c>
      <c r="AY13" s="53">
        <f>VLOOKUP($A13,'RevPAR Raw Data'!$B$6:$BE$49,'RevPAR Raw Data'!L$1,FALSE)</f>
        <v>33.329099436060702</v>
      </c>
      <c r="AZ13" s="52">
        <f>VLOOKUP($A13,'RevPAR Raw Data'!$B$6:$BE$49,'RevPAR Raw Data'!N$1,FALSE)</f>
        <v>50.414802743619397</v>
      </c>
      <c r="BA13" s="52">
        <f>VLOOKUP($A13,'RevPAR Raw Data'!$B$6:$BE$49,'RevPAR Raw Data'!O$1,FALSE)</f>
        <v>49.261209991299303</v>
      </c>
      <c r="BB13" s="53">
        <f>VLOOKUP($A13,'RevPAR Raw Data'!$B$6:$BE$49,'RevPAR Raw Data'!P$1,FALSE)</f>
        <v>49.8380063674593</v>
      </c>
      <c r="BC13" s="54">
        <f>VLOOKUP($A13,'RevPAR Raw Data'!$B$6:$BE$49,'RevPAR Raw Data'!R$1,FALSE)</f>
        <v>38.046731375482203</v>
      </c>
      <c r="BE13" s="47">
        <f>VLOOKUP($A13,'RevPAR Raw Data'!$B$6:$BE$49,'RevPAR Raw Data'!T$1,FALSE)</f>
        <v>-12.4260316854725</v>
      </c>
      <c r="BF13" s="48">
        <f>VLOOKUP($A13,'RevPAR Raw Data'!$B$6:$BE$49,'RevPAR Raw Data'!U$1,FALSE)</f>
        <v>-6.5824003810535396</v>
      </c>
      <c r="BG13" s="48">
        <f>VLOOKUP($A13,'RevPAR Raw Data'!$B$6:$BE$49,'RevPAR Raw Data'!V$1,FALSE)</f>
        <v>-6.3306258618968396</v>
      </c>
      <c r="BH13" s="48">
        <f>VLOOKUP($A13,'RevPAR Raw Data'!$B$6:$BE$49,'RevPAR Raw Data'!W$1,FALSE)</f>
        <v>-6.0697303538792502</v>
      </c>
      <c r="BI13" s="48">
        <f>VLOOKUP($A13,'RevPAR Raw Data'!$B$6:$BE$49,'RevPAR Raw Data'!X$1,FALSE)</f>
        <v>5.2948365954416596</v>
      </c>
      <c r="BJ13" s="49">
        <f>VLOOKUP($A13,'RevPAR Raw Data'!$B$6:$BE$49,'RevPAR Raw Data'!Y$1,FALSE)</f>
        <v>-5.1115931139016499</v>
      </c>
      <c r="BK13" s="48">
        <f>VLOOKUP($A13,'RevPAR Raw Data'!$B$6:$BE$49,'RevPAR Raw Data'!AA$1,FALSE)</f>
        <v>19.1061487240909</v>
      </c>
      <c r="BL13" s="48">
        <f>VLOOKUP($A13,'RevPAR Raw Data'!$B$6:$BE$49,'RevPAR Raw Data'!AB$1,FALSE)</f>
        <v>19.789508783813801</v>
      </c>
      <c r="BM13" s="49">
        <f>VLOOKUP($A13,'RevPAR Raw Data'!$B$6:$BE$49,'RevPAR Raw Data'!AC$1,FALSE)</f>
        <v>19.442897135038699</v>
      </c>
      <c r="BN13" s="50">
        <f>VLOOKUP($A13,'RevPAR Raw Data'!$B$6:$BE$49,'RevPAR Raw Data'!AE$1,FALSE)</f>
        <v>2.79987977255024</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53.067872982710803</v>
      </c>
      <c r="C15" s="48">
        <f>VLOOKUP($A15,'Occupancy Raw Data'!$B$8:$BE$45,'Occupancy Raw Data'!H$3,FALSE)</f>
        <v>67.440026930300107</v>
      </c>
      <c r="D15" s="48">
        <f>VLOOKUP($A15,'Occupancy Raw Data'!$B$8:$BE$45,'Occupancy Raw Data'!I$3,FALSE)</f>
        <v>77.569008894085897</v>
      </c>
      <c r="E15" s="48">
        <f>VLOOKUP($A15,'Occupancy Raw Data'!$B$8:$BE$45,'Occupancy Raw Data'!J$3,FALSE)</f>
        <v>82.778781758265097</v>
      </c>
      <c r="F15" s="48">
        <f>VLOOKUP($A15,'Occupancy Raw Data'!$B$8:$BE$45,'Occupancy Raw Data'!K$3,FALSE)</f>
        <v>76.295134828673596</v>
      </c>
      <c r="G15" s="49">
        <f>VLOOKUP($A15,'Occupancy Raw Data'!$B$8:$BE$45,'Occupancy Raw Data'!L$3,FALSE)</f>
        <v>71.427660377291602</v>
      </c>
      <c r="H15" s="48">
        <f>VLOOKUP($A15,'Occupancy Raw Data'!$B$8:$BE$45,'Occupancy Raw Data'!N$3,FALSE)</f>
        <v>76.481166507210901</v>
      </c>
      <c r="I15" s="48">
        <f>VLOOKUP($A15,'Occupancy Raw Data'!$B$8:$BE$45,'Occupancy Raw Data'!O$3,FALSE)</f>
        <v>76.195917933453799</v>
      </c>
      <c r="J15" s="49">
        <f>VLOOKUP($A15,'Occupancy Raw Data'!$B$8:$BE$45,'Occupancy Raw Data'!P$3,FALSE)</f>
        <v>76.3385422203323</v>
      </c>
      <c r="K15" s="50">
        <f>VLOOKUP($A15,'Occupancy Raw Data'!$B$8:$BE$45,'Occupancy Raw Data'!R$3,FALSE)</f>
        <v>72.830632762427697</v>
      </c>
      <c r="M15" s="47">
        <f>VLOOKUP($A15,'Occupancy Raw Data'!$B$8:$BE$45,'Occupancy Raw Data'!T$3,FALSE)</f>
        <v>-17.5268814371051</v>
      </c>
      <c r="N15" s="48">
        <f>VLOOKUP($A15,'Occupancy Raw Data'!$B$8:$BE$45,'Occupancy Raw Data'!U$3,FALSE)</f>
        <v>-9.1435318983710392</v>
      </c>
      <c r="O15" s="48">
        <f>VLOOKUP($A15,'Occupancy Raw Data'!$B$8:$BE$45,'Occupancy Raw Data'!V$3,FALSE)</f>
        <v>2.25125167462723</v>
      </c>
      <c r="P15" s="48">
        <f>VLOOKUP($A15,'Occupancy Raw Data'!$B$8:$BE$45,'Occupancy Raw Data'!W$3,FALSE)</f>
        <v>20.158934789812601</v>
      </c>
      <c r="Q15" s="48">
        <f>VLOOKUP($A15,'Occupancy Raw Data'!$B$8:$BE$45,'Occupancy Raw Data'!X$3,FALSE)</f>
        <v>19.749996090423199</v>
      </c>
      <c r="R15" s="49">
        <f>VLOOKUP($A15,'Occupancy Raw Data'!$B$8:$BE$45,'Occupancy Raw Data'!Y$3,FALSE)</f>
        <v>2.91074877887515</v>
      </c>
      <c r="S15" s="48">
        <f>VLOOKUP($A15,'Occupancy Raw Data'!$B$8:$BE$45,'Occupancy Raw Data'!AA$3,FALSE)</f>
        <v>8.4259912494305507</v>
      </c>
      <c r="T15" s="48">
        <f>VLOOKUP($A15,'Occupancy Raw Data'!$B$8:$BE$45,'Occupancy Raw Data'!AB$3,FALSE)</f>
        <v>14.389675554368401</v>
      </c>
      <c r="U15" s="49">
        <f>VLOOKUP($A15,'Occupancy Raw Data'!$B$8:$BE$45,'Occupancy Raw Data'!AC$3,FALSE)</f>
        <v>11.3224573440953</v>
      </c>
      <c r="V15" s="50">
        <f>VLOOKUP($A15,'Occupancy Raw Data'!$B$8:$BE$45,'Occupancy Raw Data'!AE$3,FALSE)</f>
        <v>5.2932193501548896</v>
      </c>
      <c r="X15" s="51">
        <f>VLOOKUP($A15,'ADR Raw Data'!$B$6:$BE$43,'ADR Raw Data'!G$1,FALSE)</f>
        <v>163.888772395155</v>
      </c>
      <c r="Y15" s="52">
        <f>VLOOKUP($A15,'ADR Raw Data'!$B$6:$BE$43,'ADR Raw Data'!H$1,FALSE)</f>
        <v>196.69594871862199</v>
      </c>
      <c r="Z15" s="52">
        <f>VLOOKUP($A15,'ADR Raw Data'!$B$6:$BE$43,'ADR Raw Data'!I$1,FALSE)</f>
        <v>220.78642326096599</v>
      </c>
      <c r="AA15" s="52">
        <f>VLOOKUP($A15,'ADR Raw Data'!$B$6:$BE$43,'ADR Raw Data'!J$1,FALSE)</f>
        <v>227.06655997174701</v>
      </c>
      <c r="AB15" s="52">
        <f>VLOOKUP($A15,'ADR Raw Data'!$B$6:$BE$43,'ADR Raw Data'!K$1,FALSE)</f>
        <v>203.64017939042</v>
      </c>
      <c r="AC15" s="53">
        <f>VLOOKUP($A15,'ADR Raw Data'!$B$6:$BE$43,'ADR Raw Data'!L$1,FALSE)</f>
        <v>205.571782955157</v>
      </c>
      <c r="AD15" s="52">
        <f>VLOOKUP($A15,'ADR Raw Data'!$B$6:$BE$43,'ADR Raw Data'!N$1,FALSE)</f>
        <v>187.11441512712099</v>
      </c>
      <c r="AE15" s="52">
        <f>VLOOKUP($A15,'ADR Raw Data'!$B$6:$BE$43,'ADR Raw Data'!O$1,FALSE)</f>
        <v>185.69325229907099</v>
      </c>
      <c r="AF15" s="53">
        <f>VLOOKUP($A15,'ADR Raw Data'!$B$6:$BE$43,'ADR Raw Data'!P$1,FALSE)</f>
        <v>186.405161301552</v>
      </c>
      <c r="AG15" s="54">
        <f>VLOOKUP($A15,'ADR Raw Data'!$B$6:$BE$43,'ADR Raw Data'!R$1,FALSE)</f>
        <v>199.83240286332301</v>
      </c>
      <c r="AI15" s="47">
        <f>VLOOKUP($A15,'ADR Raw Data'!$B$6:$BE$43,'ADR Raw Data'!T$1,FALSE)</f>
        <v>-13.133800649861399</v>
      </c>
      <c r="AJ15" s="48">
        <f>VLOOKUP($A15,'ADR Raw Data'!$B$6:$BE$43,'ADR Raw Data'!U$1,FALSE)</f>
        <v>-4.7864163159470499</v>
      </c>
      <c r="AK15" s="48">
        <f>VLOOKUP($A15,'ADR Raw Data'!$B$6:$BE$43,'ADR Raw Data'!V$1,FALSE)</f>
        <v>6.0979959164833799</v>
      </c>
      <c r="AL15" s="48">
        <f>VLOOKUP($A15,'ADR Raw Data'!$B$6:$BE$43,'ADR Raw Data'!W$1,FALSE)</f>
        <v>19.474867112752001</v>
      </c>
      <c r="AM15" s="48">
        <f>VLOOKUP($A15,'ADR Raw Data'!$B$6:$BE$43,'ADR Raw Data'!X$1,FALSE)</f>
        <v>14.999218365153499</v>
      </c>
      <c r="AN15" s="49">
        <f>VLOOKUP($A15,'ADR Raw Data'!$B$6:$BE$43,'ADR Raw Data'!Y$1,FALSE)</f>
        <v>5.4784017427169198</v>
      </c>
      <c r="AO15" s="48">
        <f>VLOOKUP($A15,'ADR Raw Data'!$B$6:$BE$43,'ADR Raw Data'!AA$1,FALSE)</f>
        <v>6.4503285274122204</v>
      </c>
      <c r="AP15" s="48">
        <f>VLOOKUP($A15,'ADR Raw Data'!$B$6:$BE$43,'ADR Raw Data'!AB$1,FALSE)</f>
        <v>6.8476691749682699</v>
      </c>
      <c r="AQ15" s="49">
        <f>VLOOKUP($A15,'ADR Raw Data'!$B$6:$BE$43,'ADR Raw Data'!AC$1,FALSE)</f>
        <v>6.6313052737614298</v>
      </c>
      <c r="AR15" s="50">
        <f>VLOOKUP($A15,'ADR Raw Data'!$B$6:$BE$43,'ADR Raw Data'!AE$1,FALSE)</f>
        <v>5.6161161328766998</v>
      </c>
      <c r="AS15" s="40"/>
      <c r="AT15" s="51">
        <f>VLOOKUP($A15,'RevPAR Raw Data'!$B$6:$BE$43,'RevPAR Raw Data'!G$1,FALSE)</f>
        <v>86.972285567585203</v>
      </c>
      <c r="AU15" s="52">
        <f>VLOOKUP($A15,'RevPAR Raw Data'!$B$6:$BE$43,'RevPAR Raw Data'!H$1,FALSE)</f>
        <v>132.65180078664801</v>
      </c>
      <c r="AV15" s="52">
        <f>VLOOKUP($A15,'RevPAR Raw Data'!$B$6:$BE$43,'RevPAR Raw Data'!I$1,FALSE)</f>
        <v>171.261840296233</v>
      </c>
      <c r="AW15" s="52">
        <f>VLOOKUP($A15,'RevPAR Raw Data'!$B$6:$BE$43,'RevPAR Raw Data'!J$1,FALSE)</f>
        <v>187.962932125013</v>
      </c>
      <c r="AX15" s="52">
        <f>VLOOKUP($A15,'RevPAR Raw Data'!$B$6:$BE$43,'RevPAR Raw Data'!K$1,FALSE)</f>
        <v>155.367549431274</v>
      </c>
      <c r="AY15" s="53">
        <f>VLOOKUP($A15,'RevPAR Raw Data'!$B$6:$BE$43,'RevPAR Raw Data'!L$1,FALSE)</f>
        <v>146.83511496075201</v>
      </c>
      <c r="AZ15" s="52">
        <f>VLOOKUP($A15,'RevPAR Raw Data'!$B$6:$BE$43,'RevPAR Raw Data'!N$1,FALSE)</f>
        <v>143.107287392367</v>
      </c>
      <c r="BA15" s="52">
        <f>VLOOKUP($A15,'RevPAR Raw Data'!$B$6:$BE$43,'RevPAR Raw Data'!O$1,FALSE)</f>
        <v>141.49067812976099</v>
      </c>
      <c r="BB15" s="53">
        <f>VLOOKUP($A15,'RevPAR Raw Data'!$B$6:$BE$43,'RevPAR Raw Data'!P$1,FALSE)</f>
        <v>142.298982761064</v>
      </c>
      <c r="BC15" s="54">
        <f>VLOOKUP($A15,'RevPAR Raw Data'!$B$6:$BE$43,'RevPAR Raw Data'!R$1,FALSE)</f>
        <v>145.539203469722</v>
      </c>
      <c r="BE15" s="47">
        <f>VLOOKUP($A15,'RevPAR Raw Data'!$B$6:$BE$43,'RevPAR Raw Data'!T$1,FALSE)</f>
        <v>-28.358736418879602</v>
      </c>
      <c r="BF15" s="48">
        <f>VLOOKUP($A15,'RevPAR Raw Data'!$B$6:$BE$43,'RevPAR Raw Data'!U$1,FALSE)</f>
        <v>-13.492300711680601</v>
      </c>
      <c r="BG15" s="48">
        <f>VLOOKUP($A15,'RevPAR Raw Data'!$B$6:$BE$43,'RevPAR Raw Data'!V$1,FALSE)</f>
        <v>8.4865288262991498</v>
      </c>
      <c r="BH15" s="48">
        <f>VLOOKUP($A15,'RevPAR Raw Data'!$B$6:$BE$43,'RevPAR Raw Data'!W$1,FALSE)</f>
        <v>43.559727664226997</v>
      </c>
      <c r="BI15" s="48">
        <f>VLOOKUP($A15,'RevPAR Raw Data'!$B$6:$BE$43,'RevPAR Raw Data'!X$1,FALSE)</f>
        <v>37.711559496288601</v>
      </c>
      <c r="BJ15" s="49">
        <f>VLOOKUP($A15,'RevPAR Raw Data'!$B$6:$BE$43,'RevPAR Raw Data'!Y$1,FALSE)</f>
        <v>8.5486130334200805</v>
      </c>
      <c r="BK15" s="48">
        <f>VLOOKUP($A15,'RevPAR Raw Data'!$B$6:$BE$43,'RevPAR Raw Data'!AA$1,FALSE)</f>
        <v>15.419823894122</v>
      </c>
      <c r="BL15" s="48">
        <f>VLOOKUP($A15,'RevPAR Raw Data'!$B$6:$BE$43,'RevPAR Raw Data'!AB$1,FALSE)</f>
        <v>22.222702106651099</v>
      </c>
      <c r="BM15" s="49">
        <f>VLOOKUP($A15,'RevPAR Raw Data'!$B$6:$BE$43,'RevPAR Raw Data'!AC$1,FALSE)</f>
        <v>18.704589328835201</v>
      </c>
      <c r="BN15" s="50">
        <f>VLOOKUP($A15,'RevPAR Raw Data'!$B$6:$BE$43,'RevPAR Raw Data'!AE$1,FALSE)</f>
        <v>11.2066088289042</v>
      </c>
    </row>
    <row r="16" spans="1:66" x14ac:dyDescent="0.45">
      <c r="A16" s="63" t="s">
        <v>88</v>
      </c>
      <c r="B16" s="47">
        <f>VLOOKUP($A16,'Occupancy Raw Data'!$B$8:$BE$45,'Occupancy Raw Data'!G$3,FALSE)</f>
        <v>55.1176227816756</v>
      </c>
      <c r="C16" s="48">
        <f>VLOOKUP($A16,'Occupancy Raw Data'!$B$8:$BE$45,'Occupancy Raw Data'!H$3,FALSE)</f>
        <v>72.575319851423799</v>
      </c>
      <c r="D16" s="48">
        <f>VLOOKUP($A16,'Occupancy Raw Data'!$B$8:$BE$45,'Occupancy Raw Data'!I$3,FALSE)</f>
        <v>85.369376805612802</v>
      </c>
      <c r="E16" s="48">
        <f>VLOOKUP($A16,'Occupancy Raw Data'!$B$8:$BE$45,'Occupancy Raw Data'!J$3,FALSE)</f>
        <v>93.283120099050706</v>
      </c>
      <c r="F16" s="48">
        <f>VLOOKUP($A16,'Occupancy Raw Data'!$B$8:$BE$45,'Occupancy Raw Data'!K$3,FALSE)</f>
        <v>84.4201403219149</v>
      </c>
      <c r="G16" s="49">
        <f>VLOOKUP($A16,'Occupancy Raw Data'!$B$8:$BE$45,'Occupancy Raw Data'!L$3,FALSE)</f>
        <v>78.153115971935605</v>
      </c>
      <c r="H16" s="48">
        <f>VLOOKUP($A16,'Occupancy Raw Data'!$B$8:$BE$45,'Occupancy Raw Data'!N$3,FALSE)</f>
        <v>79.013619479983404</v>
      </c>
      <c r="I16" s="48">
        <f>VLOOKUP($A16,'Occupancy Raw Data'!$B$8:$BE$45,'Occupancy Raw Data'!O$3,FALSE)</f>
        <v>73.854725546842701</v>
      </c>
      <c r="J16" s="49">
        <f>VLOOKUP($A16,'Occupancy Raw Data'!$B$8:$BE$45,'Occupancy Raw Data'!P$3,FALSE)</f>
        <v>76.434172513413102</v>
      </c>
      <c r="K16" s="50">
        <f>VLOOKUP($A16,'Occupancy Raw Data'!$B$8:$BE$45,'Occupancy Raw Data'!R$3,FALSE)</f>
        <v>77.661989269500594</v>
      </c>
      <c r="M16" s="47">
        <f>VLOOKUP($A16,'Occupancy Raw Data'!$B$8:$BE$45,'Occupancy Raw Data'!T$3,FALSE)</f>
        <v>-27.086721535230399</v>
      </c>
      <c r="N16" s="48">
        <f>VLOOKUP($A16,'Occupancy Raw Data'!$B$8:$BE$45,'Occupancy Raw Data'!U$3,FALSE)</f>
        <v>-15.5756483360987</v>
      </c>
      <c r="O16" s="48">
        <f>VLOOKUP($A16,'Occupancy Raw Data'!$B$8:$BE$45,'Occupancy Raw Data'!V$3,FALSE)</f>
        <v>2.8636236317320001</v>
      </c>
      <c r="P16" s="48">
        <f>VLOOKUP($A16,'Occupancy Raw Data'!$B$8:$BE$45,'Occupancy Raw Data'!W$3,FALSE)</f>
        <v>22.166973072009899</v>
      </c>
      <c r="Q16" s="48">
        <f>VLOOKUP($A16,'Occupancy Raw Data'!$B$8:$BE$45,'Occupancy Raw Data'!X$3,FALSE)</f>
        <v>22.864397674880699</v>
      </c>
      <c r="R16" s="49">
        <f>VLOOKUP($A16,'Occupancy Raw Data'!$B$8:$BE$45,'Occupancy Raw Data'!Y$3,FALSE)</f>
        <v>0.294497770839663</v>
      </c>
      <c r="S16" s="48">
        <f>VLOOKUP($A16,'Occupancy Raw Data'!$B$8:$BE$45,'Occupancy Raw Data'!AA$3,FALSE)</f>
        <v>8.5401152198809207</v>
      </c>
      <c r="T16" s="48">
        <f>VLOOKUP($A16,'Occupancy Raw Data'!$B$8:$BE$45,'Occupancy Raw Data'!AB$3,FALSE)</f>
        <v>7.0054262184369396</v>
      </c>
      <c r="U16" s="49">
        <f>VLOOKUP($A16,'Occupancy Raw Data'!$B$8:$BE$45,'Occupancy Raw Data'!AC$3,FALSE)</f>
        <v>7.7932079253344702</v>
      </c>
      <c r="V16" s="50">
        <f>VLOOKUP($A16,'Occupancy Raw Data'!$B$8:$BE$45,'Occupancy Raw Data'!AE$3,FALSE)</f>
        <v>2.29557115407462</v>
      </c>
      <c r="X16" s="51">
        <f>VLOOKUP($A16,'ADR Raw Data'!$B$6:$BE$43,'ADR Raw Data'!G$1,FALSE)</f>
        <v>173.29224073380701</v>
      </c>
      <c r="Y16" s="52">
        <f>VLOOKUP($A16,'ADR Raw Data'!$B$6:$BE$43,'ADR Raw Data'!H$1,FALSE)</f>
        <v>209.84053454648799</v>
      </c>
      <c r="Z16" s="52">
        <f>VLOOKUP($A16,'ADR Raw Data'!$B$6:$BE$43,'ADR Raw Data'!I$1,FALSE)</f>
        <v>230.52135484650699</v>
      </c>
      <c r="AA16" s="52">
        <f>VLOOKUP($A16,'ADR Raw Data'!$B$6:$BE$43,'ADR Raw Data'!J$1,FALSE)</f>
        <v>237.81078531135901</v>
      </c>
      <c r="AB16" s="52">
        <f>VLOOKUP($A16,'ADR Raw Data'!$B$6:$BE$43,'ADR Raw Data'!K$1,FALSE)</f>
        <v>204.86040210217499</v>
      </c>
      <c r="AC16" s="53">
        <f>VLOOKUP($A16,'ADR Raw Data'!$B$6:$BE$43,'ADR Raw Data'!L$1,FALSE)</f>
        <v>214.80459113352501</v>
      </c>
      <c r="AD16" s="52">
        <f>VLOOKUP($A16,'ADR Raw Data'!$B$6:$BE$43,'ADR Raw Data'!N$1,FALSE)</f>
        <v>176.08793418647099</v>
      </c>
      <c r="AE16" s="52">
        <f>VLOOKUP($A16,'ADR Raw Data'!$B$6:$BE$43,'ADR Raw Data'!O$1,FALSE)</f>
        <v>173.60057557977001</v>
      </c>
      <c r="AF16" s="53">
        <f>VLOOKUP($A16,'ADR Raw Data'!$B$6:$BE$43,'ADR Raw Data'!P$1,FALSE)</f>
        <v>174.886225701943</v>
      </c>
      <c r="AG16" s="54">
        <f>VLOOKUP($A16,'ADR Raw Data'!$B$6:$BE$43,'ADR Raw Data'!R$1,FALSE)</f>
        <v>203.57965799312899</v>
      </c>
      <c r="AI16" s="47">
        <f>VLOOKUP($A16,'ADR Raw Data'!$B$6:$BE$43,'ADR Raw Data'!T$1,FALSE)</f>
        <v>-10.613057543767599</v>
      </c>
      <c r="AJ16" s="48">
        <f>VLOOKUP($A16,'ADR Raw Data'!$B$6:$BE$43,'ADR Raw Data'!U$1,FALSE)</f>
        <v>-2.3290167382423199</v>
      </c>
      <c r="AK16" s="48">
        <f>VLOOKUP($A16,'ADR Raw Data'!$B$6:$BE$43,'ADR Raw Data'!V$1,FALSE)</f>
        <v>4.3670534551349496</v>
      </c>
      <c r="AL16" s="48">
        <f>VLOOKUP($A16,'ADR Raw Data'!$B$6:$BE$43,'ADR Raw Data'!W$1,FALSE)</f>
        <v>10.7979722852336</v>
      </c>
      <c r="AM16" s="48">
        <f>VLOOKUP($A16,'ADR Raw Data'!$B$6:$BE$43,'ADR Raw Data'!X$1,FALSE)</f>
        <v>6.67113320868543</v>
      </c>
      <c r="AN16" s="49">
        <f>VLOOKUP($A16,'ADR Raw Data'!$B$6:$BE$43,'ADR Raw Data'!Y$1,FALSE)</f>
        <v>3.27245132811779</v>
      </c>
      <c r="AO16" s="48">
        <f>VLOOKUP($A16,'ADR Raw Data'!$B$6:$BE$43,'ADR Raw Data'!AA$1,FALSE)</f>
        <v>7.8031974207038903</v>
      </c>
      <c r="AP16" s="48">
        <f>VLOOKUP($A16,'ADR Raw Data'!$B$6:$BE$43,'ADR Raw Data'!AB$1,FALSE)</f>
        <v>8.9549223451221707</v>
      </c>
      <c r="AQ16" s="49">
        <f>VLOOKUP($A16,'ADR Raw Data'!$B$6:$BE$43,'ADR Raw Data'!AC$1,FALSE)</f>
        <v>8.3620560868030402</v>
      </c>
      <c r="AR16" s="50">
        <f>VLOOKUP($A16,'ADR Raw Data'!$B$6:$BE$43,'ADR Raw Data'!AE$1,FALSE)</f>
        <v>4.1005841047241596</v>
      </c>
      <c r="AS16" s="40"/>
      <c r="AT16" s="51">
        <f>VLOOKUP($A16,'RevPAR Raw Data'!$B$6:$BE$43,'RevPAR Raw Data'!G$1,FALSE)</f>
        <v>95.514563557573197</v>
      </c>
      <c r="AU16" s="52">
        <f>VLOOKUP($A16,'RevPAR Raw Data'!$B$6:$BE$43,'RevPAR Raw Data'!H$1,FALSE)</f>
        <v>152.292439125051</v>
      </c>
      <c r="AV16" s="52">
        <f>VLOOKUP($A16,'RevPAR Raw Data'!$B$6:$BE$43,'RevPAR Raw Data'!I$1,FALSE)</f>
        <v>196.794644036318</v>
      </c>
      <c r="AW16" s="52">
        <f>VLOOKUP($A16,'RevPAR Raw Data'!$B$6:$BE$43,'RevPAR Raw Data'!J$1,FALSE)</f>
        <v>221.83732047049099</v>
      </c>
      <c r="AX16" s="52">
        <f>VLOOKUP($A16,'RevPAR Raw Data'!$B$6:$BE$43,'RevPAR Raw Data'!K$1,FALSE)</f>
        <v>172.94343891869499</v>
      </c>
      <c r="AY16" s="53">
        <f>VLOOKUP($A16,'RevPAR Raw Data'!$B$6:$BE$43,'RevPAR Raw Data'!L$1,FALSE)</f>
        <v>167.87648122162599</v>
      </c>
      <c r="AZ16" s="52">
        <f>VLOOKUP($A16,'RevPAR Raw Data'!$B$6:$BE$43,'RevPAR Raw Data'!N$1,FALSE)</f>
        <v>139.13345026826201</v>
      </c>
      <c r="BA16" s="52">
        <f>VLOOKUP($A16,'RevPAR Raw Data'!$B$6:$BE$43,'RevPAR Raw Data'!O$1,FALSE)</f>
        <v>128.21222864217901</v>
      </c>
      <c r="BB16" s="53">
        <f>VLOOKUP($A16,'RevPAR Raw Data'!$B$6:$BE$43,'RevPAR Raw Data'!P$1,FALSE)</f>
        <v>133.67283945521999</v>
      </c>
      <c r="BC16" s="54">
        <f>VLOOKUP($A16,'RevPAR Raw Data'!$B$6:$BE$43,'RevPAR Raw Data'!R$1,FALSE)</f>
        <v>158.10401214551001</v>
      </c>
      <c r="BE16" s="47">
        <f>VLOOKUP($A16,'RevPAR Raw Data'!$B$6:$BE$43,'RevPAR Raw Data'!T$1,FALSE)</f>
        <v>-34.825049735744003</v>
      </c>
      <c r="BF16" s="48">
        <f>VLOOKUP($A16,'RevPAR Raw Data'!$B$6:$BE$43,'RevPAR Raw Data'!U$1,FALSE)</f>
        <v>-17.541905617503598</v>
      </c>
      <c r="BG16" s="48">
        <f>VLOOKUP($A16,'RevPAR Raw Data'!$B$6:$BE$43,'RevPAR Raw Data'!V$1,FALSE)</f>
        <v>7.3557330616185599</v>
      </c>
      <c r="BH16" s="48">
        <f>VLOOKUP($A16,'RevPAR Raw Data'!$B$6:$BE$43,'RevPAR Raw Data'!W$1,FALSE)</f>
        <v>35.358528966034399</v>
      </c>
      <c r="BI16" s="48">
        <f>VLOOKUP($A16,'RevPAR Raw Data'!$B$6:$BE$43,'RevPAR Raw Data'!X$1,FALSE)</f>
        <v>31.060845309821001</v>
      </c>
      <c r="BJ16" s="49">
        <f>VLOOKUP($A16,'RevPAR Raw Data'!$B$6:$BE$43,'RevPAR Raw Data'!Y$1,FALSE)</f>
        <v>3.5765863951705699</v>
      </c>
      <c r="BK16" s="48">
        <f>VLOOKUP($A16,'RevPAR Raw Data'!$B$6:$BE$43,'RevPAR Raw Data'!AA$1,FALSE)</f>
        <v>17.0097146911477</v>
      </c>
      <c r="BL16" s="48">
        <f>VLOOKUP($A16,'RevPAR Raw Data'!$B$6:$BE$43,'RevPAR Raw Data'!AB$1,FALSE)</f>
        <v>16.5876790413649</v>
      </c>
      <c r="BM16" s="49">
        <f>VLOOKUP($A16,'RevPAR Raw Data'!$B$6:$BE$43,'RevPAR Raw Data'!AC$1,FALSE)</f>
        <v>16.806936429815099</v>
      </c>
      <c r="BN16" s="50">
        <f>VLOOKUP($A16,'RevPAR Raw Data'!$B$6:$BE$43,'RevPAR Raw Data'!AE$1,FALSE)</f>
        <v>6.4902870846554102</v>
      </c>
    </row>
    <row r="17" spans="1:66" x14ac:dyDescent="0.45">
      <c r="A17" s="63" t="s">
        <v>89</v>
      </c>
      <c r="B17" s="47">
        <f>VLOOKUP($A17,'Occupancy Raw Data'!$B$8:$BE$45,'Occupancy Raw Data'!G$3,FALSE)</f>
        <v>55.986370579250298</v>
      </c>
      <c r="C17" s="48">
        <f>VLOOKUP($A17,'Occupancy Raw Data'!$B$8:$BE$45,'Occupancy Raw Data'!H$3,FALSE)</f>
        <v>66.173187639525295</v>
      </c>
      <c r="D17" s="48">
        <f>VLOOKUP($A17,'Occupancy Raw Data'!$B$8:$BE$45,'Occupancy Raw Data'!I$3,FALSE)</f>
        <v>74.527082598989494</v>
      </c>
      <c r="E17" s="48">
        <f>VLOOKUP($A17,'Occupancy Raw Data'!$B$8:$BE$45,'Occupancy Raw Data'!J$3,FALSE)</f>
        <v>78.5571613206438</v>
      </c>
      <c r="F17" s="48">
        <f>VLOOKUP($A17,'Occupancy Raw Data'!$B$8:$BE$45,'Occupancy Raw Data'!K$3,FALSE)</f>
        <v>79.720361884619905</v>
      </c>
      <c r="G17" s="49">
        <f>VLOOKUP($A17,'Occupancy Raw Data'!$B$8:$BE$45,'Occupancy Raw Data'!L$3,FALSE)</f>
        <v>70.992832804605797</v>
      </c>
      <c r="H17" s="48">
        <f>VLOOKUP($A17,'Occupancy Raw Data'!$B$8:$BE$45,'Occupancy Raw Data'!N$3,FALSE)</f>
        <v>76.207261191399297</v>
      </c>
      <c r="I17" s="48">
        <f>VLOOKUP($A17,'Occupancy Raw Data'!$B$8:$BE$45,'Occupancy Raw Data'!O$3,FALSE)</f>
        <v>75.091058630008206</v>
      </c>
      <c r="J17" s="49">
        <f>VLOOKUP($A17,'Occupancy Raw Data'!$B$8:$BE$45,'Occupancy Raw Data'!P$3,FALSE)</f>
        <v>75.649159910703702</v>
      </c>
      <c r="K17" s="50">
        <f>VLOOKUP($A17,'Occupancy Raw Data'!$B$8:$BE$45,'Occupancy Raw Data'!R$3,FALSE)</f>
        <v>72.323211977776594</v>
      </c>
      <c r="M17" s="47">
        <f>VLOOKUP($A17,'Occupancy Raw Data'!$B$8:$BE$45,'Occupancy Raw Data'!T$3,FALSE)</f>
        <v>-25.2127540465527</v>
      </c>
      <c r="N17" s="48">
        <f>VLOOKUP($A17,'Occupancy Raw Data'!$B$8:$BE$45,'Occupancy Raw Data'!U$3,FALSE)</f>
        <v>-20.772237928187302</v>
      </c>
      <c r="O17" s="48">
        <f>VLOOKUP($A17,'Occupancy Raw Data'!$B$8:$BE$45,'Occupancy Raw Data'!V$3,FALSE)</f>
        <v>-10.0585557887369</v>
      </c>
      <c r="P17" s="48">
        <f>VLOOKUP($A17,'Occupancy Raw Data'!$B$8:$BE$45,'Occupancy Raw Data'!W$3,FALSE)</f>
        <v>5.9054180442758701</v>
      </c>
      <c r="Q17" s="48">
        <f>VLOOKUP($A17,'Occupancy Raw Data'!$B$8:$BE$45,'Occupancy Raw Data'!X$3,FALSE)</f>
        <v>22.879070758348799</v>
      </c>
      <c r="R17" s="49">
        <f>VLOOKUP($A17,'Occupancy Raw Data'!$B$8:$BE$45,'Occupancy Raw Data'!Y$3,FALSE)</f>
        <v>-6.6618608246302298</v>
      </c>
      <c r="S17" s="48">
        <f>VLOOKUP($A17,'Occupancy Raw Data'!$B$8:$BE$45,'Occupancy Raw Data'!AA$3,FALSE)</f>
        <v>8.5940879898592399</v>
      </c>
      <c r="T17" s="48">
        <f>VLOOKUP($A17,'Occupancy Raw Data'!$B$8:$BE$45,'Occupancy Raw Data'!AB$3,FALSE)</f>
        <v>13.6114543202089</v>
      </c>
      <c r="U17" s="49">
        <f>VLOOKUP($A17,'Occupancy Raw Data'!$B$8:$BE$45,'Occupancy Raw Data'!AC$3,FALSE)</f>
        <v>11.0276302025033</v>
      </c>
      <c r="V17" s="50">
        <f>VLOOKUP($A17,'Occupancy Raw Data'!$B$8:$BE$45,'Occupancy Raw Data'!AE$3,FALSE)</f>
        <v>-1.9953834951531699</v>
      </c>
      <c r="X17" s="51">
        <f>VLOOKUP($A17,'ADR Raw Data'!$B$6:$BE$43,'ADR Raw Data'!G$1,FALSE)</f>
        <v>143.874751311647</v>
      </c>
      <c r="Y17" s="52">
        <f>VLOOKUP($A17,'ADR Raw Data'!$B$6:$BE$43,'ADR Raw Data'!H$1,FALSE)</f>
        <v>165.321397372159</v>
      </c>
      <c r="Z17" s="52">
        <f>VLOOKUP($A17,'ADR Raw Data'!$B$6:$BE$43,'ADR Raw Data'!I$1,FALSE)</f>
        <v>175.03289137632001</v>
      </c>
      <c r="AA17" s="52">
        <f>VLOOKUP($A17,'ADR Raw Data'!$B$6:$BE$43,'ADR Raw Data'!J$1,FALSE)</f>
        <v>180.373589590188</v>
      </c>
      <c r="AB17" s="52">
        <f>VLOOKUP($A17,'ADR Raw Data'!$B$6:$BE$43,'ADR Raw Data'!K$1,FALSE)</f>
        <v>172.73329845246801</v>
      </c>
      <c r="AC17" s="53">
        <f>VLOOKUP($A17,'ADR Raw Data'!$B$6:$BE$43,'ADR Raw Data'!L$1,FALSE)</f>
        <v>168.97355863758199</v>
      </c>
      <c r="AD17" s="52">
        <f>VLOOKUP($A17,'ADR Raw Data'!$B$6:$BE$43,'ADR Raw Data'!N$1,FALSE)</f>
        <v>159.564574468085</v>
      </c>
      <c r="AE17" s="52">
        <f>VLOOKUP($A17,'ADR Raw Data'!$B$6:$BE$43,'ADR Raw Data'!O$1,FALSE)</f>
        <v>157.73831951181299</v>
      </c>
      <c r="AF17" s="53">
        <f>VLOOKUP($A17,'ADR Raw Data'!$B$6:$BE$43,'ADR Raw Data'!P$1,FALSE)</f>
        <v>158.658183583132</v>
      </c>
      <c r="AG17" s="54">
        <f>VLOOKUP($A17,'ADR Raw Data'!$B$6:$BE$43,'ADR Raw Data'!R$1,FALSE)</f>
        <v>165.890772604901</v>
      </c>
      <c r="AI17" s="47">
        <f>VLOOKUP($A17,'ADR Raw Data'!$B$6:$BE$43,'ADR Raw Data'!T$1,FALSE)</f>
        <v>-16.238630129144902</v>
      </c>
      <c r="AJ17" s="48">
        <f>VLOOKUP($A17,'ADR Raw Data'!$B$6:$BE$43,'ADR Raw Data'!U$1,FALSE)</f>
        <v>-14.322191730998201</v>
      </c>
      <c r="AK17" s="48">
        <f>VLOOKUP($A17,'ADR Raw Data'!$B$6:$BE$43,'ADR Raw Data'!V$1,FALSE)</f>
        <v>-9.3240198262642995</v>
      </c>
      <c r="AL17" s="48">
        <f>VLOOKUP($A17,'ADR Raw Data'!$B$6:$BE$43,'ADR Raw Data'!W$1,FALSE)</f>
        <v>4.9664184841602301</v>
      </c>
      <c r="AM17" s="48">
        <f>VLOOKUP($A17,'ADR Raw Data'!$B$6:$BE$43,'ADR Raw Data'!X$1,FALSE)</f>
        <v>7.4417163500408403</v>
      </c>
      <c r="AN17" s="49">
        <f>VLOOKUP($A17,'ADR Raw Data'!$B$6:$BE$43,'ADR Raw Data'!Y$1,FALSE)</f>
        <v>-5.7025325210098998</v>
      </c>
      <c r="AO17" s="48">
        <f>VLOOKUP($A17,'ADR Raw Data'!$B$6:$BE$43,'ADR Raw Data'!AA$1,FALSE)</f>
        <v>4.9207936240325401</v>
      </c>
      <c r="AP17" s="48">
        <f>VLOOKUP($A17,'ADR Raw Data'!$B$6:$BE$43,'ADR Raw Data'!AB$1,FALSE)</f>
        <v>5.1995962246975003</v>
      </c>
      <c r="AQ17" s="49">
        <f>VLOOKUP($A17,'ADR Raw Data'!$B$6:$BE$43,'ADR Raw Data'!AC$1,FALSE)</f>
        <v>5.0413857925235703</v>
      </c>
      <c r="AR17" s="50">
        <f>VLOOKUP($A17,'ADR Raw Data'!$B$6:$BE$43,'ADR Raw Data'!AE$1,FALSE)</f>
        <v>-3.42074959087316</v>
      </c>
      <c r="AS17" s="40"/>
      <c r="AT17" s="51">
        <f>VLOOKUP($A17,'RevPAR Raw Data'!$B$6:$BE$43,'RevPAR Raw Data'!G$1,FALSE)</f>
        <v>80.550251439313797</v>
      </c>
      <c r="AU17" s="52">
        <f>VLOOKUP($A17,'RevPAR Raw Data'!$B$6:$BE$43,'RevPAR Raw Data'!H$1,FALSE)</f>
        <v>109.398438491364</v>
      </c>
      <c r="AV17" s="52">
        <f>VLOOKUP($A17,'RevPAR Raw Data'!$B$6:$BE$43,'RevPAR Raw Data'!I$1,FALSE)</f>
        <v>130.44690753142899</v>
      </c>
      <c r="AW17" s="52">
        <f>VLOOKUP($A17,'RevPAR Raw Data'!$B$6:$BE$43,'RevPAR Raw Data'!J$1,FALSE)</f>
        <v>141.69637175419999</v>
      </c>
      <c r="AX17" s="52">
        <f>VLOOKUP($A17,'RevPAR Raw Data'!$B$6:$BE$43,'RevPAR Raw Data'!K$1,FALSE)</f>
        <v>137.70361062154799</v>
      </c>
      <c r="AY17" s="53">
        <f>VLOOKUP($A17,'RevPAR Raw Data'!$B$6:$BE$43,'RevPAR Raw Data'!L$1,FALSE)</f>
        <v>119.95911596757099</v>
      </c>
      <c r="AZ17" s="52">
        <f>VLOOKUP($A17,'RevPAR Raw Data'!$B$6:$BE$43,'RevPAR Raw Data'!N$1,FALSE)</f>
        <v>121.599792033838</v>
      </c>
      <c r="BA17" s="52">
        <f>VLOOKUP($A17,'RevPAR Raw Data'!$B$6:$BE$43,'RevPAR Raw Data'!O$1,FALSE)</f>
        <v>118.447373986605</v>
      </c>
      <c r="BB17" s="53">
        <f>VLOOKUP($A17,'RevPAR Raw Data'!$B$6:$BE$43,'RevPAR Raw Data'!P$1,FALSE)</f>
        <v>120.023583010222</v>
      </c>
      <c r="BC17" s="54">
        <f>VLOOKUP($A17,'RevPAR Raw Data'!$B$6:$BE$43,'RevPAR Raw Data'!R$1,FALSE)</f>
        <v>119.977535122614</v>
      </c>
      <c r="BE17" s="47">
        <f>VLOOKUP($A17,'RevPAR Raw Data'!$B$6:$BE$43,'RevPAR Raw Data'!T$1,FALSE)</f>
        <v>-37.357178300706998</v>
      </c>
      <c r="BF17" s="48">
        <f>VLOOKUP($A17,'RevPAR Raw Data'!$B$6:$BE$43,'RevPAR Raw Data'!U$1,FALSE)</f>
        <v>-32.119389916291503</v>
      </c>
      <c r="BG17" s="48">
        <f>VLOOKUP($A17,'RevPAR Raw Data'!$B$6:$BE$43,'RevPAR Raw Data'!V$1,FALSE)</f>
        <v>-18.444713879023499</v>
      </c>
      <c r="BH17" s="48">
        <f>VLOOKUP($A17,'RevPAR Raw Data'!$B$6:$BE$43,'RevPAR Raw Data'!W$1,FALSE)</f>
        <v>11.165124301753901</v>
      </c>
      <c r="BI17" s="48">
        <f>VLOOKUP($A17,'RevPAR Raw Data'!$B$6:$BE$43,'RevPAR Raw Data'!X$1,FALSE)</f>
        <v>32.0233826577511</v>
      </c>
      <c r="BJ17" s="49">
        <f>VLOOKUP($A17,'RevPAR Raw Data'!$B$6:$BE$43,'RevPAR Raw Data'!Y$1,FALSE)</f>
        <v>-11.9844985656111</v>
      </c>
      <c r="BK17" s="48">
        <f>VLOOKUP($A17,'RevPAR Raw Data'!$B$6:$BE$43,'RevPAR Raw Data'!AA$1,FALSE)</f>
        <v>13.937778947740499</v>
      </c>
      <c r="BL17" s="48">
        <f>VLOOKUP($A17,'RevPAR Raw Data'!$B$6:$BE$43,'RevPAR Raw Data'!AB$1,FALSE)</f>
        <v>19.5187912098664</v>
      </c>
      <c r="BM17" s="49">
        <f>VLOOKUP($A17,'RevPAR Raw Data'!$B$6:$BE$43,'RevPAR Raw Data'!AC$1,FALSE)</f>
        <v>16.624961377307901</v>
      </c>
      <c r="BN17" s="50">
        <f>VLOOKUP($A17,'RevPAR Raw Data'!$B$6:$BE$43,'RevPAR Raw Data'!AE$1,FALSE)</f>
        <v>-5.3478760132795298</v>
      </c>
    </row>
    <row r="18" spans="1:66" x14ac:dyDescent="0.45">
      <c r="A18" s="63" t="s">
        <v>26</v>
      </c>
      <c r="B18" s="47">
        <f>VLOOKUP($A18,'Occupancy Raw Data'!$B$8:$BE$45,'Occupancy Raw Data'!G$3,FALSE)</f>
        <v>50.768341998844498</v>
      </c>
      <c r="C18" s="48">
        <f>VLOOKUP($A18,'Occupancy Raw Data'!$B$8:$BE$45,'Occupancy Raw Data'!H$3,FALSE)</f>
        <v>65.742345465049098</v>
      </c>
      <c r="D18" s="48">
        <f>VLOOKUP($A18,'Occupancy Raw Data'!$B$8:$BE$45,'Occupancy Raw Data'!I$3,FALSE)</f>
        <v>77.423454650490996</v>
      </c>
      <c r="E18" s="48">
        <f>VLOOKUP($A18,'Occupancy Raw Data'!$B$8:$BE$45,'Occupancy Raw Data'!J$3,FALSE)</f>
        <v>79.560947429231604</v>
      </c>
      <c r="F18" s="48">
        <f>VLOOKUP($A18,'Occupancy Raw Data'!$B$8:$BE$45,'Occupancy Raw Data'!K$3,FALSE)</f>
        <v>73.541305603697197</v>
      </c>
      <c r="G18" s="49">
        <f>VLOOKUP($A18,'Occupancy Raw Data'!$B$8:$BE$45,'Occupancy Raw Data'!L$3,FALSE)</f>
        <v>69.4072790294627</v>
      </c>
      <c r="H18" s="48">
        <f>VLOOKUP($A18,'Occupancy Raw Data'!$B$8:$BE$45,'Occupancy Raw Data'!N$3,FALSE)</f>
        <v>73.876372039283595</v>
      </c>
      <c r="I18" s="48">
        <f>VLOOKUP($A18,'Occupancy Raw Data'!$B$8:$BE$45,'Occupancy Raw Data'!O$3,FALSE)</f>
        <v>72.328134026574205</v>
      </c>
      <c r="J18" s="49">
        <f>VLOOKUP($A18,'Occupancy Raw Data'!$B$8:$BE$45,'Occupancy Raw Data'!P$3,FALSE)</f>
        <v>73.1022530329289</v>
      </c>
      <c r="K18" s="50">
        <f>VLOOKUP($A18,'Occupancy Raw Data'!$B$8:$BE$45,'Occupancy Raw Data'!R$3,FALSE)</f>
        <v>70.462985887595906</v>
      </c>
      <c r="M18" s="47">
        <f>VLOOKUP($A18,'Occupancy Raw Data'!$B$8:$BE$45,'Occupancy Raw Data'!T$3,FALSE)</f>
        <v>-5.0356602550248502</v>
      </c>
      <c r="N18" s="48">
        <f>VLOOKUP($A18,'Occupancy Raw Data'!$B$8:$BE$45,'Occupancy Raw Data'!U$3,FALSE)</f>
        <v>5.6442629038247301</v>
      </c>
      <c r="O18" s="48">
        <f>VLOOKUP($A18,'Occupancy Raw Data'!$B$8:$BE$45,'Occupancy Raw Data'!V$3,FALSE)</f>
        <v>19.746247319513898</v>
      </c>
      <c r="P18" s="48">
        <f>VLOOKUP($A18,'Occupancy Raw Data'!$B$8:$BE$45,'Occupancy Raw Data'!W$3,FALSE)</f>
        <v>31.362075543685599</v>
      </c>
      <c r="Q18" s="48">
        <f>VLOOKUP($A18,'Occupancy Raw Data'!$B$8:$BE$45,'Occupancy Raw Data'!X$3,FALSE)</f>
        <v>27.9654201849618</v>
      </c>
      <c r="R18" s="49">
        <f>VLOOKUP($A18,'Occupancy Raw Data'!$B$8:$BE$45,'Occupancy Raw Data'!Y$3,FALSE)</f>
        <v>16.3059051306873</v>
      </c>
      <c r="S18" s="48">
        <f>VLOOKUP($A18,'Occupancy Raw Data'!$B$8:$BE$45,'Occupancy Raw Data'!AA$3,FALSE)</f>
        <v>6.8516042780748601</v>
      </c>
      <c r="T18" s="48">
        <f>VLOOKUP($A18,'Occupancy Raw Data'!$B$8:$BE$45,'Occupancy Raw Data'!AB$3,FALSE)</f>
        <v>15.1158514159617</v>
      </c>
      <c r="U18" s="49">
        <f>VLOOKUP($A18,'Occupancy Raw Data'!$B$8:$BE$45,'Occupancy Raw Data'!AC$3,FALSE)</f>
        <v>10.786202066188</v>
      </c>
      <c r="V18" s="50">
        <f>VLOOKUP($A18,'Occupancy Raw Data'!$B$8:$BE$45,'Occupancy Raw Data'!AE$3,FALSE)</f>
        <v>14.6132574435525</v>
      </c>
      <c r="X18" s="51">
        <f>VLOOKUP($A18,'ADR Raw Data'!$B$6:$BE$43,'ADR Raw Data'!G$1,FALSE)</f>
        <v>126.262644515248</v>
      </c>
      <c r="Y18" s="52">
        <f>VLOOKUP($A18,'ADR Raw Data'!$B$6:$BE$43,'ADR Raw Data'!H$1,FALSE)</f>
        <v>159.80778558875201</v>
      </c>
      <c r="Z18" s="52">
        <f>VLOOKUP($A18,'ADR Raw Data'!$B$6:$BE$43,'ADR Raw Data'!I$1,FALSE)</f>
        <v>173.009435905088</v>
      </c>
      <c r="AA18" s="52">
        <f>VLOOKUP($A18,'ADR Raw Data'!$B$6:$BE$43,'ADR Raw Data'!J$1,FALSE)</f>
        <v>175.67222916061499</v>
      </c>
      <c r="AB18" s="52">
        <f>VLOOKUP($A18,'ADR Raw Data'!$B$6:$BE$43,'ADR Raw Data'!K$1,FALSE)</f>
        <v>158.05403927729699</v>
      </c>
      <c r="AC18" s="53">
        <f>VLOOKUP($A18,'ADR Raw Data'!$B$6:$BE$43,'ADR Raw Data'!L$1,FALSE)</f>
        <v>161.111117325875</v>
      </c>
      <c r="AD18" s="52">
        <f>VLOOKUP($A18,'ADR Raw Data'!$B$6:$BE$43,'ADR Raw Data'!N$1,FALSE)</f>
        <v>137.707575852361</v>
      </c>
      <c r="AE18" s="52">
        <f>VLOOKUP($A18,'ADR Raw Data'!$B$6:$BE$43,'ADR Raw Data'!O$1,FALSE)</f>
        <v>137.080531948881</v>
      </c>
      <c r="AF18" s="53">
        <f>VLOOKUP($A18,'ADR Raw Data'!$B$6:$BE$43,'ADR Raw Data'!P$1,FALSE)</f>
        <v>137.39737395290001</v>
      </c>
      <c r="AG18" s="54">
        <f>VLOOKUP($A18,'ADR Raw Data'!$B$6:$BE$43,'ADR Raw Data'!R$1,FALSE)</f>
        <v>154.08198383696401</v>
      </c>
      <c r="AI18" s="47">
        <f>VLOOKUP($A18,'ADR Raw Data'!$B$6:$BE$43,'ADR Raw Data'!T$1,FALSE)</f>
        <v>-11.022775749391601</v>
      </c>
      <c r="AJ18" s="48">
        <f>VLOOKUP($A18,'ADR Raw Data'!$B$6:$BE$43,'ADR Raw Data'!U$1,FALSE)</f>
        <v>1.7107491785287099</v>
      </c>
      <c r="AK18" s="48">
        <f>VLOOKUP($A18,'ADR Raw Data'!$B$6:$BE$43,'ADR Raw Data'!V$1,FALSE)</f>
        <v>6.06178640857906</v>
      </c>
      <c r="AL18" s="48">
        <f>VLOOKUP($A18,'ADR Raw Data'!$B$6:$BE$43,'ADR Raw Data'!W$1,FALSE)</f>
        <v>13.028850223218701</v>
      </c>
      <c r="AM18" s="48">
        <f>VLOOKUP($A18,'ADR Raw Data'!$B$6:$BE$43,'ADR Raw Data'!X$1,FALSE)</f>
        <v>12.500402845838099</v>
      </c>
      <c r="AN18" s="49">
        <f>VLOOKUP($A18,'ADR Raw Data'!$B$6:$BE$43,'ADR Raw Data'!Y$1,FALSE)</f>
        <v>5.8916928257748697</v>
      </c>
      <c r="AO18" s="48">
        <f>VLOOKUP($A18,'ADR Raw Data'!$B$6:$BE$43,'ADR Raw Data'!AA$1,FALSE)</f>
        <v>5.0887577625767797</v>
      </c>
      <c r="AP18" s="48">
        <f>VLOOKUP($A18,'ADR Raw Data'!$B$6:$BE$43,'ADR Raw Data'!AB$1,FALSE)</f>
        <v>3.5190935697488901</v>
      </c>
      <c r="AQ18" s="49">
        <f>VLOOKUP($A18,'ADR Raw Data'!$B$6:$BE$43,'ADR Raw Data'!AC$1,FALSE)</f>
        <v>4.3284773322034296</v>
      </c>
      <c r="AR18" s="50">
        <f>VLOOKUP($A18,'ADR Raw Data'!$B$6:$BE$43,'ADR Raw Data'!AE$1,FALSE)</f>
        <v>5.6253734806887303</v>
      </c>
      <c r="AS18" s="40"/>
      <c r="AT18" s="51">
        <f>VLOOKUP($A18,'RevPAR Raw Data'!$B$6:$BE$43,'RevPAR Raw Data'!G$1,FALSE)</f>
        <v>64.101451184286503</v>
      </c>
      <c r="AU18" s="52">
        <f>VLOOKUP($A18,'RevPAR Raw Data'!$B$6:$BE$43,'RevPAR Raw Data'!H$1,FALSE)</f>
        <v>105.061386481802</v>
      </c>
      <c r="AV18" s="52">
        <f>VLOOKUP($A18,'RevPAR Raw Data'!$B$6:$BE$43,'RevPAR Raw Data'!I$1,FALSE)</f>
        <v>133.949882149046</v>
      </c>
      <c r="AW18" s="52">
        <f>VLOOKUP($A18,'RevPAR Raw Data'!$B$6:$BE$43,'RevPAR Raw Data'!J$1,FALSE)</f>
        <v>139.76648989023599</v>
      </c>
      <c r="AX18" s="52">
        <f>VLOOKUP($A18,'RevPAR Raw Data'!$B$6:$BE$43,'RevPAR Raw Data'!K$1,FALSE)</f>
        <v>116.23500404390499</v>
      </c>
      <c r="AY18" s="53">
        <f>VLOOKUP($A18,'RevPAR Raw Data'!$B$6:$BE$43,'RevPAR Raw Data'!L$1,FALSE)</f>
        <v>111.822842749855</v>
      </c>
      <c r="AZ18" s="52">
        <f>VLOOKUP($A18,'RevPAR Raw Data'!$B$6:$BE$43,'RevPAR Raw Data'!N$1,FALSE)</f>
        <v>101.733361062969</v>
      </c>
      <c r="BA18" s="52">
        <f>VLOOKUP($A18,'RevPAR Raw Data'!$B$6:$BE$43,'RevPAR Raw Data'!O$1,FALSE)</f>
        <v>99.147790872328102</v>
      </c>
      <c r="BB18" s="53">
        <f>VLOOKUP($A18,'RevPAR Raw Data'!$B$6:$BE$43,'RevPAR Raw Data'!P$1,FALSE)</f>
        <v>100.440575967648</v>
      </c>
      <c r="BC18" s="54">
        <f>VLOOKUP($A18,'RevPAR Raw Data'!$B$6:$BE$43,'RevPAR Raw Data'!R$1,FALSE)</f>
        <v>108.570766526367</v>
      </c>
      <c r="BE18" s="47">
        <f>VLOOKUP($A18,'RevPAR Raw Data'!$B$6:$BE$43,'RevPAR Raw Data'!T$1,FALSE)</f>
        <v>-15.503366467003801</v>
      </c>
      <c r="BF18" s="48">
        <f>VLOOKUP($A18,'RevPAR Raw Data'!$B$6:$BE$43,'RevPAR Raw Data'!U$1,FALSE)</f>
        <v>7.4515712636146301</v>
      </c>
      <c r="BG18" s="48">
        <f>VLOOKUP($A18,'RevPAR Raw Data'!$B$6:$BE$43,'RevPAR Raw Data'!V$1,FALSE)</f>
        <v>27.0050090643117</v>
      </c>
      <c r="BH18" s="48">
        <f>VLOOKUP($A18,'RevPAR Raw Data'!$B$6:$BE$43,'RevPAR Raw Data'!W$1,FALSE)</f>
        <v>48.477043616383803</v>
      </c>
      <c r="BI18" s="48">
        <f>VLOOKUP($A18,'RevPAR Raw Data'!$B$6:$BE$43,'RevPAR Raw Data'!X$1,FALSE)</f>
        <v>43.9616132114515</v>
      </c>
      <c r="BJ18" s="49">
        <f>VLOOKUP($A18,'RevPAR Raw Data'!$B$6:$BE$43,'RevPAR Raw Data'!Y$1,FALSE)</f>
        <v>23.1582917992245</v>
      </c>
      <c r="BK18" s="48">
        <f>VLOOKUP($A18,'RevPAR Raw Data'!$B$6:$BE$43,'RevPAR Raw Data'!AA$1,FALSE)</f>
        <v>12.289023585213201</v>
      </c>
      <c r="BL18" s="48">
        <f>VLOOKUP($A18,'RevPAR Raw Data'!$B$6:$BE$43,'RevPAR Raw Data'!AB$1,FALSE)</f>
        <v>19.1668859409025</v>
      </c>
      <c r="BM18" s="49">
        <f>VLOOKUP($A18,'RevPAR Raw Data'!$B$6:$BE$43,'RevPAR Raw Data'!AC$1,FALSE)</f>
        <v>15.581557709832101</v>
      </c>
      <c r="BN18" s="50">
        <f>VLOOKUP($A18,'RevPAR Raw Data'!$B$6:$BE$43,'RevPAR Raw Data'!AE$1,FALSE)</f>
        <v>21.0606812331356</v>
      </c>
    </row>
    <row r="19" spans="1:66" x14ac:dyDescent="0.45">
      <c r="A19" s="63" t="s">
        <v>24</v>
      </c>
      <c r="B19" s="47">
        <f>VLOOKUP($A19,'Occupancy Raw Data'!$B$8:$BE$45,'Occupancy Raw Data'!G$3,FALSE)</f>
        <v>43.523964460017503</v>
      </c>
      <c r="C19" s="48">
        <f>VLOOKUP($A19,'Occupancy Raw Data'!$B$8:$BE$45,'Occupancy Raw Data'!H$3,FALSE)</f>
        <v>58.878738580903502</v>
      </c>
      <c r="D19" s="48">
        <f>VLOOKUP($A19,'Occupancy Raw Data'!$B$8:$BE$45,'Occupancy Raw Data'!I$3,FALSE)</f>
        <v>64.872982104867901</v>
      </c>
      <c r="E19" s="48">
        <f>VLOOKUP($A19,'Occupancy Raw Data'!$B$8:$BE$45,'Occupancy Raw Data'!J$3,FALSE)</f>
        <v>67.425854085846495</v>
      </c>
      <c r="F19" s="48">
        <f>VLOOKUP($A19,'Occupancy Raw Data'!$B$8:$BE$45,'Occupancy Raw Data'!K$3,FALSE)</f>
        <v>64.397447128018996</v>
      </c>
      <c r="G19" s="49">
        <f>VLOOKUP($A19,'Occupancy Raw Data'!$B$8:$BE$45,'Occupancy Raw Data'!L$3,FALSE)</f>
        <v>59.819797271930902</v>
      </c>
      <c r="H19" s="48">
        <f>VLOOKUP($A19,'Occupancy Raw Data'!$B$8:$BE$45,'Occupancy Raw Data'!N$3,FALSE)</f>
        <v>72.844450006257006</v>
      </c>
      <c r="I19" s="48">
        <f>VLOOKUP($A19,'Occupancy Raw Data'!$B$8:$BE$45,'Occupancy Raw Data'!O$3,FALSE)</f>
        <v>74.208484545113194</v>
      </c>
      <c r="J19" s="49">
        <f>VLOOKUP($A19,'Occupancy Raw Data'!$B$8:$BE$45,'Occupancy Raw Data'!P$3,FALSE)</f>
        <v>73.526467275685107</v>
      </c>
      <c r="K19" s="50">
        <f>VLOOKUP($A19,'Occupancy Raw Data'!$B$8:$BE$45,'Occupancy Raw Data'!R$3,FALSE)</f>
        <v>63.735988701574897</v>
      </c>
      <c r="M19" s="47">
        <f>VLOOKUP($A19,'Occupancy Raw Data'!$B$8:$BE$45,'Occupancy Raw Data'!T$3,FALSE)</f>
        <v>-21.465462204301801</v>
      </c>
      <c r="N19" s="48">
        <f>VLOOKUP($A19,'Occupancy Raw Data'!$B$8:$BE$45,'Occupancy Raw Data'!U$3,FALSE)</f>
        <v>-10.884399127692999</v>
      </c>
      <c r="O19" s="48">
        <f>VLOOKUP($A19,'Occupancy Raw Data'!$B$8:$BE$45,'Occupancy Raw Data'!V$3,FALSE)</f>
        <v>-4.0965747753518604</v>
      </c>
      <c r="P19" s="48">
        <f>VLOOKUP($A19,'Occupancy Raw Data'!$B$8:$BE$45,'Occupancy Raw Data'!W$3,FALSE)</f>
        <v>4.0918829097196401</v>
      </c>
      <c r="Q19" s="48">
        <f>VLOOKUP($A19,'Occupancy Raw Data'!$B$8:$BE$45,'Occupancy Raw Data'!X$3,FALSE)</f>
        <v>6.1789636824055698</v>
      </c>
      <c r="R19" s="49">
        <f>VLOOKUP($A19,'Occupancy Raw Data'!$B$8:$BE$45,'Occupancy Raw Data'!Y$3,FALSE)</f>
        <v>-4.9149826665042102</v>
      </c>
      <c r="S19" s="48">
        <f>VLOOKUP($A19,'Occupancy Raw Data'!$B$8:$BE$45,'Occupancy Raw Data'!AA$3,FALSE)</f>
        <v>14.293681965603</v>
      </c>
      <c r="T19" s="48">
        <f>VLOOKUP($A19,'Occupancy Raw Data'!$B$8:$BE$45,'Occupancy Raw Data'!AB$3,FALSE)</f>
        <v>27.5058759534137</v>
      </c>
      <c r="U19" s="49">
        <f>VLOOKUP($A19,'Occupancy Raw Data'!$B$8:$BE$45,'Occupancy Raw Data'!AC$3,FALSE)</f>
        <v>20.599939454059399</v>
      </c>
      <c r="V19" s="50">
        <f>VLOOKUP($A19,'Occupancy Raw Data'!$B$8:$BE$45,'Occupancy Raw Data'!AE$3,FALSE)</f>
        <v>2.2126045580322198</v>
      </c>
      <c r="X19" s="51">
        <f>VLOOKUP($A19,'ADR Raw Data'!$B$6:$BE$43,'ADR Raw Data'!G$1,FALSE)</f>
        <v>116.024749856239</v>
      </c>
      <c r="Y19" s="52">
        <f>VLOOKUP($A19,'ADR Raw Data'!$B$6:$BE$43,'ADR Raw Data'!H$1,FALSE)</f>
        <v>132.80009989372999</v>
      </c>
      <c r="Z19" s="52">
        <f>VLOOKUP($A19,'ADR Raw Data'!$B$6:$BE$43,'ADR Raw Data'!I$1,FALSE)</f>
        <v>142.625003858024</v>
      </c>
      <c r="AA19" s="52">
        <f>VLOOKUP($A19,'ADR Raw Data'!$B$6:$BE$43,'ADR Raw Data'!J$1,FALSE)</f>
        <v>145.97234038604299</v>
      </c>
      <c r="AB19" s="52">
        <f>VLOOKUP($A19,'ADR Raw Data'!$B$6:$BE$43,'ADR Raw Data'!K$1,FALSE)</f>
        <v>137.28093664982501</v>
      </c>
      <c r="AC19" s="53">
        <f>VLOOKUP($A19,'ADR Raw Data'!$B$6:$BE$43,'ADR Raw Data'!L$1,FALSE)</f>
        <v>136.42413455503899</v>
      </c>
      <c r="AD19" s="52">
        <f>VLOOKUP($A19,'ADR Raw Data'!$B$6:$BE$43,'ADR Raw Data'!N$1,FALSE)</f>
        <v>149.31509019068801</v>
      </c>
      <c r="AE19" s="52">
        <f>VLOOKUP($A19,'ADR Raw Data'!$B$6:$BE$43,'ADR Raw Data'!O$1,FALSE)</f>
        <v>149.86257166947701</v>
      </c>
      <c r="AF19" s="53">
        <f>VLOOKUP($A19,'ADR Raw Data'!$B$6:$BE$43,'ADR Raw Data'!P$1,FALSE)</f>
        <v>149.591370096162</v>
      </c>
      <c r="AG19" s="54">
        <f>VLOOKUP($A19,'ADR Raw Data'!$B$6:$BE$43,'ADR Raw Data'!R$1,FALSE)</f>
        <v>140.764092617524</v>
      </c>
      <c r="AI19" s="47">
        <f>VLOOKUP($A19,'ADR Raw Data'!$B$6:$BE$43,'ADR Raw Data'!T$1,FALSE)</f>
        <v>-6.5287254558052696</v>
      </c>
      <c r="AJ19" s="48">
        <f>VLOOKUP($A19,'ADR Raw Data'!$B$6:$BE$43,'ADR Raw Data'!U$1,FALSE)</f>
        <v>-0.39829901735066597</v>
      </c>
      <c r="AK19" s="48">
        <f>VLOOKUP($A19,'ADR Raw Data'!$B$6:$BE$43,'ADR Raw Data'!V$1,FALSE)</f>
        <v>9.1362810466799793</v>
      </c>
      <c r="AL19" s="48">
        <f>VLOOKUP($A19,'ADR Raw Data'!$B$6:$BE$43,'ADR Raw Data'!W$1,FALSE)</f>
        <v>16.297751070829399</v>
      </c>
      <c r="AM19" s="48">
        <f>VLOOKUP($A19,'ADR Raw Data'!$B$6:$BE$43,'ADR Raw Data'!X$1,FALSE)</f>
        <v>10.110688664676101</v>
      </c>
      <c r="AN19" s="49">
        <f>VLOOKUP($A19,'ADR Raw Data'!$B$6:$BE$43,'ADR Raw Data'!Y$1,FALSE)</f>
        <v>6.6958575479732598</v>
      </c>
      <c r="AO19" s="48">
        <f>VLOOKUP($A19,'ADR Raw Data'!$B$6:$BE$43,'ADR Raw Data'!AA$1,FALSE)</f>
        <v>7.5891984231460503</v>
      </c>
      <c r="AP19" s="48">
        <f>VLOOKUP($A19,'ADR Raw Data'!$B$6:$BE$43,'ADR Raw Data'!AB$1,FALSE)</f>
        <v>7.0329586085502998</v>
      </c>
      <c r="AQ19" s="49">
        <f>VLOOKUP($A19,'ADR Raw Data'!$B$6:$BE$43,'ADR Raw Data'!AC$1,FALSE)</f>
        <v>7.3332111050503004</v>
      </c>
      <c r="AR19" s="50">
        <f>VLOOKUP($A19,'ADR Raw Data'!$B$6:$BE$43,'ADR Raw Data'!AE$1,FALSE)</f>
        <v>7.3899786415376401</v>
      </c>
      <c r="AS19" s="40"/>
      <c r="AT19" s="51">
        <f>VLOOKUP($A19,'RevPAR Raw Data'!$B$6:$BE$43,'RevPAR Raw Data'!G$1,FALSE)</f>
        <v>50.498570892253703</v>
      </c>
      <c r="AU19" s="52">
        <f>VLOOKUP($A19,'RevPAR Raw Data'!$B$6:$BE$43,'RevPAR Raw Data'!H$1,FALSE)</f>
        <v>78.191023651608006</v>
      </c>
      <c r="AV19" s="52">
        <f>VLOOKUP($A19,'RevPAR Raw Data'!$B$6:$BE$43,'RevPAR Raw Data'!I$1,FALSE)</f>
        <v>92.525093229883595</v>
      </c>
      <c r="AW19" s="52">
        <f>VLOOKUP($A19,'RevPAR Raw Data'!$B$6:$BE$43,'RevPAR Raw Data'!J$1,FALSE)</f>
        <v>98.423097234388607</v>
      </c>
      <c r="AX19" s="52">
        <f>VLOOKUP($A19,'RevPAR Raw Data'!$B$6:$BE$43,'RevPAR Raw Data'!K$1,FALSE)</f>
        <v>88.405418595920395</v>
      </c>
      <c r="AY19" s="53">
        <f>VLOOKUP($A19,'RevPAR Raw Data'!$B$6:$BE$43,'RevPAR Raw Data'!L$1,FALSE)</f>
        <v>81.608640720810897</v>
      </c>
      <c r="AZ19" s="52">
        <f>VLOOKUP($A19,'RevPAR Raw Data'!$B$6:$BE$43,'RevPAR Raw Data'!N$1,FALSE)</f>
        <v>108.767756225753</v>
      </c>
      <c r="BA19" s="52">
        <f>VLOOKUP($A19,'RevPAR Raw Data'!$B$6:$BE$43,'RevPAR Raw Data'!O$1,FALSE)</f>
        <v>111.210743336253</v>
      </c>
      <c r="BB19" s="53">
        <f>VLOOKUP($A19,'RevPAR Raw Data'!$B$6:$BE$43,'RevPAR Raw Data'!P$1,FALSE)</f>
        <v>109.989249781003</v>
      </c>
      <c r="BC19" s="54">
        <f>VLOOKUP($A19,'RevPAR Raw Data'!$B$6:$BE$43,'RevPAR Raw Data'!R$1,FALSE)</f>
        <v>89.717386166580198</v>
      </c>
      <c r="BE19" s="47">
        <f>VLOOKUP($A19,'RevPAR Raw Data'!$B$6:$BE$43,'RevPAR Raw Data'!T$1,FALSE)</f>
        <v>-26.592766564968599</v>
      </c>
      <c r="BF19" s="48">
        <f>VLOOKUP($A19,'RevPAR Raw Data'!$B$6:$BE$43,'RevPAR Raw Data'!U$1,FALSE)</f>
        <v>-11.239345690273501</v>
      </c>
      <c r="BG19" s="48">
        <f>VLOOKUP($A19,'RevPAR Raw Data'!$B$6:$BE$43,'RevPAR Raw Data'!V$1,FALSE)</f>
        <v>4.6654316865645704</v>
      </c>
      <c r="BH19" s="48">
        <f>VLOOKUP($A19,'RevPAR Raw Data'!$B$6:$BE$43,'RevPAR Raw Data'!W$1,FALSE)</f>
        <v>21.056518871285</v>
      </c>
      <c r="BI19" s="48">
        <f>VLOOKUP($A19,'RevPAR Raw Data'!$B$6:$BE$43,'RevPAR Raw Data'!X$1,FALSE)</f>
        <v>16.914388127713099</v>
      </c>
      <c r="BJ19" s="49">
        <f>VLOOKUP($A19,'RevPAR Raw Data'!$B$6:$BE$43,'RevPAR Raw Data'!Y$1,FALSE)</f>
        <v>1.45177464361234</v>
      </c>
      <c r="BK19" s="48">
        <f>VLOOKUP($A19,'RevPAR Raw Data'!$B$6:$BE$43,'RevPAR Raw Data'!AA$1,FALSE)</f>
        <v>22.9676562750921</v>
      </c>
      <c r="BL19" s="48">
        <f>VLOOKUP($A19,'RevPAR Raw Data'!$B$6:$BE$43,'RevPAR Raw Data'!AB$1,FALSE)</f>
        <v>36.473311432686799</v>
      </c>
      <c r="BM19" s="49">
        <f>VLOOKUP($A19,'RevPAR Raw Data'!$B$6:$BE$43,'RevPAR Raw Data'!AC$1,FALSE)</f>
        <v>29.443787606788401</v>
      </c>
      <c r="BN19" s="50">
        <f>VLOOKUP($A19,'RevPAR Raw Data'!$B$6:$BE$43,'RevPAR Raw Data'!AE$1,FALSE)</f>
        <v>9.7660942038301304</v>
      </c>
    </row>
    <row r="20" spans="1:66" x14ac:dyDescent="0.45">
      <c r="A20" s="63" t="s">
        <v>27</v>
      </c>
      <c r="B20" s="47">
        <f>VLOOKUP($A20,'Occupancy Raw Data'!$B$8:$BE$45,'Occupancy Raw Data'!G$3,FALSE)</f>
        <v>52.271909842944403</v>
      </c>
      <c r="C20" s="48">
        <f>VLOOKUP($A20,'Occupancy Raw Data'!$B$8:$BE$45,'Occupancy Raw Data'!H$3,FALSE)</f>
        <v>59.980817647763999</v>
      </c>
      <c r="D20" s="48">
        <f>VLOOKUP($A20,'Occupancy Raw Data'!$B$8:$BE$45,'Occupancy Raw Data'!I$3,FALSE)</f>
        <v>64.0211005874595</v>
      </c>
      <c r="E20" s="48">
        <f>VLOOKUP($A20,'Occupancy Raw Data'!$B$8:$BE$45,'Occupancy Raw Data'!J$3,FALSE)</f>
        <v>66.994365184030599</v>
      </c>
      <c r="F20" s="48">
        <f>VLOOKUP($A20,'Occupancy Raw Data'!$B$8:$BE$45,'Occupancy Raw Data'!K$3,FALSE)</f>
        <v>64.944251288814201</v>
      </c>
      <c r="G20" s="49">
        <f>VLOOKUP($A20,'Occupancy Raw Data'!$B$8:$BE$45,'Occupancy Raw Data'!L$3,FALSE)</f>
        <v>61.642488910202601</v>
      </c>
      <c r="H20" s="48">
        <f>VLOOKUP($A20,'Occupancy Raw Data'!$B$8:$BE$45,'Occupancy Raw Data'!N$3,FALSE)</f>
        <v>73.024817168205203</v>
      </c>
      <c r="I20" s="48">
        <f>VLOOKUP($A20,'Occupancy Raw Data'!$B$8:$BE$45,'Occupancy Raw Data'!O$3,FALSE)</f>
        <v>75.218798705191205</v>
      </c>
      <c r="J20" s="49">
        <f>VLOOKUP($A20,'Occupancy Raw Data'!$B$8:$BE$45,'Occupancy Raw Data'!P$3,FALSE)</f>
        <v>74.121807936698204</v>
      </c>
      <c r="K20" s="50">
        <f>VLOOKUP($A20,'Occupancy Raw Data'!$B$8:$BE$45,'Occupancy Raw Data'!R$3,FALSE)</f>
        <v>65.208008632058494</v>
      </c>
      <c r="M20" s="47">
        <f>VLOOKUP($A20,'Occupancy Raw Data'!$B$8:$BE$45,'Occupancy Raw Data'!T$3,FALSE)</f>
        <v>-10.1500295392943</v>
      </c>
      <c r="N20" s="48">
        <f>VLOOKUP($A20,'Occupancy Raw Data'!$B$8:$BE$45,'Occupancy Raw Data'!U$3,FALSE)</f>
        <v>-10.802889436538401</v>
      </c>
      <c r="O20" s="48">
        <f>VLOOKUP($A20,'Occupancy Raw Data'!$B$8:$BE$45,'Occupancy Raw Data'!V$3,FALSE)</f>
        <v>-10.9989000533166</v>
      </c>
      <c r="P20" s="48">
        <f>VLOOKUP($A20,'Occupancy Raw Data'!$B$8:$BE$45,'Occupancy Raw Data'!W$3,FALSE)</f>
        <v>-7.8038221086194399</v>
      </c>
      <c r="Q20" s="48">
        <f>VLOOKUP($A20,'Occupancy Raw Data'!$B$8:$BE$45,'Occupancy Raw Data'!X$3,FALSE)</f>
        <v>-6.1411494599030299</v>
      </c>
      <c r="R20" s="49">
        <f>VLOOKUP($A20,'Occupancy Raw Data'!$B$8:$BE$45,'Occupancy Raw Data'!Y$3,FALSE)</f>
        <v>-9.1391258388147492</v>
      </c>
      <c r="S20" s="48">
        <f>VLOOKUP($A20,'Occupancy Raw Data'!$B$8:$BE$45,'Occupancy Raw Data'!AA$3,FALSE)</f>
        <v>1.9194424188415</v>
      </c>
      <c r="T20" s="48">
        <f>VLOOKUP($A20,'Occupancy Raw Data'!$B$8:$BE$45,'Occupancy Raw Data'!AB$3,FALSE)</f>
        <v>16.161197343957699</v>
      </c>
      <c r="U20" s="49">
        <f>VLOOKUP($A20,'Occupancy Raw Data'!$B$8:$BE$45,'Occupancy Raw Data'!AC$3,FALSE)</f>
        <v>8.6803309238049398</v>
      </c>
      <c r="V20" s="50">
        <f>VLOOKUP($A20,'Occupancy Raw Data'!$B$8:$BE$45,'Occupancy Raw Data'!AE$3,FALSE)</f>
        <v>-4.0286401257615498</v>
      </c>
      <c r="X20" s="51">
        <f>VLOOKUP($A20,'ADR Raw Data'!$B$6:$BE$43,'ADR Raw Data'!G$1,FALSE)</f>
        <v>93.200577981651307</v>
      </c>
      <c r="Y20" s="52">
        <f>VLOOKUP($A20,'ADR Raw Data'!$B$6:$BE$43,'ADR Raw Data'!H$1,FALSE)</f>
        <v>96.2039496302218</v>
      </c>
      <c r="Z20" s="52">
        <f>VLOOKUP($A20,'ADR Raw Data'!$B$6:$BE$43,'ADR Raw Data'!I$1,FALSE)</f>
        <v>100.5433164794</v>
      </c>
      <c r="AA20" s="52">
        <f>VLOOKUP($A20,'ADR Raw Data'!$B$6:$BE$43,'ADR Raw Data'!J$1,FALSE)</f>
        <v>102.192720114531</v>
      </c>
      <c r="AB20" s="52">
        <f>VLOOKUP($A20,'ADR Raw Data'!$B$6:$BE$43,'ADR Raw Data'!K$1,FALSE)</f>
        <v>100.40718109654701</v>
      </c>
      <c r="AC20" s="53">
        <f>VLOOKUP($A20,'ADR Raw Data'!$B$6:$BE$43,'ADR Raw Data'!L$1,FALSE)</f>
        <v>98.783367434261706</v>
      </c>
      <c r="AD20" s="52">
        <f>VLOOKUP($A20,'ADR Raw Data'!$B$6:$BE$43,'ADR Raw Data'!N$1,FALSE)</f>
        <v>112.858093909046</v>
      </c>
      <c r="AE20" s="52">
        <f>VLOOKUP($A20,'ADR Raw Data'!$B$6:$BE$43,'ADR Raw Data'!O$1,FALSE)</f>
        <v>114.98027733503299</v>
      </c>
      <c r="AF20" s="53">
        <f>VLOOKUP($A20,'ADR Raw Data'!$B$6:$BE$43,'ADR Raw Data'!P$1,FALSE)</f>
        <v>113.934889607763</v>
      </c>
      <c r="AG20" s="54">
        <f>VLOOKUP($A20,'ADR Raw Data'!$B$6:$BE$43,'ADR Raw Data'!R$1,FALSE)</f>
        <v>103.70413994169</v>
      </c>
      <c r="AI20" s="47">
        <f>VLOOKUP($A20,'ADR Raw Data'!$B$6:$BE$43,'ADR Raw Data'!T$1,FALSE)</f>
        <v>-0.33576447279837301</v>
      </c>
      <c r="AJ20" s="48">
        <f>VLOOKUP($A20,'ADR Raw Data'!$B$6:$BE$43,'ADR Raw Data'!U$1,FALSE)</f>
        <v>0.13046516368549199</v>
      </c>
      <c r="AK20" s="48">
        <f>VLOOKUP($A20,'ADR Raw Data'!$B$6:$BE$43,'ADR Raw Data'!V$1,FALSE)</f>
        <v>2.54352111065135</v>
      </c>
      <c r="AL20" s="48">
        <f>VLOOKUP($A20,'ADR Raw Data'!$B$6:$BE$43,'ADR Raw Data'!W$1,FALSE)</f>
        <v>4.0270255800620003</v>
      </c>
      <c r="AM20" s="48">
        <f>VLOOKUP($A20,'ADR Raw Data'!$B$6:$BE$43,'ADR Raw Data'!X$1,FALSE)</f>
        <v>3.20325309571842</v>
      </c>
      <c r="AN20" s="49">
        <f>VLOOKUP($A20,'ADR Raw Data'!$B$6:$BE$43,'ADR Raw Data'!Y$1,FALSE)</f>
        <v>2.08444059108571</v>
      </c>
      <c r="AO20" s="48">
        <f>VLOOKUP($A20,'ADR Raw Data'!$B$6:$BE$43,'ADR Raw Data'!AA$1,FALSE)</f>
        <v>7.4131146052357302</v>
      </c>
      <c r="AP20" s="48">
        <f>VLOOKUP($A20,'ADR Raw Data'!$B$6:$BE$43,'ADR Raw Data'!AB$1,FALSE)</f>
        <v>12.137001139243701</v>
      </c>
      <c r="AQ20" s="49">
        <f>VLOOKUP($A20,'ADR Raw Data'!$B$6:$BE$43,'ADR Raw Data'!AC$1,FALSE)</f>
        <v>9.6936828738005403</v>
      </c>
      <c r="AR20" s="50">
        <f>VLOOKUP($A20,'ADR Raw Data'!$B$6:$BE$43,'ADR Raw Data'!AE$1,FALSE)</f>
        <v>4.9609638379970704</v>
      </c>
      <c r="AS20" s="40"/>
      <c r="AT20" s="51">
        <f>VLOOKUP($A20,'RevPAR Raw Data'!$B$6:$BE$43,'RevPAR Raw Data'!G$1,FALSE)</f>
        <v>48.717722095671903</v>
      </c>
      <c r="AU20" s="52">
        <f>VLOOKUP($A20,'RevPAR Raw Data'!$B$6:$BE$43,'RevPAR Raw Data'!H$1,FALSE)</f>
        <v>57.703915597650102</v>
      </c>
      <c r="AV20" s="52">
        <f>VLOOKUP($A20,'RevPAR Raw Data'!$B$6:$BE$43,'RevPAR Raw Data'!I$1,FALSE)</f>
        <v>64.368937777244895</v>
      </c>
      <c r="AW20" s="52">
        <f>VLOOKUP($A20,'RevPAR Raw Data'!$B$6:$BE$43,'RevPAR Raw Data'!J$1,FALSE)</f>
        <v>68.463364105023302</v>
      </c>
      <c r="AX20" s="52">
        <f>VLOOKUP($A20,'RevPAR Raw Data'!$B$6:$BE$43,'RevPAR Raw Data'!K$1,FALSE)</f>
        <v>65.208692003356902</v>
      </c>
      <c r="AY20" s="53">
        <f>VLOOKUP($A20,'RevPAR Raw Data'!$B$6:$BE$43,'RevPAR Raw Data'!L$1,FALSE)</f>
        <v>60.892526315789397</v>
      </c>
      <c r="AZ20" s="52">
        <f>VLOOKUP($A20,'RevPAR Raw Data'!$B$6:$BE$43,'RevPAR Raw Data'!N$1,FALSE)</f>
        <v>82.414416736602305</v>
      </c>
      <c r="BA20" s="52">
        <f>VLOOKUP($A20,'RevPAR Raw Data'!$B$6:$BE$43,'RevPAR Raw Data'!O$1,FALSE)</f>
        <v>86.486783359309399</v>
      </c>
      <c r="BB20" s="53">
        <f>VLOOKUP($A20,'RevPAR Raw Data'!$B$6:$BE$43,'RevPAR Raw Data'!P$1,FALSE)</f>
        <v>84.450600047955803</v>
      </c>
      <c r="BC20" s="54">
        <f>VLOOKUP($A20,'RevPAR Raw Data'!$B$6:$BE$43,'RevPAR Raw Data'!R$1,FALSE)</f>
        <v>67.623404524979804</v>
      </c>
      <c r="BE20" s="47">
        <f>VLOOKUP($A20,'RevPAR Raw Data'!$B$6:$BE$43,'RevPAR Raw Data'!T$1,FALSE)</f>
        <v>-10.451713818921201</v>
      </c>
      <c r="BF20" s="48">
        <f>VLOOKUP($A20,'RevPAR Raw Data'!$B$6:$BE$43,'RevPAR Raw Data'!U$1,FALSE)</f>
        <v>-10.686518280239</v>
      </c>
      <c r="BG20" s="48">
        <f>VLOOKUP($A20,'RevPAR Raw Data'!$B$6:$BE$43,'RevPAR Raw Data'!V$1,FALSE)</f>
        <v>-8.7351382874608703</v>
      </c>
      <c r="BH20" s="48">
        <f>VLOOKUP($A20,'RevPAR Raw Data'!$B$6:$BE$43,'RevPAR Raw Data'!W$1,FALSE)</f>
        <v>-4.0910584410940798</v>
      </c>
      <c r="BI20" s="48">
        <f>VLOOKUP($A20,'RevPAR Raw Data'!$B$6:$BE$43,'RevPAR Raw Data'!X$1,FALSE)</f>
        <v>-3.1346129243716399</v>
      </c>
      <c r="BJ20" s="49">
        <f>VLOOKUP($A20,'RevPAR Raw Data'!$B$6:$BE$43,'RevPAR Raw Data'!Y$1,FALSE)</f>
        <v>-7.2451848963836998</v>
      </c>
      <c r="BK20" s="48">
        <f>VLOOKUP($A20,'RevPAR Raw Data'!$B$6:$BE$43,'RevPAR Raw Data'!AA$1,FALSE)</f>
        <v>9.4748474903674609</v>
      </c>
      <c r="BL20" s="48">
        <f>VLOOKUP($A20,'RevPAR Raw Data'!$B$6:$BE$43,'RevPAR Raw Data'!AB$1,FALSE)</f>
        <v>30.259683188953101</v>
      </c>
      <c r="BM20" s="49">
        <f>VLOOKUP($A20,'RevPAR Raw Data'!$B$6:$BE$43,'RevPAR Raw Data'!AC$1,FALSE)</f>
        <v>19.215457549755499</v>
      </c>
      <c r="BN20" s="50">
        <f>VLOOKUP($A20,'RevPAR Raw Data'!$B$6:$BE$43,'RevPAR Raw Data'!AE$1,FALSE)</f>
        <v>0.732464332433445</v>
      </c>
    </row>
    <row r="21" spans="1:66" x14ac:dyDescent="0.45">
      <c r="A21" s="63" t="s">
        <v>90</v>
      </c>
      <c r="B21" s="47">
        <f>VLOOKUP($A21,'Occupancy Raw Data'!$B$8:$BE$45,'Occupancy Raw Data'!G$3,FALSE)</f>
        <v>48.159741984443102</v>
      </c>
      <c r="C21" s="48">
        <f>VLOOKUP($A21,'Occupancy Raw Data'!$B$8:$BE$45,'Occupancy Raw Data'!H$3,FALSE)</f>
        <v>65.3291595522671</v>
      </c>
      <c r="D21" s="48">
        <f>VLOOKUP($A21,'Occupancy Raw Data'!$B$8:$BE$45,'Occupancy Raw Data'!I$3,FALSE)</f>
        <v>79.425156516789897</v>
      </c>
      <c r="E21" s="48">
        <f>VLOOKUP($A21,'Occupancy Raw Data'!$B$8:$BE$45,'Occupancy Raw Data'!J$3,FALSE)</f>
        <v>85.002845759817802</v>
      </c>
      <c r="F21" s="48">
        <f>VLOOKUP($A21,'Occupancy Raw Data'!$B$8:$BE$45,'Occupancy Raw Data'!K$3,FALSE)</f>
        <v>75.725668753557102</v>
      </c>
      <c r="G21" s="49">
        <f>VLOOKUP($A21,'Occupancy Raw Data'!$B$8:$BE$45,'Occupancy Raw Data'!L$3,FALSE)</f>
        <v>70.728514513375004</v>
      </c>
      <c r="H21" s="48">
        <f>VLOOKUP($A21,'Occupancy Raw Data'!$B$8:$BE$45,'Occupancy Raw Data'!N$3,FALSE)</f>
        <v>76.541453234680304</v>
      </c>
      <c r="I21" s="48">
        <f>VLOOKUP($A21,'Occupancy Raw Data'!$B$8:$BE$45,'Occupancy Raw Data'!O$3,FALSE)</f>
        <v>75.298804780876395</v>
      </c>
      <c r="J21" s="49">
        <f>VLOOKUP($A21,'Occupancy Raw Data'!$B$8:$BE$45,'Occupancy Raw Data'!P$3,FALSE)</f>
        <v>75.920129007778399</v>
      </c>
      <c r="K21" s="50">
        <f>VLOOKUP($A21,'Occupancy Raw Data'!$B$8:$BE$45,'Occupancy Raw Data'!R$3,FALSE)</f>
        <v>72.211832940347406</v>
      </c>
      <c r="M21" s="47">
        <f>VLOOKUP($A21,'Occupancy Raw Data'!$B$8:$BE$45,'Occupancy Raw Data'!T$3,FALSE)</f>
        <v>-18.5725741780272</v>
      </c>
      <c r="N21" s="48">
        <f>VLOOKUP($A21,'Occupancy Raw Data'!$B$8:$BE$45,'Occupancy Raw Data'!U$3,FALSE)</f>
        <v>-6.8569110089261498</v>
      </c>
      <c r="O21" s="48">
        <f>VLOOKUP($A21,'Occupancy Raw Data'!$B$8:$BE$45,'Occupancy Raw Data'!V$3,FALSE)</f>
        <v>6.4319308503876904</v>
      </c>
      <c r="P21" s="48">
        <f>VLOOKUP($A21,'Occupancy Raw Data'!$B$8:$BE$45,'Occupancy Raw Data'!W$3,FALSE)</f>
        <v>22.1843468775565</v>
      </c>
      <c r="Q21" s="48">
        <f>VLOOKUP($A21,'Occupancy Raw Data'!$B$8:$BE$45,'Occupancy Raw Data'!X$3,FALSE)</f>
        <v>32.146995530541297</v>
      </c>
      <c r="R21" s="49">
        <f>VLOOKUP($A21,'Occupancy Raw Data'!$B$8:$BE$45,'Occupancy Raw Data'!Y$3,FALSE)</f>
        <v>6.9111869461730304</v>
      </c>
      <c r="S21" s="48">
        <f>VLOOKUP($A21,'Occupancy Raw Data'!$B$8:$BE$45,'Occupancy Raw Data'!AA$3,FALSE)</f>
        <v>36.254643701452203</v>
      </c>
      <c r="T21" s="48">
        <f>VLOOKUP($A21,'Occupancy Raw Data'!$B$8:$BE$45,'Occupancy Raw Data'!AB$3,FALSE)</f>
        <v>44.7483588621444</v>
      </c>
      <c r="U21" s="49">
        <f>VLOOKUP($A21,'Occupancy Raw Data'!$B$8:$BE$45,'Occupancy Raw Data'!AC$3,FALSE)</f>
        <v>40.338418376293099</v>
      </c>
      <c r="V21" s="50">
        <f>VLOOKUP($A21,'Occupancy Raw Data'!$B$8:$BE$45,'Occupancy Raw Data'!AE$3,FALSE)</f>
        <v>15.1500745510728</v>
      </c>
      <c r="X21" s="51">
        <f>VLOOKUP($A21,'ADR Raw Data'!$B$6:$BE$43,'ADR Raw Data'!G$1,FALSE)</f>
        <v>106.419387433523</v>
      </c>
      <c r="Y21" s="52">
        <f>VLOOKUP($A21,'ADR Raw Data'!$B$6:$BE$43,'ADR Raw Data'!H$1,FALSE)</f>
        <v>127.16571366342301</v>
      </c>
      <c r="Z21" s="52">
        <f>VLOOKUP($A21,'ADR Raw Data'!$B$6:$BE$43,'ADR Raw Data'!I$1,FALSE)</f>
        <v>140.615054341335</v>
      </c>
      <c r="AA21" s="52">
        <f>VLOOKUP($A21,'ADR Raw Data'!$B$6:$BE$43,'ADR Raw Data'!J$1,FALSE)</f>
        <v>140.982616895435</v>
      </c>
      <c r="AB21" s="52">
        <f>VLOOKUP($A21,'ADR Raw Data'!$B$6:$BE$43,'ADR Raw Data'!K$1,FALSE)</f>
        <v>127.93483903294501</v>
      </c>
      <c r="AC21" s="53">
        <f>VLOOKUP($A21,'ADR Raw Data'!$B$6:$BE$43,'ADR Raw Data'!L$1,FALSE)</f>
        <v>130.84682277835799</v>
      </c>
      <c r="AD21" s="52">
        <f>VLOOKUP($A21,'ADR Raw Data'!$B$6:$BE$43,'ADR Raw Data'!N$1,FALSE)</f>
        <v>113.370594869252</v>
      </c>
      <c r="AE21" s="52">
        <f>VLOOKUP($A21,'ADR Raw Data'!$B$6:$BE$43,'ADR Raw Data'!O$1,FALSE)</f>
        <v>111.617544721592</v>
      </c>
      <c r="AF21" s="53">
        <f>VLOOKUP($A21,'ADR Raw Data'!$B$6:$BE$43,'ADR Raw Data'!P$1,FALSE)</f>
        <v>112.501243206097</v>
      </c>
      <c r="AG21" s="54">
        <f>VLOOKUP($A21,'ADR Raw Data'!$B$6:$BE$43,'ADR Raw Data'!R$1,FALSE)</f>
        <v>125.336056898363</v>
      </c>
      <c r="AI21" s="47">
        <f>VLOOKUP($A21,'ADR Raw Data'!$B$6:$BE$43,'ADR Raw Data'!T$1,FALSE)</f>
        <v>-8.2070994507558801</v>
      </c>
      <c r="AJ21" s="48">
        <f>VLOOKUP($A21,'ADR Raw Data'!$B$6:$BE$43,'ADR Raw Data'!U$1,FALSE)</f>
        <v>-0.67213387115975598</v>
      </c>
      <c r="AK21" s="48">
        <f>VLOOKUP($A21,'ADR Raw Data'!$B$6:$BE$43,'ADR Raw Data'!V$1,FALSE)</f>
        <v>5.3353766868251702</v>
      </c>
      <c r="AL21" s="48">
        <f>VLOOKUP($A21,'ADR Raw Data'!$B$6:$BE$43,'ADR Raw Data'!W$1,FALSE)</f>
        <v>10.729921906438401</v>
      </c>
      <c r="AM21" s="48">
        <f>VLOOKUP($A21,'ADR Raw Data'!$B$6:$BE$43,'ADR Raw Data'!X$1,FALSE)</f>
        <v>8.8647927187903104</v>
      </c>
      <c r="AN21" s="49">
        <f>VLOOKUP($A21,'ADR Raw Data'!$B$6:$BE$43,'ADR Raw Data'!Y$1,FALSE)</f>
        <v>4.5699194064034296</v>
      </c>
      <c r="AO21" s="48">
        <f>VLOOKUP($A21,'ADR Raw Data'!$B$6:$BE$43,'ADR Raw Data'!AA$1,FALSE)</f>
        <v>6.7550042039713496</v>
      </c>
      <c r="AP21" s="48">
        <f>VLOOKUP($A21,'ADR Raw Data'!$B$6:$BE$43,'ADR Raw Data'!AB$1,FALSE)</f>
        <v>6.7999720857896797</v>
      </c>
      <c r="AQ21" s="49">
        <f>VLOOKUP($A21,'ADR Raw Data'!$B$6:$BE$43,'ADR Raw Data'!AC$1,FALSE)</f>
        <v>6.7513129418869298</v>
      </c>
      <c r="AR21" s="50">
        <f>VLOOKUP($A21,'ADR Raw Data'!$B$6:$BE$43,'ADR Raw Data'!AE$1,FALSE)</f>
        <v>4.2186253472813204</v>
      </c>
      <c r="AS21" s="40"/>
      <c r="AT21" s="51">
        <f>VLOOKUP($A21,'RevPAR Raw Data'!$B$6:$BE$43,'RevPAR Raw Data'!G$1,FALSE)</f>
        <v>51.251302409409902</v>
      </c>
      <c r="AU21" s="52">
        <f>VLOOKUP($A21,'RevPAR Raw Data'!$B$6:$BE$43,'RevPAR Raw Data'!H$1,FALSE)</f>
        <v>83.0762919749573</v>
      </c>
      <c r="AV21" s="52">
        <f>VLOOKUP($A21,'RevPAR Raw Data'!$B$6:$BE$43,'RevPAR Raw Data'!I$1,FALSE)</f>
        <v>111.683726996774</v>
      </c>
      <c r="AW21" s="52">
        <f>VLOOKUP($A21,'RevPAR Raw Data'!$B$6:$BE$43,'RevPAR Raw Data'!J$1,FALSE)</f>
        <v>119.83923638778199</v>
      </c>
      <c r="AX21" s="52">
        <f>VLOOKUP($A21,'RevPAR Raw Data'!$B$6:$BE$43,'RevPAR Raw Data'!K$1,FALSE)</f>
        <v>96.879512426484496</v>
      </c>
      <c r="AY21" s="53">
        <f>VLOOKUP($A21,'RevPAR Raw Data'!$B$6:$BE$43,'RevPAR Raw Data'!L$1,FALSE)</f>
        <v>92.546014039081697</v>
      </c>
      <c r="AZ21" s="52">
        <f>VLOOKUP($A21,'RevPAR Raw Data'!$B$6:$BE$43,'RevPAR Raw Data'!N$1,FALSE)</f>
        <v>86.775500853727905</v>
      </c>
      <c r="BA21" s="52">
        <f>VLOOKUP($A21,'RevPAR Raw Data'!$B$6:$BE$43,'RevPAR Raw Data'!O$1,FALSE)</f>
        <v>84.0466771011193</v>
      </c>
      <c r="BB21" s="53">
        <f>VLOOKUP($A21,'RevPAR Raw Data'!$B$6:$BE$43,'RevPAR Raw Data'!P$1,FALSE)</f>
        <v>85.411088977423603</v>
      </c>
      <c r="BC21" s="54">
        <f>VLOOKUP($A21,'RevPAR Raw Data'!$B$6:$BE$43,'RevPAR Raw Data'!R$1,FALSE)</f>
        <v>90.507464021465097</v>
      </c>
      <c r="BE21" s="47">
        <f>VLOOKUP($A21,'RevPAR Raw Data'!$B$6:$BE$43,'RevPAR Raw Data'!T$1,FALSE)</f>
        <v>-25.255403995426999</v>
      </c>
      <c r="BF21" s="48">
        <f>VLOOKUP($A21,'RevPAR Raw Data'!$B$6:$BE$43,'RevPAR Raw Data'!U$1,FALSE)</f>
        <v>-7.4829572586796296</v>
      </c>
      <c r="BG21" s="48">
        <f>VLOOKUP($A21,'RevPAR Raw Data'!$B$6:$BE$43,'RevPAR Raw Data'!V$1,FALSE)</f>
        <v>12.1104752763171</v>
      </c>
      <c r="BH21" s="48">
        <f>VLOOKUP($A21,'RevPAR Raw Data'!$B$6:$BE$43,'RevPAR Raw Data'!W$1,FALSE)</f>
        <v>35.294631879410197</v>
      </c>
      <c r="BI21" s="48">
        <f>VLOOKUP($A21,'RevPAR Raw Data'!$B$6:$BE$43,'RevPAR Raw Data'!X$1,FALSE)</f>
        <v>43.861552768432801</v>
      </c>
      <c r="BJ21" s="49">
        <f>VLOOKUP($A21,'RevPAR Raw Data'!$B$6:$BE$43,'RevPAR Raw Data'!Y$1,FALSE)</f>
        <v>11.7969420260424</v>
      </c>
      <c r="BK21" s="48">
        <f>VLOOKUP($A21,'RevPAR Raw Data'!$B$6:$BE$43,'RevPAR Raw Data'!AA$1,FALSE)</f>
        <v>45.458650611591402</v>
      </c>
      <c r="BL21" s="48">
        <f>VLOOKUP($A21,'RevPAR Raw Data'!$B$6:$BE$43,'RevPAR Raw Data'!AB$1,FALSE)</f>
        <v>54.591206859408899</v>
      </c>
      <c r="BM21" s="49">
        <f>VLOOKUP($A21,'RevPAR Raw Data'!$B$6:$BE$43,'RevPAR Raw Data'!AC$1,FALSE)</f>
        <v>49.813104178571201</v>
      </c>
      <c r="BN21" s="50">
        <f>VLOOKUP($A21,'RevPAR Raw Data'!$B$6:$BE$43,'RevPAR Raw Data'!AE$1,FALSE)</f>
        <v>20.0078247834977</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50.220886628653602</v>
      </c>
      <c r="C23" s="48">
        <f>VLOOKUP($A23,'Occupancy Raw Data'!$B$8:$BE$45,'Occupancy Raw Data'!H$3,FALSE)</f>
        <v>57.037550726871103</v>
      </c>
      <c r="D23" s="48">
        <f>VLOOKUP($A23,'Occupancy Raw Data'!$B$8:$BE$45,'Occupancy Raw Data'!I$3,FALSE)</f>
        <v>61.673601479426701</v>
      </c>
      <c r="E23" s="48">
        <f>VLOOKUP($A23,'Occupancy Raw Data'!$B$8:$BE$45,'Occupancy Raw Data'!J$3,FALSE)</f>
        <v>64.516874711049397</v>
      </c>
      <c r="F23" s="48">
        <f>VLOOKUP($A23,'Occupancy Raw Data'!$B$8:$BE$45,'Occupancy Raw Data'!K$3,FALSE)</f>
        <v>73.295833975445603</v>
      </c>
      <c r="G23" s="49">
        <f>VLOOKUP($A23,'Occupancy Raw Data'!$B$8:$BE$45,'Occupancy Raw Data'!L$3,FALSE)</f>
        <v>61.348949504289301</v>
      </c>
      <c r="H23" s="48">
        <f>VLOOKUP($A23,'Occupancy Raw Data'!$B$8:$BE$45,'Occupancy Raw Data'!N$3,FALSE)</f>
        <v>80.233215184671394</v>
      </c>
      <c r="I23" s="48">
        <f>VLOOKUP($A23,'Occupancy Raw Data'!$B$8:$BE$45,'Occupancy Raw Data'!O$3,FALSE)</f>
        <v>78.006369753942494</v>
      </c>
      <c r="J23" s="49">
        <f>VLOOKUP($A23,'Occupancy Raw Data'!$B$8:$BE$45,'Occupancy Raw Data'!P$3,FALSE)</f>
        <v>79.119792469307001</v>
      </c>
      <c r="K23" s="50">
        <f>VLOOKUP($A23,'Occupancy Raw Data'!$B$8:$BE$45,'Occupancy Raw Data'!R$3,FALSE)</f>
        <v>66.426333208580004</v>
      </c>
      <c r="M23" s="47">
        <f>VLOOKUP($A23,'Occupancy Raw Data'!$B$8:$BE$45,'Occupancy Raw Data'!T$3,FALSE)</f>
        <v>-16.082308533209101</v>
      </c>
      <c r="N23" s="48">
        <f>VLOOKUP($A23,'Occupancy Raw Data'!$B$8:$BE$45,'Occupancy Raw Data'!U$3,FALSE)</f>
        <v>-17.7459150474367</v>
      </c>
      <c r="O23" s="48">
        <f>VLOOKUP($A23,'Occupancy Raw Data'!$B$8:$BE$45,'Occupancy Raw Data'!V$3,FALSE)</f>
        <v>-14.5791139665342</v>
      </c>
      <c r="P23" s="48">
        <f>VLOOKUP($A23,'Occupancy Raw Data'!$B$8:$BE$45,'Occupancy Raw Data'!W$3,FALSE)</f>
        <v>-9.4676147405402595</v>
      </c>
      <c r="Q23" s="48">
        <f>VLOOKUP($A23,'Occupancy Raw Data'!$B$8:$BE$45,'Occupancy Raw Data'!X$3,FALSE)</f>
        <v>8.6947573575680703</v>
      </c>
      <c r="R23" s="49">
        <f>VLOOKUP($A23,'Occupancy Raw Data'!$B$8:$BE$45,'Occupancy Raw Data'!Y$3,FALSE)</f>
        <v>-9.8034505083644294</v>
      </c>
      <c r="S23" s="48">
        <f>VLOOKUP($A23,'Occupancy Raw Data'!$B$8:$BE$45,'Occupancy Raw Data'!AA$3,FALSE)</f>
        <v>20.0875009862119</v>
      </c>
      <c r="T23" s="48">
        <f>VLOOKUP($A23,'Occupancy Raw Data'!$B$8:$BE$45,'Occupancy Raw Data'!AB$3,FALSE)</f>
        <v>25.997761960489299</v>
      </c>
      <c r="U23" s="49">
        <f>VLOOKUP($A23,'Occupancy Raw Data'!$B$8:$BE$45,'Occupancy Raw Data'!AC$3,FALSE)</f>
        <v>22.9301093340645</v>
      </c>
      <c r="V23" s="50">
        <f>VLOOKUP($A23,'Occupancy Raw Data'!$B$8:$BE$45,'Occupancy Raw Data'!AE$3,FALSE)</f>
        <v>-0.81561556693157999</v>
      </c>
      <c r="X23" s="51">
        <f>VLOOKUP($A23,'ADR Raw Data'!$B$6:$BE$43,'ADR Raw Data'!G$1,FALSE)</f>
        <v>107.462806924768</v>
      </c>
      <c r="Y23" s="52">
        <f>VLOOKUP($A23,'ADR Raw Data'!$B$6:$BE$43,'ADR Raw Data'!H$1,FALSE)</f>
        <v>115.28644084747999</v>
      </c>
      <c r="Z23" s="52">
        <f>VLOOKUP($A23,'ADR Raw Data'!$B$6:$BE$43,'ADR Raw Data'!I$1,FALSE)</f>
        <v>117.291175224887</v>
      </c>
      <c r="AA23" s="52">
        <f>VLOOKUP($A23,'ADR Raw Data'!$B$6:$BE$43,'ADR Raw Data'!J$1,FALSE)</f>
        <v>120.148080731717</v>
      </c>
      <c r="AB23" s="52">
        <f>VLOOKUP($A23,'ADR Raw Data'!$B$6:$BE$43,'ADR Raw Data'!K$1,FALSE)</f>
        <v>126.102508686967</v>
      </c>
      <c r="AC23" s="53">
        <f>VLOOKUP($A23,'ADR Raw Data'!$B$6:$BE$43,'ADR Raw Data'!L$1,FALSE)</f>
        <v>118.01561514468899</v>
      </c>
      <c r="AD23" s="52">
        <f>VLOOKUP($A23,'ADR Raw Data'!$B$6:$BE$43,'ADR Raw Data'!N$1,FALSE)</f>
        <v>149.39645836801299</v>
      </c>
      <c r="AE23" s="52">
        <f>VLOOKUP($A23,'ADR Raw Data'!$B$6:$BE$43,'ADR Raw Data'!O$1,FALSE)</f>
        <v>148.09256553290899</v>
      </c>
      <c r="AF23" s="53">
        <f>VLOOKUP($A23,'ADR Raw Data'!$B$6:$BE$43,'ADR Raw Data'!P$1,FALSE)</f>
        <v>148.75368654417301</v>
      </c>
      <c r="AG23" s="54">
        <f>VLOOKUP($A23,'ADR Raw Data'!$B$6:$BE$43,'ADR Raw Data'!R$1,FALSE)</f>
        <v>128.47613890972499</v>
      </c>
      <c r="AI23" s="47">
        <f>VLOOKUP($A23,'ADR Raw Data'!$B$6:$BE$43,'ADR Raw Data'!T$1,FALSE)</f>
        <v>-8.8507779839452496</v>
      </c>
      <c r="AJ23" s="48">
        <f>VLOOKUP($A23,'ADR Raw Data'!$B$6:$BE$43,'ADR Raw Data'!U$1,FALSE)</f>
        <v>-5.8394968752698801</v>
      </c>
      <c r="AK23" s="48">
        <f>VLOOKUP($A23,'ADR Raw Data'!$B$6:$BE$43,'ADR Raw Data'!V$1,FALSE)</f>
        <v>-6.0544158024928603</v>
      </c>
      <c r="AL23" s="48">
        <f>VLOOKUP($A23,'ADR Raw Data'!$B$6:$BE$43,'ADR Raw Data'!W$1,FALSE)</f>
        <v>-3.58002700628496</v>
      </c>
      <c r="AM23" s="48">
        <f>VLOOKUP($A23,'ADR Raw Data'!$B$6:$BE$43,'ADR Raw Data'!X$1,FALSE)</f>
        <v>0.89118702417736995</v>
      </c>
      <c r="AN23" s="49">
        <f>VLOOKUP($A23,'ADR Raw Data'!$B$6:$BE$43,'ADR Raw Data'!Y$1,FALSE)</f>
        <v>-4.13918644419602</v>
      </c>
      <c r="AO23" s="48">
        <f>VLOOKUP($A23,'ADR Raw Data'!$B$6:$BE$43,'ADR Raw Data'!AA$1,FALSE)</f>
        <v>4.7751485710724699</v>
      </c>
      <c r="AP23" s="48">
        <f>VLOOKUP($A23,'ADR Raw Data'!$B$6:$BE$43,'ADR Raw Data'!AB$1,FALSE)</f>
        <v>8.1552496606400098</v>
      </c>
      <c r="AQ23" s="49">
        <f>VLOOKUP($A23,'ADR Raw Data'!$B$6:$BE$43,'ADR Raw Data'!AC$1,FALSE)</f>
        <v>6.3555009064613097</v>
      </c>
      <c r="AR23" s="50">
        <f>VLOOKUP($A23,'ADR Raw Data'!$B$6:$BE$43,'ADR Raw Data'!AE$1,FALSE)</f>
        <v>0.59877413178968897</v>
      </c>
      <c r="AS23" s="40"/>
      <c r="AT23" s="51">
        <f>VLOOKUP($A23,'RevPAR Raw Data'!$B$6:$BE$43,'RevPAR Raw Data'!G$1,FALSE)</f>
        <v>53.968774433656897</v>
      </c>
      <c r="AU23" s="52">
        <f>VLOOKUP($A23,'RevPAR Raw Data'!$B$6:$BE$43,'RevPAR Raw Data'!H$1,FALSE)</f>
        <v>65.756562179585899</v>
      </c>
      <c r="AV23" s="52">
        <f>VLOOKUP($A23,'RevPAR Raw Data'!$B$6:$BE$43,'RevPAR Raw Data'!I$1,FALSE)</f>
        <v>72.337691978733204</v>
      </c>
      <c r="AW23" s="52">
        <f>VLOOKUP($A23,'RevPAR Raw Data'!$B$6:$BE$43,'RevPAR Raw Data'!J$1,FALSE)</f>
        <v>77.515786713412396</v>
      </c>
      <c r="AX23" s="52">
        <f>VLOOKUP($A23,'RevPAR Raw Data'!$B$6:$BE$43,'RevPAR Raw Data'!K$1,FALSE)</f>
        <v>92.427885406071795</v>
      </c>
      <c r="AY23" s="53">
        <f>VLOOKUP($A23,'RevPAR Raw Data'!$B$6:$BE$43,'RevPAR Raw Data'!L$1,FALSE)</f>
        <v>72.401340142292</v>
      </c>
      <c r="AZ23" s="52">
        <f>VLOOKUP($A23,'RevPAR Raw Data'!$B$6:$BE$43,'RevPAR Raw Data'!N$1,FALSE)</f>
        <v>119.865581920686</v>
      </c>
      <c r="BA23" s="52">
        <f>VLOOKUP($A23,'RevPAR Raw Data'!$B$6:$BE$43,'RevPAR Raw Data'!O$1,FALSE)</f>
        <v>115.521634247701</v>
      </c>
      <c r="BB23" s="53">
        <f>VLOOKUP($A23,'RevPAR Raw Data'!$B$6:$BE$43,'RevPAR Raw Data'!P$1,FALSE)</f>
        <v>117.693608084193</v>
      </c>
      <c r="BC23" s="54">
        <f>VLOOKUP($A23,'RevPAR Raw Data'!$B$6:$BE$43,'RevPAR Raw Data'!R$1,FALSE)</f>
        <v>85.341988125692495</v>
      </c>
      <c r="BE23" s="47">
        <f>VLOOKUP($A23,'RevPAR Raw Data'!$B$6:$BE$43,'RevPAR Raw Data'!T$1,FALSE)</f>
        <v>-23.509677094186902</v>
      </c>
      <c r="BF23" s="48">
        <f>VLOOKUP($A23,'RevPAR Raw Data'!$B$6:$BE$43,'RevPAR Raw Data'!U$1,FALSE)</f>
        <v>-22.549139768023501</v>
      </c>
      <c r="BG23" s="48">
        <f>VLOOKUP($A23,'RevPAR Raw Data'!$B$6:$BE$43,'RevPAR Raw Data'!V$1,FALSE)</f>
        <v>-19.7508495891738</v>
      </c>
      <c r="BH23" s="48">
        <f>VLOOKUP($A23,'RevPAR Raw Data'!$B$6:$BE$43,'RevPAR Raw Data'!W$1,FALSE)</f>
        <v>-12.7086985822628</v>
      </c>
      <c r="BI23" s="48">
        <f>VLOOKUP($A23,'RevPAR Raw Data'!$B$6:$BE$43,'RevPAR Raw Data'!X$1,FALSE)</f>
        <v>9.6634309310997892</v>
      </c>
      <c r="BJ23" s="49">
        <f>VLOOKUP($A23,'RevPAR Raw Data'!$B$6:$BE$43,'RevPAR Raw Data'!Y$1,FALSE)</f>
        <v>-13.5368538580547</v>
      </c>
      <c r="BK23" s="48">
        <f>VLOOKUP($A23,'RevPAR Raw Data'!$B$6:$BE$43,'RevPAR Raw Data'!AA$1,FALSE)</f>
        <v>25.8218575735916</v>
      </c>
      <c r="BL23" s="48">
        <f>VLOOKUP($A23,'RevPAR Raw Data'!$B$6:$BE$43,'RevPAR Raw Data'!AB$1,FALSE)</f>
        <v>36.273194015186199</v>
      </c>
      <c r="BM23" s="49">
        <f>VLOOKUP($A23,'RevPAR Raw Data'!$B$6:$BE$43,'RevPAR Raw Data'!AC$1,FALSE)</f>
        <v>30.742933547104801</v>
      </c>
      <c r="BN23" s="50">
        <f>VLOOKUP($A23,'RevPAR Raw Data'!$B$6:$BE$43,'RevPAR Raw Data'!AE$1,FALSE)</f>
        <v>-0.22172513017152701</v>
      </c>
    </row>
    <row r="24" spans="1:66" x14ac:dyDescent="0.45">
      <c r="A24" s="63" t="s">
        <v>91</v>
      </c>
      <c r="B24" s="47">
        <f>VLOOKUP($A24,'Occupancy Raw Data'!$B$8:$BE$45,'Occupancy Raw Data'!G$3,FALSE)</f>
        <v>52.037833190025701</v>
      </c>
      <c r="C24" s="48">
        <f>VLOOKUP($A24,'Occupancy Raw Data'!$B$8:$BE$45,'Occupancy Raw Data'!H$3,FALSE)</f>
        <v>62.596732588134103</v>
      </c>
      <c r="D24" s="48">
        <f>VLOOKUP($A24,'Occupancy Raw Data'!$B$8:$BE$45,'Occupancy Raw Data'!I$3,FALSE)</f>
        <v>67.601031814273398</v>
      </c>
      <c r="E24" s="48">
        <f>VLOOKUP($A24,'Occupancy Raw Data'!$B$8:$BE$45,'Occupancy Raw Data'!J$3,FALSE)</f>
        <v>71.229578675838297</v>
      </c>
      <c r="F24" s="48">
        <f>VLOOKUP($A24,'Occupancy Raw Data'!$B$8:$BE$45,'Occupancy Raw Data'!K$3,FALSE)</f>
        <v>72.089423903697295</v>
      </c>
      <c r="G24" s="49">
        <f>VLOOKUP($A24,'Occupancy Raw Data'!$B$8:$BE$45,'Occupancy Raw Data'!L$3,FALSE)</f>
        <v>65.1109200343938</v>
      </c>
      <c r="H24" s="48">
        <f>VLOOKUP($A24,'Occupancy Raw Data'!$B$8:$BE$45,'Occupancy Raw Data'!N$3,FALSE)</f>
        <v>79.707652622527903</v>
      </c>
      <c r="I24" s="48">
        <f>VLOOKUP($A24,'Occupancy Raw Data'!$B$8:$BE$45,'Occupancy Raw Data'!O$3,FALSE)</f>
        <v>79.122957867583807</v>
      </c>
      <c r="J24" s="49">
        <f>VLOOKUP($A24,'Occupancy Raw Data'!$B$8:$BE$45,'Occupancy Raw Data'!P$3,FALSE)</f>
        <v>79.415305245055805</v>
      </c>
      <c r="K24" s="50">
        <f>VLOOKUP($A24,'Occupancy Raw Data'!$B$8:$BE$45,'Occupancy Raw Data'!R$3,FALSE)</f>
        <v>69.197887237440099</v>
      </c>
      <c r="M24" s="47">
        <f>VLOOKUP($A24,'Occupancy Raw Data'!$B$8:$BE$45,'Occupancy Raw Data'!T$3,FALSE)</f>
        <v>-14.4206981015022</v>
      </c>
      <c r="N24" s="48">
        <f>VLOOKUP($A24,'Occupancy Raw Data'!$B$8:$BE$45,'Occupancy Raw Data'!U$3,FALSE)</f>
        <v>-16.166919741680498</v>
      </c>
      <c r="O24" s="48">
        <f>VLOOKUP($A24,'Occupancy Raw Data'!$B$8:$BE$45,'Occupancy Raw Data'!V$3,FALSE)</f>
        <v>-14.540121334769699</v>
      </c>
      <c r="P24" s="48">
        <f>VLOOKUP($A24,'Occupancy Raw Data'!$B$8:$BE$45,'Occupancy Raw Data'!W$3,FALSE)</f>
        <v>-8.3551153065583801</v>
      </c>
      <c r="Q24" s="48">
        <f>VLOOKUP($A24,'Occupancy Raw Data'!$B$8:$BE$45,'Occupancy Raw Data'!X$3,FALSE)</f>
        <v>3.8029713726441199</v>
      </c>
      <c r="R24" s="49">
        <f>VLOOKUP($A24,'Occupancy Raw Data'!$B$8:$BE$45,'Occupancy Raw Data'!Y$3,FALSE)</f>
        <v>-10.005465480187301</v>
      </c>
      <c r="S24" s="48">
        <f>VLOOKUP($A24,'Occupancy Raw Data'!$B$8:$BE$45,'Occupancy Raw Data'!AA$3,FALSE)</f>
        <v>17.945087631578399</v>
      </c>
      <c r="T24" s="48">
        <f>VLOOKUP($A24,'Occupancy Raw Data'!$B$8:$BE$45,'Occupancy Raw Data'!AB$3,FALSE)</f>
        <v>21.213239546809302</v>
      </c>
      <c r="U24" s="49">
        <f>VLOOKUP($A24,'Occupancy Raw Data'!$B$8:$BE$45,'Occupancy Raw Data'!AC$3,FALSE)</f>
        <v>19.550819564699101</v>
      </c>
      <c r="V24" s="50">
        <f>VLOOKUP($A24,'Occupancy Raw Data'!$B$8:$BE$45,'Occupancy Raw Data'!AE$3,FALSE)</f>
        <v>-2.0663412278987998</v>
      </c>
      <c r="X24" s="51">
        <f>VLOOKUP($A24,'ADR Raw Data'!$B$6:$BE$43,'ADR Raw Data'!G$1,FALSE)</f>
        <v>84.490053436880302</v>
      </c>
      <c r="Y24" s="52">
        <f>VLOOKUP($A24,'ADR Raw Data'!$B$6:$BE$43,'ADR Raw Data'!H$1,FALSE)</f>
        <v>91.471007774725194</v>
      </c>
      <c r="Z24" s="52">
        <f>VLOOKUP($A24,'ADR Raw Data'!$B$6:$BE$43,'ADR Raw Data'!I$1,FALSE)</f>
        <v>94.171708242177502</v>
      </c>
      <c r="AA24" s="52">
        <f>VLOOKUP($A24,'ADR Raw Data'!$B$6:$BE$43,'ADR Raw Data'!J$1,FALSE)</f>
        <v>95.956278899082506</v>
      </c>
      <c r="AB24" s="52">
        <f>VLOOKUP($A24,'ADR Raw Data'!$B$6:$BE$43,'ADR Raw Data'!K$1,FALSE)</f>
        <v>94.866256321564805</v>
      </c>
      <c r="AC24" s="53">
        <f>VLOOKUP($A24,'ADR Raw Data'!$B$6:$BE$43,'ADR Raw Data'!L$1,FALSE)</f>
        <v>92.649126237388401</v>
      </c>
      <c r="AD24" s="52">
        <f>VLOOKUP($A24,'ADR Raw Data'!$B$6:$BE$43,'ADR Raw Data'!N$1,FALSE)</f>
        <v>108.668729989212</v>
      </c>
      <c r="AE24" s="52">
        <f>VLOOKUP($A24,'ADR Raw Data'!$B$6:$BE$43,'ADR Raw Data'!O$1,FALSE)</f>
        <v>110.28955020647599</v>
      </c>
      <c r="AF24" s="53">
        <f>VLOOKUP($A24,'ADR Raw Data'!$B$6:$BE$43,'ADR Raw Data'!P$1,FALSE)</f>
        <v>109.476156777825</v>
      </c>
      <c r="AG24" s="54">
        <f>VLOOKUP($A24,'ADR Raw Data'!$B$6:$BE$43,'ADR Raw Data'!R$1,FALSE)</f>
        <v>98.166733865871393</v>
      </c>
      <c r="AI24" s="47">
        <f>VLOOKUP($A24,'ADR Raw Data'!$B$6:$BE$43,'ADR Raw Data'!T$1,FALSE)</f>
        <v>-4.6281884749815401</v>
      </c>
      <c r="AJ24" s="48">
        <f>VLOOKUP($A24,'ADR Raw Data'!$B$6:$BE$43,'ADR Raw Data'!U$1,FALSE)</f>
        <v>-3.6177767737118498</v>
      </c>
      <c r="AK24" s="48">
        <f>VLOOKUP($A24,'ADR Raw Data'!$B$6:$BE$43,'ADR Raw Data'!V$1,FALSE)</f>
        <v>-4.0793261631075204</v>
      </c>
      <c r="AL24" s="48">
        <f>VLOOKUP($A24,'ADR Raw Data'!$B$6:$BE$43,'ADR Raw Data'!W$1,FALSE)</f>
        <v>-1.2620020088139901</v>
      </c>
      <c r="AM24" s="48">
        <f>VLOOKUP($A24,'ADR Raw Data'!$B$6:$BE$43,'ADR Raw Data'!X$1,FALSE)</f>
        <v>2.3183867701374501</v>
      </c>
      <c r="AN24" s="49">
        <f>VLOOKUP($A24,'ADR Raw Data'!$B$6:$BE$43,'ADR Raw Data'!Y$1,FALSE)</f>
        <v>-2.0913195599463199</v>
      </c>
      <c r="AO24" s="48">
        <f>VLOOKUP($A24,'ADR Raw Data'!$B$6:$BE$43,'ADR Raw Data'!AA$1,FALSE)</f>
        <v>9.2684404673192997</v>
      </c>
      <c r="AP24" s="48">
        <f>VLOOKUP($A24,'ADR Raw Data'!$B$6:$BE$43,'ADR Raw Data'!AB$1,FALSE)</f>
        <v>11.4475824526825</v>
      </c>
      <c r="AQ24" s="49">
        <f>VLOOKUP($A24,'ADR Raw Data'!$B$6:$BE$43,'ADR Raw Data'!AC$1,FALSE)</f>
        <v>10.347582862957299</v>
      </c>
      <c r="AR24" s="50">
        <f>VLOOKUP($A24,'ADR Raw Data'!$B$6:$BE$43,'ADR Raw Data'!AE$1,FALSE)</f>
        <v>2.4075051667631802</v>
      </c>
      <c r="AS24" s="40"/>
      <c r="AT24" s="51">
        <f>VLOOKUP($A24,'RevPAR Raw Data'!$B$6:$BE$43,'RevPAR Raw Data'!G$1,FALSE)</f>
        <v>43.966793069647402</v>
      </c>
      <c r="AU24" s="52">
        <f>VLOOKUP($A24,'RevPAR Raw Data'!$B$6:$BE$43,'RevPAR Raw Data'!H$1,FALSE)</f>
        <v>57.257862132416101</v>
      </c>
      <c r="AV24" s="52">
        <f>VLOOKUP($A24,'RevPAR Raw Data'!$B$6:$BE$43,'RevPAR Raw Data'!I$1,FALSE)</f>
        <v>63.661046448839201</v>
      </c>
      <c r="AW24" s="52">
        <f>VLOOKUP($A24,'RevPAR Raw Data'!$B$6:$BE$43,'RevPAR Raw Data'!J$1,FALSE)</f>
        <v>68.349253172828796</v>
      </c>
      <c r="AX24" s="52">
        <f>VLOOKUP($A24,'RevPAR Raw Data'!$B$6:$BE$43,'RevPAR Raw Data'!K$1,FALSE)</f>
        <v>68.388537661220894</v>
      </c>
      <c r="AY24" s="53">
        <f>VLOOKUP($A24,'RevPAR Raw Data'!$B$6:$BE$43,'RevPAR Raw Data'!L$1,FALSE)</f>
        <v>60.3246984969905</v>
      </c>
      <c r="AZ24" s="52">
        <f>VLOOKUP($A24,'RevPAR Raw Data'!$B$6:$BE$43,'RevPAR Raw Data'!N$1,FALSE)</f>
        <v>86.617293809114301</v>
      </c>
      <c r="BA24" s="52">
        <f>VLOOKUP($A24,'RevPAR Raw Data'!$B$6:$BE$43,'RevPAR Raw Data'!O$1,FALSE)</f>
        <v>87.264354342218397</v>
      </c>
      <c r="BB24" s="53">
        <f>VLOOKUP($A24,'RevPAR Raw Data'!$B$6:$BE$43,'RevPAR Raw Data'!P$1,FALSE)</f>
        <v>86.940824075666299</v>
      </c>
      <c r="BC24" s="54">
        <f>VLOOKUP($A24,'RevPAR Raw Data'!$B$6:$BE$43,'RevPAR Raw Data'!R$1,FALSE)</f>
        <v>67.929305805183603</v>
      </c>
      <c r="BE24" s="47">
        <f>VLOOKUP($A24,'RevPAR Raw Data'!$B$6:$BE$43,'RevPAR Raw Data'!T$1,FALSE)</f>
        <v>-18.381469488938102</v>
      </c>
      <c r="BF24" s="48">
        <f>VLOOKUP($A24,'RevPAR Raw Data'!$B$6:$BE$43,'RevPAR Raw Data'!U$1,FALSE)</f>
        <v>-19.199813447953201</v>
      </c>
      <c r="BG24" s="48">
        <f>VLOOKUP($A24,'RevPAR Raw Data'!$B$6:$BE$43,'RevPAR Raw Data'!V$1,FALSE)</f>
        <v>-18.026308524120399</v>
      </c>
      <c r="BH24" s="48">
        <f>VLOOKUP($A24,'RevPAR Raw Data'!$B$6:$BE$43,'RevPAR Raw Data'!W$1,FALSE)</f>
        <v>-9.5116755923648793</v>
      </c>
      <c r="BI24" s="48">
        <f>VLOOKUP($A24,'RevPAR Raw Data'!$B$6:$BE$43,'RevPAR Raw Data'!X$1,FALSE)</f>
        <v>6.2095257279570797</v>
      </c>
      <c r="BJ24" s="49">
        <f>VLOOKUP($A24,'RevPAR Raw Data'!$B$6:$BE$43,'RevPAR Raw Data'!Y$1,FALSE)</f>
        <v>-11.8875387834828</v>
      </c>
      <c r="BK24" s="48">
        <f>VLOOKUP($A24,'RevPAR Raw Data'!$B$6:$BE$43,'RevPAR Raw Data'!AA$1,FALSE)</f>
        <v>28.876757862838801</v>
      </c>
      <c r="BL24" s="48">
        <f>VLOOKUP($A24,'RevPAR Raw Data'!$B$6:$BE$43,'RevPAR Raw Data'!AB$1,FALSE)</f>
        <v>35.089225087498001</v>
      </c>
      <c r="BM24" s="49">
        <f>VLOOKUP($A24,'RevPAR Raw Data'!$B$6:$BE$43,'RevPAR Raw Data'!AC$1,FALSE)</f>
        <v>31.921439682500999</v>
      </c>
      <c r="BN24" s="50">
        <f>VLOOKUP($A24,'RevPAR Raw Data'!$B$6:$BE$43,'RevPAR Raw Data'!AE$1,FALSE)</f>
        <v>0.291416667039754</v>
      </c>
    </row>
    <row r="25" spans="1:66" x14ac:dyDescent="0.45">
      <c r="A25" s="63" t="s">
        <v>32</v>
      </c>
      <c r="B25" s="47">
        <f>VLOOKUP($A25,'Occupancy Raw Data'!$B$8:$BE$45,'Occupancy Raw Data'!G$3,FALSE)</f>
        <v>55.071438675908801</v>
      </c>
      <c r="C25" s="48">
        <f>VLOOKUP($A25,'Occupancy Raw Data'!$B$8:$BE$45,'Occupancy Raw Data'!H$3,FALSE)</f>
        <v>60.0650728533031</v>
      </c>
      <c r="D25" s="48">
        <f>VLOOKUP($A25,'Occupancy Raw Data'!$B$8:$BE$45,'Occupancy Raw Data'!I$3,FALSE)</f>
        <v>63.347008063375299</v>
      </c>
      <c r="E25" s="48">
        <f>VLOOKUP($A25,'Occupancy Raw Data'!$B$8:$BE$45,'Occupancy Raw Data'!J$3,FALSE)</f>
        <v>70.024048663177197</v>
      </c>
      <c r="F25" s="48">
        <f>VLOOKUP($A25,'Occupancy Raw Data'!$B$8:$BE$45,'Occupancy Raw Data'!K$3,FALSE)</f>
        <v>75.484509831659295</v>
      </c>
      <c r="G25" s="49">
        <f>VLOOKUP($A25,'Occupancy Raw Data'!$B$8:$BE$45,'Occupancy Raw Data'!L$3,FALSE)</f>
        <v>64.798415617484693</v>
      </c>
      <c r="H25" s="48">
        <f>VLOOKUP($A25,'Occupancy Raw Data'!$B$8:$BE$45,'Occupancy Raw Data'!N$3,FALSE)</f>
        <v>78.271325505729195</v>
      </c>
      <c r="I25" s="48">
        <f>VLOOKUP($A25,'Occupancy Raw Data'!$B$8:$BE$45,'Occupancy Raw Data'!O$3,FALSE)</f>
        <v>79.459612392134602</v>
      </c>
      <c r="J25" s="49">
        <f>VLOOKUP($A25,'Occupancy Raw Data'!$B$8:$BE$45,'Occupancy Raw Data'!P$3,FALSE)</f>
        <v>78.865468948931905</v>
      </c>
      <c r="K25" s="50">
        <f>VLOOKUP($A25,'Occupancy Raw Data'!$B$8:$BE$45,'Occupancy Raw Data'!R$3,FALSE)</f>
        <v>68.817573712183901</v>
      </c>
      <c r="M25" s="47">
        <f>VLOOKUP($A25,'Occupancy Raw Data'!$B$8:$BE$45,'Occupancy Raw Data'!T$3,FALSE)</f>
        <v>0.53503833952049995</v>
      </c>
      <c r="N25" s="48">
        <f>VLOOKUP($A25,'Occupancy Raw Data'!$B$8:$BE$45,'Occupancy Raw Data'!U$3,FALSE)</f>
        <v>-7.5061777072805098</v>
      </c>
      <c r="O25" s="48">
        <f>VLOOKUP($A25,'Occupancy Raw Data'!$B$8:$BE$45,'Occupancy Raw Data'!V$3,FALSE)</f>
        <v>-5.28620356696113</v>
      </c>
      <c r="P25" s="48">
        <f>VLOOKUP($A25,'Occupancy Raw Data'!$B$8:$BE$45,'Occupancy Raw Data'!W$3,FALSE)</f>
        <v>9.8007425212718395</v>
      </c>
      <c r="Q25" s="48">
        <f>VLOOKUP($A25,'Occupancy Raw Data'!$B$8:$BE$45,'Occupancy Raw Data'!X$3,FALSE)</f>
        <v>14.0888349598366</v>
      </c>
      <c r="R25" s="49">
        <f>VLOOKUP($A25,'Occupancy Raw Data'!$B$8:$BE$45,'Occupancy Raw Data'!Y$3,FALSE)</f>
        <v>2.3551565748839001</v>
      </c>
      <c r="S25" s="48">
        <f>VLOOKUP($A25,'Occupancy Raw Data'!$B$8:$BE$45,'Occupancy Raw Data'!AA$3,FALSE)</f>
        <v>19.601752719112898</v>
      </c>
      <c r="T25" s="48">
        <f>VLOOKUP($A25,'Occupancy Raw Data'!$B$8:$BE$45,'Occupancy Raw Data'!AB$3,FALSE)</f>
        <v>32.776668326250999</v>
      </c>
      <c r="U25" s="49">
        <f>VLOOKUP($A25,'Occupancy Raw Data'!$B$8:$BE$45,'Occupancy Raw Data'!AC$3,FALSE)</f>
        <v>25.894837049323201</v>
      </c>
      <c r="V25" s="50">
        <f>VLOOKUP($A25,'Occupancy Raw Data'!$B$8:$BE$45,'Occupancy Raw Data'!AE$3,FALSE)</f>
        <v>9.0302793363013905</v>
      </c>
      <c r="X25" s="51">
        <f>VLOOKUP($A25,'ADR Raw Data'!$B$6:$BE$43,'ADR Raw Data'!G$1,FALSE)</f>
        <v>82.810927228358494</v>
      </c>
      <c r="Y25" s="52">
        <f>VLOOKUP($A25,'ADR Raw Data'!$B$6:$BE$43,'ADR Raw Data'!H$1,FALSE)</f>
        <v>86.2224668864813</v>
      </c>
      <c r="Z25" s="52">
        <f>VLOOKUP($A25,'ADR Raw Data'!$B$6:$BE$43,'ADR Raw Data'!I$1,FALSE)</f>
        <v>89.116407146047294</v>
      </c>
      <c r="AA25" s="52">
        <f>VLOOKUP($A25,'ADR Raw Data'!$B$6:$BE$43,'ADR Raw Data'!J$1,FALSE)</f>
        <v>96.460407232323206</v>
      </c>
      <c r="AB25" s="52">
        <f>VLOOKUP($A25,'ADR Raw Data'!$B$6:$BE$43,'ADR Raw Data'!K$1,FALSE)</f>
        <v>101.499952811094</v>
      </c>
      <c r="AC25" s="53">
        <f>VLOOKUP($A25,'ADR Raw Data'!$B$6:$BE$43,'ADR Raw Data'!L$1,FALSE)</f>
        <v>91.980507763175098</v>
      </c>
      <c r="AD25" s="52">
        <f>VLOOKUP($A25,'ADR Raw Data'!$B$6:$BE$43,'ADR Raw Data'!N$1,FALSE)</f>
        <v>110.425814910536</v>
      </c>
      <c r="AE25" s="52">
        <f>VLOOKUP($A25,'ADR Raw Data'!$B$6:$BE$43,'ADR Raw Data'!O$1,FALSE)</f>
        <v>113.907006658358</v>
      </c>
      <c r="AF25" s="53">
        <f>VLOOKUP($A25,'ADR Raw Data'!$B$6:$BE$43,'ADR Raw Data'!P$1,FALSE)</f>
        <v>112.179523793721</v>
      </c>
      <c r="AG25" s="54">
        <f>VLOOKUP($A25,'ADR Raw Data'!$B$6:$BE$43,'ADR Raw Data'!R$1,FALSE)</f>
        <v>98.594287128887302</v>
      </c>
      <c r="AI25" s="47">
        <f>VLOOKUP($A25,'ADR Raw Data'!$B$6:$BE$43,'ADR Raw Data'!T$1,FALSE)</f>
        <v>6.8732387770428902</v>
      </c>
      <c r="AJ25" s="48">
        <f>VLOOKUP($A25,'ADR Raw Data'!$B$6:$BE$43,'ADR Raw Data'!U$1,FALSE)</f>
        <v>3.02878001323477</v>
      </c>
      <c r="AK25" s="48">
        <f>VLOOKUP($A25,'ADR Raw Data'!$B$6:$BE$43,'ADR Raw Data'!V$1,FALSE)</f>
        <v>5.9220063496640298</v>
      </c>
      <c r="AL25" s="48">
        <f>VLOOKUP($A25,'ADR Raw Data'!$B$6:$BE$43,'ADR Raw Data'!W$1,FALSE)</f>
        <v>16.698245105141702</v>
      </c>
      <c r="AM25" s="48">
        <f>VLOOKUP($A25,'ADR Raw Data'!$B$6:$BE$43,'ADR Raw Data'!X$1,FALSE)</f>
        <v>16.483174326696901</v>
      </c>
      <c r="AN25" s="49">
        <f>VLOOKUP($A25,'ADR Raw Data'!$B$6:$BE$43,'ADR Raw Data'!Y$1,FALSE)</f>
        <v>10.5240736254748</v>
      </c>
      <c r="AO25" s="48">
        <f>VLOOKUP($A25,'ADR Raw Data'!$B$6:$BE$43,'ADR Raw Data'!AA$1,FALSE)</f>
        <v>8.2803085603459206</v>
      </c>
      <c r="AP25" s="48">
        <f>VLOOKUP($A25,'ADR Raw Data'!$B$6:$BE$43,'ADR Raw Data'!AB$1,FALSE)</f>
        <v>17.9235375953823</v>
      </c>
      <c r="AQ25" s="49">
        <f>VLOOKUP($A25,'ADR Raw Data'!$B$6:$BE$43,'ADR Raw Data'!AC$1,FALSE)</f>
        <v>12.8475016276826</v>
      </c>
      <c r="AR25" s="50">
        <f>VLOOKUP($A25,'ADR Raw Data'!$B$6:$BE$43,'ADR Raw Data'!AE$1,FALSE)</f>
        <v>12.278865629286299</v>
      </c>
      <c r="AS25" s="40"/>
      <c r="AT25" s="51">
        <f>VLOOKUP($A25,'RevPAR Raw Data'!$B$6:$BE$43,'RevPAR Raw Data'!G$1,FALSE)</f>
        <v>45.605169005516998</v>
      </c>
      <c r="AU25" s="52">
        <f>VLOOKUP($A25,'RevPAR Raw Data'!$B$6:$BE$43,'RevPAR Raw Data'!H$1,FALSE)</f>
        <v>51.789587551280199</v>
      </c>
      <c r="AV25" s="52">
        <f>VLOOKUP($A25,'RevPAR Raw Data'!$B$6:$BE$43,'RevPAR Raw Data'!I$1,FALSE)</f>
        <v>56.452577620596898</v>
      </c>
      <c r="AW25" s="52">
        <f>VLOOKUP($A25,'RevPAR Raw Data'!$B$6:$BE$43,'RevPAR Raw Data'!J$1,FALSE)</f>
        <v>67.545482501060903</v>
      </c>
      <c r="AX25" s="52">
        <f>VLOOKUP($A25,'RevPAR Raw Data'!$B$6:$BE$43,'RevPAR Raw Data'!K$1,FALSE)</f>
        <v>76.616741858820205</v>
      </c>
      <c r="AY25" s="53">
        <f>VLOOKUP($A25,'RevPAR Raw Data'!$B$6:$BE$43,'RevPAR Raw Data'!L$1,FALSE)</f>
        <v>59.601911707455002</v>
      </c>
      <c r="AZ25" s="52">
        <f>VLOOKUP($A25,'RevPAR Raw Data'!$B$6:$BE$43,'RevPAR Raw Data'!N$1,FALSE)</f>
        <v>86.431749030980299</v>
      </c>
      <c r="BA25" s="52">
        <f>VLOOKUP($A25,'RevPAR Raw Data'!$B$6:$BE$43,'RevPAR Raw Data'!O$1,FALSE)</f>
        <v>90.510065978214698</v>
      </c>
      <c r="BB25" s="53">
        <f>VLOOKUP($A25,'RevPAR Raw Data'!$B$6:$BE$43,'RevPAR Raw Data'!P$1,FALSE)</f>
        <v>88.470907504597506</v>
      </c>
      <c r="BC25" s="54">
        <f>VLOOKUP($A25,'RevPAR Raw Data'!$B$6:$BE$43,'RevPAR Raw Data'!R$1,FALSE)</f>
        <v>67.850196220924303</v>
      </c>
      <c r="BE25" s="47">
        <f>VLOOKUP($A25,'RevPAR Raw Data'!$B$6:$BE$43,'RevPAR Raw Data'!T$1,FALSE)</f>
        <v>7.4450515791873597</v>
      </c>
      <c r="BF25" s="48">
        <f>VLOOKUP($A25,'RevPAR Raw Data'!$B$6:$BE$43,'RevPAR Raw Data'!U$1,FALSE)</f>
        <v>-4.7047433042017301</v>
      </c>
      <c r="BG25" s="48">
        <f>VLOOKUP($A25,'RevPAR Raw Data'!$B$6:$BE$43,'RevPAR Raw Data'!V$1,FALSE)</f>
        <v>0.32275347181129299</v>
      </c>
      <c r="BH25" s="48">
        <f>VLOOKUP($A25,'RevPAR Raw Data'!$B$6:$BE$43,'RevPAR Raw Data'!W$1,FALSE)</f>
        <v>28.135539634739398</v>
      </c>
      <c r="BI25" s="48">
        <f>VLOOKUP($A25,'RevPAR Raw Data'!$B$6:$BE$43,'RevPAR Raw Data'!X$1,FALSE)</f>
        <v>32.8942965135641</v>
      </c>
      <c r="BJ25" s="49">
        <f>VLOOKUP($A25,'RevPAR Raw Data'!$B$6:$BE$43,'RevPAR Raw Data'!Y$1,FALSE)</f>
        <v>13.127088612294701</v>
      </c>
      <c r="BK25" s="48">
        <f>VLOOKUP($A25,'RevPAR Raw Data'!$B$6:$BE$43,'RevPAR Raw Data'!AA$1,FALSE)</f>
        <v>29.505146887837402</v>
      </c>
      <c r="BL25" s="48">
        <f>VLOOKUP($A25,'RevPAR Raw Data'!$B$6:$BE$43,'RevPAR Raw Data'!AB$1,FALSE)</f>
        <v>56.574944391602699</v>
      </c>
      <c r="BM25" s="49">
        <f>VLOOKUP($A25,'RevPAR Raw Data'!$B$6:$BE$43,'RevPAR Raw Data'!AC$1,FALSE)</f>
        <v>42.0691782884034</v>
      </c>
      <c r="BN25" s="50">
        <f>VLOOKUP($A25,'RevPAR Raw Data'!$B$6:$BE$43,'RevPAR Raw Data'!AE$1,FALSE)</f>
        <v>22.417960831241398</v>
      </c>
    </row>
    <row r="26" spans="1:66" x14ac:dyDescent="0.45">
      <c r="A26" s="63" t="s">
        <v>92</v>
      </c>
      <c r="B26" s="47">
        <f>VLOOKUP($A26,'Occupancy Raw Data'!$B$8:$BE$45,'Occupancy Raw Data'!G$3,FALSE)</f>
        <v>53.479789103690599</v>
      </c>
      <c r="C26" s="48">
        <f>VLOOKUP($A26,'Occupancy Raw Data'!$B$8:$BE$45,'Occupancy Raw Data'!H$3,FALSE)</f>
        <v>58.137082601054402</v>
      </c>
      <c r="D26" s="48">
        <f>VLOOKUP($A26,'Occupancy Raw Data'!$B$8:$BE$45,'Occupancy Raw Data'!I$3,FALSE)</f>
        <v>66.748681898066707</v>
      </c>
      <c r="E26" s="48">
        <f>VLOOKUP($A26,'Occupancy Raw Data'!$B$8:$BE$45,'Occupancy Raw Data'!J$3,FALSE)</f>
        <v>67.100175746924407</v>
      </c>
      <c r="F26" s="48">
        <f>VLOOKUP($A26,'Occupancy Raw Data'!$B$8:$BE$45,'Occupancy Raw Data'!K$3,FALSE)</f>
        <v>68.172231985940201</v>
      </c>
      <c r="G26" s="49">
        <f>VLOOKUP($A26,'Occupancy Raw Data'!$B$8:$BE$45,'Occupancy Raw Data'!L$3,FALSE)</f>
        <v>62.7275922671353</v>
      </c>
      <c r="H26" s="48">
        <f>VLOOKUP($A26,'Occupancy Raw Data'!$B$8:$BE$45,'Occupancy Raw Data'!N$3,FALSE)</f>
        <v>78.840070298769703</v>
      </c>
      <c r="I26" s="48">
        <f>VLOOKUP($A26,'Occupancy Raw Data'!$B$8:$BE$45,'Occupancy Raw Data'!O$3,FALSE)</f>
        <v>78.629173989455097</v>
      </c>
      <c r="J26" s="49">
        <f>VLOOKUP($A26,'Occupancy Raw Data'!$B$8:$BE$45,'Occupancy Raw Data'!P$3,FALSE)</f>
        <v>78.734622144112393</v>
      </c>
      <c r="K26" s="50">
        <f>VLOOKUP($A26,'Occupancy Raw Data'!$B$8:$BE$45,'Occupancy Raw Data'!R$3,FALSE)</f>
        <v>67.301029374842997</v>
      </c>
      <c r="M26" s="47">
        <f>VLOOKUP($A26,'Occupancy Raw Data'!$B$8:$BE$45,'Occupancy Raw Data'!T$3,FALSE)</f>
        <v>-22.588243232313399</v>
      </c>
      <c r="N26" s="48">
        <f>VLOOKUP($A26,'Occupancy Raw Data'!$B$8:$BE$45,'Occupancy Raw Data'!U$3,FALSE)</f>
        <v>-20.648666687172501</v>
      </c>
      <c r="O26" s="48">
        <f>VLOOKUP($A26,'Occupancy Raw Data'!$B$8:$BE$45,'Occupancy Raw Data'!V$3,FALSE)</f>
        <v>-9.6313326883010202</v>
      </c>
      <c r="P26" s="48">
        <f>VLOOKUP($A26,'Occupancy Raw Data'!$B$8:$BE$45,'Occupancy Raw Data'!W$3,FALSE)</f>
        <v>-3.5593788116029299</v>
      </c>
      <c r="Q26" s="48">
        <f>VLOOKUP($A26,'Occupancy Raw Data'!$B$8:$BE$45,'Occupancy Raw Data'!X$3,FALSE)</f>
        <v>3.9101784995870998</v>
      </c>
      <c r="R26" s="49">
        <f>VLOOKUP($A26,'Occupancy Raw Data'!$B$8:$BE$45,'Occupancy Raw Data'!Y$3,FALSE)</f>
        <v>-10.7452679888024</v>
      </c>
      <c r="S26" s="48">
        <f>VLOOKUP($A26,'Occupancy Raw Data'!$B$8:$BE$45,'Occupancy Raw Data'!AA$3,FALSE)</f>
        <v>12.744667222028699</v>
      </c>
      <c r="T26" s="48">
        <f>VLOOKUP($A26,'Occupancy Raw Data'!$B$8:$BE$45,'Occupancy Raw Data'!AB$3,FALSE)</f>
        <v>16.299269296432399</v>
      </c>
      <c r="U26" s="49">
        <f>VLOOKUP($A26,'Occupancy Raw Data'!$B$8:$BE$45,'Occupancy Raw Data'!AC$3,FALSE)</f>
        <v>14.492006096151201</v>
      </c>
      <c r="V26" s="50">
        <f>VLOOKUP($A26,'Occupancy Raw Data'!$B$8:$BE$45,'Occupancy Raw Data'!AE$3,FALSE)</f>
        <v>-3.6460096419302399</v>
      </c>
      <c r="X26" s="51">
        <f>VLOOKUP($A26,'ADR Raw Data'!$B$6:$BE$43,'ADR Raw Data'!G$1,FALSE)</f>
        <v>99.923070752546806</v>
      </c>
      <c r="Y26" s="52">
        <f>VLOOKUP($A26,'ADR Raw Data'!$B$6:$BE$43,'ADR Raw Data'!H$1,FALSE)</f>
        <v>107.227011003627</v>
      </c>
      <c r="Z26" s="52">
        <f>VLOOKUP($A26,'ADR Raw Data'!$B$6:$BE$43,'ADR Raw Data'!I$1,FALSE)</f>
        <v>113.825582517114</v>
      </c>
      <c r="AA26" s="52">
        <f>VLOOKUP($A26,'ADR Raw Data'!$B$6:$BE$43,'ADR Raw Data'!J$1,FALSE)</f>
        <v>118.75600715034</v>
      </c>
      <c r="AB26" s="52">
        <f>VLOOKUP($A26,'ADR Raw Data'!$B$6:$BE$43,'ADR Raw Data'!K$1,FALSE)</f>
        <v>117.327152926011</v>
      </c>
      <c r="AC26" s="53">
        <f>VLOOKUP($A26,'ADR Raw Data'!$B$6:$BE$43,'ADR Raw Data'!L$1,FALSE)</f>
        <v>112.047791135268</v>
      </c>
      <c r="AD26" s="52">
        <f>VLOOKUP($A26,'ADR Raw Data'!$B$6:$BE$43,'ADR Raw Data'!N$1,FALSE)</f>
        <v>139.094426125724</v>
      </c>
      <c r="AE26" s="52">
        <f>VLOOKUP($A26,'ADR Raw Data'!$B$6:$BE$43,'ADR Raw Data'!O$1,FALSE)</f>
        <v>138.58812078676701</v>
      </c>
      <c r="AF26" s="53">
        <f>VLOOKUP($A26,'ADR Raw Data'!$B$6:$BE$43,'ADR Raw Data'!P$1,FALSE)</f>
        <v>138.8416125</v>
      </c>
      <c r="AG26" s="54">
        <f>VLOOKUP($A26,'ADR Raw Data'!$B$6:$BE$43,'ADR Raw Data'!R$1,FALSE)</f>
        <v>121.003720383496</v>
      </c>
      <c r="AI26" s="47">
        <f>VLOOKUP($A26,'ADR Raw Data'!$B$6:$BE$43,'ADR Raw Data'!T$1,FALSE)</f>
        <v>-1.1124311910982401</v>
      </c>
      <c r="AJ26" s="48">
        <f>VLOOKUP($A26,'ADR Raw Data'!$B$6:$BE$43,'ADR Raw Data'!U$1,FALSE)</f>
        <v>0.349514109091978</v>
      </c>
      <c r="AK26" s="48">
        <f>VLOOKUP($A26,'ADR Raw Data'!$B$6:$BE$43,'ADR Raw Data'!V$1,FALSE)</f>
        <v>3.46464052575269</v>
      </c>
      <c r="AL26" s="48">
        <f>VLOOKUP($A26,'ADR Raw Data'!$B$6:$BE$43,'ADR Raw Data'!W$1,FALSE)</f>
        <v>10.9945734014482</v>
      </c>
      <c r="AM26" s="48">
        <f>VLOOKUP($A26,'ADR Raw Data'!$B$6:$BE$43,'ADR Raw Data'!X$1,FALSE)</f>
        <v>13.7192965927032</v>
      </c>
      <c r="AN26" s="49">
        <f>VLOOKUP($A26,'ADR Raw Data'!$B$6:$BE$43,'ADR Raw Data'!Y$1,FALSE)</f>
        <v>5.9888199992575402</v>
      </c>
      <c r="AO26" s="48">
        <f>VLOOKUP($A26,'ADR Raw Data'!$B$6:$BE$43,'ADR Raw Data'!AA$1,FALSE)</f>
        <v>24.187549423325901</v>
      </c>
      <c r="AP26" s="48">
        <f>VLOOKUP($A26,'ADR Raw Data'!$B$6:$BE$43,'ADR Raw Data'!AB$1,FALSE)</f>
        <v>23.364198078333299</v>
      </c>
      <c r="AQ26" s="49">
        <f>VLOOKUP($A26,'ADR Raw Data'!$B$6:$BE$43,'ADR Raw Data'!AC$1,FALSE)</f>
        <v>23.778692984550101</v>
      </c>
      <c r="AR26" s="50">
        <f>VLOOKUP($A26,'ADR Raw Data'!$B$6:$BE$43,'ADR Raw Data'!AE$1,FALSE)</f>
        <v>12.528376605628599</v>
      </c>
      <c r="AS26" s="40"/>
      <c r="AT26" s="51">
        <f>VLOOKUP($A26,'RevPAR Raw Data'!$B$6:$BE$43,'RevPAR Raw Data'!G$1,FALSE)</f>
        <v>53.4386475043936</v>
      </c>
      <c r="AU26" s="52">
        <f>VLOOKUP($A26,'RevPAR Raw Data'!$B$6:$BE$43,'RevPAR Raw Data'!H$1,FALSE)</f>
        <v>62.338655957820698</v>
      </c>
      <c r="AV26" s="52">
        <f>VLOOKUP($A26,'RevPAR Raw Data'!$B$6:$BE$43,'RevPAR Raw Data'!I$1,FALSE)</f>
        <v>75.9770759929701</v>
      </c>
      <c r="AW26" s="52">
        <f>VLOOKUP($A26,'RevPAR Raw Data'!$B$6:$BE$43,'RevPAR Raw Data'!J$1,FALSE)</f>
        <v>79.685489507908599</v>
      </c>
      <c r="AX26" s="52">
        <f>VLOOKUP($A26,'RevPAR Raw Data'!$B$6:$BE$43,'RevPAR Raw Data'!K$1,FALSE)</f>
        <v>79.984538875219599</v>
      </c>
      <c r="AY26" s="53">
        <f>VLOOKUP($A26,'RevPAR Raw Data'!$B$6:$BE$43,'RevPAR Raw Data'!L$1,FALSE)</f>
        <v>70.284881567662495</v>
      </c>
      <c r="AZ26" s="52">
        <f>VLOOKUP($A26,'RevPAR Raw Data'!$B$6:$BE$43,'RevPAR Raw Data'!N$1,FALSE)</f>
        <v>109.662143339191</v>
      </c>
      <c r="BA26" s="52">
        <f>VLOOKUP($A26,'RevPAR Raw Data'!$B$6:$BE$43,'RevPAR Raw Data'!O$1,FALSE)</f>
        <v>108.97069462214399</v>
      </c>
      <c r="BB26" s="53">
        <f>VLOOKUP($A26,'RevPAR Raw Data'!$B$6:$BE$43,'RevPAR Raw Data'!P$1,FALSE)</f>
        <v>109.316418980667</v>
      </c>
      <c r="BC26" s="54">
        <f>VLOOKUP($A26,'RevPAR Raw Data'!$B$6:$BE$43,'RevPAR Raw Data'!R$1,FALSE)</f>
        <v>81.436749399949704</v>
      </c>
      <c r="BE26" s="47">
        <f>VLOOKUP($A26,'RevPAR Raw Data'!$B$6:$BE$43,'RevPAR Raw Data'!T$1,FALSE)</f>
        <v>-23.449395760174301</v>
      </c>
      <c r="BF26" s="48">
        <f>VLOOKUP($A26,'RevPAR Raw Data'!$B$6:$BE$43,'RevPAR Raw Data'!U$1,FALSE)</f>
        <v>-20.371322581491601</v>
      </c>
      <c r="BG26" s="48">
        <f>VLOOKUP($A26,'RevPAR Raw Data'!$B$6:$BE$43,'RevPAR Raw Data'!V$1,FALSE)</f>
        <v>-6.5003832180372596</v>
      </c>
      <c r="BH26" s="48">
        <f>VLOOKUP($A26,'RevPAR Raw Data'!$B$6:$BE$43,'RevPAR Raw Data'!W$1,FALSE)</f>
        <v>7.0438560737679898</v>
      </c>
      <c r="BI26" s="48">
        <f>VLOOKUP($A26,'RevPAR Raw Data'!$B$6:$BE$43,'RevPAR Raw Data'!X$1,FALSE)</f>
        <v>18.165924077952798</v>
      </c>
      <c r="BJ26" s="49">
        <f>VLOOKUP($A26,'RevPAR Raw Data'!$B$6:$BE$43,'RevPAR Raw Data'!Y$1,FALSE)</f>
        <v>-5.3999627478321202</v>
      </c>
      <c r="BK26" s="48">
        <f>VLOOKUP($A26,'RevPAR Raw Data'!$B$6:$BE$43,'RevPAR Raw Data'!AA$1,FALSE)</f>
        <v>40.014839328521198</v>
      </c>
      <c r="BL26" s="48">
        <f>VLOOKUP($A26,'RevPAR Raw Data'!$B$6:$BE$43,'RevPAR Raw Data'!AB$1,FALSE)</f>
        <v>43.471660938505103</v>
      </c>
      <c r="BM26" s="49">
        <f>VLOOKUP($A26,'RevPAR Raw Data'!$B$6:$BE$43,'RevPAR Raw Data'!AC$1,FALSE)</f>
        <v>41.716708717607503</v>
      </c>
      <c r="BN26" s="50">
        <f>VLOOKUP($A26,'RevPAR Raw Data'!$B$6:$BE$43,'RevPAR Raw Data'!AE$1,FALSE)</f>
        <v>8.4255811446798194</v>
      </c>
    </row>
    <row r="27" spans="1:66" x14ac:dyDescent="0.45">
      <c r="A27" s="63" t="s">
        <v>93</v>
      </c>
      <c r="B27" s="47">
        <f>VLOOKUP($A27,'Occupancy Raw Data'!$B$8:$BE$45,'Occupancy Raw Data'!G$3,FALSE)</f>
        <v>47.838050314465399</v>
      </c>
      <c r="C27" s="48">
        <f>VLOOKUP($A27,'Occupancy Raw Data'!$B$8:$BE$45,'Occupancy Raw Data'!H$3,FALSE)</f>
        <v>53.231132075471599</v>
      </c>
      <c r="D27" s="48">
        <f>VLOOKUP($A27,'Occupancy Raw Data'!$B$8:$BE$45,'Occupancy Raw Data'!I$3,FALSE)</f>
        <v>58.694968553459098</v>
      </c>
      <c r="E27" s="48">
        <f>VLOOKUP($A27,'Occupancy Raw Data'!$B$8:$BE$45,'Occupancy Raw Data'!J$3,FALSE)</f>
        <v>61.320754716981099</v>
      </c>
      <c r="F27" s="48">
        <f>VLOOKUP($A27,'Occupancy Raw Data'!$B$8:$BE$45,'Occupancy Raw Data'!K$3,FALSE)</f>
        <v>77.830188679245197</v>
      </c>
      <c r="G27" s="49">
        <f>VLOOKUP($A27,'Occupancy Raw Data'!$B$8:$BE$45,'Occupancy Raw Data'!L$3,FALSE)</f>
        <v>59.783018867924497</v>
      </c>
      <c r="H27" s="48">
        <f>VLOOKUP($A27,'Occupancy Raw Data'!$B$8:$BE$45,'Occupancy Raw Data'!N$3,FALSE)</f>
        <v>85.070754716981099</v>
      </c>
      <c r="I27" s="48">
        <f>VLOOKUP($A27,'Occupancy Raw Data'!$B$8:$BE$45,'Occupancy Raw Data'!O$3,FALSE)</f>
        <v>84.575471698113205</v>
      </c>
      <c r="J27" s="49">
        <f>VLOOKUP($A27,'Occupancy Raw Data'!$B$8:$BE$45,'Occupancy Raw Data'!P$3,FALSE)</f>
        <v>84.823113207547095</v>
      </c>
      <c r="K27" s="50">
        <f>VLOOKUP($A27,'Occupancy Raw Data'!$B$8:$BE$45,'Occupancy Raw Data'!R$3,FALSE)</f>
        <v>66.937331536388101</v>
      </c>
      <c r="M27" s="47">
        <f>VLOOKUP($A27,'Occupancy Raw Data'!$B$8:$BE$45,'Occupancy Raw Data'!T$3,FALSE)</f>
        <v>-10.8900450139953</v>
      </c>
      <c r="N27" s="48">
        <f>VLOOKUP($A27,'Occupancy Raw Data'!$B$8:$BE$45,'Occupancy Raw Data'!U$3,FALSE)</f>
        <v>-16.6489024793621</v>
      </c>
      <c r="O27" s="48">
        <f>VLOOKUP($A27,'Occupancy Raw Data'!$B$8:$BE$45,'Occupancy Raw Data'!V$3,FALSE)</f>
        <v>-17.2686699538596</v>
      </c>
      <c r="P27" s="48">
        <f>VLOOKUP($A27,'Occupancy Raw Data'!$B$8:$BE$45,'Occupancy Raw Data'!W$3,FALSE)</f>
        <v>-14.7224398293219</v>
      </c>
      <c r="Q27" s="48">
        <f>VLOOKUP($A27,'Occupancy Raw Data'!$B$8:$BE$45,'Occupancy Raw Data'!X$3,FALSE)</f>
        <v>18.295123850641399</v>
      </c>
      <c r="R27" s="49">
        <f>VLOOKUP($A27,'Occupancy Raw Data'!$B$8:$BE$45,'Occupancy Raw Data'!Y$3,FALSE)</f>
        <v>-8.3630705651467192</v>
      </c>
      <c r="S27" s="48">
        <f>VLOOKUP($A27,'Occupancy Raw Data'!$B$8:$BE$45,'Occupancy Raw Data'!AA$3,FALSE)</f>
        <v>31.846060165599301</v>
      </c>
      <c r="T27" s="48">
        <f>VLOOKUP($A27,'Occupancy Raw Data'!$B$8:$BE$45,'Occupancy Raw Data'!AB$3,FALSE)</f>
        <v>44.113582812344397</v>
      </c>
      <c r="U27" s="49">
        <f>VLOOKUP($A27,'Occupancy Raw Data'!$B$8:$BE$45,'Occupancy Raw Data'!AC$3,FALSE)</f>
        <v>37.6892811414383</v>
      </c>
      <c r="V27" s="50">
        <f>VLOOKUP($A27,'Occupancy Raw Data'!$B$8:$BE$45,'Occupancy Raw Data'!AE$3,FALSE)</f>
        <v>4.2627172971643104</v>
      </c>
      <c r="X27" s="51">
        <f>VLOOKUP($A27,'ADR Raw Data'!$B$6:$BE$43,'ADR Raw Data'!G$1,FALSE)</f>
        <v>111.925587198027</v>
      </c>
      <c r="Y27" s="52">
        <f>VLOOKUP($A27,'ADR Raw Data'!$B$6:$BE$43,'ADR Raw Data'!H$1,FALSE)</f>
        <v>117.841816098065</v>
      </c>
      <c r="Z27" s="52">
        <f>VLOOKUP($A27,'ADR Raw Data'!$B$6:$BE$43,'ADR Raw Data'!I$1,FALSE)</f>
        <v>119.31056533619</v>
      </c>
      <c r="AA27" s="52">
        <f>VLOOKUP($A27,'ADR Raw Data'!$B$6:$BE$43,'ADR Raw Data'!J$1,FALSE)</f>
        <v>121.542438666666</v>
      </c>
      <c r="AB27" s="52">
        <f>VLOOKUP($A27,'ADR Raw Data'!$B$6:$BE$43,'ADR Raw Data'!K$1,FALSE)</f>
        <v>133.48829287878701</v>
      </c>
      <c r="AC27" s="53">
        <f>VLOOKUP($A27,'ADR Raw Data'!$B$6:$BE$43,'ADR Raw Data'!L$1,FALSE)</f>
        <v>122.01651509126199</v>
      </c>
      <c r="AD27" s="52">
        <f>VLOOKUP($A27,'ADR Raw Data'!$B$6:$BE$43,'ADR Raw Data'!N$1,FALSE)</f>
        <v>172.29330223639201</v>
      </c>
      <c r="AE27" s="52">
        <f>VLOOKUP($A27,'ADR Raw Data'!$B$6:$BE$43,'ADR Raw Data'!O$1,FALSE)</f>
        <v>173.57904894032299</v>
      </c>
      <c r="AF27" s="53">
        <f>VLOOKUP($A27,'ADR Raw Data'!$B$6:$BE$43,'ADR Raw Data'!P$1,FALSE)</f>
        <v>172.93429871634399</v>
      </c>
      <c r="AG27" s="54">
        <f>VLOOKUP($A27,'ADR Raw Data'!$B$6:$BE$43,'ADR Raw Data'!R$1,FALSE)</f>
        <v>140.45168988439701</v>
      </c>
      <c r="AI27" s="47">
        <f>VLOOKUP($A27,'ADR Raw Data'!$B$6:$BE$43,'ADR Raw Data'!T$1,FALSE)</f>
        <v>-11.220615647592</v>
      </c>
      <c r="AJ27" s="48">
        <f>VLOOKUP($A27,'ADR Raw Data'!$B$6:$BE$43,'ADR Raw Data'!U$1,FALSE)</f>
        <v>-9.1622061856180004</v>
      </c>
      <c r="AK27" s="48">
        <f>VLOOKUP($A27,'ADR Raw Data'!$B$6:$BE$43,'ADR Raw Data'!V$1,FALSE)</f>
        <v>-11.095041859613801</v>
      </c>
      <c r="AL27" s="48">
        <f>VLOOKUP($A27,'ADR Raw Data'!$B$6:$BE$43,'ADR Raw Data'!W$1,FALSE)</f>
        <v>-9.6885019495757803</v>
      </c>
      <c r="AM27" s="48">
        <f>VLOOKUP($A27,'ADR Raw Data'!$B$6:$BE$43,'ADR Raw Data'!X$1,FALSE)</f>
        <v>0.14621562618613501</v>
      </c>
      <c r="AN27" s="49">
        <f>VLOOKUP($A27,'ADR Raw Data'!$B$6:$BE$43,'ADR Raw Data'!Y$1,FALSE)</f>
        <v>-7.4846682621822396</v>
      </c>
      <c r="AO27" s="48">
        <f>VLOOKUP($A27,'ADR Raw Data'!$B$6:$BE$43,'ADR Raw Data'!AA$1,FALSE)</f>
        <v>9.5935140200947604</v>
      </c>
      <c r="AP27" s="48">
        <f>VLOOKUP($A27,'ADR Raw Data'!$B$6:$BE$43,'ADR Raw Data'!AB$1,FALSE)</f>
        <v>14.9365696378414</v>
      </c>
      <c r="AQ27" s="49">
        <f>VLOOKUP($A27,'ADR Raw Data'!$B$6:$BE$43,'ADR Raw Data'!AC$1,FALSE)</f>
        <v>12.103545959082201</v>
      </c>
      <c r="AR27" s="50">
        <f>VLOOKUP($A27,'ADR Raw Data'!$B$6:$BE$43,'ADR Raw Data'!AE$1,FALSE)</f>
        <v>1.7601540856486899</v>
      </c>
      <c r="AS27" s="40"/>
      <c r="AT27" s="51">
        <f>VLOOKUP($A27,'RevPAR Raw Data'!$B$6:$BE$43,'RevPAR Raw Data'!G$1,FALSE)</f>
        <v>53.543018718553398</v>
      </c>
      <c r="AU27" s="52">
        <f>VLOOKUP($A27,'RevPAR Raw Data'!$B$6:$BE$43,'RevPAR Raw Data'!H$1,FALSE)</f>
        <v>62.728532767295498</v>
      </c>
      <c r="AV27" s="52">
        <f>VLOOKUP($A27,'RevPAR Raw Data'!$B$6:$BE$43,'RevPAR Raw Data'!I$1,FALSE)</f>
        <v>70.029298805031402</v>
      </c>
      <c r="AW27" s="52">
        <f>VLOOKUP($A27,'RevPAR Raw Data'!$B$6:$BE$43,'RevPAR Raw Data'!J$1,FALSE)</f>
        <v>74.530740691823794</v>
      </c>
      <c r="AX27" s="52">
        <f>VLOOKUP($A27,'RevPAR Raw Data'!$B$6:$BE$43,'RevPAR Raw Data'!K$1,FALSE)</f>
        <v>103.89419021226399</v>
      </c>
      <c r="AY27" s="53">
        <f>VLOOKUP($A27,'RevPAR Raw Data'!$B$6:$BE$43,'RevPAR Raw Data'!L$1,FALSE)</f>
        <v>72.945156238993704</v>
      </c>
      <c r="AZ27" s="52">
        <f>VLOOKUP($A27,'RevPAR Raw Data'!$B$6:$BE$43,'RevPAR Raw Data'!N$1,FALSE)</f>
        <v>146.57121253930799</v>
      </c>
      <c r="BA27" s="52">
        <f>VLOOKUP($A27,'RevPAR Raw Data'!$B$6:$BE$43,'RevPAR Raw Data'!O$1,FALSE)</f>
        <v>146.80529941037699</v>
      </c>
      <c r="BB27" s="53">
        <f>VLOOKUP($A27,'RevPAR Raw Data'!$B$6:$BE$43,'RevPAR Raw Data'!P$1,FALSE)</f>
        <v>146.68825597484201</v>
      </c>
      <c r="BC27" s="54">
        <f>VLOOKUP($A27,'RevPAR Raw Data'!$B$6:$BE$43,'RevPAR Raw Data'!R$1,FALSE)</f>
        <v>94.014613306379104</v>
      </c>
      <c r="BE27" s="47">
        <f>VLOOKUP($A27,'RevPAR Raw Data'!$B$6:$BE$43,'RevPAR Raw Data'!T$1,FALSE)</f>
        <v>-20.8887305667172</v>
      </c>
      <c r="BF27" s="48">
        <f>VLOOKUP($A27,'RevPAR Raw Data'!$B$6:$BE$43,'RevPAR Raw Data'!U$1,FALSE)</f>
        <v>-24.285701892178398</v>
      </c>
      <c r="BG27" s="48">
        <f>VLOOKUP($A27,'RevPAR Raw Data'!$B$6:$BE$43,'RevPAR Raw Data'!V$1,FALSE)</f>
        <v>-26.447745653494099</v>
      </c>
      <c r="BH27" s="48">
        <f>VLOOKUP($A27,'RevPAR Raw Data'!$B$6:$BE$43,'RevPAR Raw Data'!W$1,FALSE)</f>
        <v>-22.9845579090087</v>
      </c>
      <c r="BI27" s="48">
        <f>VLOOKUP($A27,'RevPAR Raw Data'!$B$6:$BE$43,'RevPAR Raw Data'!X$1,FALSE)</f>
        <v>18.468089806727299</v>
      </c>
      <c r="BJ27" s="49">
        <f>VLOOKUP($A27,'RevPAR Raw Data'!$B$6:$BE$43,'RevPAR Raw Data'!Y$1,FALSE)</f>
        <v>-15.2217907389955</v>
      </c>
      <c r="BK27" s="48">
        <f>VLOOKUP($A27,'RevPAR Raw Data'!$B$6:$BE$43,'RevPAR Raw Data'!AA$1,FALSE)</f>
        <v>44.494730432528698</v>
      </c>
      <c r="BL27" s="48">
        <f>VLOOKUP($A27,'RevPAR Raw Data'!$B$6:$BE$43,'RevPAR Raw Data'!AB$1,FALSE)</f>
        <v>65.639208466698506</v>
      </c>
      <c r="BM27" s="49">
        <f>VLOOKUP($A27,'RevPAR Raw Data'!$B$6:$BE$43,'RevPAR Raw Data'!AC$1,FALSE)</f>
        <v>54.354566565122198</v>
      </c>
      <c r="BN27" s="50">
        <f>VLOOKUP($A27,'RevPAR Raw Data'!$B$6:$BE$43,'RevPAR Raw Data'!AE$1,FALSE)</f>
        <v>6.0979017754786904</v>
      </c>
    </row>
    <row r="28" spans="1:66" x14ac:dyDescent="0.45">
      <c r="A28" s="63" t="s">
        <v>29</v>
      </c>
      <c r="B28" s="47">
        <f>VLOOKUP($A28,'Occupancy Raw Data'!$B$8:$BE$45,'Occupancy Raw Data'!G$3,FALSE)</f>
        <v>45.890052356020902</v>
      </c>
      <c r="C28" s="48">
        <f>VLOOKUP($A28,'Occupancy Raw Data'!$B$8:$BE$45,'Occupancy Raw Data'!H$3,FALSE)</f>
        <v>55.523560209423998</v>
      </c>
      <c r="D28" s="48">
        <f>VLOOKUP($A28,'Occupancy Raw Data'!$B$8:$BE$45,'Occupancy Raw Data'!I$3,FALSE)</f>
        <v>56.793193717277397</v>
      </c>
      <c r="E28" s="48">
        <f>VLOOKUP($A28,'Occupancy Raw Data'!$B$8:$BE$45,'Occupancy Raw Data'!J$3,FALSE)</f>
        <v>57.709424083769598</v>
      </c>
      <c r="F28" s="48">
        <f>VLOOKUP($A28,'Occupancy Raw Data'!$B$8:$BE$45,'Occupancy Raw Data'!K$3,FALSE)</f>
        <v>68.455497382198899</v>
      </c>
      <c r="G28" s="49">
        <f>VLOOKUP($A28,'Occupancy Raw Data'!$B$8:$BE$45,'Occupancy Raw Data'!L$3,FALSE)</f>
        <v>56.874345549738202</v>
      </c>
      <c r="H28" s="48">
        <f>VLOOKUP($A28,'Occupancy Raw Data'!$B$8:$BE$45,'Occupancy Raw Data'!N$3,FALSE)</f>
        <v>75.431937172774795</v>
      </c>
      <c r="I28" s="48">
        <f>VLOOKUP($A28,'Occupancy Raw Data'!$B$8:$BE$45,'Occupancy Raw Data'!O$3,FALSE)</f>
        <v>64.410994764397898</v>
      </c>
      <c r="J28" s="49">
        <f>VLOOKUP($A28,'Occupancy Raw Data'!$B$8:$BE$45,'Occupancy Raw Data'!P$3,FALSE)</f>
        <v>69.921465968586304</v>
      </c>
      <c r="K28" s="50">
        <f>VLOOKUP($A28,'Occupancy Raw Data'!$B$8:$BE$45,'Occupancy Raw Data'!R$3,FALSE)</f>
        <v>60.602094240837602</v>
      </c>
      <c r="M28" s="47">
        <f>VLOOKUP($A28,'Occupancy Raw Data'!$B$8:$BE$45,'Occupancy Raw Data'!T$3,FALSE)</f>
        <v>-31.435803331046699</v>
      </c>
      <c r="N28" s="48">
        <f>VLOOKUP($A28,'Occupancy Raw Data'!$B$8:$BE$45,'Occupancy Raw Data'!U$3,FALSE)</f>
        <v>-26.362844044536299</v>
      </c>
      <c r="O28" s="48">
        <f>VLOOKUP($A28,'Occupancy Raw Data'!$B$8:$BE$45,'Occupancy Raw Data'!V$3,FALSE)</f>
        <v>-21.860015060170699</v>
      </c>
      <c r="P28" s="48">
        <f>VLOOKUP($A28,'Occupancy Raw Data'!$B$8:$BE$45,'Occupancy Raw Data'!W$3,FALSE)</f>
        <v>-21.3840208352388</v>
      </c>
      <c r="Q28" s="48">
        <f>VLOOKUP($A28,'Occupancy Raw Data'!$B$8:$BE$45,'Occupancy Raw Data'!X$3,FALSE)</f>
        <v>-3.7208162159635698</v>
      </c>
      <c r="R28" s="49">
        <f>VLOOKUP($A28,'Occupancy Raw Data'!$B$8:$BE$45,'Occupancy Raw Data'!Y$3,FALSE)</f>
        <v>-20.902549514685798</v>
      </c>
      <c r="S28" s="48">
        <f>VLOOKUP($A28,'Occupancy Raw Data'!$B$8:$BE$45,'Occupancy Raw Data'!AA$3,FALSE)</f>
        <v>9.4613825138763108</v>
      </c>
      <c r="T28" s="48">
        <f>VLOOKUP($A28,'Occupancy Raw Data'!$B$8:$BE$45,'Occupancy Raw Data'!AB$3,FALSE)</f>
        <v>3.3360098880199098</v>
      </c>
      <c r="U28" s="49">
        <f>VLOOKUP($A28,'Occupancy Raw Data'!$B$8:$BE$45,'Occupancy Raw Data'!AC$3,FALSE)</f>
        <v>6.5522537065706397</v>
      </c>
      <c r="V28" s="50">
        <f>VLOOKUP($A28,'Occupancy Raw Data'!$B$8:$BE$45,'Occupancy Raw Data'!AE$3,FALSE)</f>
        <v>-13.5603987442956</v>
      </c>
      <c r="X28" s="51">
        <f>VLOOKUP($A28,'ADR Raw Data'!$B$6:$BE$43,'ADR Raw Data'!G$1,FALSE)</f>
        <v>153.46187107815101</v>
      </c>
      <c r="Y28" s="52">
        <f>VLOOKUP($A28,'ADR Raw Data'!$B$6:$BE$43,'ADR Raw Data'!H$1,FALSE)</f>
        <v>167.01957567185201</v>
      </c>
      <c r="Z28" s="52">
        <f>VLOOKUP($A28,'ADR Raw Data'!$B$6:$BE$43,'ADR Raw Data'!I$1,FALSE)</f>
        <v>166.87282784051601</v>
      </c>
      <c r="AA28" s="52">
        <f>VLOOKUP($A28,'ADR Raw Data'!$B$6:$BE$43,'ADR Raw Data'!J$1,FALSE)</f>
        <v>168.20781583125401</v>
      </c>
      <c r="AB28" s="52">
        <f>VLOOKUP($A28,'ADR Raw Data'!$B$6:$BE$43,'ADR Raw Data'!K$1,FALSE)</f>
        <v>168.768273422562</v>
      </c>
      <c r="AC28" s="53">
        <f>VLOOKUP($A28,'ADR Raw Data'!$B$6:$BE$43,'ADR Raw Data'!L$1,FALSE)</f>
        <v>165.46450750253101</v>
      </c>
      <c r="AD28" s="52">
        <f>VLOOKUP($A28,'ADR Raw Data'!$B$6:$BE$43,'ADR Raw Data'!N$1,FALSE)</f>
        <v>184.594403956272</v>
      </c>
      <c r="AE28" s="52">
        <f>VLOOKUP($A28,'ADR Raw Data'!$B$6:$BE$43,'ADR Raw Data'!O$1,FALSE)</f>
        <v>175.38198943304201</v>
      </c>
      <c r="AF28" s="53">
        <f>VLOOKUP($A28,'ADR Raw Data'!$B$6:$BE$43,'ADR Raw Data'!P$1,FALSE)</f>
        <v>180.35120928491199</v>
      </c>
      <c r="AG28" s="54">
        <f>VLOOKUP($A28,'ADR Raw Data'!$B$6:$BE$43,'ADR Raw Data'!R$1,FALSE)</f>
        <v>170.371928725701</v>
      </c>
      <c r="AI28" s="47">
        <f>VLOOKUP($A28,'ADR Raw Data'!$B$6:$BE$43,'ADR Raw Data'!T$1,FALSE)</f>
        <v>-9.4896998108744803</v>
      </c>
      <c r="AJ28" s="48">
        <f>VLOOKUP($A28,'ADR Raw Data'!$B$6:$BE$43,'ADR Raw Data'!U$1,FALSE)</f>
        <v>-3.8959801296265502</v>
      </c>
      <c r="AK28" s="48">
        <f>VLOOKUP($A28,'ADR Raw Data'!$B$6:$BE$43,'ADR Raw Data'!V$1,FALSE)</f>
        <v>-5.36863295681139</v>
      </c>
      <c r="AL28" s="48">
        <f>VLOOKUP($A28,'ADR Raw Data'!$B$6:$BE$43,'ADR Raw Data'!W$1,FALSE)</f>
        <v>-4.0643792302376598</v>
      </c>
      <c r="AM28" s="48">
        <f>VLOOKUP($A28,'ADR Raw Data'!$B$6:$BE$43,'ADR Raw Data'!X$1,FALSE)</f>
        <v>-7.4661422729975797</v>
      </c>
      <c r="AN28" s="49">
        <f>VLOOKUP($A28,'ADR Raw Data'!$B$6:$BE$43,'ADR Raw Data'!Y$1,FALSE)</f>
        <v>-5.7352697503845897</v>
      </c>
      <c r="AO28" s="48">
        <f>VLOOKUP($A28,'ADR Raw Data'!$B$6:$BE$43,'ADR Raw Data'!AA$1,FALSE)</f>
        <v>-11.774859244065301</v>
      </c>
      <c r="AP28" s="48">
        <f>VLOOKUP($A28,'ADR Raw Data'!$B$6:$BE$43,'ADR Raw Data'!AB$1,FALSE)</f>
        <v>-11.9968666552603</v>
      </c>
      <c r="AQ28" s="49">
        <f>VLOOKUP($A28,'ADR Raw Data'!$B$6:$BE$43,'ADR Raw Data'!AC$1,FALSE)</f>
        <v>-11.8130298132494</v>
      </c>
      <c r="AR28" s="50">
        <f>VLOOKUP($A28,'ADR Raw Data'!$B$6:$BE$43,'ADR Raw Data'!AE$1,FALSE)</f>
        <v>-7.0434765408273599</v>
      </c>
      <c r="AS28" s="40"/>
      <c r="AT28" s="51">
        <f>VLOOKUP($A28,'RevPAR Raw Data'!$B$6:$BE$43,'RevPAR Raw Data'!G$1,FALSE)</f>
        <v>70.423732984293096</v>
      </c>
      <c r="AU28" s="52">
        <f>VLOOKUP($A28,'RevPAR Raw Data'!$B$6:$BE$43,'RevPAR Raw Data'!H$1,FALSE)</f>
        <v>92.735214659685795</v>
      </c>
      <c r="AV28" s="52">
        <f>VLOOKUP($A28,'RevPAR Raw Data'!$B$6:$BE$43,'RevPAR Raw Data'!I$1,FALSE)</f>
        <v>94.772408376963298</v>
      </c>
      <c r="AW28" s="52">
        <f>VLOOKUP($A28,'RevPAR Raw Data'!$B$6:$BE$43,'RevPAR Raw Data'!J$1,FALSE)</f>
        <v>97.071761780104694</v>
      </c>
      <c r="AX28" s="52">
        <f>VLOOKUP($A28,'RevPAR Raw Data'!$B$6:$BE$43,'RevPAR Raw Data'!K$1,FALSE)</f>
        <v>115.53116099476399</v>
      </c>
      <c r="AY28" s="53">
        <f>VLOOKUP($A28,'RevPAR Raw Data'!$B$6:$BE$43,'RevPAR Raw Data'!L$1,FALSE)</f>
        <v>94.106855759162301</v>
      </c>
      <c r="AZ28" s="52">
        <f>VLOOKUP($A28,'RevPAR Raw Data'!$B$6:$BE$43,'RevPAR Raw Data'!N$1,FALSE)</f>
        <v>139.24313481675301</v>
      </c>
      <c r="BA28" s="52">
        <f>VLOOKUP($A28,'RevPAR Raw Data'!$B$6:$BE$43,'RevPAR Raw Data'!O$1,FALSE)</f>
        <v>112.96528403141301</v>
      </c>
      <c r="BB28" s="53">
        <f>VLOOKUP($A28,'RevPAR Raw Data'!$B$6:$BE$43,'RevPAR Raw Data'!P$1,FALSE)</f>
        <v>126.104209424083</v>
      </c>
      <c r="BC28" s="54">
        <f>VLOOKUP($A28,'RevPAR Raw Data'!$B$6:$BE$43,'RevPAR Raw Data'!R$1,FALSE)</f>
        <v>103.248956806282</v>
      </c>
      <c r="BE28" s="47">
        <f>VLOOKUP($A28,'RevPAR Raw Data'!$B$6:$BE$43,'RevPAR Raw Data'!T$1,FALSE)</f>
        <v>-37.9423397726679</v>
      </c>
      <c r="BF28" s="48">
        <f>VLOOKUP($A28,'RevPAR Raw Data'!$B$6:$BE$43,'RevPAR Raw Data'!U$1,FALSE)</f>
        <v>-29.231733008583301</v>
      </c>
      <c r="BG28" s="48">
        <f>VLOOKUP($A28,'RevPAR Raw Data'!$B$6:$BE$43,'RevPAR Raw Data'!V$1,FALSE)</f>
        <v>-26.055064044097801</v>
      </c>
      <c r="BH28" s="48">
        <f>VLOOKUP($A28,'RevPAR Raw Data'!$B$6:$BE$43,'RevPAR Raw Data'!W$1,FALSE)</f>
        <v>-24.5792723640593</v>
      </c>
      <c r="BI28" s="48">
        <f>VLOOKUP($A28,'RevPAR Raw Data'!$B$6:$BE$43,'RevPAR Raw Data'!X$1,FALSE)</f>
        <v>-10.909157056560501</v>
      </c>
      <c r="BJ28" s="49">
        <f>VLOOKUP($A28,'RevPAR Raw Data'!$B$6:$BE$43,'RevPAR Raw Data'!Y$1,FALSE)</f>
        <v>-25.4390016656954</v>
      </c>
      <c r="BK28" s="48">
        <f>VLOOKUP($A28,'RevPAR Raw Data'!$B$6:$BE$43,'RevPAR Raw Data'!AA$1,FALSE)</f>
        <v>-3.4275412037405402</v>
      </c>
      <c r="BL28" s="48">
        <f>VLOOKUP($A28,'RevPAR Raw Data'!$B$6:$BE$43,'RevPAR Raw Data'!AB$1,FALSE)</f>
        <v>-9.06107342511247</v>
      </c>
      <c r="BM28" s="49">
        <f>VLOOKUP($A28,'RevPAR Raw Data'!$B$6:$BE$43,'RevPAR Raw Data'!AC$1,FALSE)</f>
        <v>-6.0347957904757097</v>
      </c>
      <c r="BN28" s="50">
        <f>VLOOKUP($A28,'RevPAR Raw Data'!$B$6:$BE$43,'RevPAR Raw Data'!AE$1,FALSE)</f>
        <v>-19.648751780725899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44.101982215635402</v>
      </c>
      <c r="C30" s="48">
        <f>VLOOKUP($A30,'Occupancy Raw Data'!$B$8:$BE$45,'Occupancy Raw Data'!H$3,FALSE)</f>
        <v>56.774476533462597</v>
      </c>
      <c r="D30" s="48">
        <f>VLOOKUP($A30,'Occupancy Raw Data'!$B$8:$BE$45,'Occupancy Raw Data'!I$3,FALSE)</f>
        <v>59.011473555416998</v>
      </c>
      <c r="E30" s="48">
        <f>VLOOKUP($A30,'Occupancy Raw Data'!$B$8:$BE$45,'Occupancy Raw Data'!J$3,FALSE)</f>
        <v>60.461250779139803</v>
      </c>
      <c r="F30" s="48">
        <f>VLOOKUP($A30,'Occupancy Raw Data'!$B$8:$BE$45,'Occupancy Raw Data'!K$3,FALSE)</f>
        <v>65.955629429554193</v>
      </c>
      <c r="G30" s="49">
        <f>VLOOKUP($A30,'Occupancy Raw Data'!$B$8:$BE$45,'Occupancy Raw Data'!L$3,FALSE)</f>
        <v>57.269048103043602</v>
      </c>
      <c r="H30" s="48">
        <f>VLOOKUP($A30,'Occupancy Raw Data'!$B$8:$BE$45,'Occupancy Raw Data'!N$3,FALSE)</f>
        <v>76.545005425121701</v>
      </c>
      <c r="I30" s="48">
        <f>VLOOKUP($A30,'Occupancy Raw Data'!$B$8:$BE$45,'Occupancy Raw Data'!O$3,FALSE)</f>
        <v>73.211441235542594</v>
      </c>
      <c r="J30" s="49">
        <f>VLOOKUP($A30,'Occupancy Raw Data'!$B$8:$BE$45,'Occupancy Raw Data'!P$3,FALSE)</f>
        <v>74.878223330332204</v>
      </c>
      <c r="K30" s="50">
        <f>VLOOKUP($A30,'Occupancy Raw Data'!$B$8:$BE$45,'Occupancy Raw Data'!R$3,FALSE)</f>
        <v>62.302448809908697</v>
      </c>
      <c r="M30" s="47">
        <f>VLOOKUP($A30,'Occupancy Raw Data'!$B$8:$BE$45,'Occupancy Raw Data'!T$3,FALSE)</f>
        <v>-11.3561818703313</v>
      </c>
      <c r="N30" s="48">
        <f>VLOOKUP($A30,'Occupancy Raw Data'!$B$8:$BE$45,'Occupancy Raw Data'!U$3,FALSE)</f>
        <v>-5.25414829308267</v>
      </c>
      <c r="O30" s="48">
        <f>VLOOKUP($A30,'Occupancy Raw Data'!$B$8:$BE$45,'Occupancy Raw Data'!V$3,FALSE)</f>
        <v>-6.1168298996634798</v>
      </c>
      <c r="P30" s="48">
        <f>VLOOKUP($A30,'Occupancy Raw Data'!$B$8:$BE$45,'Occupancy Raw Data'!W$3,FALSE)</f>
        <v>-4.3232338114258102</v>
      </c>
      <c r="Q30" s="48">
        <f>VLOOKUP($A30,'Occupancy Raw Data'!$B$8:$BE$45,'Occupancy Raw Data'!X$3,FALSE)</f>
        <v>7.1015803153001702</v>
      </c>
      <c r="R30" s="49">
        <f>VLOOKUP($A30,'Occupancy Raw Data'!$B$8:$BE$45,'Occupancy Raw Data'!Y$3,FALSE)</f>
        <v>-3.6869047796624099</v>
      </c>
      <c r="S30" s="48">
        <f>VLOOKUP($A30,'Occupancy Raw Data'!$B$8:$BE$45,'Occupancy Raw Data'!AA$3,FALSE)</f>
        <v>19.6946313495651</v>
      </c>
      <c r="T30" s="48">
        <f>VLOOKUP($A30,'Occupancy Raw Data'!$B$8:$BE$45,'Occupancy Raw Data'!AB$3,FALSE)</f>
        <v>31.1034277275097</v>
      </c>
      <c r="U30" s="49">
        <f>VLOOKUP($A30,'Occupancy Raw Data'!$B$8:$BE$45,'Occupancy Raw Data'!AC$3,FALSE)</f>
        <v>25.0129482200159</v>
      </c>
      <c r="V30" s="50">
        <f>VLOOKUP($A30,'Occupancy Raw Data'!$B$8:$BE$45,'Occupancy Raw Data'!AE$3,FALSE)</f>
        <v>4.5595220992765197</v>
      </c>
      <c r="X30" s="51">
        <f>VLOOKUP($A30,'ADR Raw Data'!$B$6:$BE$43,'ADR Raw Data'!G$1,FALSE)</f>
        <v>99.855867681806203</v>
      </c>
      <c r="Y30" s="52">
        <f>VLOOKUP($A30,'ADR Raw Data'!$B$6:$BE$43,'ADR Raw Data'!H$1,FALSE)</f>
        <v>102.432759321758</v>
      </c>
      <c r="Z30" s="52">
        <f>VLOOKUP($A30,'ADR Raw Data'!$B$6:$BE$43,'ADR Raw Data'!I$1,FALSE)</f>
        <v>105.437691103982</v>
      </c>
      <c r="AA30" s="52">
        <f>VLOOKUP($A30,'ADR Raw Data'!$B$6:$BE$43,'ADR Raw Data'!J$1,FALSE)</f>
        <v>108.270534555173</v>
      </c>
      <c r="AB30" s="52">
        <f>VLOOKUP($A30,'ADR Raw Data'!$B$6:$BE$43,'ADR Raw Data'!K$1,FALSE)</f>
        <v>115.265415120756</v>
      </c>
      <c r="AC30" s="53">
        <f>VLOOKUP($A30,'ADR Raw Data'!$B$6:$BE$43,'ADR Raw Data'!L$1,FALSE)</f>
        <v>106.84753404323899</v>
      </c>
      <c r="AD30" s="52">
        <f>VLOOKUP($A30,'ADR Raw Data'!$B$6:$BE$43,'ADR Raw Data'!N$1,FALSE)</f>
        <v>146.06115571372499</v>
      </c>
      <c r="AE30" s="52">
        <f>VLOOKUP($A30,'ADR Raw Data'!$B$6:$BE$43,'ADR Raw Data'!O$1,FALSE)</f>
        <v>145.014648882161</v>
      </c>
      <c r="AF30" s="53">
        <f>VLOOKUP($A30,'ADR Raw Data'!$B$6:$BE$43,'ADR Raw Data'!P$1,FALSE)</f>
        <v>145.549549868968</v>
      </c>
      <c r="AG30" s="54">
        <f>VLOOKUP($A30,'ADR Raw Data'!$B$6:$BE$43,'ADR Raw Data'!R$1,FALSE)</f>
        <v>120.14308965736301</v>
      </c>
      <c r="AI30" s="47">
        <f>VLOOKUP($A30,'ADR Raw Data'!$B$6:$BE$43,'ADR Raw Data'!T$1,FALSE)</f>
        <v>-5.68186186031945</v>
      </c>
      <c r="AJ30" s="48">
        <f>VLOOKUP($A30,'ADR Raw Data'!$B$6:$BE$43,'ADR Raw Data'!U$1,FALSE)</f>
        <v>-6.2954383965248404</v>
      </c>
      <c r="AK30" s="48">
        <f>VLOOKUP($A30,'ADR Raw Data'!$B$6:$BE$43,'ADR Raw Data'!V$1,FALSE)</f>
        <v>-3.4169220699215099</v>
      </c>
      <c r="AL30" s="48">
        <f>VLOOKUP($A30,'ADR Raw Data'!$B$6:$BE$43,'ADR Raw Data'!W$1,FALSE)</f>
        <v>0.63296480084723505</v>
      </c>
      <c r="AM30" s="48">
        <f>VLOOKUP($A30,'ADR Raw Data'!$B$6:$BE$43,'ADR Raw Data'!X$1,FALSE)</f>
        <v>2.3351943705628702</v>
      </c>
      <c r="AN30" s="49">
        <f>VLOOKUP($A30,'ADR Raw Data'!$B$6:$BE$43,'ADR Raw Data'!Y$1,FALSE)</f>
        <v>-2.0003702851965901</v>
      </c>
      <c r="AO30" s="48">
        <f>VLOOKUP($A30,'ADR Raw Data'!$B$6:$BE$43,'ADR Raw Data'!AA$1,FALSE)</f>
        <v>8.79915215960491</v>
      </c>
      <c r="AP30" s="48">
        <f>VLOOKUP($A30,'ADR Raw Data'!$B$6:$BE$43,'ADR Raw Data'!AB$1,FALSE)</f>
        <v>8.9341724564690992</v>
      </c>
      <c r="AQ30" s="49">
        <f>VLOOKUP($A30,'ADR Raw Data'!$B$6:$BE$43,'ADR Raw Data'!AC$1,FALSE)</f>
        <v>8.8440366874693908</v>
      </c>
      <c r="AR30" s="50">
        <f>VLOOKUP($A30,'ADR Raw Data'!$B$6:$BE$43,'ADR Raw Data'!AE$1,FALSE)</f>
        <v>3.46381006258241</v>
      </c>
      <c r="AS30" s="40"/>
      <c r="AT30" s="51">
        <f>VLOOKUP($A30,'RevPAR Raw Data'!$B$6:$BE$43,'RevPAR Raw Data'!G$1,FALSE)</f>
        <v>44.038417006298602</v>
      </c>
      <c r="AU30" s="52">
        <f>VLOOKUP($A30,'RevPAR Raw Data'!$B$6:$BE$43,'RevPAR Raw Data'!H$1,FALSE)</f>
        <v>58.155662903709803</v>
      </c>
      <c r="AV30" s="52">
        <f>VLOOKUP($A30,'RevPAR Raw Data'!$B$6:$BE$43,'RevPAR Raw Data'!I$1,FALSE)</f>
        <v>62.220335203268903</v>
      </c>
      <c r="AW30" s="52">
        <f>VLOOKUP($A30,'RevPAR Raw Data'!$B$6:$BE$43,'RevPAR Raw Data'!J$1,FALSE)</f>
        <v>65.461719417318804</v>
      </c>
      <c r="AX30" s="52">
        <f>VLOOKUP($A30,'RevPAR Raw Data'!$B$6:$BE$43,'RevPAR Raw Data'!K$1,FALSE)</f>
        <v>76.024030057483202</v>
      </c>
      <c r="AY30" s="53">
        <f>VLOOKUP($A30,'RevPAR Raw Data'!$B$6:$BE$43,'RevPAR Raw Data'!L$1,FALSE)</f>
        <v>61.190565668138802</v>
      </c>
      <c r="AZ30" s="52">
        <f>VLOOKUP($A30,'RevPAR Raw Data'!$B$6:$BE$43,'RevPAR Raw Data'!N$1,FALSE)</f>
        <v>111.80251956506601</v>
      </c>
      <c r="BA30" s="52">
        <f>VLOOKUP($A30,'RevPAR Raw Data'!$B$6:$BE$43,'RevPAR Raw Data'!O$1,FALSE)</f>
        <v>106.16731444929199</v>
      </c>
      <c r="BB30" s="53">
        <f>VLOOKUP($A30,'RevPAR Raw Data'!$B$6:$BE$43,'RevPAR Raw Data'!P$1,FALSE)</f>
        <v>108.98491700717901</v>
      </c>
      <c r="BC30" s="54">
        <f>VLOOKUP($A30,'RevPAR Raw Data'!$B$6:$BE$43,'RevPAR Raw Data'!R$1,FALSE)</f>
        <v>74.852086932421798</v>
      </c>
      <c r="BE30" s="47">
        <f>VLOOKUP($A30,'RevPAR Raw Data'!$B$6:$BE$43,'RevPAR Raw Data'!T$1,FALSE)</f>
        <v>-16.3928011641719</v>
      </c>
      <c r="BF30" s="48">
        <f>VLOOKUP($A30,'RevPAR Raw Data'!$B$6:$BE$43,'RevPAR Raw Data'!U$1,FALSE)</f>
        <v>-11.2188150205544</v>
      </c>
      <c r="BG30" s="48">
        <f>VLOOKUP($A30,'RevPAR Raw Data'!$B$6:$BE$43,'RevPAR Raw Data'!V$1,FALSE)</f>
        <v>-9.3247446587638301</v>
      </c>
      <c r="BH30" s="48">
        <f>VLOOKUP($A30,'RevPAR Raw Data'!$B$6:$BE$43,'RevPAR Raw Data'!W$1,FALSE)</f>
        <v>-3.7176335588632301</v>
      </c>
      <c r="BI30" s="48">
        <f>VLOOKUP($A30,'RevPAR Raw Data'!$B$6:$BE$43,'RevPAR Raw Data'!X$1,FALSE)</f>
        <v>9.6026103896069301</v>
      </c>
      <c r="BJ30" s="49">
        <f>VLOOKUP($A30,'RevPAR Raw Data'!$B$6:$BE$43,'RevPAR Raw Data'!Y$1,FALSE)</f>
        <v>-5.6135233172031498</v>
      </c>
      <c r="BK30" s="48">
        <f>VLOOKUP($A30,'RevPAR Raw Data'!$B$6:$BE$43,'RevPAR Raw Data'!AA$1,FALSE)</f>
        <v>30.2267440888915</v>
      </c>
      <c r="BL30" s="48">
        <f>VLOOKUP($A30,'RevPAR Raw Data'!$B$6:$BE$43,'RevPAR Raw Data'!AB$1,FALSE)</f>
        <v>42.816434057027799</v>
      </c>
      <c r="BM30" s="49">
        <f>VLOOKUP($A30,'RevPAR Raw Data'!$B$6:$BE$43,'RevPAR Raw Data'!AC$1,FALSE)</f>
        <v>36.069139224681201</v>
      </c>
      <c r="BN30" s="50">
        <f>VLOOKUP($A30,'RevPAR Raw Data'!$B$6:$BE$43,'RevPAR Raw Data'!AE$1,FALSE)</f>
        <v>8.1812653471393393</v>
      </c>
    </row>
    <row r="31" spans="1:66" x14ac:dyDescent="0.45">
      <c r="A31" s="63" t="s">
        <v>70</v>
      </c>
      <c r="B31" s="47">
        <f>VLOOKUP($A31,'Occupancy Raw Data'!$B$8:$BE$45,'Occupancy Raw Data'!G$3,FALSE)</f>
        <v>43.5778156820178</v>
      </c>
      <c r="C31" s="48">
        <f>VLOOKUP($A31,'Occupancy Raw Data'!$B$8:$BE$45,'Occupancy Raw Data'!H$3,FALSE)</f>
        <v>56.533538146441302</v>
      </c>
      <c r="D31" s="48">
        <f>VLOOKUP($A31,'Occupancy Raw Data'!$B$8:$BE$45,'Occupancy Raw Data'!I$3,FALSE)</f>
        <v>59.175627240143299</v>
      </c>
      <c r="E31" s="48">
        <f>VLOOKUP($A31,'Occupancy Raw Data'!$B$8:$BE$45,'Occupancy Raw Data'!J$3,FALSE)</f>
        <v>59.2524321556579</v>
      </c>
      <c r="F31" s="48">
        <f>VLOOKUP($A31,'Occupancy Raw Data'!$B$8:$BE$45,'Occupancy Raw Data'!K$3,FALSE)</f>
        <v>62.683051715309702</v>
      </c>
      <c r="G31" s="49">
        <f>VLOOKUP($A31,'Occupancy Raw Data'!$B$8:$BE$45,'Occupancy Raw Data'!L$3,FALSE)</f>
        <v>56.268275416294699</v>
      </c>
      <c r="H31" s="48">
        <f>VLOOKUP($A31,'Occupancy Raw Data'!$B$8:$BE$45,'Occupancy Raw Data'!N$3,FALSE)</f>
        <v>71.085509472606205</v>
      </c>
      <c r="I31" s="48">
        <f>VLOOKUP($A31,'Occupancy Raw Data'!$B$8:$BE$45,'Occupancy Raw Data'!O$3,FALSE)</f>
        <v>68.970814132104394</v>
      </c>
      <c r="J31" s="49">
        <f>VLOOKUP($A31,'Occupancy Raw Data'!$B$8:$BE$45,'Occupancy Raw Data'!P$3,FALSE)</f>
        <v>70.028161802355299</v>
      </c>
      <c r="K31" s="50">
        <f>VLOOKUP($A31,'Occupancy Raw Data'!$B$8:$BE$45,'Occupancy Raw Data'!R$3,FALSE)</f>
        <v>60.204941147172299</v>
      </c>
      <c r="M31" s="47">
        <f>VLOOKUP($A31,'Occupancy Raw Data'!$B$8:$BE$45,'Occupancy Raw Data'!T$3,FALSE)</f>
        <v>-7.8961779520705804</v>
      </c>
      <c r="N31" s="48">
        <f>VLOOKUP($A31,'Occupancy Raw Data'!$B$8:$BE$45,'Occupancy Raw Data'!U$3,FALSE)</f>
        <v>-0.78364055299539104</v>
      </c>
      <c r="O31" s="48">
        <f>VLOOKUP($A31,'Occupancy Raw Data'!$B$8:$BE$45,'Occupancy Raw Data'!V$3,FALSE)</f>
        <v>-2.0335105674843699</v>
      </c>
      <c r="P31" s="48">
        <f>VLOOKUP($A31,'Occupancy Raw Data'!$B$8:$BE$45,'Occupancy Raw Data'!W$3,FALSE)</f>
        <v>-2.14536998390078</v>
      </c>
      <c r="Q31" s="48">
        <f>VLOOKUP($A31,'Occupancy Raw Data'!$B$8:$BE$45,'Occupancy Raw Data'!X$3,FALSE)</f>
        <v>6.9343919906378204</v>
      </c>
      <c r="R31" s="49">
        <f>VLOOKUP($A31,'Occupancy Raw Data'!$B$8:$BE$45,'Occupancy Raw Data'!Y$3,FALSE)</f>
        <v>-0.88990254111426004</v>
      </c>
      <c r="S31" s="48">
        <f>VLOOKUP($A31,'Occupancy Raw Data'!$B$8:$BE$45,'Occupancy Raw Data'!AA$3,FALSE)</f>
        <v>17.475767125739701</v>
      </c>
      <c r="T31" s="48">
        <f>VLOOKUP($A31,'Occupancy Raw Data'!$B$8:$BE$45,'Occupancy Raw Data'!AB$3,FALSE)</f>
        <v>30.079670176611501</v>
      </c>
      <c r="U31" s="49">
        <f>VLOOKUP($A31,'Occupancy Raw Data'!$B$8:$BE$45,'Occupancy Raw Data'!AC$3,FALSE)</f>
        <v>23.362031581564501</v>
      </c>
      <c r="V31" s="50">
        <f>VLOOKUP($A31,'Occupancy Raw Data'!$B$8:$BE$45,'Occupancy Raw Data'!AE$3,FALSE)</f>
        <v>6.04788271250289</v>
      </c>
      <c r="X31" s="51">
        <f>VLOOKUP($A31,'ADR Raw Data'!$B$6:$BE$43,'ADR Raw Data'!G$1,FALSE)</f>
        <v>96.6080322618906</v>
      </c>
      <c r="Y31" s="52">
        <f>VLOOKUP($A31,'ADR Raw Data'!$B$6:$BE$43,'ADR Raw Data'!H$1,FALSE)</f>
        <v>100.59916493071201</v>
      </c>
      <c r="Z31" s="52">
        <f>VLOOKUP($A31,'ADR Raw Data'!$B$6:$BE$43,'ADR Raw Data'!I$1,FALSE)</f>
        <v>103.98838106775101</v>
      </c>
      <c r="AA31" s="52">
        <f>VLOOKUP($A31,'ADR Raw Data'!$B$6:$BE$43,'ADR Raw Data'!J$1,FALSE)</f>
        <v>107.93751987556099</v>
      </c>
      <c r="AB31" s="52">
        <f>VLOOKUP($A31,'ADR Raw Data'!$B$6:$BE$43,'ADR Raw Data'!K$1,FALSE)</f>
        <v>110.61137232478301</v>
      </c>
      <c r="AC31" s="53">
        <f>VLOOKUP($A31,'ADR Raw Data'!$B$6:$BE$43,'ADR Raw Data'!L$1,FALSE)</f>
        <v>104.48313950732</v>
      </c>
      <c r="AD31" s="52">
        <f>VLOOKUP($A31,'ADR Raw Data'!$B$6:$BE$43,'ADR Raw Data'!N$1,FALSE)</f>
        <v>131.670072750846</v>
      </c>
      <c r="AE31" s="52">
        <f>VLOOKUP($A31,'ADR Raw Data'!$B$6:$BE$43,'ADR Raw Data'!O$1,FALSE)</f>
        <v>133.36791907943501</v>
      </c>
      <c r="AF31" s="53">
        <f>VLOOKUP($A31,'ADR Raw Data'!$B$6:$BE$43,'ADR Raw Data'!P$1,FALSE)</f>
        <v>132.506178115745</v>
      </c>
      <c r="AG31" s="54">
        <f>VLOOKUP($A31,'ADR Raw Data'!$B$6:$BE$43,'ADR Raw Data'!R$1,FALSE)</f>
        <v>113.808583264392</v>
      </c>
      <c r="AI31" s="47">
        <f>VLOOKUP($A31,'ADR Raw Data'!$B$6:$BE$43,'ADR Raw Data'!T$1,FALSE)</f>
        <v>-6.43552941982073</v>
      </c>
      <c r="AJ31" s="48">
        <f>VLOOKUP($A31,'ADR Raw Data'!$B$6:$BE$43,'ADR Raw Data'!U$1,FALSE)</f>
        <v>-7.5380891774119396</v>
      </c>
      <c r="AK31" s="48">
        <f>VLOOKUP($A31,'ADR Raw Data'!$B$6:$BE$43,'ADR Raw Data'!V$1,FALSE)</f>
        <v>-3.12911824119921</v>
      </c>
      <c r="AL31" s="48">
        <f>VLOOKUP($A31,'ADR Raw Data'!$B$6:$BE$43,'ADR Raw Data'!W$1,FALSE)</f>
        <v>2.23570441887431</v>
      </c>
      <c r="AM31" s="48">
        <f>VLOOKUP($A31,'ADR Raw Data'!$B$6:$BE$43,'ADR Raw Data'!X$1,FALSE)</f>
        <v>0.86608384295067298</v>
      </c>
      <c r="AN31" s="49">
        <f>VLOOKUP($A31,'ADR Raw Data'!$B$6:$BE$43,'ADR Raw Data'!Y$1,FALSE)</f>
        <v>-2.4041267712404299</v>
      </c>
      <c r="AO31" s="48">
        <f>VLOOKUP($A31,'ADR Raw Data'!$B$6:$BE$43,'ADR Raw Data'!AA$1,FALSE)</f>
        <v>0.71096496675401499</v>
      </c>
      <c r="AP31" s="48">
        <f>VLOOKUP($A31,'ADR Raw Data'!$B$6:$BE$43,'ADR Raw Data'!AB$1,FALSE)</f>
        <v>3.2303540638145001</v>
      </c>
      <c r="AQ31" s="49">
        <f>VLOOKUP($A31,'ADR Raw Data'!$B$6:$BE$43,'ADR Raw Data'!AC$1,FALSE)</f>
        <v>1.9133205091191099</v>
      </c>
      <c r="AR31" s="50">
        <f>VLOOKUP($A31,'ADR Raw Data'!$B$6:$BE$43,'ADR Raw Data'!AE$1,FALSE)</f>
        <v>0.168808698683418</v>
      </c>
      <c r="AS31" s="40"/>
      <c r="AT31" s="51">
        <f>VLOOKUP($A31,'RevPAR Raw Data'!$B$6:$BE$43,'RevPAR Raw Data'!G$1,FALSE)</f>
        <v>42.099670233110999</v>
      </c>
      <c r="AU31" s="52">
        <f>VLOOKUP($A31,'RevPAR Raw Data'!$B$6:$BE$43,'RevPAR Raw Data'!H$1,FALSE)</f>
        <v>56.872267281105898</v>
      </c>
      <c r="AV31" s="52">
        <f>VLOOKUP($A31,'RevPAR Raw Data'!$B$6:$BE$43,'RevPAR Raw Data'!I$1,FALSE)</f>
        <v>61.535776753712199</v>
      </c>
      <c r="AW31" s="52">
        <f>VLOOKUP($A31,'RevPAR Raw Data'!$B$6:$BE$43,'RevPAR Raw Data'!J$1,FALSE)</f>
        <v>63.955605734766998</v>
      </c>
      <c r="AX31" s="52">
        <f>VLOOKUP($A31,'RevPAR Raw Data'!$B$6:$BE$43,'RevPAR Raw Data'!K$1,FALSE)</f>
        <v>69.334583717357901</v>
      </c>
      <c r="AY31" s="53">
        <f>VLOOKUP($A31,'RevPAR Raw Data'!$B$6:$BE$43,'RevPAR Raw Data'!L$1,FALSE)</f>
        <v>58.790860701570701</v>
      </c>
      <c r="AZ31" s="52">
        <f>VLOOKUP($A31,'RevPAR Raw Data'!$B$6:$BE$43,'RevPAR Raw Data'!N$1,FALSE)</f>
        <v>93.598342037890404</v>
      </c>
      <c r="BA31" s="52">
        <f>VLOOKUP($A31,'RevPAR Raw Data'!$B$6:$BE$43,'RevPAR Raw Data'!O$1,FALSE)</f>
        <v>91.984939580133101</v>
      </c>
      <c r="BB31" s="53">
        <f>VLOOKUP($A31,'RevPAR Raw Data'!$B$6:$BE$43,'RevPAR Raw Data'!P$1,FALSE)</f>
        <v>92.791640809011696</v>
      </c>
      <c r="BC31" s="54">
        <f>VLOOKUP($A31,'RevPAR Raw Data'!$B$6:$BE$43,'RevPAR Raw Data'!R$1,FALSE)</f>
        <v>68.518390574758101</v>
      </c>
      <c r="BE31" s="47">
        <f>VLOOKUP($A31,'RevPAR Raw Data'!$B$6:$BE$43,'RevPAR Raw Data'!T$1,FALSE)</f>
        <v>-13.8235465167444</v>
      </c>
      <c r="BF31" s="48">
        <f>VLOOKUP($A31,'RevPAR Raw Data'!$B$6:$BE$43,'RevPAR Raw Data'!U$1,FALSE)</f>
        <v>-8.2626582066921799</v>
      </c>
      <c r="BG31" s="48">
        <f>VLOOKUP($A31,'RevPAR Raw Data'!$B$6:$BE$43,'RevPAR Raw Data'!V$1,FALSE)</f>
        <v>-5.0989978585797102</v>
      </c>
      <c r="BH31" s="48">
        <f>VLOOKUP($A31,'RevPAR Raw Data'!$B$6:$BE$43,'RevPAR Raw Data'!W$1,FALSE)</f>
        <v>4.2370303442261503E-2</v>
      </c>
      <c r="BI31" s="48">
        <f>VLOOKUP($A31,'RevPAR Raw Data'!$B$6:$BE$43,'RevPAR Raw Data'!X$1,FALSE)</f>
        <v>7.8605334822262698</v>
      </c>
      <c r="BJ31" s="49">
        <f>VLOOKUP($A31,'RevPAR Raw Data'!$B$6:$BE$43,'RevPAR Raw Data'!Y$1,FALSE)</f>
        <v>-3.2726349271258099</v>
      </c>
      <c r="BK31" s="48">
        <f>VLOOKUP($A31,'RevPAR Raw Data'!$B$6:$BE$43,'RevPAR Raw Data'!AA$1,FALSE)</f>
        <v>18.310978674429201</v>
      </c>
      <c r="BL31" s="48">
        <f>VLOOKUP($A31,'RevPAR Raw Data'!$B$6:$BE$43,'RevPAR Raw Data'!AB$1,FALSE)</f>
        <v>34.281704088358097</v>
      </c>
      <c r="BM31" s="49">
        <f>VLOOKUP($A31,'RevPAR Raw Data'!$B$6:$BE$43,'RevPAR Raw Data'!AC$1,FALSE)</f>
        <v>25.722342632280501</v>
      </c>
      <c r="BN31" s="50">
        <f>VLOOKUP($A31,'RevPAR Raw Data'!$B$6:$BE$43,'RevPAR Raw Data'!AE$1,FALSE)</f>
        <v>6.2269007632911801</v>
      </c>
    </row>
    <row r="32" spans="1:66" x14ac:dyDescent="0.45">
      <c r="A32" s="63" t="s">
        <v>52</v>
      </c>
      <c r="B32" s="47">
        <f>VLOOKUP($A32,'Occupancy Raw Data'!$B$8:$BE$45,'Occupancy Raw Data'!G$3,FALSE)</f>
        <v>35.504469987228603</v>
      </c>
      <c r="C32" s="48">
        <f>VLOOKUP($A32,'Occupancy Raw Data'!$B$8:$BE$45,'Occupancy Raw Data'!H$3,FALSE)</f>
        <v>53.384418901660197</v>
      </c>
      <c r="D32" s="48">
        <f>VLOOKUP($A32,'Occupancy Raw Data'!$B$8:$BE$45,'Occupancy Raw Data'!I$3,FALSE)</f>
        <v>56.002554278416298</v>
      </c>
      <c r="E32" s="48">
        <f>VLOOKUP($A32,'Occupancy Raw Data'!$B$8:$BE$45,'Occupancy Raw Data'!J$3,FALSE)</f>
        <v>60.280970625798197</v>
      </c>
      <c r="F32" s="48">
        <f>VLOOKUP($A32,'Occupancy Raw Data'!$B$8:$BE$45,'Occupancy Raw Data'!K$3,FALSE)</f>
        <v>74.425287356321803</v>
      </c>
      <c r="G32" s="49">
        <f>VLOOKUP($A32,'Occupancy Raw Data'!$B$8:$BE$45,'Occupancy Raw Data'!L$3,FALSE)</f>
        <v>55.919540229885001</v>
      </c>
      <c r="H32" s="48">
        <f>VLOOKUP($A32,'Occupancy Raw Data'!$B$8:$BE$45,'Occupancy Raw Data'!N$3,FALSE)</f>
        <v>78.001277139208099</v>
      </c>
      <c r="I32" s="48">
        <f>VLOOKUP($A32,'Occupancy Raw Data'!$B$8:$BE$45,'Occupancy Raw Data'!O$3,FALSE)</f>
        <v>63.090676883780297</v>
      </c>
      <c r="J32" s="49">
        <f>VLOOKUP($A32,'Occupancy Raw Data'!$B$8:$BE$45,'Occupancy Raw Data'!P$3,FALSE)</f>
        <v>70.545977011494202</v>
      </c>
      <c r="K32" s="50">
        <f>VLOOKUP($A32,'Occupancy Raw Data'!$B$8:$BE$45,'Occupancy Raw Data'!R$3,FALSE)</f>
        <v>60.098522167487602</v>
      </c>
      <c r="M32" s="47">
        <f>VLOOKUP($A32,'Occupancy Raw Data'!$B$8:$BE$45,'Occupancy Raw Data'!T$3,FALSE)</f>
        <v>-18.916859905799299</v>
      </c>
      <c r="N32" s="48">
        <f>VLOOKUP($A32,'Occupancy Raw Data'!$B$8:$BE$45,'Occupancy Raw Data'!U$3,FALSE)</f>
        <v>-7.9951991875548103</v>
      </c>
      <c r="O32" s="48">
        <f>VLOOKUP($A32,'Occupancy Raw Data'!$B$8:$BE$45,'Occupancy Raw Data'!V$3,FALSE)</f>
        <v>-9.5277010707514105</v>
      </c>
      <c r="P32" s="48">
        <f>VLOOKUP($A32,'Occupancy Raw Data'!$B$8:$BE$45,'Occupancy Raw Data'!W$3,FALSE)</f>
        <v>-1.9616462225390301</v>
      </c>
      <c r="Q32" s="48">
        <f>VLOOKUP($A32,'Occupancy Raw Data'!$B$8:$BE$45,'Occupancy Raw Data'!X$3,FALSE)</f>
        <v>36.251529558083</v>
      </c>
      <c r="R32" s="49">
        <f>VLOOKUP($A32,'Occupancy Raw Data'!$B$8:$BE$45,'Occupancy Raw Data'!Y$3,FALSE)</f>
        <v>-8.0176525409791102E-2</v>
      </c>
      <c r="S32" s="48">
        <f>VLOOKUP($A32,'Occupancy Raw Data'!$B$8:$BE$45,'Occupancy Raw Data'!AA$3,FALSE)</f>
        <v>41.481279053076697</v>
      </c>
      <c r="T32" s="48">
        <f>VLOOKUP($A32,'Occupancy Raw Data'!$B$8:$BE$45,'Occupancy Raw Data'!AB$3,FALSE)</f>
        <v>28.0118376229894</v>
      </c>
      <c r="U32" s="49">
        <f>VLOOKUP($A32,'Occupancy Raw Data'!$B$8:$BE$45,'Occupancy Raw Data'!AC$3,FALSE)</f>
        <v>35.123669905765297</v>
      </c>
      <c r="V32" s="50">
        <f>VLOOKUP($A32,'Occupancy Raw Data'!$B$8:$BE$45,'Occupancy Raw Data'!AE$3,FALSE)</f>
        <v>9.48646583092839</v>
      </c>
      <c r="X32" s="51">
        <f>VLOOKUP($A32,'ADR Raw Data'!$B$6:$BE$43,'ADR Raw Data'!G$1,FALSE)</f>
        <v>94.3000809352517</v>
      </c>
      <c r="Y32" s="52">
        <f>VLOOKUP($A32,'ADR Raw Data'!$B$6:$BE$43,'ADR Raw Data'!H$1,FALSE)</f>
        <v>97.138995215310999</v>
      </c>
      <c r="Z32" s="52">
        <f>VLOOKUP($A32,'ADR Raw Data'!$B$6:$BE$43,'ADR Raw Data'!I$1,FALSE)</f>
        <v>103.11197263397899</v>
      </c>
      <c r="AA32" s="52">
        <f>VLOOKUP($A32,'ADR Raw Data'!$B$6:$BE$43,'ADR Raw Data'!J$1,FALSE)</f>
        <v>105.994560381355</v>
      </c>
      <c r="AB32" s="52">
        <f>VLOOKUP($A32,'ADR Raw Data'!$B$6:$BE$43,'ADR Raw Data'!K$1,FALSE)</f>
        <v>130.9132003432</v>
      </c>
      <c r="AC32" s="53">
        <f>VLOOKUP($A32,'ADR Raw Data'!$B$6:$BE$43,'ADR Raw Data'!L$1,FALSE)</f>
        <v>108.874373643941</v>
      </c>
      <c r="AD32" s="52">
        <f>VLOOKUP($A32,'ADR Raw Data'!$B$6:$BE$43,'ADR Raw Data'!N$1,FALSE)</f>
        <v>147.94531723291001</v>
      </c>
      <c r="AE32" s="52">
        <f>VLOOKUP($A32,'ADR Raw Data'!$B$6:$BE$43,'ADR Raw Data'!O$1,FALSE)</f>
        <v>132.00818825910901</v>
      </c>
      <c r="AF32" s="53">
        <f>VLOOKUP($A32,'ADR Raw Data'!$B$6:$BE$43,'ADR Raw Data'!P$1,FALSE)</f>
        <v>140.818870785245</v>
      </c>
      <c r="AG32" s="54">
        <f>VLOOKUP($A32,'ADR Raw Data'!$B$6:$BE$43,'ADR Raw Data'!R$1,FALSE)</f>
        <v>119.587999392835</v>
      </c>
      <c r="AI32" s="47">
        <f>VLOOKUP($A32,'ADR Raw Data'!$B$6:$BE$43,'ADR Raw Data'!T$1,FALSE)</f>
        <v>-7.4584173206388602</v>
      </c>
      <c r="AJ32" s="48">
        <f>VLOOKUP($A32,'ADR Raw Data'!$B$6:$BE$43,'ADR Raw Data'!U$1,FALSE)</f>
        <v>-9.1074718298967401</v>
      </c>
      <c r="AK32" s="48">
        <f>VLOOKUP($A32,'ADR Raw Data'!$B$6:$BE$43,'ADR Raw Data'!V$1,FALSE)</f>
        <v>-6.7805881184273904</v>
      </c>
      <c r="AL32" s="48">
        <f>VLOOKUP($A32,'ADR Raw Data'!$B$6:$BE$43,'ADR Raw Data'!W$1,FALSE)</f>
        <v>-2.7668729831902699</v>
      </c>
      <c r="AM32" s="48">
        <f>VLOOKUP($A32,'ADR Raw Data'!$B$6:$BE$43,'ADR Raw Data'!X$1,FALSE)</f>
        <v>17.568873324573499</v>
      </c>
      <c r="AN32" s="49">
        <f>VLOOKUP($A32,'ADR Raw Data'!$B$6:$BE$43,'ADR Raw Data'!Y$1,FALSE)</f>
        <v>0.56231477831116705</v>
      </c>
      <c r="AO32" s="48">
        <f>VLOOKUP($A32,'ADR Raw Data'!$B$6:$BE$43,'ADR Raw Data'!AA$1,FALSE)</f>
        <v>19.164954559217001</v>
      </c>
      <c r="AP32" s="48">
        <f>VLOOKUP($A32,'ADR Raw Data'!$B$6:$BE$43,'ADR Raw Data'!AB$1,FALSE)</f>
        <v>9.2716528865426895</v>
      </c>
      <c r="AQ32" s="49">
        <f>VLOOKUP($A32,'ADR Raw Data'!$B$6:$BE$43,'ADR Raw Data'!AC$1,FALSE)</f>
        <v>14.885568830746999</v>
      </c>
      <c r="AR32" s="50">
        <f>VLOOKUP($A32,'ADR Raw Data'!$B$6:$BE$43,'ADR Raw Data'!AE$1,FALSE)</f>
        <v>6.6287052748462996</v>
      </c>
      <c r="AS32" s="40"/>
      <c r="AT32" s="51">
        <f>VLOOKUP($A32,'RevPAR Raw Data'!$B$6:$BE$43,'RevPAR Raw Data'!G$1,FALSE)</f>
        <v>33.480743933588698</v>
      </c>
      <c r="AU32" s="52">
        <f>VLOOKUP($A32,'RevPAR Raw Data'!$B$6:$BE$43,'RevPAR Raw Data'!H$1,FALSE)</f>
        <v>51.857088122605298</v>
      </c>
      <c r="AV32" s="52">
        <f>VLOOKUP($A32,'RevPAR Raw Data'!$B$6:$BE$43,'RevPAR Raw Data'!I$1,FALSE)</f>
        <v>57.745338441890098</v>
      </c>
      <c r="AW32" s="52">
        <f>VLOOKUP($A32,'RevPAR Raw Data'!$B$6:$BE$43,'RevPAR Raw Data'!J$1,FALSE)</f>
        <v>63.894549808429097</v>
      </c>
      <c r="AX32" s="52">
        <f>VLOOKUP($A32,'RevPAR Raw Data'!$B$6:$BE$43,'RevPAR Raw Data'!K$1,FALSE)</f>
        <v>97.432525542784106</v>
      </c>
      <c r="AY32" s="53">
        <f>VLOOKUP($A32,'RevPAR Raw Data'!$B$6:$BE$43,'RevPAR Raw Data'!L$1,FALSE)</f>
        <v>60.882049169859499</v>
      </c>
      <c r="AZ32" s="52">
        <f>VLOOKUP($A32,'RevPAR Raw Data'!$B$6:$BE$43,'RevPAR Raw Data'!N$1,FALSE)</f>
        <v>115.39923690932299</v>
      </c>
      <c r="BA32" s="52">
        <f>VLOOKUP($A32,'RevPAR Raw Data'!$B$6:$BE$43,'RevPAR Raw Data'!O$1,FALSE)</f>
        <v>83.284859514687099</v>
      </c>
      <c r="BB32" s="53">
        <f>VLOOKUP($A32,'RevPAR Raw Data'!$B$6:$BE$43,'RevPAR Raw Data'!P$1,FALSE)</f>
        <v>99.342048212005096</v>
      </c>
      <c r="BC32" s="54">
        <f>VLOOKUP($A32,'RevPAR Raw Data'!$B$6:$BE$43,'RevPAR Raw Data'!R$1,FALSE)</f>
        <v>71.870620324758207</v>
      </c>
      <c r="BE32" s="47">
        <f>VLOOKUP($A32,'RevPAR Raw Data'!$B$6:$BE$43,'RevPAR Raw Data'!T$1,FALSE)</f>
        <v>-24.964378870703101</v>
      </c>
      <c r="BF32" s="48">
        <f>VLOOKUP($A32,'RevPAR Raw Data'!$B$6:$BE$43,'RevPAR Raw Data'!U$1,FALSE)</f>
        <v>-16.374510503700801</v>
      </c>
      <c r="BG32" s="48">
        <f>VLOOKUP($A32,'RevPAR Raw Data'!$B$6:$BE$43,'RevPAR Raw Data'!V$1,FALSE)</f>
        <v>-15.662255022416099</v>
      </c>
      <c r="BH32" s="48">
        <f>VLOOKUP($A32,'RevPAR Raw Data'!$B$6:$BE$43,'RevPAR Raw Data'!W$1,FALSE)</f>
        <v>-4.6742429463721002</v>
      </c>
      <c r="BI32" s="48">
        <f>VLOOKUP($A32,'RevPAR Raw Data'!$B$6:$BE$43,'RevPAR Raw Data'!X$1,FALSE)</f>
        <v>60.189388188936498</v>
      </c>
      <c r="BJ32" s="49">
        <f>VLOOKUP($A32,'RevPAR Raw Data'!$B$6:$BE$43,'RevPAR Raw Data'!Y$1,FALSE)</f>
        <v>0.48168740845025998</v>
      </c>
      <c r="BK32" s="48">
        <f>VLOOKUP($A32,'RevPAR Raw Data'!$B$6:$BE$43,'RevPAR Raw Data'!AA$1,FALSE)</f>
        <v>68.596101893397901</v>
      </c>
      <c r="BL32" s="48">
        <f>VLOOKUP($A32,'RevPAR Raw Data'!$B$6:$BE$43,'RevPAR Raw Data'!AB$1,FALSE)</f>
        <v>39.880650861077697</v>
      </c>
      <c r="BM32" s="49">
        <f>VLOOKUP($A32,'RevPAR Raw Data'!$B$6:$BE$43,'RevPAR Raw Data'!AC$1,FALSE)</f>
        <v>55.2375967962194</v>
      </c>
      <c r="BN32" s="50">
        <f>VLOOKUP($A32,'RevPAR Raw Data'!$B$6:$BE$43,'RevPAR Raw Data'!AE$1,FALSE)</f>
        <v>16.744000966705901</v>
      </c>
    </row>
    <row r="33" spans="1:66" x14ac:dyDescent="0.45">
      <c r="A33" s="63" t="s">
        <v>51</v>
      </c>
      <c r="B33" s="47">
        <f>VLOOKUP($A33,'Occupancy Raw Data'!$B$8:$BE$45,'Occupancy Raw Data'!G$3,FALSE)</f>
        <v>47.5070028011204</v>
      </c>
      <c r="C33" s="48">
        <f>VLOOKUP($A33,'Occupancy Raw Data'!$B$8:$BE$45,'Occupancy Raw Data'!H$3,FALSE)</f>
        <v>55.702167766258199</v>
      </c>
      <c r="D33" s="48">
        <f>VLOOKUP($A33,'Occupancy Raw Data'!$B$8:$BE$45,'Occupancy Raw Data'!I$3,FALSE)</f>
        <v>56.003770028275198</v>
      </c>
      <c r="E33" s="48">
        <f>VLOOKUP($A33,'Occupancy Raw Data'!$B$8:$BE$45,'Occupancy Raw Data'!J$3,FALSE)</f>
        <v>58.246936852026302</v>
      </c>
      <c r="F33" s="48">
        <f>VLOOKUP($A33,'Occupancy Raw Data'!$B$8:$BE$45,'Occupancy Raw Data'!K$3,FALSE)</f>
        <v>61.790763430725697</v>
      </c>
      <c r="G33" s="49">
        <f>VLOOKUP($A33,'Occupancy Raw Data'!$B$8:$BE$45,'Occupancy Raw Data'!L$3,FALSE)</f>
        <v>55.834430856067698</v>
      </c>
      <c r="H33" s="48">
        <f>VLOOKUP($A33,'Occupancy Raw Data'!$B$8:$BE$45,'Occupancy Raw Data'!N$3,FALSE)</f>
        <v>81.677662582469296</v>
      </c>
      <c r="I33" s="48">
        <f>VLOOKUP($A33,'Occupancy Raw Data'!$B$8:$BE$45,'Occupancy Raw Data'!O$3,FALSE)</f>
        <v>80.358152686145104</v>
      </c>
      <c r="J33" s="49">
        <f>VLOOKUP($A33,'Occupancy Raw Data'!$B$8:$BE$45,'Occupancy Raw Data'!P$3,FALSE)</f>
        <v>81.017907634307207</v>
      </c>
      <c r="K33" s="50">
        <f>VLOOKUP($A33,'Occupancy Raw Data'!$B$8:$BE$45,'Occupancy Raw Data'!R$3,FALSE)</f>
        <v>63.020034960333398</v>
      </c>
      <c r="M33" s="47">
        <f>VLOOKUP($A33,'Occupancy Raw Data'!$B$8:$BE$45,'Occupancy Raw Data'!T$3,FALSE)</f>
        <v>-10.6403697761017</v>
      </c>
      <c r="N33" s="48">
        <f>VLOOKUP($A33,'Occupancy Raw Data'!$B$8:$BE$45,'Occupancy Raw Data'!U$3,FALSE)</f>
        <v>-2.9710157891119202</v>
      </c>
      <c r="O33" s="48">
        <f>VLOOKUP($A33,'Occupancy Raw Data'!$B$8:$BE$45,'Occupancy Raw Data'!V$3,FALSE)</f>
        <v>-9.2173160774999499</v>
      </c>
      <c r="P33" s="48">
        <f>VLOOKUP($A33,'Occupancy Raw Data'!$B$8:$BE$45,'Occupancy Raw Data'!W$3,FALSE)</f>
        <v>-7.0217495657766102</v>
      </c>
      <c r="Q33" s="48">
        <f>VLOOKUP($A33,'Occupancy Raw Data'!$B$8:$BE$45,'Occupancy Raw Data'!X$3,FALSE)</f>
        <v>-4.5682068183860904</v>
      </c>
      <c r="R33" s="49">
        <f>VLOOKUP($A33,'Occupancy Raw Data'!$B$8:$BE$45,'Occupancy Raw Data'!Y$3,FALSE)</f>
        <v>-6.8357550851386497</v>
      </c>
      <c r="S33" s="48">
        <f>VLOOKUP($A33,'Occupancy Raw Data'!$B$8:$BE$45,'Occupancy Raw Data'!AA$3,FALSE)</f>
        <v>27.008279717270199</v>
      </c>
      <c r="T33" s="48">
        <f>VLOOKUP($A33,'Occupancy Raw Data'!$B$8:$BE$45,'Occupancy Raw Data'!AB$3,FALSE)</f>
        <v>42.541029739309998</v>
      </c>
      <c r="U33" s="49">
        <f>VLOOKUP($A33,'Occupancy Raw Data'!$B$8:$BE$45,'Occupancy Raw Data'!AC$3,FALSE)</f>
        <v>34.264113681311898</v>
      </c>
      <c r="V33" s="50">
        <f>VLOOKUP($A33,'Occupancy Raw Data'!$B$8:$BE$45,'Occupancy Raw Data'!AE$3,FALSE)</f>
        <v>4.9483636593837801</v>
      </c>
      <c r="X33" s="51">
        <f>VLOOKUP($A33,'ADR Raw Data'!$B$6:$BE$43,'ADR Raw Data'!G$1,FALSE)</f>
        <v>97.286556603773505</v>
      </c>
      <c r="Y33" s="52">
        <f>VLOOKUP($A33,'ADR Raw Data'!$B$6:$BE$43,'ADR Raw Data'!H$1,FALSE)</f>
        <v>100.133641285956</v>
      </c>
      <c r="Z33" s="52">
        <f>VLOOKUP($A33,'ADR Raw Data'!$B$6:$BE$43,'ADR Raw Data'!I$1,FALSE)</f>
        <v>100.424022214742</v>
      </c>
      <c r="AA33" s="52">
        <f>VLOOKUP($A33,'ADR Raw Data'!$B$6:$BE$43,'ADR Raw Data'!J$1,FALSE)</f>
        <v>104.75671197411</v>
      </c>
      <c r="AB33" s="52">
        <f>VLOOKUP($A33,'ADR Raw Data'!$B$6:$BE$43,'ADR Raw Data'!K$1,FALSE)</f>
        <v>106.80802318486801</v>
      </c>
      <c r="AC33" s="53">
        <f>VLOOKUP($A33,'ADR Raw Data'!$B$6:$BE$43,'ADR Raw Data'!L$1,FALSE)</f>
        <v>102.140896347216</v>
      </c>
      <c r="AD33" s="52">
        <f>VLOOKUP($A33,'ADR Raw Data'!$B$6:$BE$43,'ADR Raw Data'!N$1,FALSE)</f>
        <v>164.06300715439599</v>
      </c>
      <c r="AE33" s="52">
        <f>VLOOKUP($A33,'ADR Raw Data'!$B$6:$BE$43,'ADR Raw Data'!O$1,FALSE)</f>
        <v>171.74258268824701</v>
      </c>
      <c r="AF33" s="53">
        <f>VLOOKUP($A33,'ADR Raw Data'!$B$6:$BE$43,'ADR Raw Data'!P$1,FALSE)</f>
        <v>167.87152629129801</v>
      </c>
      <c r="AG33" s="54">
        <f>VLOOKUP($A33,'ADR Raw Data'!$B$6:$BE$43,'ADR Raw Data'!R$1,FALSE)</f>
        <v>126.25203806435</v>
      </c>
      <c r="AI33" s="47">
        <f>VLOOKUP($A33,'ADR Raw Data'!$B$6:$BE$43,'ADR Raw Data'!T$1,FALSE)</f>
        <v>-10.4451712870306</v>
      </c>
      <c r="AJ33" s="48">
        <f>VLOOKUP($A33,'ADR Raw Data'!$B$6:$BE$43,'ADR Raw Data'!U$1,FALSE)</f>
        <v>-5.0868505838692499</v>
      </c>
      <c r="AK33" s="48">
        <f>VLOOKUP($A33,'ADR Raw Data'!$B$6:$BE$43,'ADR Raw Data'!V$1,FALSE)</f>
        <v>-4.4178236960925501</v>
      </c>
      <c r="AL33" s="48">
        <f>VLOOKUP($A33,'ADR Raw Data'!$B$6:$BE$43,'ADR Raw Data'!W$1,FALSE)</f>
        <v>4.2595906649556197</v>
      </c>
      <c r="AM33" s="48">
        <f>VLOOKUP($A33,'ADR Raw Data'!$B$6:$BE$43,'ADR Raw Data'!X$1,FALSE)</f>
        <v>-0.38721941690565298</v>
      </c>
      <c r="AN33" s="49">
        <f>VLOOKUP($A33,'ADR Raw Data'!$B$6:$BE$43,'ADR Raw Data'!Y$1,FALSE)</f>
        <v>-2.9897537088008601</v>
      </c>
      <c r="AO33" s="48">
        <f>VLOOKUP($A33,'ADR Raw Data'!$B$6:$BE$43,'ADR Raw Data'!AA$1,FALSE)</f>
        <v>28.234054112036599</v>
      </c>
      <c r="AP33" s="48">
        <f>VLOOKUP($A33,'ADR Raw Data'!$B$6:$BE$43,'ADR Raw Data'!AB$1,FALSE)</f>
        <v>36.309330457924801</v>
      </c>
      <c r="AQ33" s="49">
        <f>VLOOKUP($A33,'ADR Raw Data'!$B$6:$BE$43,'ADR Raw Data'!AC$1,FALSE)</f>
        <v>32.149572979010202</v>
      </c>
      <c r="AR33" s="50">
        <f>VLOOKUP($A33,'ADR Raw Data'!$B$6:$BE$43,'ADR Raw Data'!AE$1,FALSE)</f>
        <v>13.198711510703401</v>
      </c>
      <c r="AS33" s="40"/>
      <c r="AT33" s="51">
        <f>VLOOKUP($A33,'RevPAR Raw Data'!$B$6:$BE$43,'RevPAR Raw Data'!G$1,FALSE)</f>
        <v>46.2179271708683</v>
      </c>
      <c r="AU33" s="52">
        <f>VLOOKUP($A33,'RevPAR Raw Data'!$B$6:$BE$43,'RevPAR Raw Data'!H$1,FALSE)</f>
        <v>55.776608859566402</v>
      </c>
      <c r="AV33" s="52">
        <f>VLOOKUP($A33,'RevPAR Raw Data'!$B$6:$BE$43,'RevPAR Raw Data'!I$1,FALSE)</f>
        <v>56.2412384542884</v>
      </c>
      <c r="AW33" s="52">
        <f>VLOOKUP($A33,'RevPAR Raw Data'!$B$6:$BE$43,'RevPAR Raw Data'!J$1,FALSE)</f>
        <v>61.017575871818998</v>
      </c>
      <c r="AX33" s="52">
        <f>VLOOKUP($A33,'RevPAR Raw Data'!$B$6:$BE$43,'RevPAR Raw Data'!K$1,FALSE)</f>
        <v>65.997492931196902</v>
      </c>
      <c r="AY33" s="53">
        <f>VLOOKUP($A33,'RevPAR Raw Data'!$B$6:$BE$43,'RevPAR Raw Data'!L$1,FALSE)</f>
        <v>57.029788146754399</v>
      </c>
      <c r="AZ33" s="52">
        <f>VLOOKUP($A33,'RevPAR Raw Data'!$B$6:$BE$43,'RevPAR Raw Data'!N$1,FALSE)</f>
        <v>134.00282940622</v>
      </c>
      <c r="BA33" s="52">
        <f>VLOOKUP($A33,'RevPAR Raw Data'!$B$6:$BE$43,'RevPAR Raw Data'!O$1,FALSE)</f>
        <v>138.009166823751</v>
      </c>
      <c r="BB33" s="53">
        <f>VLOOKUP($A33,'RevPAR Raw Data'!$B$6:$BE$43,'RevPAR Raw Data'!P$1,FALSE)</f>
        <v>136.005998114985</v>
      </c>
      <c r="BC33" s="54">
        <f>VLOOKUP($A33,'RevPAR Raw Data'!$B$6:$BE$43,'RevPAR Raw Data'!R$1,FALSE)</f>
        <v>79.564078526287403</v>
      </c>
      <c r="BE33" s="47">
        <f>VLOOKUP($A33,'RevPAR Raw Data'!$B$6:$BE$43,'RevPAR Raw Data'!T$1,FALSE)</f>
        <v>-19.9741362144451</v>
      </c>
      <c r="BF33" s="48">
        <f>VLOOKUP($A33,'RevPAR Raw Data'!$B$6:$BE$43,'RevPAR Raw Data'!U$1,FALSE)</f>
        <v>-7.90673523896589</v>
      </c>
      <c r="BG33" s="48">
        <f>VLOOKUP($A33,'RevPAR Raw Data'!$B$6:$BE$43,'RevPAR Raw Data'!V$1,FALSE)</f>
        <v>-13.227934999776901</v>
      </c>
      <c r="BH33" s="48">
        <f>VLOOKUP($A33,'RevPAR Raw Data'!$B$6:$BE$43,'RevPAR Raw Data'!W$1,FALSE)</f>
        <v>-3.0612566898413598</v>
      </c>
      <c r="BI33" s="48">
        <f>VLOOKUP($A33,'RevPAR Raw Data'!$B$6:$BE$43,'RevPAR Raw Data'!X$1,FALSE)</f>
        <v>-4.9377372514865403</v>
      </c>
      <c r="BJ33" s="49">
        <f>VLOOKUP($A33,'RevPAR Raw Data'!$B$6:$BE$43,'RevPAR Raw Data'!Y$1,FALSE)</f>
        <v>-9.6211365527570401</v>
      </c>
      <c r="BK33" s="48">
        <f>VLOOKUP($A33,'RevPAR Raw Data'!$B$6:$BE$43,'RevPAR Raw Data'!AA$1,FALSE)</f>
        <v>62.867866139411198</v>
      </c>
      <c r="BL33" s="48">
        <f>VLOOKUP($A33,'RevPAR Raw Data'!$B$6:$BE$43,'RevPAR Raw Data'!AB$1,FALSE)</f>
        <v>94.2967232654849</v>
      </c>
      <c r="BM33" s="49">
        <f>VLOOKUP($A33,'RevPAR Raw Data'!$B$6:$BE$43,'RevPAR Raw Data'!AC$1,FALSE)</f>
        <v>77.4294528939066</v>
      </c>
      <c r="BN33" s="50">
        <f>VLOOKUP($A33,'RevPAR Raw Data'!$B$6:$BE$43,'RevPAR Raw Data'!AE$1,FALSE)</f>
        <v>18.800195413989702</v>
      </c>
    </row>
    <row r="34" spans="1:66" x14ac:dyDescent="0.45">
      <c r="A34" s="63" t="s">
        <v>50</v>
      </c>
      <c r="B34" s="47">
        <f>VLOOKUP($A34,'Occupancy Raw Data'!$B$8:$BE$45,'Occupancy Raw Data'!G$3,FALSE)</f>
        <v>42.542831379621198</v>
      </c>
      <c r="C34" s="48">
        <f>VLOOKUP($A34,'Occupancy Raw Data'!$B$8:$BE$45,'Occupancy Raw Data'!H$3,FALSE)</f>
        <v>54.9504057709648</v>
      </c>
      <c r="D34" s="48">
        <f>VLOOKUP($A34,'Occupancy Raw Data'!$B$8:$BE$45,'Occupancy Raw Data'!I$3,FALSE)</f>
        <v>57.565374211000901</v>
      </c>
      <c r="E34" s="48">
        <f>VLOOKUP($A34,'Occupancy Raw Data'!$B$8:$BE$45,'Occupancy Raw Data'!J$3,FALSE)</f>
        <v>62.795311091073003</v>
      </c>
      <c r="F34" s="48">
        <f>VLOOKUP($A34,'Occupancy Raw Data'!$B$8:$BE$45,'Occupancy Raw Data'!K$3,FALSE)</f>
        <v>73.345356176735706</v>
      </c>
      <c r="G34" s="49">
        <f>VLOOKUP($A34,'Occupancy Raw Data'!$B$8:$BE$45,'Occupancy Raw Data'!L$3,FALSE)</f>
        <v>58.239855725879103</v>
      </c>
      <c r="H34" s="48">
        <f>VLOOKUP($A34,'Occupancy Raw Data'!$B$8:$BE$45,'Occupancy Raw Data'!N$3,FALSE)</f>
        <v>76.014427412082895</v>
      </c>
      <c r="I34" s="48">
        <f>VLOOKUP($A34,'Occupancy Raw Data'!$B$8:$BE$45,'Occupancy Raw Data'!O$3,FALSE)</f>
        <v>71.199278629395806</v>
      </c>
      <c r="J34" s="49">
        <f>VLOOKUP($A34,'Occupancy Raw Data'!$B$8:$BE$45,'Occupancy Raw Data'!P$3,FALSE)</f>
        <v>73.606853020739393</v>
      </c>
      <c r="K34" s="50">
        <f>VLOOKUP($A34,'Occupancy Raw Data'!$B$8:$BE$45,'Occupancy Raw Data'!R$3,FALSE)</f>
        <v>62.630426381553498</v>
      </c>
      <c r="M34" s="47">
        <f>VLOOKUP($A34,'Occupancy Raw Data'!$B$8:$BE$45,'Occupancy Raw Data'!T$3,FALSE)</f>
        <v>-18.636278919490401</v>
      </c>
      <c r="N34" s="48">
        <f>VLOOKUP($A34,'Occupancy Raw Data'!$B$8:$BE$45,'Occupancy Raw Data'!U$3,FALSE)</f>
        <v>-11.6316305787561</v>
      </c>
      <c r="O34" s="48">
        <f>VLOOKUP($A34,'Occupancy Raw Data'!$B$8:$BE$45,'Occupancy Raw Data'!V$3,FALSE)</f>
        <v>-11.4490585097387</v>
      </c>
      <c r="P34" s="48">
        <f>VLOOKUP($A34,'Occupancy Raw Data'!$B$8:$BE$45,'Occupancy Raw Data'!W$3,FALSE)</f>
        <v>-7.9214666069701298</v>
      </c>
      <c r="Q34" s="48">
        <f>VLOOKUP($A34,'Occupancy Raw Data'!$B$8:$BE$45,'Occupancy Raw Data'!X$3,FALSE)</f>
        <v>5.5734442134704398</v>
      </c>
      <c r="R34" s="49">
        <f>VLOOKUP($A34,'Occupancy Raw Data'!$B$8:$BE$45,'Occupancy Raw Data'!Y$3,FALSE)</f>
        <v>-8.1823674382545004</v>
      </c>
      <c r="S34" s="48">
        <f>VLOOKUP($A34,'Occupancy Raw Data'!$B$8:$BE$45,'Occupancy Raw Data'!AA$3,FALSE)</f>
        <v>3.6766500646530398</v>
      </c>
      <c r="T34" s="48">
        <f>VLOOKUP($A34,'Occupancy Raw Data'!$B$8:$BE$45,'Occupancy Raw Data'!AB$3,FALSE)</f>
        <v>13.2706412987808</v>
      </c>
      <c r="U34" s="49">
        <f>VLOOKUP($A34,'Occupancy Raw Data'!$B$8:$BE$45,'Occupancy Raw Data'!AC$3,FALSE)</f>
        <v>8.1051398620977206</v>
      </c>
      <c r="V34" s="50">
        <f>VLOOKUP($A34,'Occupancy Raw Data'!$B$8:$BE$45,'Occupancy Raw Data'!AE$3,FALSE)</f>
        <v>-3.2896982033814699</v>
      </c>
      <c r="X34" s="51">
        <f>VLOOKUP($A34,'ADR Raw Data'!$B$6:$BE$43,'ADR Raw Data'!G$1,FALSE)</f>
        <v>97.352704535820195</v>
      </c>
      <c r="Y34" s="52">
        <f>VLOOKUP($A34,'ADR Raw Data'!$B$6:$BE$43,'ADR Raw Data'!H$1,FALSE)</f>
        <v>99.6499113882507</v>
      </c>
      <c r="Z34" s="52">
        <f>VLOOKUP($A34,'ADR Raw Data'!$B$6:$BE$43,'ADR Raw Data'!I$1,FALSE)</f>
        <v>99.081005639097697</v>
      </c>
      <c r="AA34" s="52">
        <f>VLOOKUP($A34,'ADR Raw Data'!$B$6:$BE$43,'ADR Raw Data'!J$1,FALSE)</f>
        <v>103.16507179781701</v>
      </c>
      <c r="AB34" s="52">
        <f>VLOOKUP($A34,'ADR Raw Data'!$B$6:$BE$43,'ADR Raw Data'!K$1,FALSE)</f>
        <v>113.138384558642</v>
      </c>
      <c r="AC34" s="53">
        <f>VLOOKUP($A34,'ADR Raw Data'!$B$6:$BE$43,'ADR Raw Data'!L$1,FALSE)</f>
        <v>103.35724716665599</v>
      </c>
      <c r="AD34" s="52">
        <f>VLOOKUP($A34,'ADR Raw Data'!$B$6:$BE$43,'ADR Raw Data'!N$1,FALSE)</f>
        <v>123.54365836298901</v>
      </c>
      <c r="AE34" s="52">
        <f>VLOOKUP($A34,'ADR Raw Data'!$B$6:$BE$43,'ADR Raw Data'!O$1,FALSE)</f>
        <v>118.37518996960399</v>
      </c>
      <c r="AF34" s="53">
        <f>VLOOKUP($A34,'ADR Raw Data'!$B$6:$BE$43,'ADR Raw Data'!P$1,FALSE)</f>
        <v>121.043950753399</v>
      </c>
      <c r="AG34" s="54">
        <f>VLOOKUP($A34,'ADR Raw Data'!$B$6:$BE$43,'ADR Raw Data'!R$1,FALSE)</f>
        <v>109.296225421637</v>
      </c>
      <c r="AI34" s="47">
        <f>VLOOKUP($A34,'ADR Raw Data'!$B$6:$BE$43,'ADR Raw Data'!T$1,FALSE)</f>
        <v>-3.98518774509916</v>
      </c>
      <c r="AJ34" s="48">
        <f>VLOOKUP($A34,'ADR Raw Data'!$B$6:$BE$43,'ADR Raw Data'!U$1,FALSE)</f>
        <v>-2.7469849387802099</v>
      </c>
      <c r="AK34" s="48">
        <f>VLOOKUP($A34,'ADR Raw Data'!$B$6:$BE$43,'ADR Raw Data'!V$1,FALSE)</f>
        <v>-4.3896112657370203</v>
      </c>
      <c r="AL34" s="48">
        <f>VLOOKUP($A34,'ADR Raw Data'!$B$6:$BE$43,'ADR Raw Data'!W$1,FALSE)</f>
        <v>-0.12853279126188599</v>
      </c>
      <c r="AM34" s="48">
        <f>VLOOKUP($A34,'ADR Raw Data'!$B$6:$BE$43,'ADR Raw Data'!X$1,FALSE)</f>
        <v>5.6057962675301702</v>
      </c>
      <c r="AN34" s="49">
        <f>VLOOKUP($A34,'ADR Raw Data'!$B$6:$BE$43,'ADR Raw Data'!Y$1,FALSE)</f>
        <v>-0.35802872842504102</v>
      </c>
      <c r="AO34" s="48">
        <f>VLOOKUP($A34,'ADR Raw Data'!$B$6:$BE$43,'ADR Raw Data'!AA$1,FALSE)</f>
        <v>1.2787210543669201</v>
      </c>
      <c r="AP34" s="48">
        <f>VLOOKUP($A34,'ADR Raw Data'!$B$6:$BE$43,'ADR Raw Data'!AB$1,FALSE)</f>
        <v>-1.4573819174064999</v>
      </c>
      <c r="AQ34" s="49">
        <f>VLOOKUP($A34,'ADR Raw Data'!$B$6:$BE$43,'ADR Raw Data'!AC$1,FALSE)</f>
        <v>-6.7918513535700095E-2</v>
      </c>
      <c r="AR34" s="50">
        <f>VLOOKUP($A34,'ADR Raw Data'!$B$6:$BE$43,'ADR Raw Data'!AE$1,FALSE)</f>
        <v>0.31340333458869402</v>
      </c>
      <c r="AS34" s="40"/>
      <c r="AT34" s="51">
        <f>VLOOKUP($A34,'RevPAR Raw Data'!$B$6:$BE$43,'RevPAR Raw Data'!G$1,FALSE)</f>
        <v>41.416596934174898</v>
      </c>
      <c r="AU34" s="52">
        <f>VLOOKUP($A34,'RevPAR Raw Data'!$B$6:$BE$43,'RevPAR Raw Data'!H$1,FALSE)</f>
        <v>54.758030658250597</v>
      </c>
      <c r="AV34" s="52">
        <f>VLOOKUP($A34,'RevPAR Raw Data'!$B$6:$BE$43,'RevPAR Raw Data'!I$1,FALSE)</f>
        <v>57.036351668169502</v>
      </c>
      <c r="AW34" s="52">
        <f>VLOOKUP($A34,'RevPAR Raw Data'!$B$6:$BE$43,'RevPAR Raw Data'!J$1,FALSE)</f>
        <v>64.782827772768201</v>
      </c>
      <c r="AX34" s="52">
        <f>VLOOKUP($A34,'RevPAR Raw Data'!$B$6:$BE$43,'RevPAR Raw Data'!K$1,FALSE)</f>
        <v>82.981751127141493</v>
      </c>
      <c r="AY34" s="53">
        <f>VLOOKUP($A34,'RevPAR Raw Data'!$B$6:$BE$43,'RevPAR Raw Data'!L$1,FALSE)</f>
        <v>60.195111632100897</v>
      </c>
      <c r="AZ34" s="52">
        <f>VLOOKUP($A34,'RevPAR Raw Data'!$B$6:$BE$43,'RevPAR Raw Data'!N$1,FALSE)</f>
        <v>93.911004508566194</v>
      </c>
      <c r="BA34" s="52">
        <f>VLOOKUP($A34,'RevPAR Raw Data'!$B$6:$BE$43,'RevPAR Raw Data'!O$1,FALSE)</f>
        <v>84.282281334535597</v>
      </c>
      <c r="BB34" s="53">
        <f>VLOOKUP($A34,'RevPAR Raw Data'!$B$6:$BE$43,'RevPAR Raw Data'!P$1,FALSE)</f>
        <v>89.096642921550895</v>
      </c>
      <c r="BC34" s="54">
        <f>VLOOKUP($A34,'RevPAR Raw Data'!$B$6:$BE$43,'RevPAR Raw Data'!R$1,FALSE)</f>
        <v>68.452692000515199</v>
      </c>
      <c r="BE34" s="47">
        <f>VLOOKUP($A34,'RevPAR Raw Data'!$B$6:$BE$43,'RevPAR Raw Data'!T$1,FALSE)</f>
        <v>-21.8787759609475</v>
      </c>
      <c r="BF34" s="48">
        <f>VLOOKUP($A34,'RevPAR Raw Data'!$B$6:$BE$43,'RevPAR Raw Data'!U$1,FALSE)</f>
        <v>-14.0590963774033</v>
      </c>
      <c r="BG34" s="48">
        <f>VLOOKUP($A34,'RevPAR Raw Data'!$B$6:$BE$43,'RevPAR Raw Data'!V$1,FALSE)</f>
        <v>-15.3361006133114</v>
      </c>
      <c r="BH34" s="48">
        <f>VLOOKUP($A34,'RevPAR Raw Data'!$B$6:$BE$43,'RevPAR Raw Data'!W$1,FALSE)</f>
        <v>-8.0398177160932001</v>
      </c>
      <c r="BI34" s="48">
        <f>VLOOKUP($A34,'RevPAR Raw Data'!$B$6:$BE$43,'RevPAR Raw Data'!X$1,FALSE)</f>
        <v>11.4916764086922</v>
      </c>
      <c r="BJ34" s="49">
        <f>VLOOKUP($A34,'RevPAR Raw Data'!$B$6:$BE$43,'RevPAR Raw Data'!Y$1,FALSE)</f>
        <v>-8.5111009405852993</v>
      </c>
      <c r="BK34" s="48">
        <f>VLOOKUP($A34,'RevPAR Raw Data'!$B$6:$BE$43,'RevPAR Raw Data'!AA$1,FALSE)</f>
        <v>5.00238521749207</v>
      </c>
      <c r="BL34" s="48">
        <f>VLOOKUP($A34,'RevPAR Raw Data'!$B$6:$BE$43,'RevPAR Raw Data'!AB$1,FALSE)</f>
        <v>11.619855454762</v>
      </c>
      <c r="BM34" s="49">
        <f>VLOOKUP($A34,'RevPAR Raw Data'!$B$6:$BE$43,'RevPAR Raw Data'!AC$1,FALSE)</f>
        <v>8.0317164580477005</v>
      </c>
      <c r="BN34" s="50">
        <f>VLOOKUP($A34,'RevPAR Raw Data'!$B$6:$BE$43,'RevPAR Raw Data'!AE$1,FALSE)</f>
        <v>-2.9866048926600701</v>
      </c>
    </row>
    <row r="35" spans="1:66" x14ac:dyDescent="0.45">
      <c r="A35" s="63" t="s">
        <v>47</v>
      </c>
      <c r="B35" s="47">
        <f>VLOOKUP($A35,'Occupancy Raw Data'!$B$8:$BE$45,'Occupancy Raw Data'!G$3,FALSE)</f>
        <v>45.252008765522199</v>
      </c>
      <c r="C35" s="48">
        <f>VLOOKUP($A35,'Occupancy Raw Data'!$B$8:$BE$45,'Occupancy Raw Data'!H$3,FALSE)</f>
        <v>60.336011687362998</v>
      </c>
      <c r="D35" s="48">
        <f>VLOOKUP($A35,'Occupancy Raw Data'!$B$8:$BE$45,'Occupancy Raw Data'!I$3,FALSE)</f>
        <v>62.527392257121903</v>
      </c>
      <c r="E35" s="48">
        <f>VLOOKUP($A35,'Occupancy Raw Data'!$B$8:$BE$45,'Occupancy Raw Data'!J$3,FALSE)</f>
        <v>61.796932067202299</v>
      </c>
      <c r="F35" s="48">
        <f>VLOOKUP($A35,'Occupancy Raw Data'!$B$8:$BE$45,'Occupancy Raw Data'!K$3,FALSE)</f>
        <v>63.732651570489402</v>
      </c>
      <c r="G35" s="49">
        <f>VLOOKUP($A35,'Occupancy Raw Data'!$B$8:$BE$45,'Occupancy Raw Data'!L$3,FALSE)</f>
        <v>58.728999269539798</v>
      </c>
      <c r="H35" s="48">
        <f>VLOOKUP($A35,'Occupancy Raw Data'!$B$8:$BE$45,'Occupancy Raw Data'!N$3,FALSE)</f>
        <v>79.729729729729698</v>
      </c>
      <c r="I35" s="48">
        <f>VLOOKUP($A35,'Occupancy Raw Data'!$B$8:$BE$45,'Occupancy Raw Data'!O$3,FALSE)</f>
        <v>83.308984660335994</v>
      </c>
      <c r="J35" s="49">
        <f>VLOOKUP($A35,'Occupancy Raw Data'!$B$8:$BE$45,'Occupancy Raw Data'!P$3,FALSE)</f>
        <v>81.519357195032796</v>
      </c>
      <c r="K35" s="50">
        <f>VLOOKUP($A35,'Occupancy Raw Data'!$B$8:$BE$45,'Occupancy Raw Data'!R$3,FALSE)</f>
        <v>65.240530105394896</v>
      </c>
      <c r="M35" s="47">
        <f>VLOOKUP($A35,'Occupancy Raw Data'!$B$8:$BE$45,'Occupancy Raw Data'!T$3,FALSE)</f>
        <v>-15.113147673855099</v>
      </c>
      <c r="N35" s="48">
        <f>VLOOKUP($A35,'Occupancy Raw Data'!$B$8:$BE$45,'Occupancy Raw Data'!U$3,FALSE)</f>
        <v>-3.0923539585222999</v>
      </c>
      <c r="O35" s="48">
        <f>VLOOKUP($A35,'Occupancy Raw Data'!$B$8:$BE$45,'Occupancy Raw Data'!V$3,FALSE)</f>
        <v>-4.3834236884429902</v>
      </c>
      <c r="P35" s="48">
        <f>VLOOKUP($A35,'Occupancy Raw Data'!$B$8:$BE$45,'Occupancy Raw Data'!W$3,FALSE)</f>
        <v>-6.1125180223721101</v>
      </c>
      <c r="Q35" s="48">
        <f>VLOOKUP($A35,'Occupancy Raw Data'!$B$8:$BE$45,'Occupancy Raw Data'!X$3,FALSE)</f>
        <v>4.5417011927000104</v>
      </c>
      <c r="R35" s="49">
        <f>VLOOKUP($A35,'Occupancy Raw Data'!$B$8:$BE$45,'Occupancy Raw Data'!Y$3,FALSE)</f>
        <v>-4.5826202917643499</v>
      </c>
      <c r="S35" s="48">
        <f>VLOOKUP($A35,'Occupancy Raw Data'!$B$8:$BE$45,'Occupancy Raw Data'!AA$3,FALSE)</f>
        <v>31.501648392507398</v>
      </c>
      <c r="T35" s="48">
        <f>VLOOKUP($A35,'Occupancy Raw Data'!$B$8:$BE$45,'Occupancy Raw Data'!AB$3,FALSE)</f>
        <v>57.813192500882202</v>
      </c>
      <c r="U35" s="49">
        <f>VLOOKUP($A35,'Occupancy Raw Data'!$B$8:$BE$45,'Occupancy Raw Data'!AC$3,FALSE)</f>
        <v>43.7479758350064</v>
      </c>
      <c r="V35" s="50">
        <f>VLOOKUP($A35,'Occupancy Raw Data'!$B$8:$BE$45,'Occupancy Raw Data'!AE$3,FALSE)</f>
        <v>8.4327356496013106</v>
      </c>
      <c r="X35" s="51">
        <f>VLOOKUP($A35,'ADR Raw Data'!$B$6:$BE$43,'ADR Raw Data'!G$1,FALSE)</f>
        <v>90.312861178369602</v>
      </c>
      <c r="Y35" s="52">
        <f>VLOOKUP($A35,'ADR Raw Data'!$B$6:$BE$43,'ADR Raw Data'!H$1,FALSE)</f>
        <v>97.233849878934606</v>
      </c>
      <c r="Z35" s="52">
        <f>VLOOKUP($A35,'ADR Raw Data'!$B$6:$BE$43,'ADR Raw Data'!I$1,FALSE)</f>
        <v>99.559357476635498</v>
      </c>
      <c r="AA35" s="52">
        <f>VLOOKUP($A35,'ADR Raw Data'!$B$6:$BE$43,'ADR Raw Data'!J$1,FALSE)</f>
        <v>98.993197399527105</v>
      </c>
      <c r="AB35" s="52">
        <f>VLOOKUP($A35,'ADR Raw Data'!$B$6:$BE$43,'ADR Raw Data'!K$1,FALSE)</f>
        <v>99.028249283667606</v>
      </c>
      <c r="AC35" s="53">
        <f>VLOOKUP($A35,'ADR Raw Data'!$B$6:$BE$43,'ADR Raw Data'!L$1,FALSE)</f>
        <v>97.422184079601905</v>
      </c>
      <c r="AD35" s="52">
        <f>VLOOKUP($A35,'ADR Raw Data'!$B$6:$BE$43,'ADR Raw Data'!N$1,FALSE)</f>
        <v>117.45974576271099</v>
      </c>
      <c r="AE35" s="52">
        <f>VLOOKUP($A35,'ADR Raw Data'!$B$6:$BE$43,'ADR Raw Data'!O$1,FALSE)</f>
        <v>118.738145550197</v>
      </c>
      <c r="AF35" s="53">
        <f>VLOOKUP($A35,'ADR Raw Data'!$B$6:$BE$43,'ADR Raw Data'!P$1,FALSE)</f>
        <v>118.11297827060901</v>
      </c>
      <c r="AG35" s="54">
        <f>VLOOKUP($A35,'ADR Raw Data'!$B$6:$BE$43,'ADR Raw Data'!R$1,FALSE)</f>
        <v>104.808916746641</v>
      </c>
      <c r="AI35" s="47">
        <f>VLOOKUP($A35,'ADR Raw Data'!$B$6:$BE$43,'ADR Raw Data'!T$1,FALSE)</f>
        <v>-3.6485137847242002</v>
      </c>
      <c r="AJ35" s="48">
        <f>VLOOKUP($A35,'ADR Raw Data'!$B$6:$BE$43,'ADR Raw Data'!U$1,FALSE)</f>
        <v>-1.8308072626896199</v>
      </c>
      <c r="AK35" s="48">
        <f>VLOOKUP($A35,'ADR Raw Data'!$B$6:$BE$43,'ADR Raw Data'!V$1,FALSE)</f>
        <v>-2.13970854788835</v>
      </c>
      <c r="AL35" s="48">
        <f>VLOOKUP($A35,'ADR Raw Data'!$B$6:$BE$43,'ADR Raw Data'!W$1,FALSE)</f>
        <v>-1.99963379566507</v>
      </c>
      <c r="AM35" s="48">
        <f>VLOOKUP($A35,'ADR Raw Data'!$B$6:$BE$43,'ADR Raw Data'!X$1,FALSE)</f>
        <v>0.23701812147276</v>
      </c>
      <c r="AN35" s="49">
        <f>VLOOKUP($A35,'ADR Raw Data'!$B$6:$BE$43,'ADR Raw Data'!Y$1,FALSE)</f>
        <v>-1.6616266200333201</v>
      </c>
      <c r="AO35" s="48">
        <f>VLOOKUP($A35,'ADR Raw Data'!$B$6:$BE$43,'ADR Raw Data'!AA$1,FALSE)</f>
        <v>11.046034391054199</v>
      </c>
      <c r="AP35" s="48">
        <f>VLOOKUP($A35,'ADR Raw Data'!$B$6:$BE$43,'ADR Raw Data'!AB$1,FALSE)</f>
        <v>14.3423409718493</v>
      </c>
      <c r="AQ35" s="49">
        <f>VLOOKUP($A35,'ADR Raw Data'!$B$6:$BE$43,'ADR Raw Data'!AC$1,FALSE)</f>
        <v>12.620662372172699</v>
      </c>
      <c r="AR35" s="50">
        <f>VLOOKUP($A35,'ADR Raw Data'!$B$6:$BE$43,'ADR Raw Data'!AE$1,FALSE)</f>
        <v>4.1501156985769301</v>
      </c>
      <c r="AS35" s="40"/>
      <c r="AT35" s="51">
        <f>VLOOKUP($A35,'RevPAR Raw Data'!$B$6:$BE$43,'RevPAR Raw Data'!G$1,FALSE)</f>
        <v>40.868383856829801</v>
      </c>
      <c r="AU35" s="52">
        <f>VLOOKUP($A35,'RevPAR Raw Data'!$B$6:$BE$43,'RevPAR Raw Data'!H$1,FALSE)</f>
        <v>58.667027027026997</v>
      </c>
      <c r="AV35" s="52">
        <f>VLOOKUP($A35,'RevPAR Raw Data'!$B$6:$BE$43,'RevPAR Raw Data'!I$1,FALSE)</f>
        <v>62.251869978086098</v>
      </c>
      <c r="AW35" s="52">
        <f>VLOOKUP($A35,'RevPAR Raw Data'!$B$6:$BE$43,'RevPAR Raw Data'!J$1,FALSE)</f>
        <v>61.174758948137303</v>
      </c>
      <c r="AX35" s="52">
        <f>VLOOKUP($A35,'RevPAR Raw Data'!$B$6:$BE$43,'RevPAR Raw Data'!K$1,FALSE)</f>
        <v>63.113329072315501</v>
      </c>
      <c r="AY35" s="53">
        <f>VLOOKUP($A35,'RevPAR Raw Data'!$B$6:$BE$43,'RevPAR Raw Data'!L$1,FALSE)</f>
        <v>57.215073776479102</v>
      </c>
      <c r="AZ35" s="52">
        <f>VLOOKUP($A35,'RevPAR Raw Data'!$B$6:$BE$43,'RevPAR Raw Data'!N$1,FALSE)</f>
        <v>93.650337837837796</v>
      </c>
      <c r="BA35" s="52">
        <f>VLOOKUP($A35,'RevPAR Raw Data'!$B$6:$BE$43,'RevPAR Raw Data'!O$1,FALSE)</f>
        <v>98.919543462381299</v>
      </c>
      <c r="BB35" s="53">
        <f>VLOOKUP($A35,'RevPAR Raw Data'!$B$6:$BE$43,'RevPAR Raw Data'!P$1,FALSE)</f>
        <v>96.284940650109505</v>
      </c>
      <c r="BC35" s="54">
        <f>VLOOKUP($A35,'RevPAR Raw Data'!$B$6:$BE$43,'RevPAR Raw Data'!R$1,FALSE)</f>
        <v>68.3778928832307</v>
      </c>
      <c r="BE35" s="47">
        <f>VLOOKUP($A35,'RevPAR Raw Data'!$B$6:$BE$43,'RevPAR Raw Data'!T$1,FALSE)</f>
        <v>-18.2102561823929</v>
      </c>
      <c r="BF35" s="48">
        <f>VLOOKUP($A35,'RevPAR Raw Data'!$B$6:$BE$43,'RevPAR Raw Data'!U$1,FALSE)</f>
        <v>-4.8665461803512198</v>
      </c>
      <c r="BG35" s="48">
        <f>VLOOKUP($A35,'RevPAR Raw Data'!$B$6:$BE$43,'RevPAR Raw Data'!V$1,FALSE)</f>
        <v>-6.4293397449795702</v>
      </c>
      <c r="BH35" s="48">
        <f>VLOOKUP($A35,'RevPAR Raw Data'!$B$6:$BE$43,'RevPAR Raw Data'!W$1,FALSE)</f>
        <v>-7.9899238418957097</v>
      </c>
      <c r="BI35" s="48">
        <f>VLOOKUP($A35,'RevPAR Raw Data'!$B$6:$BE$43,'RevPAR Raw Data'!X$1,FALSE)</f>
        <v>4.7894839690226201</v>
      </c>
      <c r="BJ35" s="49">
        <f>VLOOKUP($A35,'RevPAR Raw Data'!$B$6:$BE$43,'RevPAR Raw Data'!Y$1,FALSE)</f>
        <v>-6.1681008731346703</v>
      </c>
      <c r="BK35" s="48">
        <f>VLOOKUP($A35,'RevPAR Raw Data'!$B$6:$BE$43,'RevPAR Raw Data'!AA$1,FALSE)</f>
        <v>46.027365698746998</v>
      </c>
      <c r="BL35" s="48">
        <f>VLOOKUP($A35,'RevPAR Raw Data'!$B$6:$BE$43,'RevPAR Raw Data'!AB$1,FALSE)</f>
        <v>80.447298667919696</v>
      </c>
      <c r="BM35" s="49">
        <f>VLOOKUP($A35,'RevPAR Raw Data'!$B$6:$BE$43,'RevPAR Raw Data'!AC$1,FALSE)</f>
        <v>61.889922531975103</v>
      </c>
      <c r="BN35" s="50">
        <f>VLOOKUP($A35,'RevPAR Raw Data'!$B$6:$BE$43,'RevPAR Raw Data'!AE$1,FALSE)</f>
        <v>12.9328196341918</v>
      </c>
    </row>
    <row r="36" spans="1:66" x14ac:dyDescent="0.45">
      <c r="A36" s="63" t="s">
        <v>48</v>
      </c>
      <c r="B36" s="47">
        <f>VLOOKUP($A36,'Occupancy Raw Data'!$B$8:$BE$45,'Occupancy Raw Data'!G$3,FALSE)</f>
        <v>48.995148995148902</v>
      </c>
      <c r="C36" s="48">
        <f>VLOOKUP($A36,'Occupancy Raw Data'!$B$8:$BE$45,'Occupancy Raw Data'!H$3,FALSE)</f>
        <v>59.459459459459403</v>
      </c>
      <c r="D36" s="48">
        <f>VLOOKUP($A36,'Occupancy Raw Data'!$B$8:$BE$45,'Occupancy Raw Data'!I$3,FALSE)</f>
        <v>61.538461538461497</v>
      </c>
      <c r="E36" s="48">
        <f>VLOOKUP($A36,'Occupancy Raw Data'!$B$8:$BE$45,'Occupancy Raw Data'!J$3,FALSE)</f>
        <v>64.079464079464003</v>
      </c>
      <c r="F36" s="48">
        <f>VLOOKUP($A36,'Occupancy Raw Data'!$B$8:$BE$45,'Occupancy Raw Data'!K$3,FALSE)</f>
        <v>73.042273042272996</v>
      </c>
      <c r="G36" s="49">
        <f>VLOOKUP($A36,'Occupancy Raw Data'!$B$8:$BE$45,'Occupancy Raw Data'!L$3,FALSE)</f>
        <v>61.4229614229614</v>
      </c>
      <c r="H36" s="48">
        <f>VLOOKUP($A36,'Occupancy Raw Data'!$B$8:$BE$45,'Occupancy Raw Data'!N$3,FALSE)</f>
        <v>90.482790482790406</v>
      </c>
      <c r="I36" s="48">
        <f>VLOOKUP($A36,'Occupancy Raw Data'!$B$8:$BE$45,'Occupancy Raw Data'!O$3,FALSE)</f>
        <v>80.711480711480704</v>
      </c>
      <c r="J36" s="49">
        <f>VLOOKUP($A36,'Occupancy Raw Data'!$B$8:$BE$45,'Occupancy Raw Data'!P$3,FALSE)</f>
        <v>85.597135597135505</v>
      </c>
      <c r="K36" s="50">
        <f>VLOOKUP($A36,'Occupancy Raw Data'!$B$8:$BE$45,'Occupancy Raw Data'!R$3,FALSE)</f>
        <v>68.329868329868304</v>
      </c>
      <c r="M36" s="47">
        <f>VLOOKUP($A36,'Occupancy Raw Data'!$B$8:$BE$45,'Occupancy Raw Data'!T$3,FALSE)</f>
        <v>-8.1106704141128194</v>
      </c>
      <c r="N36" s="48">
        <f>VLOOKUP($A36,'Occupancy Raw Data'!$B$8:$BE$45,'Occupancy Raw Data'!U$3,FALSE)</f>
        <v>-17.068712201455501</v>
      </c>
      <c r="O36" s="48">
        <f>VLOOKUP($A36,'Occupancy Raw Data'!$B$8:$BE$45,'Occupancy Raw Data'!V$3,FALSE)</f>
        <v>-12.170365210468701</v>
      </c>
      <c r="P36" s="48">
        <f>VLOOKUP($A36,'Occupancy Raw Data'!$B$8:$BE$45,'Occupancy Raw Data'!W$3,FALSE)</f>
        <v>-4.9150386742854701</v>
      </c>
      <c r="Q36" s="48">
        <f>VLOOKUP($A36,'Occupancy Raw Data'!$B$8:$BE$45,'Occupancy Raw Data'!X$3,FALSE)</f>
        <v>9.1183313932129</v>
      </c>
      <c r="R36" s="49">
        <f>VLOOKUP($A36,'Occupancy Raw Data'!$B$8:$BE$45,'Occupancy Raw Data'!Y$3,FALSE)</f>
        <v>-6.7690965262678802</v>
      </c>
      <c r="S36" s="48">
        <f>VLOOKUP($A36,'Occupancy Raw Data'!$B$8:$BE$45,'Occupancy Raw Data'!AA$3,FALSE)</f>
        <v>16.6863104618803</v>
      </c>
      <c r="T36" s="48">
        <f>VLOOKUP($A36,'Occupancy Raw Data'!$B$8:$BE$45,'Occupancy Raw Data'!AB$3,FALSE)</f>
        <v>19.643857702305802</v>
      </c>
      <c r="U36" s="49">
        <f>VLOOKUP($A36,'Occupancy Raw Data'!$B$8:$BE$45,'Occupancy Raw Data'!AC$3,FALSE)</f>
        <v>18.062247035524098</v>
      </c>
      <c r="V36" s="50">
        <f>VLOOKUP($A36,'Occupancy Raw Data'!$B$8:$BE$45,'Occupancy Raw Data'!AE$3,FALSE)</f>
        <v>0.82049878572614499</v>
      </c>
      <c r="X36" s="51">
        <f>VLOOKUP($A36,'ADR Raw Data'!$B$6:$BE$43,'ADR Raw Data'!G$1,FALSE)</f>
        <v>132.69386610089501</v>
      </c>
      <c r="Y36" s="52">
        <f>VLOOKUP($A36,'ADR Raw Data'!$B$6:$BE$43,'ADR Raw Data'!H$1,FALSE)</f>
        <v>126.34352758352701</v>
      </c>
      <c r="Z36" s="52">
        <f>VLOOKUP($A36,'ADR Raw Data'!$B$6:$BE$43,'ADR Raw Data'!I$1,FALSE)</f>
        <v>134.01972972972899</v>
      </c>
      <c r="AA36" s="52">
        <f>VLOOKUP($A36,'ADR Raw Data'!$B$6:$BE$43,'ADR Raw Data'!J$1,FALSE)</f>
        <v>132.84880677721699</v>
      </c>
      <c r="AB36" s="52">
        <f>VLOOKUP($A36,'ADR Raw Data'!$B$6:$BE$43,'ADR Raw Data'!K$1,FALSE)</f>
        <v>151.17353573687501</v>
      </c>
      <c r="AC36" s="53">
        <f>VLOOKUP($A36,'ADR Raw Data'!$B$6:$BE$43,'ADR Raw Data'!L$1,FALSE)</f>
        <v>136.15748777735899</v>
      </c>
      <c r="AD36" s="52">
        <f>VLOOKUP($A36,'ADR Raw Data'!$B$6:$BE$43,'ADR Raw Data'!N$1,FALSE)</f>
        <v>232.08908092928201</v>
      </c>
      <c r="AE36" s="52">
        <f>VLOOKUP($A36,'ADR Raw Data'!$B$6:$BE$43,'ADR Raw Data'!O$1,FALSE)</f>
        <v>229.06932169433301</v>
      </c>
      <c r="AF36" s="53">
        <f>VLOOKUP($A36,'ADR Raw Data'!$B$6:$BE$43,'ADR Raw Data'!P$1,FALSE)</f>
        <v>230.66538119012199</v>
      </c>
      <c r="AG36" s="54">
        <f>VLOOKUP($A36,'ADR Raw Data'!$B$6:$BE$43,'ADR Raw Data'!R$1,FALSE)</f>
        <v>169.98333526514</v>
      </c>
      <c r="AI36" s="47">
        <f>VLOOKUP($A36,'ADR Raw Data'!$B$6:$BE$43,'ADR Raw Data'!T$1,FALSE)</f>
        <v>-2.1272617676983998</v>
      </c>
      <c r="AJ36" s="48">
        <f>VLOOKUP($A36,'ADR Raw Data'!$B$6:$BE$43,'ADR Raw Data'!U$1,FALSE)</f>
        <v>-6.0297648889455902</v>
      </c>
      <c r="AK36" s="48">
        <f>VLOOKUP($A36,'ADR Raw Data'!$B$6:$BE$43,'ADR Raw Data'!V$1,FALSE)</f>
        <v>-0.28144184436380598</v>
      </c>
      <c r="AL36" s="48">
        <f>VLOOKUP($A36,'ADR Raw Data'!$B$6:$BE$43,'ADR Raw Data'!W$1,FALSE)</f>
        <v>-2.1791129037449801</v>
      </c>
      <c r="AM36" s="48">
        <f>VLOOKUP($A36,'ADR Raw Data'!$B$6:$BE$43,'ADR Raw Data'!X$1,FALSE)</f>
        <v>-1.64233573725671</v>
      </c>
      <c r="AN36" s="49">
        <f>VLOOKUP($A36,'ADR Raw Data'!$B$6:$BE$43,'ADR Raw Data'!Y$1,FALSE)</f>
        <v>-1.9114308391814701</v>
      </c>
      <c r="AO36" s="48">
        <f>VLOOKUP($A36,'ADR Raw Data'!$B$6:$BE$43,'ADR Raw Data'!AA$1,FALSE)</f>
        <v>16.395898252416799</v>
      </c>
      <c r="AP36" s="48">
        <f>VLOOKUP($A36,'ADR Raw Data'!$B$6:$BE$43,'ADR Raw Data'!AB$1,FALSE)</f>
        <v>12.6156701568346</v>
      </c>
      <c r="AQ36" s="49">
        <f>VLOOKUP($A36,'ADR Raw Data'!$B$6:$BE$43,'ADR Raw Data'!AC$1,FALSE)</f>
        <v>14.609128901567299</v>
      </c>
      <c r="AR36" s="50">
        <f>VLOOKUP($A36,'ADR Raw Data'!$B$6:$BE$43,'ADR Raw Data'!AE$1,FALSE)</f>
        <v>7.6532608635284598</v>
      </c>
      <c r="AS36" s="40"/>
      <c r="AT36" s="51">
        <f>VLOOKUP($A36,'RevPAR Raw Data'!$B$6:$BE$43,'RevPAR Raw Data'!G$1,FALSE)</f>
        <v>65.0135574035574</v>
      </c>
      <c r="AU36" s="52">
        <f>VLOOKUP($A36,'RevPAR Raw Data'!$B$6:$BE$43,'RevPAR Raw Data'!H$1,FALSE)</f>
        <v>75.123178563178499</v>
      </c>
      <c r="AV36" s="52">
        <f>VLOOKUP($A36,'RevPAR Raw Data'!$B$6:$BE$43,'RevPAR Raw Data'!I$1,FALSE)</f>
        <v>82.473679833679796</v>
      </c>
      <c r="AW36" s="52">
        <f>VLOOKUP($A36,'RevPAR Raw Data'!$B$6:$BE$43,'RevPAR Raw Data'!J$1,FALSE)</f>
        <v>85.1288034188034</v>
      </c>
      <c r="AX36" s="52">
        <f>VLOOKUP($A36,'RevPAR Raw Data'!$B$6:$BE$43,'RevPAR Raw Data'!K$1,FALSE)</f>
        <v>110.420586740586</v>
      </c>
      <c r="AY36" s="53">
        <f>VLOOKUP($A36,'RevPAR Raw Data'!$B$6:$BE$43,'RevPAR Raw Data'!L$1,FALSE)</f>
        <v>83.631961191961096</v>
      </c>
      <c r="AZ36" s="52">
        <f>VLOOKUP($A36,'RevPAR Raw Data'!$B$6:$BE$43,'RevPAR Raw Data'!N$1,FALSE)</f>
        <v>210.00067683067601</v>
      </c>
      <c r="BA36" s="52">
        <f>VLOOKUP($A36,'RevPAR Raw Data'!$B$6:$BE$43,'RevPAR Raw Data'!O$1,FALSE)</f>
        <v>184.885241395241</v>
      </c>
      <c r="BB36" s="53">
        <f>VLOOKUP($A36,'RevPAR Raw Data'!$B$6:$BE$43,'RevPAR Raw Data'!P$1,FALSE)</f>
        <v>197.44295911295899</v>
      </c>
      <c r="BC36" s="54">
        <f>VLOOKUP($A36,'RevPAR Raw Data'!$B$6:$BE$43,'RevPAR Raw Data'!R$1,FALSE)</f>
        <v>116.149389169389</v>
      </c>
      <c r="BE36" s="47">
        <f>VLOOKUP($A36,'RevPAR Raw Data'!$B$6:$BE$43,'RevPAR Raw Data'!T$1,FALSE)</f>
        <v>-10.065396990987701</v>
      </c>
      <c r="BF36" s="48">
        <f>VLOOKUP($A36,'RevPAR Raw Data'!$B$6:$BE$43,'RevPAR Raw Data'!U$1,FALSE)</f>
        <v>-22.069273875082601</v>
      </c>
      <c r="BG36" s="48">
        <f>VLOOKUP($A36,'RevPAR Raw Data'!$B$6:$BE$43,'RevPAR Raw Data'!V$1,FALSE)</f>
        <v>-12.417554554518301</v>
      </c>
      <c r="BH36" s="48">
        <f>VLOOKUP($A36,'RevPAR Raw Data'!$B$6:$BE$43,'RevPAR Raw Data'!W$1,FALSE)</f>
        <v>-6.98704733605505</v>
      </c>
      <c r="BI36" s="48">
        <f>VLOOKUP($A36,'RevPAR Raw Data'!$B$6:$BE$43,'RevPAR Raw Data'!X$1,FALSE)</f>
        <v>7.3262420408439599</v>
      </c>
      <c r="BJ36" s="49">
        <f>VLOOKUP($A36,'RevPAR Raw Data'!$B$6:$BE$43,'RevPAR Raw Data'!Y$1,FALSE)</f>
        <v>-8.5511407669123098</v>
      </c>
      <c r="BK36" s="48">
        <f>VLOOKUP($A36,'RevPAR Raw Data'!$B$6:$BE$43,'RevPAR Raw Data'!AA$1,FALSE)</f>
        <v>35.818079199709402</v>
      </c>
      <c r="BL36" s="48">
        <f>VLOOKUP($A36,'RevPAR Raw Data'!$B$6:$BE$43,'RevPAR Raw Data'!AB$1,FALSE)</f>
        <v>34.737732152941298</v>
      </c>
      <c r="BM36" s="49">
        <f>VLOOKUP($A36,'RevPAR Raw Data'!$B$6:$BE$43,'RevPAR Raw Data'!AC$1,FALSE)</f>
        <v>35.310112889030599</v>
      </c>
      <c r="BN36" s="50">
        <f>VLOOKUP($A36,'RevPAR Raw Data'!$B$6:$BE$43,'RevPAR Raw Data'!AE$1,FALSE)</f>
        <v>8.5365545617083107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36.347385669596299</v>
      </c>
      <c r="C38" s="48">
        <f>VLOOKUP($A38,'Occupancy Raw Data'!$B$8:$BE$45,'Occupancy Raw Data'!H$3,FALSE)</f>
        <v>55.459556085207801</v>
      </c>
      <c r="D38" s="48">
        <f>VLOOKUP($A38,'Occupancy Raw Data'!$B$8:$BE$45,'Occupancy Raw Data'!I$3,FALSE)</f>
        <v>57.857887680619598</v>
      </c>
      <c r="E38" s="48">
        <f>VLOOKUP($A38,'Occupancy Raw Data'!$B$8:$BE$45,'Occupancy Raw Data'!J$3,FALSE)</f>
        <v>58.558021748845498</v>
      </c>
      <c r="F38" s="48">
        <f>VLOOKUP($A38,'Occupancy Raw Data'!$B$8:$BE$45,'Occupancy Raw Data'!K$3,FALSE)</f>
        <v>62.550275584686403</v>
      </c>
      <c r="G38" s="49">
        <f>VLOOKUP($A38,'Occupancy Raw Data'!$B$8:$BE$45,'Occupancy Raw Data'!L$3,FALSE)</f>
        <v>54.154625353791097</v>
      </c>
      <c r="H38" s="48">
        <f>VLOOKUP($A38,'Occupancy Raw Data'!$B$8:$BE$45,'Occupancy Raw Data'!N$3,FALSE)</f>
        <v>77.059436913451506</v>
      </c>
      <c r="I38" s="48">
        <f>VLOOKUP($A38,'Occupancy Raw Data'!$B$8:$BE$45,'Occupancy Raw Data'!O$3,FALSE)</f>
        <v>74.720691196186493</v>
      </c>
      <c r="J38" s="49">
        <f>VLOOKUP($A38,'Occupancy Raw Data'!$B$8:$BE$45,'Occupancy Raw Data'!P$3,FALSE)</f>
        <v>75.890064054819007</v>
      </c>
      <c r="K38" s="50">
        <f>VLOOKUP($A38,'Occupancy Raw Data'!$B$8:$BE$45,'Occupancy Raw Data'!R$3,FALSE)</f>
        <v>60.364750696941897</v>
      </c>
      <c r="M38" s="47">
        <f>VLOOKUP($A38,'Occupancy Raw Data'!$B$8:$BE$45,'Occupancy Raw Data'!T$3,FALSE)</f>
        <v>-26.749058043000701</v>
      </c>
      <c r="N38" s="48">
        <f>VLOOKUP($A38,'Occupancy Raw Data'!$B$8:$BE$45,'Occupancy Raw Data'!U$3,FALSE)</f>
        <v>-12.7174699568086</v>
      </c>
      <c r="O38" s="48">
        <f>VLOOKUP($A38,'Occupancy Raw Data'!$B$8:$BE$45,'Occupancy Raw Data'!V$3,FALSE)</f>
        <v>-10.9868457281899</v>
      </c>
      <c r="P38" s="48">
        <f>VLOOKUP($A38,'Occupancy Raw Data'!$B$8:$BE$45,'Occupancy Raw Data'!W$3,FALSE)</f>
        <v>-6.3712849114507497</v>
      </c>
      <c r="Q38" s="48">
        <f>VLOOKUP($A38,'Occupancy Raw Data'!$B$8:$BE$45,'Occupancy Raw Data'!X$3,FALSE)</f>
        <v>1.9040022076979699</v>
      </c>
      <c r="R38" s="49">
        <f>VLOOKUP($A38,'Occupancy Raw Data'!$B$8:$BE$45,'Occupancy Raw Data'!Y$3,FALSE)</f>
        <v>-10.3650341280826</v>
      </c>
      <c r="S38" s="48">
        <f>VLOOKUP($A38,'Occupancy Raw Data'!$B$8:$BE$45,'Occupancy Raw Data'!AA$3,FALSE)</f>
        <v>5.2477099934228901</v>
      </c>
      <c r="T38" s="48">
        <f>VLOOKUP($A38,'Occupancy Raw Data'!$B$8:$BE$45,'Occupancy Raw Data'!AB$3,FALSE)</f>
        <v>-2.6195415667860402</v>
      </c>
      <c r="U38" s="49">
        <f>VLOOKUP($A38,'Occupancy Raw Data'!$B$8:$BE$45,'Occupancy Raw Data'!AC$3,FALSE)</f>
        <v>1.2219142685105699</v>
      </c>
      <c r="V38" s="50">
        <f>VLOOKUP($A38,'Occupancy Raw Data'!$B$8:$BE$45,'Occupancy Raw Data'!AE$3,FALSE)</f>
        <v>-6.5214170859429403</v>
      </c>
      <c r="X38" s="51">
        <f>VLOOKUP($A38,'ADR Raw Data'!$B$6:$BE$43,'ADR Raw Data'!G$1,FALSE)</f>
        <v>88.077786885245899</v>
      </c>
      <c r="Y38" s="52">
        <f>VLOOKUP($A38,'ADR Raw Data'!$B$6:$BE$43,'ADR Raw Data'!H$1,FALSE)</f>
        <v>99.292508729519199</v>
      </c>
      <c r="Z38" s="52">
        <f>VLOOKUP($A38,'ADR Raw Data'!$B$6:$BE$43,'ADR Raw Data'!I$1,FALSE)</f>
        <v>100.937247682801</v>
      </c>
      <c r="AA38" s="52">
        <f>VLOOKUP($A38,'ADR Raw Data'!$B$6:$BE$43,'ADR Raw Data'!J$1,FALSE)</f>
        <v>102.660061053167</v>
      </c>
      <c r="AB38" s="52">
        <f>VLOOKUP($A38,'ADR Raw Data'!$B$6:$BE$43,'ADR Raw Data'!K$1,FALSE)</f>
        <v>104.965794236723</v>
      </c>
      <c r="AC38" s="53">
        <f>VLOOKUP($A38,'ADR Raw Data'!$B$6:$BE$43,'ADR Raw Data'!L$1,FALSE)</f>
        <v>100.177375254442</v>
      </c>
      <c r="AD38" s="52">
        <f>VLOOKUP($A38,'ADR Raw Data'!$B$6:$BE$43,'ADR Raw Data'!N$1,FALSE)</f>
        <v>118.88248985115</v>
      </c>
      <c r="AE38" s="52">
        <f>VLOOKUP($A38,'ADR Raw Data'!$B$6:$BE$43,'ADR Raw Data'!O$1,FALSE)</f>
        <v>117.170370813397</v>
      </c>
      <c r="AF38" s="53">
        <f>VLOOKUP($A38,'ADR Raw Data'!$B$6:$BE$43,'ADR Raw Data'!P$1,FALSE)</f>
        <v>118.03962116007401</v>
      </c>
      <c r="AG38" s="54">
        <f>VLOOKUP($A38,'ADR Raw Data'!$B$6:$BE$43,'ADR Raw Data'!R$1,FALSE)</f>
        <v>106.59345166748901</v>
      </c>
      <c r="AH38" s="65"/>
      <c r="AI38" s="47">
        <f>VLOOKUP($A38,'ADR Raw Data'!$B$6:$BE$43,'ADR Raw Data'!T$1,FALSE)</f>
        <v>-7.3191680120303797</v>
      </c>
      <c r="AJ38" s="48">
        <f>VLOOKUP($A38,'ADR Raw Data'!$B$6:$BE$43,'ADR Raw Data'!U$1,FALSE)</f>
        <v>-1.9046952790442699</v>
      </c>
      <c r="AK38" s="48">
        <f>VLOOKUP($A38,'ADR Raw Data'!$B$6:$BE$43,'ADR Raw Data'!V$1,FALSE)</f>
        <v>-3.35220969903675</v>
      </c>
      <c r="AL38" s="48">
        <f>VLOOKUP($A38,'ADR Raw Data'!$B$6:$BE$43,'ADR Raw Data'!W$1,FALSE)</f>
        <v>-1.6349355726424699</v>
      </c>
      <c r="AM38" s="48">
        <f>VLOOKUP($A38,'ADR Raw Data'!$B$6:$BE$43,'ADR Raw Data'!X$1,FALSE)</f>
        <v>-12.139584482939799</v>
      </c>
      <c r="AN38" s="49">
        <f>VLOOKUP($A38,'ADR Raw Data'!$B$6:$BE$43,'ADR Raw Data'!Y$1,FALSE)</f>
        <v>-4.8248560140949301</v>
      </c>
      <c r="AO38" s="48">
        <f>VLOOKUP($A38,'ADR Raw Data'!$B$6:$BE$43,'ADR Raw Data'!AA$1,FALSE)</f>
        <v>-31.642717163487301</v>
      </c>
      <c r="AP38" s="48">
        <f>VLOOKUP($A38,'ADR Raw Data'!$B$6:$BE$43,'ADR Raw Data'!AB$1,FALSE)</f>
        <v>-37.3085644911408</v>
      </c>
      <c r="AQ38" s="49">
        <f>VLOOKUP($A38,'ADR Raw Data'!$B$6:$BE$43,'ADR Raw Data'!AC$1,FALSE)</f>
        <v>-34.6254282777087</v>
      </c>
      <c r="AR38" s="50">
        <f>VLOOKUP($A38,'ADR Raw Data'!$B$6:$BE$43,'ADR Raw Data'!AE$1,FALSE)</f>
        <v>-18.153196814828998</v>
      </c>
      <c r="AS38" s="40"/>
      <c r="AT38" s="51">
        <f>VLOOKUP($A38,'RevPAR Raw Data'!$B$6:$BE$43,'RevPAR Raw Data'!G$1,FALSE)</f>
        <v>32.0139728884254</v>
      </c>
      <c r="AU38" s="52">
        <f>VLOOKUP($A38,'RevPAR Raw Data'!$B$6:$BE$43,'RevPAR Raw Data'!H$1,FALSE)</f>
        <v>55.067184567257499</v>
      </c>
      <c r="AV38" s="52">
        <f>VLOOKUP($A38,'RevPAR Raw Data'!$B$6:$BE$43,'RevPAR Raw Data'!I$1,FALSE)</f>
        <v>58.400159392223998</v>
      </c>
      <c r="AW38" s="52">
        <f>VLOOKUP($A38,'RevPAR Raw Data'!$B$6:$BE$43,'RevPAR Raw Data'!J$1,FALSE)</f>
        <v>60.115700878891701</v>
      </c>
      <c r="AX38" s="52">
        <f>VLOOKUP($A38,'RevPAR Raw Data'!$B$6:$BE$43,'RevPAR Raw Data'!K$1,FALSE)</f>
        <v>65.656393564725093</v>
      </c>
      <c r="AY38" s="53">
        <f>VLOOKUP($A38,'RevPAR Raw Data'!$B$6:$BE$43,'RevPAR Raw Data'!L$1,FALSE)</f>
        <v>54.2506822583047</v>
      </c>
      <c r="AZ38" s="52">
        <f>VLOOKUP($A38,'RevPAR Raw Data'!$B$6:$BE$43,'RevPAR Raw Data'!N$1,FALSE)</f>
        <v>91.610177267987396</v>
      </c>
      <c r="BA38" s="52">
        <f>VLOOKUP($A38,'RevPAR Raw Data'!$B$6:$BE$43,'RevPAR Raw Data'!O$1,FALSE)</f>
        <v>87.550510948905099</v>
      </c>
      <c r="BB38" s="53">
        <f>VLOOKUP($A38,'RevPAR Raw Data'!$B$6:$BE$43,'RevPAR Raw Data'!P$1,FALSE)</f>
        <v>89.580344108446198</v>
      </c>
      <c r="BC38" s="54">
        <f>VLOOKUP($A38,'RevPAR Raw Data'!$B$6:$BE$43,'RevPAR Raw Data'!R$1,FALSE)</f>
        <v>64.344871358345202</v>
      </c>
      <c r="BE38" s="47">
        <f>VLOOKUP($A38,'RevPAR Raw Data'!$B$6:$BE$43,'RevPAR Raw Data'!T$1,FALSE)</f>
        <v>-32.110417555228402</v>
      </c>
      <c r="BF38" s="48">
        <f>VLOOKUP($A38,'RevPAR Raw Data'!$B$6:$BE$43,'RevPAR Raw Data'!U$1,FALSE)</f>
        <v>-14.3799361859716</v>
      </c>
      <c r="BG38" s="48">
        <f>VLOOKUP($A38,'RevPAR Raw Data'!$B$6:$BE$43,'RevPAR Raw Data'!V$1,FALSE)</f>
        <v>-13.9707533191081</v>
      </c>
      <c r="BH38" s="48">
        <f>VLOOKUP($A38,'RevPAR Raw Data'!$B$6:$BE$43,'RevPAR Raw Data'!W$1,FALSE)</f>
        <v>-7.90205408064151</v>
      </c>
      <c r="BI38" s="48">
        <f>VLOOKUP($A38,'RevPAR Raw Data'!$B$6:$BE$43,'RevPAR Raw Data'!X$1,FALSE)</f>
        <v>-10.4667202318024</v>
      </c>
      <c r="BJ38" s="49">
        <f>VLOOKUP($A38,'RevPAR Raw Data'!$B$6:$BE$43,'RevPAR Raw Data'!Y$1,FALSE)</f>
        <v>-14.689792169685701</v>
      </c>
      <c r="BK38" s="48">
        <f>VLOOKUP($A38,'RevPAR Raw Data'!$B$6:$BE$43,'RevPAR Raw Data'!AA$1,FALSE)</f>
        <v>-28.055525200843299</v>
      </c>
      <c r="BL38" s="48">
        <f>VLOOKUP($A38,'RevPAR Raw Data'!$B$6:$BE$43,'RevPAR Raw Data'!AB$1,FALSE)</f>
        <v>-38.950792703110203</v>
      </c>
      <c r="BM38" s="49">
        <f>VLOOKUP($A38,'RevPAR Raw Data'!$B$6:$BE$43,'RevPAR Raw Data'!AC$1,FALSE)</f>
        <v>-33.8266070578564</v>
      </c>
      <c r="BN38" s="50">
        <f>VLOOKUP($A38,'RevPAR Raw Data'!$B$6:$BE$43,'RevPAR Raw Data'!AE$1,FALSE)</f>
        <v>-23.490768222044899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54.739410068751297</v>
      </c>
      <c r="C40" s="48">
        <f>VLOOKUP($A40,'Occupancy Raw Data'!$B$8:$BE$45,'Occupancy Raw Data'!H$3,FALSE)</f>
        <v>56.353958749168299</v>
      </c>
      <c r="D40" s="48">
        <f>VLOOKUP($A40,'Occupancy Raw Data'!$B$8:$BE$45,'Occupancy Raw Data'!I$3,FALSE)</f>
        <v>59.272565979152802</v>
      </c>
      <c r="E40" s="48">
        <f>VLOOKUP($A40,'Occupancy Raw Data'!$B$8:$BE$45,'Occupancy Raw Data'!J$3,FALSE)</f>
        <v>62.000443557329703</v>
      </c>
      <c r="F40" s="48">
        <f>VLOOKUP($A40,'Occupancy Raw Data'!$B$8:$BE$45,'Occupancy Raw Data'!K$3,FALSE)</f>
        <v>64.337990685296006</v>
      </c>
      <c r="G40" s="49">
        <f>VLOOKUP($A40,'Occupancy Raw Data'!$B$8:$BE$45,'Occupancy Raw Data'!L$3,FALSE)</f>
        <v>59.340873807939602</v>
      </c>
      <c r="H40" s="48">
        <f>VLOOKUP($A40,'Occupancy Raw Data'!$B$8:$BE$45,'Occupancy Raw Data'!N$3,FALSE)</f>
        <v>72.9962297626968</v>
      </c>
      <c r="I40" s="48">
        <f>VLOOKUP($A40,'Occupancy Raw Data'!$B$8:$BE$45,'Occupancy Raw Data'!O$3,FALSE)</f>
        <v>73.541805278332205</v>
      </c>
      <c r="J40" s="49">
        <f>VLOOKUP($A40,'Occupancy Raw Data'!$B$8:$BE$45,'Occupancy Raw Data'!P$3,FALSE)</f>
        <v>73.269017520514495</v>
      </c>
      <c r="K40" s="50">
        <f>VLOOKUP($A40,'Occupancy Raw Data'!$B$8:$BE$45,'Occupancy Raw Data'!R$3,FALSE)</f>
        <v>63.320343440103898</v>
      </c>
      <c r="M40" s="47">
        <f>VLOOKUP($A40,'Occupancy Raw Data'!$B$8:$BE$45,'Occupancy Raw Data'!T$3,FALSE)</f>
        <v>-7.2597115508206498</v>
      </c>
      <c r="N40" s="48">
        <f>VLOOKUP($A40,'Occupancy Raw Data'!$B$8:$BE$45,'Occupancy Raw Data'!U$3,FALSE)</f>
        <v>-7.9871324174628402</v>
      </c>
      <c r="O40" s="48">
        <f>VLOOKUP($A40,'Occupancy Raw Data'!$B$8:$BE$45,'Occupancy Raw Data'!V$3,FALSE)</f>
        <v>-5.7223511577843498</v>
      </c>
      <c r="P40" s="48">
        <f>VLOOKUP($A40,'Occupancy Raw Data'!$B$8:$BE$45,'Occupancy Raw Data'!W$3,FALSE)</f>
        <v>-2.88761620640072</v>
      </c>
      <c r="Q40" s="48">
        <f>VLOOKUP($A40,'Occupancy Raw Data'!$B$8:$BE$45,'Occupancy Raw Data'!X$3,FALSE)</f>
        <v>5.0643254016662498</v>
      </c>
      <c r="R40" s="49">
        <f>VLOOKUP($A40,'Occupancy Raw Data'!$B$8:$BE$45,'Occupancy Raw Data'!Y$3,FALSE)</f>
        <v>-3.7365302009108499</v>
      </c>
      <c r="S40" s="48">
        <f>VLOOKUP($A40,'Occupancy Raw Data'!$B$8:$BE$45,'Occupancy Raw Data'!AA$3,FALSE)</f>
        <v>14.568811384134101</v>
      </c>
      <c r="T40" s="48">
        <f>VLOOKUP($A40,'Occupancy Raw Data'!$B$8:$BE$45,'Occupancy Raw Data'!AB$3,FALSE)</f>
        <v>25.6367363402602</v>
      </c>
      <c r="U40" s="49">
        <f>VLOOKUP($A40,'Occupancy Raw Data'!$B$8:$BE$45,'Occupancy Raw Data'!AC$3,FALSE)</f>
        <v>19.868349344919199</v>
      </c>
      <c r="V40" s="50">
        <f>VLOOKUP($A40,'Occupancy Raw Data'!$B$8:$BE$45,'Occupancy Raw Data'!AE$3,FALSE)</f>
        <v>2.9670134534425499</v>
      </c>
      <c r="X40" s="51">
        <f>VLOOKUP($A40,'ADR Raw Data'!$B$6:$BE$43,'ADR Raw Data'!G$1,FALSE)</f>
        <v>107.209412883882</v>
      </c>
      <c r="Y40" s="52">
        <f>VLOOKUP($A40,'ADR Raw Data'!$B$6:$BE$43,'ADR Raw Data'!H$1,FALSE)</f>
        <v>103.28320884691</v>
      </c>
      <c r="Z40" s="52">
        <f>VLOOKUP($A40,'ADR Raw Data'!$B$6:$BE$43,'ADR Raw Data'!I$1,FALSE)</f>
        <v>104.29767434707701</v>
      </c>
      <c r="AA40" s="52">
        <f>VLOOKUP($A40,'ADR Raw Data'!$B$6:$BE$43,'ADR Raw Data'!J$1,FALSE)</f>
        <v>106.627147589068</v>
      </c>
      <c r="AB40" s="52">
        <f>VLOOKUP($A40,'ADR Raw Data'!$B$6:$BE$43,'ADR Raw Data'!K$1,FALSE)</f>
        <v>107.650028273009</v>
      </c>
      <c r="AC40" s="53">
        <f>VLOOKUP($A40,'ADR Raw Data'!$B$6:$BE$43,'ADR Raw Data'!L$1,FALSE)</f>
        <v>105.85589135023601</v>
      </c>
      <c r="AD40" s="52">
        <f>VLOOKUP($A40,'ADR Raw Data'!$B$6:$BE$43,'ADR Raw Data'!N$1,FALSE)</f>
        <v>120.933730455125</v>
      </c>
      <c r="AE40" s="52">
        <f>VLOOKUP($A40,'ADR Raw Data'!$B$6:$BE$43,'ADR Raw Data'!O$1,FALSE)</f>
        <v>121.421032732207</v>
      </c>
      <c r="AF40" s="53">
        <f>VLOOKUP($A40,'ADR Raw Data'!$B$6:$BE$43,'ADR Raw Data'!P$1,FALSE)</f>
        <v>121.17828873081601</v>
      </c>
      <c r="AG40" s="54">
        <f>VLOOKUP($A40,'ADR Raw Data'!$B$6:$BE$43,'ADR Raw Data'!R$1,FALSE)</f>
        <v>110.921548389356</v>
      </c>
      <c r="AI40" s="47">
        <f>VLOOKUP($A40,'ADR Raw Data'!$B$6:$BE$43,'ADR Raw Data'!T$1,FALSE)</f>
        <v>2.8681567833244102</v>
      </c>
      <c r="AJ40" s="48">
        <f>VLOOKUP($A40,'ADR Raw Data'!$B$6:$BE$43,'ADR Raw Data'!U$1,FALSE)</f>
        <v>2.7329628704080302</v>
      </c>
      <c r="AK40" s="48">
        <f>VLOOKUP($A40,'ADR Raw Data'!$B$6:$BE$43,'ADR Raw Data'!V$1,FALSE)</f>
        <v>1.61576666217133</v>
      </c>
      <c r="AL40" s="48">
        <f>VLOOKUP($A40,'ADR Raw Data'!$B$6:$BE$43,'ADR Raw Data'!W$1,FALSE)</f>
        <v>3.1869910054920498</v>
      </c>
      <c r="AM40" s="48">
        <f>VLOOKUP($A40,'ADR Raw Data'!$B$6:$BE$43,'ADR Raw Data'!X$1,FALSE)</f>
        <v>7.1453977117887497</v>
      </c>
      <c r="AN40" s="49">
        <f>VLOOKUP($A40,'ADR Raw Data'!$B$6:$BE$43,'ADR Raw Data'!Y$1,FALSE)</f>
        <v>3.5396070909478201</v>
      </c>
      <c r="AO40" s="48">
        <f>VLOOKUP($A40,'ADR Raw Data'!$B$6:$BE$43,'ADR Raw Data'!AA$1,FALSE)</f>
        <v>9.5816570797987897</v>
      </c>
      <c r="AP40" s="48">
        <f>VLOOKUP($A40,'ADR Raw Data'!$B$6:$BE$43,'ADR Raw Data'!AB$1,FALSE)</f>
        <v>11.824174551583599</v>
      </c>
      <c r="AQ40" s="49">
        <f>VLOOKUP($A40,'ADR Raw Data'!$B$6:$BE$43,'ADR Raw Data'!AC$1,FALSE)</f>
        <v>10.656588689877299</v>
      </c>
      <c r="AR40" s="50">
        <f>VLOOKUP($A40,'ADR Raw Data'!$B$6:$BE$43,'ADR Raw Data'!AE$1,FALSE)</f>
        <v>6.3464376061119196</v>
      </c>
      <c r="AS40" s="40"/>
      <c r="AT40" s="51">
        <f>VLOOKUP($A40,'RevPAR Raw Data'!$B$6:$BE$43,'RevPAR Raw Data'!G$1,FALSE)</f>
        <v>58.685800150809399</v>
      </c>
      <c r="AU40" s="52">
        <f>VLOOKUP($A40,'RevPAR Raw Data'!$B$6:$BE$43,'RevPAR Raw Data'!H$1,FALSE)</f>
        <v>58.204176908405401</v>
      </c>
      <c r="AV40" s="52">
        <f>VLOOKUP($A40,'RevPAR Raw Data'!$B$6:$BE$43,'RevPAR Raw Data'!I$1,FALSE)</f>
        <v>61.8199078420935</v>
      </c>
      <c r="AW40" s="52">
        <f>VLOOKUP($A40,'RevPAR Raw Data'!$B$6:$BE$43,'RevPAR Raw Data'!J$1,FALSE)</f>
        <v>66.109304457751094</v>
      </c>
      <c r="AX40" s="52">
        <f>VLOOKUP($A40,'RevPAR Raw Data'!$B$6:$BE$43,'RevPAR Raw Data'!K$1,FALSE)</f>
        <v>69.259865163007305</v>
      </c>
      <c r="AY40" s="53">
        <f>VLOOKUP($A40,'RevPAR Raw Data'!$B$6:$BE$43,'RevPAR Raw Data'!L$1,FALSE)</f>
        <v>62.815810904413297</v>
      </c>
      <c r="AZ40" s="52">
        <f>VLOOKUP($A40,'RevPAR Raw Data'!$B$6:$BE$43,'RevPAR Raw Data'!N$1,FALSE)</f>
        <v>88.277063743623799</v>
      </c>
      <c r="BA40" s="52">
        <f>VLOOKUP($A40,'RevPAR Raw Data'!$B$6:$BE$43,'RevPAR Raw Data'!O$1,FALSE)</f>
        <v>89.295219458860004</v>
      </c>
      <c r="BB40" s="53">
        <f>VLOOKUP($A40,'RevPAR Raw Data'!$B$6:$BE$43,'RevPAR Raw Data'!P$1,FALSE)</f>
        <v>88.786141601241894</v>
      </c>
      <c r="BC40" s="54">
        <f>VLOOKUP($A40,'RevPAR Raw Data'!$B$6:$BE$43,'RevPAR Raw Data'!R$1,FALSE)</f>
        <v>70.2359053892215</v>
      </c>
      <c r="BD40" s="65"/>
      <c r="BE40" s="47">
        <f>VLOOKUP($A40,'RevPAR Raw Data'!$B$6:$BE$43,'RevPAR Raw Data'!T$1,FALSE)</f>
        <v>-4.59977467679089</v>
      </c>
      <c r="BF40" s="48">
        <f>VLOOKUP($A40,'RevPAR Raw Data'!$B$6:$BE$43,'RevPAR Raw Data'!U$1,FALSE)</f>
        <v>-5.47245491043439</v>
      </c>
      <c r="BG40" s="48">
        <f>VLOOKUP($A40,'RevPAR Raw Data'!$B$6:$BE$43,'RevPAR Raw Data'!V$1,FALSE)</f>
        <v>-4.1990443379128797</v>
      </c>
      <c r="BH40" s="48">
        <f>VLOOKUP($A40,'RevPAR Raw Data'!$B$6:$BE$43,'RevPAR Raw Data'!W$1,FALSE)</f>
        <v>0.207346730320212</v>
      </c>
      <c r="BI40" s="48">
        <f>VLOOKUP($A40,'RevPAR Raw Data'!$B$6:$BE$43,'RevPAR Raw Data'!X$1,FALSE)</f>
        <v>12.571589304823201</v>
      </c>
      <c r="BJ40" s="49">
        <f>VLOOKUP($A40,'RevPAR Raw Data'!$B$6:$BE$43,'RevPAR Raw Data'!Y$1,FALSE)</f>
        <v>-0.329181597909876</v>
      </c>
      <c r="BK40" s="48">
        <f>VLOOKUP($A40,'RevPAR Raw Data'!$B$6:$BE$43,'RevPAR Raw Data'!AA$1,FALSE)</f>
        <v>25.546402011363298</v>
      </c>
      <c r="BL40" s="48">
        <f>VLOOKUP($A40,'RevPAR Raw Data'!$B$6:$BE$43,'RevPAR Raw Data'!AB$1,FALSE)</f>
        <v>40.492243346045498</v>
      </c>
      <c r="BM40" s="49">
        <f>VLOOKUP($A40,'RevPAR Raw Data'!$B$6:$BE$43,'RevPAR Raw Data'!AC$1,FALSE)</f>
        <v>32.642226303952597</v>
      </c>
      <c r="BN40" s="50">
        <f>VLOOKUP($A40,'RevPAR Raw Data'!$B$6:$BE$43,'RevPAR Raw Data'!AE$1,FALSE)</f>
        <v>9.5017507171421496</v>
      </c>
    </row>
    <row r="41" spans="1:66" x14ac:dyDescent="0.45">
      <c r="A41" s="63" t="s">
        <v>45</v>
      </c>
      <c r="B41" s="47">
        <f>VLOOKUP($A41,'Occupancy Raw Data'!$B$8:$BE$45,'Occupancy Raw Data'!G$3,FALSE)</f>
        <v>58.552001532273501</v>
      </c>
      <c r="C41" s="48">
        <f>VLOOKUP($A41,'Occupancy Raw Data'!$B$8:$BE$45,'Occupancy Raw Data'!H$3,FALSE)</f>
        <v>67.822256272744596</v>
      </c>
      <c r="D41" s="48">
        <f>VLOOKUP($A41,'Occupancy Raw Data'!$B$8:$BE$45,'Occupancy Raw Data'!I$3,FALSE)</f>
        <v>68.224478069335305</v>
      </c>
      <c r="E41" s="48">
        <f>VLOOKUP($A41,'Occupancy Raw Data'!$B$8:$BE$45,'Occupancy Raw Data'!J$3,FALSE)</f>
        <v>75.560237502394102</v>
      </c>
      <c r="F41" s="48">
        <f>VLOOKUP($A41,'Occupancy Raw Data'!$B$8:$BE$45,'Occupancy Raw Data'!K$3,FALSE)</f>
        <v>76.402987933346097</v>
      </c>
      <c r="G41" s="49">
        <f>VLOOKUP($A41,'Occupancy Raw Data'!$B$8:$BE$45,'Occupancy Raw Data'!L$3,FALSE)</f>
        <v>69.312392262018705</v>
      </c>
      <c r="H41" s="48">
        <f>VLOOKUP($A41,'Occupancy Raw Data'!$B$8:$BE$45,'Occupancy Raw Data'!N$3,FALSE)</f>
        <v>77.379812296494904</v>
      </c>
      <c r="I41" s="48">
        <f>VLOOKUP($A41,'Occupancy Raw Data'!$B$8:$BE$45,'Occupancy Raw Data'!O$3,FALSE)</f>
        <v>68.569239609270198</v>
      </c>
      <c r="J41" s="49">
        <f>VLOOKUP($A41,'Occupancy Raw Data'!$B$8:$BE$45,'Occupancy Raw Data'!P$3,FALSE)</f>
        <v>72.974525952882502</v>
      </c>
      <c r="K41" s="50">
        <f>VLOOKUP($A41,'Occupancy Raw Data'!$B$8:$BE$45,'Occupancy Raw Data'!R$3,FALSE)</f>
        <v>70.358716173694106</v>
      </c>
      <c r="M41" s="47">
        <f>VLOOKUP($A41,'Occupancy Raw Data'!$B$8:$BE$45,'Occupancy Raw Data'!T$3,FALSE)</f>
        <v>-6.0114984714715698</v>
      </c>
      <c r="N41" s="48">
        <f>VLOOKUP($A41,'Occupancy Raw Data'!$B$8:$BE$45,'Occupancy Raw Data'!U$3,FALSE)</f>
        <v>-6.3615543408686401E-2</v>
      </c>
      <c r="O41" s="48">
        <f>VLOOKUP($A41,'Occupancy Raw Data'!$B$8:$BE$45,'Occupancy Raw Data'!V$3,FALSE)</f>
        <v>2.0998265551511999</v>
      </c>
      <c r="P41" s="48">
        <f>VLOOKUP($A41,'Occupancy Raw Data'!$B$8:$BE$45,'Occupancy Raw Data'!W$3,FALSE)</f>
        <v>11.3383328667756</v>
      </c>
      <c r="Q41" s="48">
        <f>VLOOKUP($A41,'Occupancy Raw Data'!$B$8:$BE$45,'Occupancy Raw Data'!X$3,FALSE)</f>
        <v>15.508989649595399</v>
      </c>
      <c r="R41" s="49">
        <f>VLOOKUP($A41,'Occupancy Raw Data'!$B$8:$BE$45,'Occupancy Raw Data'!Y$3,FALSE)</f>
        <v>4.7034560369066698</v>
      </c>
      <c r="S41" s="48">
        <f>VLOOKUP($A41,'Occupancy Raw Data'!$B$8:$BE$45,'Occupancy Raw Data'!AA$3,FALSE)</f>
        <v>16.7128577420448</v>
      </c>
      <c r="T41" s="48">
        <f>VLOOKUP($A41,'Occupancy Raw Data'!$B$8:$BE$45,'Occupancy Raw Data'!AB$3,FALSE)</f>
        <v>13.8857120292696</v>
      </c>
      <c r="U41" s="49">
        <f>VLOOKUP($A41,'Occupancy Raw Data'!$B$8:$BE$45,'Occupancy Raw Data'!AC$3,FALSE)</f>
        <v>15.3673385995136</v>
      </c>
      <c r="V41" s="50">
        <f>VLOOKUP($A41,'Occupancy Raw Data'!$B$8:$BE$45,'Occupancy Raw Data'!AE$3,FALSE)</f>
        <v>7.6522255241493902</v>
      </c>
      <c r="X41" s="51">
        <f>VLOOKUP($A41,'ADR Raw Data'!$B$6:$BE$43,'ADR Raw Data'!G$1,FALSE)</f>
        <v>88.540578213935206</v>
      </c>
      <c r="Y41" s="52">
        <f>VLOOKUP($A41,'ADR Raw Data'!$B$6:$BE$43,'ADR Raw Data'!H$1,FALSE)</f>
        <v>93.728207653205303</v>
      </c>
      <c r="Z41" s="52">
        <f>VLOOKUP($A41,'ADR Raw Data'!$B$6:$BE$43,'ADR Raw Data'!I$1,FALSE)</f>
        <v>94.890437984278407</v>
      </c>
      <c r="AA41" s="52">
        <f>VLOOKUP($A41,'ADR Raw Data'!$B$6:$BE$43,'ADR Raw Data'!J$1,FALSE)</f>
        <v>101.67879188846599</v>
      </c>
      <c r="AB41" s="52">
        <f>VLOOKUP($A41,'ADR Raw Data'!$B$6:$BE$43,'ADR Raw Data'!K$1,FALSE)</f>
        <v>101.66226746051601</v>
      </c>
      <c r="AC41" s="53">
        <f>VLOOKUP($A41,'ADR Raw Data'!$B$6:$BE$43,'ADR Raw Data'!L$1,FALSE)</f>
        <v>96.563141919973404</v>
      </c>
      <c r="AD41" s="52">
        <f>VLOOKUP($A41,'ADR Raw Data'!$B$6:$BE$43,'ADR Raw Data'!N$1,FALSE)</f>
        <v>105.549126188118</v>
      </c>
      <c r="AE41" s="52">
        <f>VLOOKUP($A41,'ADR Raw Data'!$B$6:$BE$43,'ADR Raw Data'!O$1,FALSE)</f>
        <v>97.841388854748601</v>
      </c>
      <c r="AF41" s="53">
        <f>VLOOKUP($A41,'ADR Raw Data'!$B$6:$BE$43,'ADR Raw Data'!P$1,FALSE)</f>
        <v>101.92790576115399</v>
      </c>
      <c r="AG41" s="54">
        <f>VLOOKUP($A41,'ADR Raw Data'!$B$6:$BE$43,'ADR Raw Data'!R$1,FALSE)</f>
        <v>98.1529179357548</v>
      </c>
      <c r="AI41" s="47">
        <f>VLOOKUP($A41,'ADR Raw Data'!$B$6:$BE$43,'ADR Raw Data'!T$1,FALSE)</f>
        <v>1.45661863030574</v>
      </c>
      <c r="AJ41" s="48">
        <f>VLOOKUP($A41,'ADR Raw Data'!$B$6:$BE$43,'ADR Raw Data'!U$1,FALSE)</f>
        <v>6.9146504672868501</v>
      </c>
      <c r="AK41" s="48">
        <f>VLOOKUP($A41,'ADR Raw Data'!$B$6:$BE$43,'ADR Raw Data'!V$1,FALSE)</f>
        <v>8.5218670691501792</v>
      </c>
      <c r="AL41" s="48">
        <f>VLOOKUP($A41,'ADR Raw Data'!$B$6:$BE$43,'ADR Raw Data'!W$1,FALSE)</f>
        <v>13.2178169642696</v>
      </c>
      <c r="AM41" s="48">
        <f>VLOOKUP($A41,'ADR Raw Data'!$B$6:$BE$43,'ADR Raw Data'!X$1,FALSE)</f>
        <v>16.770318738299</v>
      </c>
      <c r="AN41" s="49">
        <f>VLOOKUP($A41,'ADR Raw Data'!$B$6:$BE$43,'ADR Raw Data'!Y$1,FALSE)</f>
        <v>9.9006109930017203</v>
      </c>
      <c r="AO41" s="48">
        <f>VLOOKUP($A41,'ADR Raw Data'!$B$6:$BE$43,'ADR Raw Data'!AA$1,FALSE)</f>
        <v>17.012146148659699</v>
      </c>
      <c r="AP41" s="48">
        <f>VLOOKUP($A41,'ADR Raw Data'!$B$6:$BE$43,'ADR Raw Data'!AB$1,FALSE)</f>
        <v>10.400103677642299</v>
      </c>
      <c r="AQ41" s="49">
        <f>VLOOKUP($A41,'ADR Raw Data'!$B$6:$BE$43,'ADR Raw Data'!AC$1,FALSE)</f>
        <v>13.9470682803104</v>
      </c>
      <c r="AR41" s="50">
        <f>VLOOKUP($A41,'ADR Raw Data'!$B$6:$BE$43,'ADR Raw Data'!AE$1,FALSE)</f>
        <v>11.154489767615599</v>
      </c>
      <c r="AS41" s="40"/>
      <c r="AT41" s="51">
        <f>VLOOKUP($A41,'RevPAR Raw Data'!$B$6:$BE$43,'RevPAR Raw Data'!G$1,FALSE)</f>
        <v>51.842280712507097</v>
      </c>
      <c r="AU41" s="52">
        <f>VLOOKUP($A41,'RevPAR Raw Data'!$B$6:$BE$43,'RevPAR Raw Data'!H$1,FALSE)</f>
        <v>63.568585194407198</v>
      </c>
      <c r="AV41" s="52">
        <f>VLOOKUP($A41,'RevPAR Raw Data'!$B$6:$BE$43,'RevPAR Raw Data'!I$1,FALSE)</f>
        <v>64.738506052480304</v>
      </c>
      <c r="AW41" s="52">
        <f>VLOOKUP($A41,'RevPAR Raw Data'!$B$6:$BE$43,'RevPAR Raw Data'!J$1,FALSE)</f>
        <v>76.828736640490305</v>
      </c>
      <c r="AX41" s="52">
        <f>VLOOKUP($A41,'RevPAR Raw Data'!$B$6:$BE$43,'RevPAR Raw Data'!K$1,FALSE)</f>
        <v>77.673009940624397</v>
      </c>
      <c r="AY41" s="53">
        <f>VLOOKUP($A41,'RevPAR Raw Data'!$B$6:$BE$43,'RevPAR Raw Data'!L$1,FALSE)</f>
        <v>66.930223708101806</v>
      </c>
      <c r="AZ41" s="52">
        <f>VLOOKUP($A41,'RevPAR Raw Data'!$B$6:$BE$43,'RevPAR Raw Data'!N$1,FALSE)</f>
        <v>81.673715724956907</v>
      </c>
      <c r="BA41" s="52">
        <f>VLOOKUP($A41,'RevPAR Raw Data'!$B$6:$BE$43,'RevPAR Raw Data'!O$1,FALSE)</f>
        <v>67.089096360850405</v>
      </c>
      <c r="BB41" s="53">
        <f>VLOOKUP($A41,'RevPAR Raw Data'!$B$6:$BE$43,'RevPAR Raw Data'!P$1,FALSE)</f>
        <v>74.381406042903606</v>
      </c>
      <c r="BC41" s="54">
        <f>VLOOKUP($A41,'RevPAR Raw Data'!$B$6:$BE$43,'RevPAR Raw Data'!R$1,FALSE)</f>
        <v>69.0591329466166</v>
      </c>
      <c r="BE41" s="47">
        <f>VLOOKUP($A41,'RevPAR Raw Data'!$B$6:$BE$43,'RevPAR Raw Data'!T$1,FALSE)</f>
        <v>-4.6424444478618296</v>
      </c>
      <c r="BF41" s="48">
        <f>VLOOKUP($A41,'RevPAR Raw Data'!$B$6:$BE$43,'RevPAR Raw Data'!U$1,FALSE)</f>
        <v>6.84663613140859</v>
      </c>
      <c r="BG41" s="48">
        <f>VLOOKUP($A41,'RevPAR Raw Data'!$B$6:$BE$43,'RevPAR Raw Data'!V$1,FALSE)</f>
        <v>10.800638052014</v>
      </c>
      <c r="BH41" s="48">
        <f>VLOOKUP($A41,'RevPAR Raw Data'!$B$6:$BE$43,'RevPAR Raw Data'!W$1,FALSE)</f>
        <v>26.054829916175301</v>
      </c>
      <c r="BI41" s="48">
        <f>VLOOKUP($A41,'RevPAR Raw Data'!$B$6:$BE$43,'RevPAR Raw Data'!X$1,FALSE)</f>
        <v>34.880215385221398</v>
      </c>
      <c r="BJ41" s="49">
        <f>VLOOKUP($A41,'RevPAR Raw Data'!$B$6:$BE$43,'RevPAR Raw Data'!Y$1,FALSE)</f>
        <v>15.0697379153493</v>
      </c>
      <c r="BK41" s="48">
        <f>VLOOKUP($A41,'RevPAR Raw Data'!$B$6:$BE$43,'RevPAR Raw Data'!AA$1,FALSE)</f>
        <v>36.568219675398801</v>
      </c>
      <c r="BL41" s="48">
        <f>VLOOKUP($A41,'RevPAR Raw Data'!$B$6:$BE$43,'RevPAR Raw Data'!AB$1,FALSE)</f>
        <v>25.729944154334898</v>
      </c>
      <c r="BM41" s="49">
        <f>VLOOKUP($A41,'RevPAR Raw Data'!$B$6:$BE$43,'RevPAR Raw Data'!AC$1,FALSE)</f>
        <v>31.457700087164699</v>
      </c>
      <c r="BN41" s="50">
        <f>VLOOKUP($A41,'RevPAR Raw Data'!$B$6:$BE$43,'RevPAR Raw Data'!AE$1,FALSE)</f>
        <v>19.660282004851201</v>
      </c>
    </row>
    <row r="42" spans="1:66" x14ac:dyDescent="0.45">
      <c r="A42" s="63" t="s">
        <v>109</v>
      </c>
      <c r="B42" s="47">
        <f>VLOOKUP($A42,'Occupancy Raw Data'!$B$8:$BE$45,'Occupancy Raw Data'!G$3,FALSE)</f>
        <v>44.843194309731601</v>
      </c>
      <c r="C42" s="48">
        <f>VLOOKUP($A42,'Occupancy Raw Data'!$B$8:$BE$45,'Occupancy Raw Data'!H$3,FALSE)</f>
        <v>43.3559650824442</v>
      </c>
      <c r="D42" s="48">
        <f>VLOOKUP($A42,'Occupancy Raw Data'!$B$8:$BE$45,'Occupancy Raw Data'!I$3,FALSE)</f>
        <v>47.171031361137999</v>
      </c>
      <c r="E42" s="48">
        <f>VLOOKUP($A42,'Occupancy Raw Data'!$B$8:$BE$45,'Occupancy Raw Data'!J$3,FALSE)</f>
        <v>49.789848043970203</v>
      </c>
      <c r="F42" s="48">
        <f>VLOOKUP($A42,'Occupancy Raw Data'!$B$8:$BE$45,'Occupancy Raw Data'!K$3,FALSE)</f>
        <v>53.863562883931401</v>
      </c>
      <c r="G42" s="49">
        <f>VLOOKUP($A42,'Occupancy Raw Data'!$B$8:$BE$45,'Occupancy Raw Data'!L$3,FALSE)</f>
        <v>47.804720336243101</v>
      </c>
      <c r="H42" s="48">
        <f>VLOOKUP($A42,'Occupancy Raw Data'!$B$8:$BE$45,'Occupancy Raw Data'!N$3,FALSE)</f>
        <v>71.451665050113107</v>
      </c>
      <c r="I42" s="48">
        <f>VLOOKUP($A42,'Occupancy Raw Data'!$B$8:$BE$45,'Occupancy Raw Data'!O$3,FALSE)</f>
        <v>79.502101519560199</v>
      </c>
      <c r="J42" s="49">
        <f>VLOOKUP($A42,'Occupancy Raw Data'!$B$8:$BE$45,'Occupancy Raw Data'!P$3,FALSE)</f>
        <v>75.476883284836703</v>
      </c>
      <c r="K42" s="50">
        <f>VLOOKUP($A42,'Occupancy Raw Data'!$B$8:$BE$45,'Occupancy Raw Data'!R$3,FALSE)</f>
        <v>55.711052607269799</v>
      </c>
      <c r="M42" s="47">
        <f>VLOOKUP($A42,'Occupancy Raw Data'!$B$8:$BE$45,'Occupancy Raw Data'!T$3,FALSE)</f>
        <v>-8.3278255122273599</v>
      </c>
      <c r="N42" s="48">
        <f>VLOOKUP($A42,'Occupancy Raw Data'!$B$8:$BE$45,'Occupancy Raw Data'!U$3,FALSE)</f>
        <v>1.5140045420136199</v>
      </c>
      <c r="O42" s="48">
        <f>VLOOKUP($A42,'Occupancy Raw Data'!$B$8:$BE$45,'Occupancy Raw Data'!V$3,FALSE)</f>
        <v>0.13726835964310199</v>
      </c>
      <c r="P42" s="48">
        <f>VLOOKUP($A42,'Occupancy Raw Data'!$B$8:$BE$45,'Occupancy Raw Data'!W$3,FALSE)</f>
        <v>4.1244083840432699</v>
      </c>
      <c r="Q42" s="48">
        <f>VLOOKUP($A42,'Occupancy Raw Data'!$B$8:$BE$45,'Occupancy Raw Data'!X$3,FALSE)</f>
        <v>14.4230769230769</v>
      </c>
      <c r="R42" s="49">
        <f>VLOOKUP($A42,'Occupancy Raw Data'!$B$8:$BE$45,'Occupancy Raw Data'!Y$3,FALSE)</f>
        <v>2.3110988098532999</v>
      </c>
      <c r="S42" s="48">
        <f>VLOOKUP($A42,'Occupancy Raw Data'!$B$8:$BE$45,'Occupancy Raw Data'!AA$3,FALSE)</f>
        <v>26.213592233009699</v>
      </c>
      <c r="T42" s="48">
        <f>VLOOKUP($A42,'Occupancy Raw Data'!$B$8:$BE$45,'Occupancy Raw Data'!AB$3,FALSE)</f>
        <v>51.790123456790099</v>
      </c>
      <c r="U42" s="49">
        <f>VLOOKUP($A42,'Occupancy Raw Data'!$B$8:$BE$45,'Occupancy Raw Data'!AC$3,FALSE)</f>
        <v>38.504894690002899</v>
      </c>
      <c r="V42" s="50">
        <f>VLOOKUP($A42,'Occupancy Raw Data'!$B$8:$BE$45,'Occupancy Raw Data'!AE$3,FALSE)</f>
        <v>13.8246673586864</v>
      </c>
      <c r="X42" s="51">
        <f>VLOOKUP($A42,'ADR Raw Data'!$B$6:$BE$43,'ADR Raw Data'!G$1,FALSE)</f>
        <v>159.98126171593299</v>
      </c>
      <c r="Y42" s="52">
        <f>VLOOKUP($A42,'ADR Raw Data'!$B$6:$BE$43,'ADR Raw Data'!H$1,FALSE)</f>
        <v>150.548590604026</v>
      </c>
      <c r="Z42" s="52">
        <f>VLOOKUP($A42,'ADR Raw Data'!$B$6:$BE$43,'ADR Raw Data'!I$1,FALSE)</f>
        <v>145.79023303632599</v>
      </c>
      <c r="AA42" s="52">
        <f>VLOOKUP($A42,'ADR Raw Data'!$B$6:$BE$43,'ADR Raw Data'!J$1,FALSE)</f>
        <v>151.27674025974</v>
      </c>
      <c r="AB42" s="52">
        <f>VLOOKUP($A42,'ADR Raw Data'!$B$6:$BE$43,'ADR Raw Data'!K$1,FALSE)</f>
        <v>141.300168067226</v>
      </c>
      <c r="AC42" s="53">
        <f>VLOOKUP($A42,'ADR Raw Data'!$B$6:$BE$43,'ADR Raw Data'!L$1,FALSE)</f>
        <v>149.44675774381099</v>
      </c>
      <c r="AD42" s="52">
        <f>VLOOKUP($A42,'ADR Raw Data'!$B$6:$BE$43,'ADR Raw Data'!N$1,FALSE)</f>
        <v>169.57806787330301</v>
      </c>
      <c r="AE42" s="52">
        <f>VLOOKUP($A42,'ADR Raw Data'!$B$6:$BE$43,'ADR Raw Data'!O$1,FALSE)</f>
        <v>171.021232208214</v>
      </c>
      <c r="AF42" s="53">
        <f>VLOOKUP($A42,'ADR Raw Data'!$B$6:$BE$43,'ADR Raw Data'!P$1,FALSE)</f>
        <v>170.33813236239001</v>
      </c>
      <c r="AG42" s="54">
        <f>VLOOKUP($A42,'ADR Raw Data'!$B$6:$BE$43,'ADR Raw Data'!R$1,FALSE)</f>
        <v>157.53346211241899</v>
      </c>
      <c r="AI42" s="47">
        <f>VLOOKUP($A42,'ADR Raw Data'!$B$6:$BE$43,'ADR Raw Data'!T$1,FALSE)</f>
        <v>2.4421868890839602</v>
      </c>
      <c r="AJ42" s="48">
        <f>VLOOKUP($A42,'ADR Raw Data'!$B$6:$BE$43,'ADR Raw Data'!U$1,FALSE)</f>
        <v>-0.50870675227669004</v>
      </c>
      <c r="AK42" s="48">
        <f>VLOOKUP($A42,'ADR Raw Data'!$B$6:$BE$43,'ADR Raw Data'!V$1,FALSE)</f>
        <v>-7.05248804730779</v>
      </c>
      <c r="AL42" s="48">
        <f>VLOOKUP($A42,'ADR Raw Data'!$B$6:$BE$43,'ADR Raw Data'!W$1,FALSE)</f>
        <v>-3.7340663075035199</v>
      </c>
      <c r="AM42" s="48">
        <f>VLOOKUP($A42,'ADR Raw Data'!$B$6:$BE$43,'ADR Raw Data'!X$1,FALSE)</f>
        <v>-11.9652433218551</v>
      </c>
      <c r="AN42" s="49">
        <f>VLOOKUP($A42,'ADR Raw Data'!$B$6:$BE$43,'ADR Raw Data'!Y$1,FALSE)</f>
        <v>-4.50260798179447</v>
      </c>
      <c r="AO42" s="48">
        <f>VLOOKUP($A42,'ADR Raw Data'!$B$6:$BE$43,'ADR Raw Data'!AA$1,FALSE)</f>
        <v>-2.85774435690147</v>
      </c>
      <c r="AP42" s="48">
        <f>VLOOKUP($A42,'ADR Raw Data'!$B$6:$BE$43,'ADR Raw Data'!AB$1,FALSE)</f>
        <v>-2.3827751555974301</v>
      </c>
      <c r="AQ42" s="49">
        <f>VLOOKUP($A42,'ADR Raw Data'!$B$6:$BE$43,'ADR Raw Data'!AC$1,FALSE)</f>
        <v>-2.5910201599513001</v>
      </c>
      <c r="AR42" s="50">
        <f>VLOOKUP($A42,'ADR Raw Data'!$B$6:$BE$43,'ADR Raw Data'!AE$1,FALSE)</f>
        <v>-2.9599442206507098</v>
      </c>
      <c r="AS42" s="40"/>
      <c r="AT42" s="51">
        <f>VLOOKUP($A42,'RevPAR Raw Data'!$B$6:$BE$43,'RevPAR Raw Data'!G$1,FALSE)</f>
        <v>71.740708050436396</v>
      </c>
      <c r="AU42" s="52">
        <f>VLOOKUP($A42,'RevPAR Raw Data'!$B$6:$BE$43,'RevPAR Raw Data'!H$1,FALSE)</f>
        <v>65.271794374393707</v>
      </c>
      <c r="AV42" s="52">
        <f>VLOOKUP($A42,'RevPAR Raw Data'!$B$6:$BE$43,'RevPAR Raw Data'!I$1,FALSE)</f>
        <v>68.770756547041699</v>
      </c>
      <c r="AW42" s="52">
        <f>VLOOKUP($A42,'RevPAR Raw Data'!$B$6:$BE$43,'RevPAR Raw Data'!J$1,FALSE)</f>
        <v>75.320459101196207</v>
      </c>
      <c r="AX42" s="52">
        <f>VLOOKUP($A42,'RevPAR Raw Data'!$B$6:$BE$43,'RevPAR Raw Data'!K$1,FALSE)</f>
        <v>76.109304881991505</v>
      </c>
      <c r="AY42" s="53">
        <f>VLOOKUP($A42,'RevPAR Raw Data'!$B$6:$BE$43,'RevPAR Raw Data'!L$1,FALSE)</f>
        <v>71.4426045910119</v>
      </c>
      <c r="AZ42" s="52">
        <f>VLOOKUP($A42,'RevPAR Raw Data'!$B$6:$BE$43,'RevPAR Raw Data'!N$1,FALSE)</f>
        <v>121.166353055286</v>
      </c>
      <c r="BA42" s="52">
        <f>VLOOKUP($A42,'RevPAR Raw Data'!$B$6:$BE$43,'RevPAR Raw Data'!O$1,FALSE)</f>
        <v>135.96547365017699</v>
      </c>
      <c r="BB42" s="53">
        <f>VLOOKUP($A42,'RevPAR Raw Data'!$B$6:$BE$43,'RevPAR Raw Data'!P$1,FALSE)</f>
        <v>128.565913352731</v>
      </c>
      <c r="BC42" s="54">
        <f>VLOOKUP($A42,'RevPAR Raw Data'!$B$6:$BE$43,'RevPAR Raw Data'!R$1,FALSE)</f>
        <v>87.763549951503293</v>
      </c>
      <c r="BE42" s="47">
        <f>VLOOKUP($A42,'RevPAR Raw Data'!$B$6:$BE$43,'RevPAR Raw Data'!T$1,FALSE)</f>
        <v>-6.0890196859488004</v>
      </c>
      <c r="BF42" s="48">
        <f>VLOOKUP($A42,'RevPAR Raw Data'!$B$6:$BE$43,'RevPAR Raw Data'!U$1,FALSE)</f>
        <v>0.99759594640193605</v>
      </c>
      <c r="BG42" s="48">
        <f>VLOOKUP($A42,'RevPAR Raw Data'!$B$6:$BE$43,'RevPAR Raw Data'!V$1,FALSE)</f>
        <v>-6.9249005223212601</v>
      </c>
      <c r="BH42" s="48">
        <f>VLOOKUP($A42,'RevPAR Raw Data'!$B$6:$BE$43,'RevPAR Raw Data'!W$1,FALSE)</f>
        <v>0.23633393268733899</v>
      </c>
      <c r="BI42" s="48">
        <f>VLOOKUP($A42,'RevPAR Raw Data'!$B$6:$BE$43,'RevPAR Raw Data'!X$1,FALSE)</f>
        <v>0.73207735287730402</v>
      </c>
      <c r="BJ42" s="49">
        <f>VLOOKUP($A42,'RevPAR Raw Data'!$B$6:$BE$43,'RevPAR Raw Data'!Y$1,FALSE)</f>
        <v>-2.2955688914207801</v>
      </c>
      <c r="BK42" s="48">
        <f>VLOOKUP($A42,'RevPAR Raw Data'!$B$6:$BE$43,'RevPAR Raw Data'!AA$1,FALSE)</f>
        <v>22.606730423328202</v>
      </c>
      <c r="BL42" s="48">
        <f>VLOOKUP($A42,'RevPAR Raw Data'!$B$6:$BE$43,'RevPAR Raw Data'!AB$1,FALSE)</f>
        <v>48.173306106410998</v>
      </c>
      <c r="BM42" s="49">
        <f>VLOOKUP($A42,'RevPAR Raw Data'!$B$6:$BE$43,'RevPAR Raw Data'!AC$1,FALSE)</f>
        <v>34.916204946065598</v>
      </c>
      <c r="BN42" s="50">
        <f>VLOOKUP($A42,'RevPAR Raw Data'!$B$6:$BE$43,'RevPAR Raw Data'!AE$1,FALSE)</f>
        <v>10.455520695528</v>
      </c>
    </row>
    <row r="43" spans="1:66" x14ac:dyDescent="0.45">
      <c r="A43" s="63" t="s">
        <v>94</v>
      </c>
      <c r="B43" s="47">
        <f>VLOOKUP($A43,'Occupancy Raw Data'!$B$8:$BE$45,'Occupancy Raw Data'!G$3,FALSE)</f>
        <v>58.160526957794502</v>
      </c>
      <c r="C43" s="48">
        <f>VLOOKUP($A43,'Occupancy Raw Data'!$B$8:$BE$45,'Occupancy Raw Data'!H$3,FALSE)</f>
        <v>55.037814101000201</v>
      </c>
      <c r="D43" s="48">
        <f>VLOOKUP($A43,'Occupancy Raw Data'!$B$8:$BE$45,'Occupancy Raw Data'!I$3,FALSE)</f>
        <v>59.002195657477401</v>
      </c>
      <c r="E43" s="48">
        <f>VLOOKUP($A43,'Occupancy Raw Data'!$B$8:$BE$45,'Occupancy Raw Data'!J$3,FALSE)</f>
        <v>58.685045132959203</v>
      </c>
      <c r="F43" s="48">
        <f>VLOOKUP($A43,'Occupancy Raw Data'!$B$8:$BE$45,'Occupancy Raw Data'!K$3,FALSE)</f>
        <v>63.356916321053902</v>
      </c>
      <c r="G43" s="49">
        <f>VLOOKUP($A43,'Occupancy Raw Data'!$B$8:$BE$45,'Occupancy Raw Data'!L$3,FALSE)</f>
        <v>58.848499634056999</v>
      </c>
      <c r="H43" s="48">
        <f>VLOOKUP($A43,'Occupancy Raw Data'!$B$8:$BE$45,'Occupancy Raw Data'!N$3,FALSE)</f>
        <v>72.3957062698219</v>
      </c>
      <c r="I43" s="48">
        <f>VLOOKUP($A43,'Occupancy Raw Data'!$B$8:$BE$45,'Occupancy Raw Data'!O$3,FALSE)</f>
        <v>75.664796291778401</v>
      </c>
      <c r="J43" s="49">
        <f>VLOOKUP($A43,'Occupancy Raw Data'!$B$8:$BE$45,'Occupancy Raw Data'!P$3,FALSE)</f>
        <v>74.030251280800101</v>
      </c>
      <c r="K43" s="50">
        <f>VLOOKUP($A43,'Occupancy Raw Data'!$B$8:$BE$45,'Occupancy Raw Data'!R$3,FALSE)</f>
        <v>63.186142961697897</v>
      </c>
      <c r="M43" s="47">
        <f>VLOOKUP($A43,'Occupancy Raw Data'!$B$8:$BE$45,'Occupancy Raw Data'!T$3,FALSE)</f>
        <v>-1.26063599384618</v>
      </c>
      <c r="N43" s="48">
        <f>VLOOKUP($A43,'Occupancy Raw Data'!$B$8:$BE$45,'Occupancy Raw Data'!U$3,FALSE)</f>
        <v>-12.5657482771856</v>
      </c>
      <c r="O43" s="48">
        <f>VLOOKUP($A43,'Occupancy Raw Data'!$B$8:$BE$45,'Occupancy Raw Data'!V$3,FALSE)</f>
        <v>-11.246650118550599</v>
      </c>
      <c r="P43" s="48">
        <f>VLOOKUP($A43,'Occupancy Raw Data'!$B$8:$BE$45,'Occupancy Raw Data'!W$3,FALSE)</f>
        <v>-13.4996732314853</v>
      </c>
      <c r="Q43" s="48">
        <f>VLOOKUP($A43,'Occupancy Raw Data'!$B$8:$BE$45,'Occupancy Raw Data'!X$3,FALSE)</f>
        <v>2.6304936592163402</v>
      </c>
      <c r="R43" s="49">
        <f>VLOOKUP($A43,'Occupancy Raw Data'!$B$8:$BE$45,'Occupancy Raw Data'!Y$3,FALSE)</f>
        <v>-7.4436509221719103</v>
      </c>
      <c r="S43" s="48">
        <f>VLOOKUP($A43,'Occupancy Raw Data'!$B$8:$BE$45,'Occupancy Raw Data'!AA$3,FALSE)</f>
        <v>10.166179548551399</v>
      </c>
      <c r="T43" s="48">
        <f>VLOOKUP($A43,'Occupancy Raw Data'!$B$8:$BE$45,'Occupancy Raw Data'!AB$3,FALSE)</f>
        <v>25.2090889320644</v>
      </c>
      <c r="U43" s="49">
        <f>VLOOKUP($A43,'Occupancy Raw Data'!$B$8:$BE$45,'Occupancy Raw Data'!AC$3,FALSE)</f>
        <v>17.3725603987433</v>
      </c>
      <c r="V43" s="50">
        <f>VLOOKUP($A43,'Occupancy Raw Data'!$B$8:$BE$45,'Occupancy Raw Data'!AE$3,FALSE)</f>
        <v>-0.39389307301223198</v>
      </c>
      <c r="X43" s="51">
        <f>VLOOKUP($A43,'ADR Raw Data'!$B$6:$BE$43,'ADR Raw Data'!G$1,FALSE)</f>
        <v>107.84894295302</v>
      </c>
      <c r="Y43" s="52">
        <f>VLOOKUP($A43,'ADR Raw Data'!$B$6:$BE$43,'ADR Raw Data'!H$1,FALSE)</f>
        <v>103.306476063829</v>
      </c>
      <c r="Z43" s="52">
        <f>VLOOKUP($A43,'ADR Raw Data'!$B$6:$BE$43,'ADR Raw Data'!I$1,FALSE)</f>
        <v>105.74791606367501</v>
      </c>
      <c r="AA43" s="52">
        <f>VLOOKUP($A43,'ADR Raw Data'!$B$6:$BE$43,'ADR Raw Data'!J$1,FALSE)</f>
        <v>105.845102889212</v>
      </c>
      <c r="AB43" s="52">
        <f>VLOOKUP($A43,'ADR Raw Data'!$B$6:$BE$43,'ADR Raw Data'!K$1,FALSE)</f>
        <v>110.551237966884</v>
      </c>
      <c r="AC43" s="53">
        <f>VLOOKUP($A43,'ADR Raw Data'!$B$6:$BE$43,'ADR Raw Data'!L$1,FALSE)</f>
        <v>106.760184478898</v>
      </c>
      <c r="AD43" s="52">
        <f>VLOOKUP($A43,'ADR Raw Data'!$B$6:$BE$43,'ADR Raw Data'!N$1,FALSE)</f>
        <v>123.21726705981401</v>
      </c>
      <c r="AE43" s="52">
        <f>VLOOKUP($A43,'ADR Raw Data'!$B$6:$BE$43,'ADR Raw Data'!O$1,FALSE)</f>
        <v>124.80687892955</v>
      </c>
      <c r="AF43" s="53">
        <f>VLOOKUP($A43,'ADR Raw Data'!$B$6:$BE$43,'ADR Raw Data'!P$1,FALSE)</f>
        <v>124.029621848739</v>
      </c>
      <c r="AG43" s="54">
        <f>VLOOKUP($A43,'ADR Raw Data'!$B$6:$BE$43,'ADR Raw Data'!R$1,FALSE)</f>
        <v>112.541111969111</v>
      </c>
      <c r="AI43" s="47">
        <f>VLOOKUP($A43,'ADR Raw Data'!$B$6:$BE$43,'ADR Raw Data'!T$1,FALSE)</f>
        <v>0.50939402210643903</v>
      </c>
      <c r="AJ43" s="48">
        <f>VLOOKUP($A43,'ADR Raw Data'!$B$6:$BE$43,'ADR Raw Data'!U$1,FALSE)</f>
        <v>-7.8320635226724195E-2</v>
      </c>
      <c r="AK43" s="48">
        <f>VLOOKUP($A43,'ADR Raw Data'!$B$6:$BE$43,'ADR Raw Data'!V$1,FALSE)</f>
        <v>0.52075896783051201</v>
      </c>
      <c r="AL43" s="48">
        <f>VLOOKUP($A43,'ADR Raw Data'!$B$6:$BE$43,'ADR Raw Data'!W$1,FALSE)</f>
        <v>0.868167351382504</v>
      </c>
      <c r="AM43" s="48">
        <f>VLOOKUP($A43,'ADR Raw Data'!$B$6:$BE$43,'ADR Raw Data'!X$1,FALSE)</f>
        <v>10.043777670925</v>
      </c>
      <c r="AN43" s="49">
        <f>VLOOKUP($A43,'ADR Raw Data'!$B$6:$BE$43,'ADR Raw Data'!Y$1,FALSE)</f>
        <v>2.4042304739538398</v>
      </c>
      <c r="AO43" s="48">
        <f>VLOOKUP($A43,'ADR Raw Data'!$B$6:$BE$43,'ADR Raw Data'!AA$1,FALSE)</f>
        <v>8.4974848257628395</v>
      </c>
      <c r="AP43" s="48">
        <f>VLOOKUP($A43,'ADR Raw Data'!$B$6:$BE$43,'ADR Raw Data'!AB$1,FALSE)</f>
        <v>13.4366676120399</v>
      </c>
      <c r="AQ43" s="49">
        <f>VLOOKUP($A43,'ADR Raw Data'!$B$6:$BE$43,'ADR Raw Data'!AC$1,FALSE)</f>
        <v>10.8700294917835</v>
      </c>
      <c r="AR43" s="50">
        <f>VLOOKUP($A43,'ADR Raw Data'!$B$6:$BE$43,'ADR Raw Data'!AE$1,FALSE)</f>
        <v>5.7546814887629703</v>
      </c>
      <c r="AS43" s="40"/>
      <c r="AT43" s="51">
        <f>VLOOKUP($A43,'RevPAR Raw Data'!$B$6:$BE$43,'RevPAR Raw Data'!G$1,FALSE)</f>
        <v>62.7255135398877</v>
      </c>
      <c r="AU43" s="52">
        <f>VLOOKUP($A43,'RevPAR Raw Data'!$B$6:$BE$43,'RevPAR Raw Data'!H$1,FALSE)</f>
        <v>56.857626250304897</v>
      </c>
      <c r="AV43" s="52">
        <f>VLOOKUP($A43,'RevPAR Raw Data'!$B$6:$BE$43,'RevPAR Raw Data'!I$1,FALSE)</f>
        <v>62.393592339595003</v>
      </c>
      <c r="AW43" s="52">
        <f>VLOOKUP($A43,'RevPAR Raw Data'!$B$6:$BE$43,'RevPAR Raw Data'!J$1,FALSE)</f>
        <v>62.115246401561301</v>
      </c>
      <c r="AX43" s="52">
        <f>VLOOKUP($A43,'RevPAR Raw Data'!$B$6:$BE$43,'RevPAR Raw Data'!K$1,FALSE)</f>
        <v>70.041855330568396</v>
      </c>
      <c r="AY43" s="53">
        <f>VLOOKUP($A43,'RevPAR Raw Data'!$B$6:$BE$43,'RevPAR Raw Data'!L$1,FALSE)</f>
        <v>62.8267667723835</v>
      </c>
      <c r="AZ43" s="52">
        <f>VLOOKUP($A43,'RevPAR Raw Data'!$B$6:$BE$43,'RevPAR Raw Data'!N$1,FALSE)</f>
        <v>89.204010734325394</v>
      </c>
      <c r="BA43" s="52">
        <f>VLOOKUP($A43,'RevPAR Raw Data'!$B$6:$BE$43,'RevPAR Raw Data'!O$1,FALSE)</f>
        <v>94.434870700170706</v>
      </c>
      <c r="BB43" s="53">
        <f>VLOOKUP($A43,'RevPAR Raw Data'!$B$6:$BE$43,'RevPAR Raw Data'!P$1,FALSE)</f>
        <v>91.819440717248099</v>
      </c>
      <c r="BC43" s="54">
        <f>VLOOKUP($A43,'RevPAR Raw Data'!$B$6:$BE$43,'RevPAR Raw Data'!R$1,FALSE)</f>
        <v>71.110387899487606</v>
      </c>
      <c r="BE43" s="47">
        <f>VLOOKUP($A43,'RevPAR Raw Data'!$B$6:$BE$43,'RevPAR Raw Data'!T$1,FALSE)</f>
        <v>-0.75766357613291901</v>
      </c>
      <c r="BF43" s="48">
        <f>VLOOKUP($A43,'RevPAR Raw Data'!$B$6:$BE$43,'RevPAR Raw Data'!U$1,FALSE)</f>
        <v>-12.634227338540599</v>
      </c>
      <c r="BG43" s="48">
        <f>VLOOKUP($A43,'RevPAR Raw Data'!$B$6:$BE$43,'RevPAR Raw Data'!V$1,FALSE)</f>
        <v>-10.7844590897929</v>
      </c>
      <c r="BH43" s="48">
        <f>VLOOKUP($A43,'RevPAR Raw Data'!$B$6:$BE$43,'RevPAR Raw Data'!W$1,FALSE)</f>
        <v>-12.7487056356418</v>
      </c>
      <c r="BI43" s="48">
        <f>VLOOKUP($A43,'RevPAR Raw Data'!$B$6:$BE$43,'RevPAR Raw Data'!X$1,FALSE)</f>
        <v>12.938472264920801</v>
      </c>
      <c r="BJ43" s="49">
        <f>VLOOKUP($A43,'RevPAR Raw Data'!$B$6:$BE$43,'RevPAR Raw Data'!Y$1,FALSE)</f>
        <v>-5.2183829720636696</v>
      </c>
      <c r="BK43" s="48">
        <f>VLOOKUP($A43,'RevPAR Raw Data'!$B$6:$BE$43,'RevPAR Raw Data'!AA$1,FALSE)</f>
        <v>19.527533938812201</v>
      </c>
      <c r="BL43" s="48">
        <f>VLOOKUP($A43,'RevPAR Raw Data'!$B$6:$BE$43,'RevPAR Raw Data'!AB$1,FALSE)</f>
        <v>42.033018031929302</v>
      </c>
      <c r="BM43" s="49">
        <f>VLOOKUP($A43,'RevPAR Raw Data'!$B$6:$BE$43,'RevPAR Raw Data'!AC$1,FALSE)</f>
        <v>30.130992329348199</v>
      </c>
      <c r="BN43" s="50">
        <f>VLOOKUP($A43,'RevPAR Raw Data'!$B$6:$BE$43,'RevPAR Raw Data'!AE$1,FALSE)</f>
        <v>5.3381211239925799</v>
      </c>
    </row>
    <row r="44" spans="1:66" x14ac:dyDescent="0.45">
      <c r="A44" s="63" t="s">
        <v>44</v>
      </c>
      <c r="B44" s="47">
        <f>VLOOKUP($A44,'Occupancy Raw Data'!$B$8:$BE$45,'Occupancy Raw Data'!G$3,FALSE)</f>
        <v>47.437357630979399</v>
      </c>
      <c r="C44" s="48">
        <f>VLOOKUP($A44,'Occupancy Raw Data'!$B$8:$BE$45,'Occupancy Raw Data'!H$3,FALSE)</f>
        <v>55.267653758542103</v>
      </c>
      <c r="D44" s="48">
        <f>VLOOKUP($A44,'Occupancy Raw Data'!$B$8:$BE$45,'Occupancy Raw Data'!I$3,FALSE)</f>
        <v>58.1719817767653</v>
      </c>
      <c r="E44" s="48">
        <f>VLOOKUP($A44,'Occupancy Raw Data'!$B$8:$BE$45,'Occupancy Raw Data'!J$3,FALSE)</f>
        <v>59.2255125284738</v>
      </c>
      <c r="F44" s="48">
        <f>VLOOKUP($A44,'Occupancy Raw Data'!$B$8:$BE$45,'Occupancy Raw Data'!K$3,FALSE)</f>
        <v>58.371298405466902</v>
      </c>
      <c r="G44" s="49">
        <f>VLOOKUP($A44,'Occupancy Raw Data'!$B$8:$BE$45,'Occupancy Raw Data'!L$3,FALSE)</f>
        <v>55.694760820045502</v>
      </c>
      <c r="H44" s="48">
        <f>VLOOKUP($A44,'Occupancy Raw Data'!$B$8:$BE$45,'Occupancy Raw Data'!N$3,FALSE)</f>
        <v>71.953302961275597</v>
      </c>
      <c r="I44" s="48">
        <f>VLOOKUP($A44,'Occupancy Raw Data'!$B$8:$BE$45,'Occupancy Raw Data'!O$3,FALSE)</f>
        <v>73.775626423690198</v>
      </c>
      <c r="J44" s="49">
        <f>VLOOKUP($A44,'Occupancy Raw Data'!$B$8:$BE$45,'Occupancy Raw Data'!P$3,FALSE)</f>
        <v>72.864464692482898</v>
      </c>
      <c r="K44" s="50">
        <f>VLOOKUP($A44,'Occupancy Raw Data'!$B$8:$BE$45,'Occupancy Raw Data'!R$3,FALSE)</f>
        <v>60.600390497884803</v>
      </c>
      <c r="M44" s="47">
        <f>VLOOKUP($A44,'Occupancy Raw Data'!$B$8:$BE$45,'Occupancy Raw Data'!T$3,FALSE)</f>
        <v>-16.990533134030802</v>
      </c>
      <c r="N44" s="48">
        <f>VLOOKUP($A44,'Occupancy Raw Data'!$B$8:$BE$45,'Occupancy Raw Data'!U$3,FALSE)</f>
        <v>-12.567567567567499</v>
      </c>
      <c r="O44" s="48">
        <f>VLOOKUP($A44,'Occupancy Raw Data'!$B$8:$BE$45,'Occupancy Raw Data'!V$3,FALSE)</f>
        <v>-6.8824065633545999</v>
      </c>
      <c r="P44" s="48">
        <f>VLOOKUP($A44,'Occupancy Raw Data'!$B$8:$BE$45,'Occupancy Raw Data'!W$3,FALSE)</f>
        <v>-5.0228310502283096</v>
      </c>
      <c r="Q44" s="48">
        <f>VLOOKUP($A44,'Occupancy Raw Data'!$B$8:$BE$45,'Occupancy Raw Data'!X$3,FALSE)</f>
        <v>-8.1129538323621606</v>
      </c>
      <c r="R44" s="49">
        <f>VLOOKUP($A44,'Occupancy Raw Data'!$B$8:$BE$45,'Occupancy Raw Data'!Y$3,FALSE)</f>
        <v>-9.7952407304925195</v>
      </c>
      <c r="S44" s="48">
        <f>VLOOKUP($A44,'Occupancy Raw Data'!$B$8:$BE$45,'Occupancy Raw Data'!AA$3,FALSE)</f>
        <v>9.7264437689969601</v>
      </c>
      <c r="T44" s="48">
        <f>VLOOKUP($A44,'Occupancy Raw Data'!$B$8:$BE$45,'Occupancy Raw Data'!AB$3,FALSE)</f>
        <v>19.236079153244301</v>
      </c>
      <c r="U44" s="49">
        <f>VLOOKUP($A44,'Occupancy Raw Data'!$B$8:$BE$45,'Occupancy Raw Data'!AC$3,FALSE)</f>
        <v>14.343163538873901</v>
      </c>
      <c r="V44" s="50">
        <f>VLOOKUP($A44,'Occupancy Raw Data'!$B$8:$BE$45,'Occupancy Raw Data'!AE$3,FALSE)</f>
        <v>-2.74187230708969</v>
      </c>
      <c r="X44" s="51">
        <f>VLOOKUP($A44,'ADR Raw Data'!$B$6:$BE$43,'ADR Raw Data'!G$1,FALSE)</f>
        <v>84.618611524609804</v>
      </c>
      <c r="Y44" s="52">
        <f>VLOOKUP($A44,'ADR Raw Data'!$B$6:$BE$43,'ADR Raw Data'!H$1,FALSE)</f>
        <v>88.916200463678507</v>
      </c>
      <c r="Z44" s="52">
        <f>VLOOKUP($A44,'ADR Raw Data'!$B$6:$BE$43,'ADR Raw Data'!I$1,FALSE)</f>
        <v>89.673549779735595</v>
      </c>
      <c r="AA44" s="52">
        <f>VLOOKUP($A44,'ADR Raw Data'!$B$6:$BE$43,'ADR Raw Data'!J$1,FALSE)</f>
        <v>88.305146634615298</v>
      </c>
      <c r="AB44" s="52">
        <f>VLOOKUP($A44,'ADR Raw Data'!$B$6:$BE$43,'ADR Raw Data'!K$1,FALSE)</f>
        <v>88.685787902439003</v>
      </c>
      <c r="AC44" s="53">
        <f>VLOOKUP($A44,'ADR Raw Data'!$B$6:$BE$43,'ADR Raw Data'!L$1,FALSE)</f>
        <v>88.164067924335299</v>
      </c>
      <c r="AD44" s="52">
        <f>VLOOKUP($A44,'ADR Raw Data'!$B$6:$BE$43,'ADR Raw Data'!N$1,FALSE)</f>
        <v>107.480368935496</v>
      </c>
      <c r="AE44" s="52">
        <f>VLOOKUP($A44,'ADR Raw Data'!$B$6:$BE$43,'ADR Raw Data'!O$1,FALSE)</f>
        <v>108.696445619451</v>
      </c>
      <c r="AF44" s="53">
        <f>VLOOKUP($A44,'ADR Raw Data'!$B$6:$BE$43,'ADR Raw Data'!P$1,FALSE)</f>
        <v>108.096010726846</v>
      </c>
      <c r="AG44" s="54">
        <f>VLOOKUP($A44,'ADR Raw Data'!$B$6:$BE$43,'ADR Raw Data'!R$1,FALSE)</f>
        <v>95.011408726003395</v>
      </c>
      <c r="AI44" s="47">
        <f>VLOOKUP($A44,'ADR Raw Data'!$B$6:$BE$43,'ADR Raw Data'!T$1,FALSE)</f>
        <v>9.1313321875039294E-2</v>
      </c>
      <c r="AJ44" s="48">
        <f>VLOOKUP($A44,'ADR Raw Data'!$B$6:$BE$43,'ADR Raw Data'!U$1,FALSE)</f>
        <v>3.4982988726372102</v>
      </c>
      <c r="AK44" s="48">
        <f>VLOOKUP($A44,'ADR Raw Data'!$B$6:$BE$43,'ADR Raw Data'!V$1,FALSE)</f>
        <v>2.7912569220081598</v>
      </c>
      <c r="AL44" s="48">
        <f>VLOOKUP($A44,'ADR Raw Data'!$B$6:$BE$43,'ADR Raw Data'!W$1,FALSE)</f>
        <v>1.37925995697772</v>
      </c>
      <c r="AM44" s="48">
        <f>VLOOKUP($A44,'ADR Raw Data'!$B$6:$BE$43,'ADR Raw Data'!X$1,FALSE)</f>
        <v>4.0108217783427298</v>
      </c>
      <c r="AN44" s="49">
        <f>VLOOKUP($A44,'ADR Raw Data'!$B$6:$BE$43,'ADR Raw Data'!Y$1,FALSE)</f>
        <v>2.47554694286735</v>
      </c>
      <c r="AO44" s="48">
        <f>VLOOKUP($A44,'ADR Raw Data'!$B$6:$BE$43,'ADR Raw Data'!AA$1,FALSE)</f>
        <v>15.436924090389899</v>
      </c>
      <c r="AP44" s="48">
        <f>VLOOKUP($A44,'ADR Raw Data'!$B$6:$BE$43,'ADR Raw Data'!AB$1,FALSE)</f>
        <v>16.224015026141402</v>
      </c>
      <c r="AQ44" s="49">
        <f>VLOOKUP($A44,'ADR Raw Data'!$B$6:$BE$43,'ADR Raw Data'!AC$1,FALSE)</f>
        <v>15.846990246709</v>
      </c>
      <c r="AR44" s="50">
        <f>VLOOKUP($A44,'ADR Raw Data'!$B$6:$BE$43,'ADR Raw Data'!AE$1,FALSE)</f>
        <v>7.7714927662770199</v>
      </c>
      <c r="AS44" s="40"/>
      <c r="AT44" s="51">
        <f>VLOOKUP($A44,'RevPAR Raw Data'!$B$6:$BE$43,'RevPAR Raw Data'!G$1,FALSE)</f>
        <v>40.140833371298399</v>
      </c>
      <c r="AU44" s="52">
        <f>VLOOKUP($A44,'RevPAR Raw Data'!$B$6:$BE$43,'RevPAR Raw Data'!H$1,FALSE)</f>
        <v>49.141897807516997</v>
      </c>
      <c r="AV44" s="52">
        <f>VLOOKUP($A44,'RevPAR Raw Data'!$B$6:$BE$43,'RevPAR Raw Data'!I$1,FALSE)</f>
        <v>52.164881036446403</v>
      </c>
      <c r="AW44" s="52">
        <f>VLOOKUP($A44,'RevPAR Raw Data'!$B$6:$BE$43,'RevPAR Raw Data'!J$1,FALSE)</f>
        <v>52.299175683371203</v>
      </c>
      <c r="AX44" s="52">
        <f>VLOOKUP($A44,'RevPAR Raw Data'!$B$6:$BE$43,'RevPAR Raw Data'!K$1,FALSE)</f>
        <v>51.767045899772199</v>
      </c>
      <c r="AY44" s="53">
        <f>VLOOKUP($A44,'RevPAR Raw Data'!$B$6:$BE$43,'RevPAR Raw Data'!L$1,FALSE)</f>
        <v>49.102766759681003</v>
      </c>
      <c r="AZ44" s="52">
        <f>VLOOKUP($A44,'RevPAR Raw Data'!$B$6:$BE$43,'RevPAR Raw Data'!N$1,FALSE)</f>
        <v>77.335675484054605</v>
      </c>
      <c r="BA44" s="52">
        <f>VLOOKUP($A44,'RevPAR Raw Data'!$B$6:$BE$43,'RevPAR Raw Data'!O$1,FALSE)</f>
        <v>80.191483656036397</v>
      </c>
      <c r="BB44" s="53">
        <f>VLOOKUP($A44,'RevPAR Raw Data'!$B$6:$BE$43,'RevPAR Raw Data'!P$1,FALSE)</f>
        <v>78.763579570045493</v>
      </c>
      <c r="BC44" s="54">
        <f>VLOOKUP($A44,'RevPAR Raw Data'!$B$6:$BE$43,'RevPAR Raw Data'!R$1,FALSE)</f>
        <v>57.577284705499501</v>
      </c>
      <c r="BE44" s="47">
        <f>VLOOKUP($A44,'RevPAR Raw Data'!$B$6:$BE$43,'RevPAR Raw Data'!T$1,FALSE)</f>
        <v>-16.914734432364799</v>
      </c>
      <c r="BF44" s="48">
        <f>VLOOKUP($A44,'RevPAR Raw Data'!$B$6:$BE$43,'RevPAR Raw Data'!U$1,FALSE)</f>
        <v>-9.5089197694644891</v>
      </c>
      <c r="BG44" s="48">
        <f>VLOOKUP($A44,'RevPAR Raw Data'!$B$6:$BE$43,'RevPAR Raw Data'!V$1,FALSE)</f>
        <v>-4.2832552909468102</v>
      </c>
      <c r="BH44" s="48">
        <f>VLOOKUP($A44,'RevPAR Raw Data'!$B$6:$BE$43,'RevPAR Raw Data'!W$1,FALSE)</f>
        <v>-3.71284899063303</v>
      </c>
      <c r="BI44" s="48">
        <f>VLOOKUP($A44,'RevPAR Raw Data'!$B$6:$BE$43,'RevPAR Raw Data'!X$1,FALSE)</f>
        <v>-4.4275281731947</v>
      </c>
      <c r="BJ44" s="49">
        <f>VLOOKUP($A44,'RevPAR Raw Data'!$B$6:$BE$43,'RevPAR Raw Data'!Y$1,FALSE)</f>
        <v>-7.5621795700753802</v>
      </c>
      <c r="BK44" s="48">
        <f>VLOOKUP($A44,'RevPAR Raw Data'!$B$6:$BE$43,'RevPAR Raw Data'!AA$1,FALSE)</f>
        <v>26.664831600701401</v>
      </c>
      <c r="BL44" s="48">
        <f>VLOOKUP($A44,'RevPAR Raw Data'!$B$6:$BE$43,'RevPAR Raw Data'!AB$1,FALSE)</f>
        <v>38.5809585516486</v>
      </c>
      <c r="BM44" s="49">
        <f>VLOOKUP($A44,'RevPAR Raw Data'!$B$6:$BE$43,'RevPAR Raw Data'!AC$1,FALSE)</f>
        <v>32.463113512657898</v>
      </c>
      <c r="BN44" s="50">
        <f>VLOOKUP($A44,'RevPAR Raw Data'!$B$6:$BE$43,'RevPAR Raw Data'!AE$1,FALSE)</f>
        <v>4.8165360511813002</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51.288764220040498</v>
      </c>
      <c r="C47" s="48">
        <f>VLOOKUP($A47,'Occupancy Raw Data'!$B$8:$BE$45,'Occupancy Raw Data'!H$3,FALSE)</f>
        <v>56.465638148667601</v>
      </c>
      <c r="D47" s="48">
        <f>VLOOKUP($A47,'Occupancy Raw Data'!$B$8:$BE$45,'Occupancy Raw Data'!I$3,FALSE)</f>
        <v>59.248870188561597</v>
      </c>
      <c r="E47" s="48">
        <f>VLOOKUP($A47,'Occupancy Raw Data'!$B$8:$BE$45,'Occupancy Raw Data'!J$3,FALSE)</f>
        <v>62.078853046594901</v>
      </c>
      <c r="F47" s="48">
        <f>VLOOKUP($A47,'Occupancy Raw Data'!$B$8:$BE$45,'Occupancy Raw Data'!K$3,FALSE)</f>
        <v>66.651083060620195</v>
      </c>
      <c r="G47" s="49">
        <f>VLOOKUP($A47,'Occupancy Raw Data'!$B$8:$BE$45,'Occupancy Raw Data'!L$3,FALSE)</f>
        <v>59.146641732896903</v>
      </c>
      <c r="H47" s="48">
        <f>VLOOKUP($A47,'Occupancy Raw Data'!$B$8:$BE$45,'Occupancy Raw Data'!N$3,FALSE)</f>
        <v>76.122798815645893</v>
      </c>
      <c r="I47" s="48">
        <f>VLOOKUP($A47,'Occupancy Raw Data'!$B$8:$BE$45,'Occupancy Raw Data'!O$3,FALSE)</f>
        <v>73.283465793984703</v>
      </c>
      <c r="J47" s="49">
        <f>VLOOKUP($A47,'Occupancy Raw Data'!$B$8:$BE$45,'Occupancy Raw Data'!P$3,FALSE)</f>
        <v>74.703132304815298</v>
      </c>
      <c r="K47" s="50">
        <f>VLOOKUP($A47,'Occupancy Raw Data'!$B$8:$BE$45,'Occupancy Raw Data'!R$3,FALSE)</f>
        <v>63.591353324873602</v>
      </c>
      <c r="M47" s="47">
        <f>VLOOKUP($A47,'Occupancy Raw Data'!$B$8:$BE$45,'Occupancy Raw Data'!T$3,FALSE)</f>
        <v>-8.2515684769374893</v>
      </c>
      <c r="N47" s="48">
        <f>VLOOKUP($A47,'Occupancy Raw Data'!$B$8:$BE$45,'Occupancy Raw Data'!U$3,FALSE)</f>
        <v>-9.1197866267676009</v>
      </c>
      <c r="O47" s="48">
        <f>VLOOKUP($A47,'Occupancy Raw Data'!$B$8:$BE$45,'Occupancy Raw Data'!V$3,FALSE)</f>
        <v>-7.0991683742808602</v>
      </c>
      <c r="P47" s="48">
        <f>VLOOKUP($A47,'Occupancy Raw Data'!$B$8:$BE$45,'Occupancy Raw Data'!W$3,FALSE)</f>
        <v>-2.89552135530902</v>
      </c>
      <c r="Q47" s="48">
        <f>VLOOKUP($A47,'Occupancy Raw Data'!$B$8:$BE$45,'Occupancy Raw Data'!X$3,FALSE)</f>
        <v>8.8150340404643597</v>
      </c>
      <c r="R47" s="49">
        <f>VLOOKUP($A47,'Occupancy Raw Data'!$B$8:$BE$45,'Occupancy Raw Data'!Y$3,FALSE)</f>
        <v>-3.6673303803414301</v>
      </c>
      <c r="S47" s="48">
        <f>VLOOKUP($A47,'Occupancy Raw Data'!$B$8:$BE$45,'Occupancy Raw Data'!AA$3,FALSE)</f>
        <v>17.591417274299801</v>
      </c>
      <c r="T47" s="48">
        <f>VLOOKUP($A47,'Occupancy Raw Data'!$B$8:$BE$45,'Occupancy Raw Data'!AB$3,FALSE)</f>
        <v>24.593990627212399</v>
      </c>
      <c r="U47" s="49">
        <f>VLOOKUP($A47,'Occupancy Raw Data'!$B$8:$BE$45,'Occupancy Raw Data'!AC$3,FALSE)</f>
        <v>20.925020698168201</v>
      </c>
      <c r="V47" s="50">
        <f>VLOOKUP($A47,'Occupancy Raw Data'!$B$8:$BE$45,'Occupancy Raw Data'!AE$3,FALSE)</f>
        <v>3.3899069808934801</v>
      </c>
      <c r="X47" s="51">
        <f>VLOOKUP($A47,'ADR Raw Data'!$B$6:$BE$43,'ADR Raw Data'!G$1,FALSE)</f>
        <v>109.713187287311</v>
      </c>
      <c r="Y47" s="52">
        <f>VLOOKUP($A47,'ADR Raw Data'!$B$6:$BE$43,'ADR Raw Data'!H$1,FALSE)</f>
        <v>106.41539714080599</v>
      </c>
      <c r="Z47" s="52">
        <f>VLOOKUP($A47,'ADR Raw Data'!$B$6:$BE$43,'ADR Raw Data'!I$1,FALSE)</f>
        <v>108.95928879537</v>
      </c>
      <c r="AA47" s="52">
        <f>VLOOKUP($A47,'ADR Raw Data'!$B$6:$BE$43,'ADR Raw Data'!J$1,FALSE)</f>
        <v>111.55323978311</v>
      </c>
      <c r="AB47" s="52">
        <f>VLOOKUP($A47,'ADR Raw Data'!$B$6:$BE$43,'ADR Raw Data'!K$1,FALSE)</f>
        <v>117.650965162497</v>
      </c>
      <c r="AC47" s="53">
        <f>VLOOKUP($A47,'ADR Raw Data'!$B$6:$BE$43,'ADR Raw Data'!L$1,FALSE)</f>
        <v>111.107722530194</v>
      </c>
      <c r="AD47" s="52">
        <f>VLOOKUP($A47,'ADR Raw Data'!$B$6:$BE$43,'ADR Raw Data'!N$1,FALSE)</f>
        <v>143.93725638716001</v>
      </c>
      <c r="AE47" s="52">
        <f>VLOOKUP($A47,'ADR Raw Data'!$B$6:$BE$43,'ADR Raw Data'!O$1,FALSE)</f>
        <v>140.45014715263801</v>
      </c>
      <c r="AF47" s="53">
        <f>VLOOKUP($A47,'ADR Raw Data'!$B$6:$BE$43,'ADR Raw Data'!P$1,FALSE)</f>
        <v>142.22683647286999</v>
      </c>
      <c r="AG47" s="54">
        <f>VLOOKUP($A47,'ADR Raw Data'!$B$6:$BE$43,'ADR Raw Data'!R$1,FALSE)</f>
        <v>121.552517591704</v>
      </c>
      <c r="AI47" s="47">
        <f>VLOOKUP($A47,'ADR Raw Data'!$B$6:$BE$43,'ADR Raw Data'!T$1,FALSE)</f>
        <v>1.1256399856894701</v>
      </c>
      <c r="AJ47" s="48">
        <f>VLOOKUP($A47,'ADR Raw Data'!$B$6:$BE$43,'ADR Raw Data'!U$1,FALSE)</f>
        <v>-1.1180231068327999</v>
      </c>
      <c r="AK47" s="48">
        <f>VLOOKUP($A47,'ADR Raw Data'!$B$6:$BE$43,'ADR Raw Data'!V$1,FALSE)</f>
        <v>-0.220413554548509</v>
      </c>
      <c r="AL47" s="48">
        <f>VLOOKUP($A47,'ADR Raw Data'!$B$6:$BE$43,'ADR Raw Data'!W$1,FALSE)</f>
        <v>1.95757840158657</v>
      </c>
      <c r="AM47" s="48">
        <f>VLOOKUP($A47,'ADR Raw Data'!$B$6:$BE$43,'ADR Raw Data'!X$1,FALSE)</f>
        <v>6.1401696148240896</v>
      </c>
      <c r="AN47" s="49">
        <f>VLOOKUP($A47,'ADR Raw Data'!$B$6:$BE$43,'ADR Raw Data'!Y$1,FALSE)</f>
        <v>1.81858023773773</v>
      </c>
      <c r="AO47" s="48">
        <f>VLOOKUP($A47,'ADR Raw Data'!$B$6:$BE$43,'ADR Raw Data'!AA$1,FALSE)</f>
        <v>11.976495056230799</v>
      </c>
      <c r="AP47" s="48">
        <f>VLOOKUP($A47,'ADR Raw Data'!$B$6:$BE$43,'ADR Raw Data'!AB$1,FALSE)</f>
        <v>10.4408557450136</v>
      </c>
      <c r="AQ47" s="49">
        <f>VLOOKUP($A47,'ADR Raw Data'!$B$6:$BE$43,'ADR Raw Data'!AC$1,FALSE)</f>
        <v>11.2101678435419</v>
      </c>
      <c r="AR47" s="50">
        <f>VLOOKUP($A47,'ADR Raw Data'!$B$6:$BE$43,'ADR Raw Data'!AE$1,FALSE)</f>
        <v>6.1512955949531696</v>
      </c>
      <c r="AS47" s="40"/>
      <c r="AT47" s="51">
        <f>VLOOKUP($A47,'RevPAR Raw Data'!$B$6:$BE$43,'RevPAR Raw Data'!G$1,FALSE)</f>
        <v>56.270537946080701</v>
      </c>
      <c r="AU47" s="52">
        <f>VLOOKUP($A47,'RevPAR Raw Data'!$B$6:$BE$43,'RevPAR Raw Data'!H$1,FALSE)</f>
        <v>60.088133083995601</v>
      </c>
      <c r="AV47" s="52">
        <f>VLOOKUP($A47,'RevPAR Raw Data'!$B$6:$BE$43,'RevPAR Raw Data'!I$1,FALSE)</f>
        <v>64.557147576749202</v>
      </c>
      <c r="AW47" s="52">
        <f>VLOOKUP($A47,'RevPAR Raw Data'!$B$6:$BE$43,'RevPAR Raw Data'!J$1,FALSE)</f>
        <v>69.250971793673003</v>
      </c>
      <c r="AX47" s="52">
        <f>VLOOKUP($A47,'RevPAR Raw Data'!$B$6:$BE$43,'RevPAR Raw Data'!K$1,FALSE)</f>
        <v>78.415642512077198</v>
      </c>
      <c r="AY47" s="53">
        <f>VLOOKUP($A47,'RevPAR Raw Data'!$B$6:$BE$43,'RevPAR Raw Data'!L$1,FALSE)</f>
        <v>65.716486582515103</v>
      </c>
      <c r="AZ47" s="52">
        <f>VLOOKUP($A47,'RevPAR Raw Data'!$B$6:$BE$43,'RevPAR Raw Data'!N$1,FALSE)</f>
        <v>109.569068100358</v>
      </c>
      <c r="BA47" s="52">
        <f>VLOOKUP($A47,'RevPAR Raw Data'!$B$6:$BE$43,'RevPAR Raw Data'!O$1,FALSE)</f>
        <v>102.92673554620499</v>
      </c>
      <c r="BB47" s="53">
        <f>VLOOKUP($A47,'RevPAR Raw Data'!$B$6:$BE$43,'RevPAR Raw Data'!P$1,FALSE)</f>
        <v>106.247901823281</v>
      </c>
      <c r="BC47" s="54">
        <f>VLOOKUP($A47,'RevPAR Raw Data'!$B$6:$BE$43,'RevPAR Raw Data'!R$1,FALSE)</f>
        <v>77.296890937019896</v>
      </c>
      <c r="BE47" s="47">
        <f>VLOOKUP($A47,'RevPAR Raw Data'!$B$6:$BE$43,'RevPAR Raw Data'!T$1,FALSE)</f>
        <v>-7.21881144547097</v>
      </c>
      <c r="BF47" s="48">
        <f>VLOOKUP($A47,'RevPAR Raw Data'!$B$6:$BE$43,'RevPAR Raw Data'!U$1,FALSE)</f>
        <v>-10.1358484118192</v>
      </c>
      <c r="BG47" s="48">
        <f>VLOOKUP($A47,'RevPAR Raw Data'!$B$6:$BE$43,'RevPAR Raw Data'!V$1,FALSE)</f>
        <v>-7.3039343994722303</v>
      </c>
      <c r="BH47" s="48">
        <f>VLOOKUP($A47,'RevPAR Raw Data'!$B$6:$BE$43,'RevPAR Raw Data'!W$1,FALSE)</f>
        <v>-0.99462505438730098</v>
      </c>
      <c r="BI47" s="48">
        <f>VLOOKUP($A47,'RevPAR Raw Data'!$B$6:$BE$43,'RevPAR Raw Data'!X$1,FALSE)</f>
        <v>15.4964616969774</v>
      </c>
      <c r="BJ47" s="49">
        <f>VLOOKUP($A47,'RevPAR Raw Data'!$B$6:$BE$43,'RevPAR Raw Data'!Y$1,FALSE)</f>
        <v>-1.9154434881531299</v>
      </c>
      <c r="BK47" s="48">
        <f>VLOOKUP($A47,'RevPAR Raw Data'!$B$6:$BE$43,'RevPAR Raw Data'!AA$1,FALSE)</f>
        <v>31.674747550708101</v>
      </c>
      <c r="BL47" s="48">
        <f>VLOOKUP($A47,'RevPAR Raw Data'!$B$6:$BE$43,'RevPAR Raw Data'!AB$1,FALSE)</f>
        <v>37.6026694555555</v>
      </c>
      <c r="BM47" s="49">
        <f>VLOOKUP($A47,'RevPAR Raw Data'!$B$6:$BE$43,'RevPAR Raw Data'!AC$1,FALSE)</f>
        <v>34.480918483270699</v>
      </c>
      <c r="BN47" s="50">
        <f>VLOOKUP($A47,'RevPAR Raw Data'!$B$6:$BE$43,'RevPAR Raw Data'!AE$1,FALSE)</f>
        <v>9.7497257746353707</v>
      </c>
    </row>
    <row r="48" spans="1:66" x14ac:dyDescent="0.45">
      <c r="A48" s="63" t="s">
        <v>78</v>
      </c>
      <c r="B48" s="47">
        <f>VLOOKUP($A48,'Occupancy Raw Data'!$B$8:$BE$45,'Occupancy Raw Data'!G$3,FALSE)</f>
        <v>45.349730976172097</v>
      </c>
      <c r="C48" s="48">
        <f>VLOOKUP($A48,'Occupancy Raw Data'!$B$8:$BE$45,'Occupancy Raw Data'!H$3,FALSE)</f>
        <v>60.953112990007597</v>
      </c>
      <c r="D48" s="48">
        <f>VLOOKUP($A48,'Occupancy Raw Data'!$B$8:$BE$45,'Occupancy Raw Data'!I$3,FALSE)</f>
        <v>62.413528055341999</v>
      </c>
      <c r="E48" s="48">
        <f>VLOOKUP($A48,'Occupancy Raw Data'!$B$8:$BE$45,'Occupancy Raw Data'!J$3,FALSE)</f>
        <v>63.335895465026901</v>
      </c>
      <c r="F48" s="48">
        <f>VLOOKUP($A48,'Occupancy Raw Data'!$B$8:$BE$45,'Occupancy Raw Data'!K$3,FALSE)</f>
        <v>65.257494235203595</v>
      </c>
      <c r="G48" s="49">
        <f>VLOOKUP($A48,'Occupancy Raw Data'!$B$8:$BE$45,'Occupancy Raw Data'!L$3,FALSE)</f>
        <v>59.461952344350401</v>
      </c>
      <c r="H48" s="48">
        <f>VLOOKUP($A48,'Occupancy Raw Data'!$B$8:$BE$45,'Occupancy Raw Data'!N$3,FALSE)</f>
        <v>70.484242890084502</v>
      </c>
      <c r="I48" s="48">
        <f>VLOOKUP($A48,'Occupancy Raw Data'!$B$8:$BE$45,'Occupancy Raw Data'!O$3,FALSE)</f>
        <v>65.103766333589505</v>
      </c>
      <c r="J48" s="49">
        <f>VLOOKUP($A48,'Occupancy Raw Data'!$B$8:$BE$45,'Occupancy Raw Data'!P$3,FALSE)</f>
        <v>67.794004611836996</v>
      </c>
      <c r="K48" s="50">
        <f>VLOOKUP($A48,'Occupancy Raw Data'!$B$8:$BE$45,'Occupancy Raw Data'!R$3,FALSE)</f>
        <v>61.842538706489499</v>
      </c>
      <c r="M48" s="47">
        <f>VLOOKUP($A48,'Occupancy Raw Data'!$B$8:$BE$45,'Occupancy Raw Data'!T$3,FALSE)</f>
        <v>-10.3343465045592</v>
      </c>
      <c r="N48" s="48">
        <f>VLOOKUP($A48,'Occupancy Raw Data'!$B$8:$BE$45,'Occupancy Raw Data'!U$3,FALSE)</f>
        <v>-6.1538461538461497</v>
      </c>
      <c r="O48" s="48">
        <f>VLOOKUP($A48,'Occupancy Raw Data'!$B$8:$BE$45,'Occupancy Raw Data'!V$3,FALSE)</f>
        <v>-10.769230769230701</v>
      </c>
      <c r="P48" s="48">
        <f>VLOOKUP($A48,'Occupancy Raw Data'!$B$8:$BE$45,'Occupancy Raw Data'!W$3,FALSE)</f>
        <v>-4.7398843930635799</v>
      </c>
      <c r="Q48" s="48">
        <f>VLOOKUP($A48,'Occupancy Raw Data'!$B$8:$BE$45,'Occupancy Raw Data'!X$3,FALSE)</f>
        <v>13.6546184738955</v>
      </c>
      <c r="R48" s="49">
        <f>VLOOKUP($A48,'Occupancy Raw Data'!$B$8:$BE$45,'Occupancy Raw Data'!Y$3,FALSE)</f>
        <v>-3.90062111801242</v>
      </c>
      <c r="S48" s="48">
        <f>VLOOKUP($A48,'Occupancy Raw Data'!$B$8:$BE$45,'Occupancy Raw Data'!AA$3,FALSE)</f>
        <v>28.2517482517482</v>
      </c>
      <c r="T48" s="48">
        <f>VLOOKUP($A48,'Occupancy Raw Data'!$B$8:$BE$45,'Occupancy Raw Data'!AB$3,FALSE)</f>
        <v>26.229508196721302</v>
      </c>
      <c r="U48" s="49">
        <f>VLOOKUP($A48,'Occupancy Raw Data'!$B$8:$BE$45,'Occupancy Raw Data'!AC$3,FALSE)</f>
        <v>27.272727272727199</v>
      </c>
      <c r="V48" s="50">
        <f>VLOOKUP($A48,'Occupancy Raw Data'!$B$8:$BE$45,'Occupancy Raw Data'!AE$3,FALSE)</f>
        <v>4.0842727776750998</v>
      </c>
      <c r="X48" s="51">
        <f>VLOOKUP($A48,'ADR Raw Data'!$B$6:$BE$43,'ADR Raw Data'!G$1,FALSE)</f>
        <v>99.843084745762695</v>
      </c>
      <c r="Y48" s="52">
        <f>VLOOKUP($A48,'ADR Raw Data'!$B$6:$BE$43,'ADR Raw Data'!H$1,FALSE)</f>
        <v>102.202471626733</v>
      </c>
      <c r="Z48" s="52">
        <f>VLOOKUP($A48,'ADR Raw Data'!$B$6:$BE$43,'ADR Raw Data'!I$1,FALSE)</f>
        <v>103.31550492610801</v>
      </c>
      <c r="AA48" s="52">
        <f>VLOOKUP($A48,'ADR Raw Data'!$B$6:$BE$43,'ADR Raw Data'!J$1,FALSE)</f>
        <v>102.240461165048</v>
      </c>
      <c r="AB48" s="52">
        <f>VLOOKUP($A48,'ADR Raw Data'!$B$6:$BE$43,'ADR Raw Data'!K$1,FALSE)</f>
        <v>109.11134275618301</v>
      </c>
      <c r="AC48" s="53">
        <f>VLOOKUP($A48,'ADR Raw Data'!$B$6:$BE$43,'ADR Raw Data'!L$1,FALSE)</f>
        <v>103.60078593588401</v>
      </c>
      <c r="AD48" s="52">
        <f>VLOOKUP($A48,'ADR Raw Data'!$B$6:$BE$43,'ADR Raw Data'!N$1,FALSE)</f>
        <v>131.17925845147201</v>
      </c>
      <c r="AE48" s="52">
        <f>VLOOKUP($A48,'ADR Raw Data'!$B$6:$BE$43,'ADR Raw Data'!O$1,FALSE)</f>
        <v>132.75003541912599</v>
      </c>
      <c r="AF48" s="53">
        <f>VLOOKUP($A48,'ADR Raw Data'!$B$6:$BE$43,'ADR Raw Data'!P$1,FALSE)</f>
        <v>131.93348072562301</v>
      </c>
      <c r="AG48" s="54">
        <f>VLOOKUP($A48,'ADR Raw Data'!$B$6:$BE$43,'ADR Raw Data'!R$1,FALSE)</f>
        <v>112.474875710227</v>
      </c>
      <c r="AI48" s="47">
        <f>VLOOKUP($A48,'ADR Raw Data'!$B$6:$BE$43,'ADR Raw Data'!T$1,FALSE)</f>
        <v>-8.2973510404342594</v>
      </c>
      <c r="AJ48" s="48">
        <f>VLOOKUP($A48,'ADR Raw Data'!$B$6:$BE$43,'ADR Raw Data'!U$1,FALSE)</f>
        <v>-10.3393269797253</v>
      </c>
      <c r="AK48" s="48">
        <f>VLOOKUP($A48,'ADR Raw Data'!$B$6:$BE$43,'ADR Raw Data'!V$1,FALSE)</f>
        <v>-6.8345992939559599</v>
      </c>
      <c r="AL48" s="48">
        <f>VLOOKUP($A48,'ADR Raw Data'!$B$6:$BE$43,'ADR Raw Data'!W$1,FALSE)</f>
        <v>-3.0788515792104501</v>
      </c>
      <c r="AM48" s="48">
        <f>VLOOKUP($A48,'ADR Raw Data'!$B$6:$BE$43,'ADR Raw Data'!X$1,FALSE)</f>
        <v>-1.0140457852856499</v>
      </c>
      <c r="AN48" s="49">
        <f>VLOOKUP($A48,'ADR Raw Data'!$B$6:$BE$43,'ADR Raw Data'!Y$1,FALSE)</f>
        <v>-5.7565235710225497</v>
      </c>
      <c r="AO48" s="48">
        <f>VLOOKUP($A48,'ADR Raw Data'!$B$6:$BE$43,'ADR Raw Data'!AA$1,FALSE)</f>
        <v>0.17305118019776</v>
      </c>
      <c r="AP48" s="48">
        <f>VLOOKUP($A48,'ADR Raw Data'!$B$6:$BE$43,'ADR Raw Data'!AB$1,FALSE)</f>
        <v>3.4753962415734598</v>
      </c>
      <c r="AQ48" s="49">
        <f>VLOOKUP($A48,'ADR Raw Data'!$B$6:$BE$43,'ADR Raw Data'!AC$1,FALSE)</f>
        <v>1.7500709795779501</v>
      </c>
      <c r="AR48" s="50">
        <f>VLOOKUP($A48,'ADR Raw Data'!$B$6:$BE$43,'ADR Raw Data'!AE$1,FALSE)</f>
        <v>-2.1821407501154799</v>
      </c>
      <c r="AS48" s="40"/>
      <c r="AT48" s="51">
        <f>VLOOKUP($A48,'RevPAR Raw Data'!$B$6:$BE$43,'RevPAR Raw Data'!G$1,FALSE)</f>
        <v>45.278570330514903</v>
      </c>
      <c r="AU48" s="52">
        <f>VLOOKUP($A48,'RevPAR Raw Data'!$B$6:$BE$43,'RevPAR Raw Data'!H$1,FALSE)</f>
        <v>62.2955880092236</v>
      </c>
      <c r="AV48" s="52">
        <f>VLOOKUP($A48,'RevPAR Raw Data'!$B$6:$BE$43,'RevPAR Raw Data'!I$1,FALSE)</f>
        <v>64.482851652574894</v>
      </c>
      <c r="AW48" s="52">
        <f>VLOOKUP($A48,'RevPAR Raw Data'!$B$6:$BE$43,'RevPAR Raw Data'!J$1,FALSE)</f>
        <v>64.754911606456503</v>
      </c>
      <c r="AX48" s="52">
        <f>VLOOKUP($A48,'RevPAR Raw Data'!$B$6:$BE$43,'RevPAR Raw Data'!K$1,FALSE)</f>
        <v>71.203328209069895</v>
      </c>
      <c r="AY48" s="53">
        <f>VLOOKUP($A48,'RevPAR Raw Data'!$B$6:$BE$43,'RevPAR Raw Data'!L$1,FALSE)</f>
        <v>61.603049961567997</v>
      </c>
      <c r="AZ48" s="52">
        <f>VLOOKUP($A48,'RevPAR Raw Data'!$B$6:$BE$43,'RevPAR Raw Data'!N$1,FALSE)</f>
        <v>92.460707148347396</v>
      </c>
      <c r="BA48" s="52">
        <f>VLOOKUP($A48,'RevPAR Raw Data'!$B$6:$BE$43,'RevPAR Raw Data'!O$1,FALSE)</f>
        <v>86.425272867025299</v>
      </c>
      <c r="BB48" s="53">
        <f>VLOOKUP($A48,'RevPAR Raw Data'!$B$6:$BE$43,'RevPAR Raw Data'!P$1,FALSE)</f>
        <v>89.442990007686305</v>
      </c>
      <c r="BC48" s="54">
        <f>VLOOKUP($A48,'RevPAR Raw Data'!$B$6:$BE$43,'RevPAR Raw Data'!R$1,FALSE)</f>
        <v>69.557318546173207</v>
      </c>
      <c r="BE48" s="47">
        <f>VLOOKUP($A48,'RevPAR Raw Data'!$B$6:$BE$43,'RevPAR Raw Data'!T$1,FALSE)</f>
        <v>-17.774220537775399</v>
      </c>
      <c r="BF48" s="48">
        <f>VLOOKUP($A48,'RevPAR Raw Data'!$B$6:$BE$43,'RevPAR Raw Data'!U$1,FALSE)</f>
        <v>-15.856906857896</v>
      </c>
      <c r="BG48" s="48">
        <f>VLOOKUP($A48,'RevPAR Raw Data'!$B$6:$BE$43,'RevPAR Raw Data'!V$1,FALSE)</f>
        <v>-16.867796293068299</v>
      </c>
      <c r="BH48" s="48">
        <f>VLOOKUP($A48,'RevPAR Raw Data'!$B$6:$BE$43,'RevPAR Raw Data'!W$1,FALSE)</f>
        <v>-7.6728019667854497</v>
      </c>
      <c r="BI48" s="48">
        <f>VLOOKUP($A48,'RevPAR Raw Data'!$B$6:$BE$43,'RevPAR Raw Data'!X$1,FALSE)</f>
        <v>12.502108605478499</v>
      </c>
      <c r="BJ48" s="49">
        <f>VLOOKUP($A48,'RevPAR Raw Data'!$B$6:$BE$43,'RevPAR Raw Data'!Y$1,FALSE)</f>
        <v>-9.4326045149603104</v>
      </c>
      <c r="BK48" s="48">
        <f>VLOOKUP($A48,'RevPAR Raw Data'!$B$6:$BE$43,'RevPAR Raw Data'!AA$1,FALSE)</f>
        <v>28.473689415722099</v>
      </c>
      <c r="BL48" s="48">
        <f>VLOOKUP($A48,'RevPAR Raw Data'!$B$6:$BE$43,'RevPAR Raw Data'!AB$1,FALSE)</f>
        <v>30.616483780346801</v>
      </c>
      <c r="BM48" s="49">
        <f>VLOOKUP($A48,'RevPAR Raw Data'!$B$6:$BE$43,'RevPAR Raw Data'!AC$1,FALSE)</f>
        <v>29.5000903376446</v>
      </c>
      <c r="BN48" s="50">
        <f>VLOOKUP($A48,'RevPAR Raw Data'!$B$6:$BE$43,'RevPAR Raw Data'!AE$1,FALSE)</f>
        <v>1.81300744693209</v>
      </c>
    </row>
    <row r="49" spans="1:66" x14ac:dyDescent="0.45">
      <c r="A49" s="63" t="s">
        <v>79</v>
      </c>
      <c r="B49" s="47">
        <f>VLOOKUP($A49,'Occupancy Raw Data'!$B$8:$BE$45,'Occupancy Raw Data'!G$3,FALSE)</f>
        <v>36.838440111420603</v>
      </c>
      <c r="C49" s="48">
        <f>VLOOKUP($A49,'Occupancy Raw Data'!$B$8:$BE$45,'Occupancy Raw Data'!H$3,FALSE)</f>
        <v>49.703361898483799</v>
      </c>
      <c r="D49" s="48">
        <f>VLOOKUP($A49,'Occupancy Raw Data'!$B$8:$BE$45,'Occupancy Raw Data'!I$3,FALSE)</f>
        <v>54.383651944627502</v>
      </c>
      <c r="E49" s="48">
        <f>VLOOKUP($A49,'Occupancy Raw Data'!$B$8:$BE$45,'Occupancy Raw Data'!J$3,FALSE)</f>
        <v>56.756756756756701</v>
      </c>
      <c r="F49" s="48">
        <f>VLOOKUP($A49,'Occupancy Raw Data'!$B$8:$BE$45,'Occupancy Raw Data'!K$3,FALSE)</f>
        <v>59.920896506262302</v>
      </c>
      <c r="G49" s="49">
        <f>VLOOKUP($A49,'Occupancy Raw Data'!$B$8:$BE$45,'Occupancy Raw Data'!L$3,FALSE)</f>
        <v>51.679104477611901</v>
      </c>
      <c r="H49" s="48">
        <f>VLOOKUP($A49,'Occupancy Raw Data'!$B$8:$BE$45,'Occupancy Raw Data'!N$3,FALSE)</f>
        <v>64.864864864864799</v>
      </c>
      <c r="I49" s="48">
        <f>VLOOKUP($A49,'Occupancy Raw Data'!$B$8:$BE$45,'Occupancy Raw Data'!O$3,FALSE)</f>
        <v>64.337508239947198</v>
      </c>
      <c r="J49" s="49">
        <f>VLOOKUP($A49,'Occupancy Raw Data'!$B$8:$BE$45,'Occupancy Raw Data'!P$3,FALSE)</f>
        <v>64.601186552406006</v>
      </c>
      <c r="K49" s="50">
        <f>VLOOKUP($A49,'Occupancy Raw Data'!$B$8:$BE$45,'Occupancy Raw Data'!R$3,FALSE)</f>
        <v>55.399506547732003</v>
      </c>
      <c r="M49" s="47">
        <f>VLOOKUP($A49,'Occupancy Raw Data'!$B$8:$BE$45,'Occupancy Raw Data'!T$3,FALSE)</f>
        <v>-22.491104508980399</v>
      </c>
      <c r="N49" s="48">
        <f>VLOOKUP($A49,'Occupancy Raw Data'!$B$8:$BE$45,'Occupancy Raw Data'!U$3,FALSE)</f>
        <v>-14.4154370034052</v>
      </c>
      <c r="O49" s="48">
        <f>VLOOKUP($A49,'Occupancy Raw Data'!$B$8:$BE$45,'Occupancy Raw Data'!V$3,FALSE)</f>
        <v>-13.0663856691253</v>
      </c>
      <c r="P49" s="48">
        <f>VLOOKUP($A49,'Occupancy Raw Data'!$B$8:$BE$45,'Occupancy Raw Data'!W$3,FALSE)</f>
        <v>-5.5921052631578902</v>
      </c>
      <c r="Q49" s="48">
        <f>VLOOKUP($A49,'Occupancy Raw Data'!$B$8:$BE$45,'Occupancy Raw Data'!X$3,FALSE)</f>
        <v>-3.1948881789137298</v>
      </c>
      <c r="R49" s="49">
        <f>VLOOKUP($A49,'Occupancy Raw Data'!$B$8:$BE$45,'Occupancy Raw Data'!Y$3,FALSE)</f>
        <v>-10.952747055273299</v>
      </c>
      <c r="S49" s="48">
        <f>VLOOKUP($A49,'Occupancy Raw Data'!$B$8:$BE$45,'Occupancy Raw Data'!AA$3,FALSE)</f>
        <v>-1.30391173520561</v>
      </c>
      <c r="T49" s="48">
        <f>VLOOKUP($A49,'Occupancy Raw Data'!$B$8:$BE$45,'Occupancy Raw Data'!AB$3,FALSE)</f>
        <v>14.285714285714199</v>
      </c>
      <c r="U49" s="49">
        <f>VLOOKUP($A49,'Occupancy Raw Data'!$B$8:$BE$45,'Occupancy Raw Data'!AC$3,FALSE)</f>
        <v>5.8887088060507802</v>
      </c>
      <c r="V49" s="50">
        <f>VLOOKUP($A49,'Occupancy Raw Data'!$B$8:$BE$45,'Occupancy Raw Data'!AE$3,FALSE)</f>
        <v>-5.9191811881710699</v>
      </c>
      <c r="X49" s="51">
        <f>VLOOKUP($A49,'ADR Raw Data'!$B$6:$BE$43,'ADR Raw Data'!G$1,FALSE)</f>
        <v>101.588601134215</v>
      </c>
      <c r="Y49" s="52">
        <f>VLOOKUP($A49,'ADR Raw Data'!$B$6:$BE$43,'ADR Raw Data'!H$1,FALSE)</f>
        <v>103.409535809018</v>
      </c>
      <c r="Z49" s="52">
        <f>VLOOKUP($A49,'ADR Raw Data'!$B$6:$BE$43,'ADR Raw Data'!I$1,FALSE)</f>
        <v>105.336254545454</v>
      </c>
      <c r="AA49" s="52">
        <f>VLOOKUP($A49,'ADR Raw Data'!$B$6:$BE$43,'ADR Raw Data'!J$1,FALSE)</f>
        <v>109.38830429732801</v>
      </c>
      <c r="AB49" s="52">
        <f>VLOOKUP($A49,'ADR Raw Data'!$B$6:$BE$43,'ADR Raw Data'!K$1,FALSE)</f>
        <v>110.54930693069301</v>
      </c>
      <c r="AC49" s="53">
        <f>VLOOKUP($A49,'ADR Raw Data'!$B$6:$BE$43,'ADR Raw Data'!L$1,FALSE)</f>
        <v>106.572001031459</v>
      </c>
      <c r="AD49" s="52">
        <f>VLOOKUP($A49,'ADR Raw Data'!$B$6:$BE$43,'ADR Raw Data'!N$1,FALSE)</f>
        <v>130.075853658536</v>
      </c>
      <c r="AE49" s="52">
        <f>VLOOKUP($A49,'ADR Raw Data'!$B$6:$BE$43,'ADR Raw Data'!O$1,FALSE)</f>
        <v>132.790532786885</v>
      </c>
      <c r="AF49" s="53">
        <f>VLOOKUP($A49,'ADR Raw Data'!$B$6:$BE$43,'ADR Raw Data'!P$1,FALSE)</f>
        <v>131.42765306122399</v>
      </c>
      <c r="AG49" s="54">
        <f>VLOOKUP($A49,'ADR Raw Data'!$B$6:$BE$43,'ADR Raw Data'!R$1,FALSE)</f>
        <v>114.91682425488101</v>
      </c>
      <c r="AI49" s="47">
        <f>VLOOKUP($A49,'ADR Raw Data'!$B$6:$BE$43,'ADR Raw Data'!T$1,FALSE)</f>
        <v>-10.6857856850839</v>
      </c>
      <c r="AJ49" s="48">
        <f>VLOOKUP($A49,'ADR Raw Data'!$B$6:$BE$43,'ADR Raw Data'!U$1,FALSE)</f>
        <v>-11.7234325771076</v>
      </c>
      <c r="AK49" s="48">
        <f>VLOOKUP($A49,'ADR Raw Data'!$B$6:$BE$43,'ADR Raw Data'!V$1,FALSE)</f>
        <v>-6.1031784087167802</v>
      </c>
      <c r="AL49" s="48">
        <f>VLOOKUP($A49,'ADR Raw Data'!$B$6:$BE$43,'ADR Raw Data'!W$1,FALSE)</f>
        <v>-4.0321566982421597</v>
      </c>
      <c r="AM49" s="48">
        <f>VLOOKUP($A49,'ADR Raw Data'!$B$6:$BE$43,'ADR Raw Data'!X$1,FALSE)</f>
        <v>-6.0462136223924103</v>
      </c>
      <c r="AN49" s="49">
        <f>VLOOKUP($A49,'ADR Raw Data'!$B$6:$BE$43,'ADR Raw Data'!Y$1,FALSE)</f>
        <v>-7.3072221399203299</v>
      </c>
      <c r="AO49" s="48">
        <f>VLOOKUP($A49,'ADR Raw Data'!$B$6:$BE$43,'ADR Raw Data'!AA$1,FALSE)</f>
        <v>-9.0897373246490591</v>
      </c>
      <c r="AP49" s="48">
        <f>VLOOKUP($A49,'ADR Raw Data'!$B$6:$BE$43,'ADR Raw Data'!AB$1,FALSE)</f>
        <v>-3.8167542370990901</v>
      </c>
      <c r="AQ49" s="49">
        <f>VLOOKUP($A49,'ADR Raw Data'!$B$6:$BE$43,'ADR Raw Data'!AC$1,FALSE)</f>
        <v>-6.6331171402739901</v>
      </c>
      <c r="AR49" s="50">
        <f>VLOOKUP($A49,'ADR Raw Data'!$B$6:$BE$43,'ADR Raw Data'!AE$1,FALSE)</f>
        <v>-6.2730348725954199</v>
      </c>
      <c r="AS49" s="40"/>
      <c r="AT49" s="51">
        <f>VLOOKUP($A49,'RevPAR Raw Data'!$B$6:$BE$43,'RevPAR Raw Data'!G$1,FALSE)</f>
        <v>37.423655988857902</v>
      </c>
      <c r="AU49" s="52">
        <f>VLOOKUP($A49,'RevPAR Raw Data'!$B$6:$BE$43,'RevPAR Raw Data'!H$1,FALSE)</f>
        <v>51.398015820698703</v>
      </c>
      <c r="AV49" s="52">
        <f>VLOOKUP($A49,'RevPAR Raw Data'!$B$6:$BE$43,'RevPAR Raw Data'!I$1,FALSE)</f>
        <v>57.285702043506902</v>
      </c>
      <c r="AW49" s="52">
        <f>VLOOKUP($A49,'RevPAR Raw Data'!$B$6:$BE$43,'RevPAR Raw Data'!J$1,FALSE)</f>
        <v>62.085253790375702</v>
      </c>
      <c r="AX49" s="52">
        <f>VLOOKUP($A49,'RevPAR Raw Data'!$B$6:$BE$43,'RevPAR Raw Data'!K$1,FALSE)</f>
        <v>66.242135794330906</v>
      </c>
      <c r="AY49" s="53">
        <f>VLOOKUP($A49,'RevPAR Raw Data'!$B$6:$BE$43,'RevPAR Raw Data'!L$1,FALSE)</f>
        <v>55.0754557569296</v>
      </c>
      <c r="AZ49" s="52">
        <f>VLOOKUP($A49,'RevPAR Raw Data'!$B$6:$BE$43,'RevPAR Raw Data'!N$1,FALSE)</f>
        <v>84.373526697429099</v>
      </c>
      <c r="BA49" s="52">
        <f>VLOOKUP($A49,'RevPAR Raw Data'!$B$6:$BE$43,'RevPAR Raw Data'!O$1,FALSE)</f>
        <v>85.434119973632093</v>
      </c>
      <c r="BB49" s="53">
        <f>VLOOKUP($A49,'RevPAR Raw Data'!$B$6:$BE$43,'RevPAR Raw Data'!P$1,FALSE)</f>
        <v>84.903823335530603</v>
      </c>
      <c r="BC49" s="54">
        <f>VLOOKUP($A49,'RevPAR Raw Data'!$B$6:$BE$43,'RevPAR Raw Data'!R$1,FALSE)</f>
        <v>63.663353577528902</v>
      </c>
      <c r="BE49" s="47">
        <f>VLOOKUP($A49,'RevPAR Raw Data'!$B$6:$BE$43,'RevPAR Raw Data'!T$1,FALSE)</f>
        <v>-30.7735389680265</v>
      </c>
      <c r="BF49" s="48">
        <f>VLOOKUP($A49,'RevPAR Raw Data'!$B$6:$BE$43,'RevPAR Raw Data'!U$1,FALSE)</f>
        <v>-24.4488855427232</v>
      </c>
      <c r="BG49" s="48">
        <f>VLOOKUP($A49,'RevPAR Raw Data'!$B$6:$BE$43,'RevPAR Raw Data'!V$1,FALSE)</f>
        <v>-18.3720992488844</v>
      </c>
      <c r="BH49" s="48">
        <f>VLOOKUP($A49,'RevPAR Raw Data'!$B$6:$BE$43,'RevPAR Raw Data'!W$1,FALSE)</f>
        <v>-9.3987795144588802</v>
      </c>
      <c r="BI49" s="48">
        <f>VLOOKUP($A49,'RevPAR Raw Data'!$B$6:$BE$43,'RevPAR Raw Data'!X$1,FALSE)</f>
        <v>-9.0479320370124601</v>
      </c>
      <c r="BJ49" s="49">
        <f>VLOOKUP($A49,'RevPAR Raw Data'!$B$6:$BE$43,'RevPAR Raw Data'!Y$1,FALSE)</f>
        <v>-17.459627637441301</v>
      </c>
      <c r="BK49" s="48">
        <f>VLOOKUP($A49,'RevPAR Raw Data'!$B$6:$BE$43,'RevPAR Raw Data'!AA$1,FALSE)</f>
        <v>-10.2751269081792</v>
      </c>
      <c r="BL49" s="48">
        <f>VLOOKUP($A49,'RevPAR Raw Data'!$B$6:$BE$43,'RevPAR Raw Data'!AB$1,FALSE)</f>
        <v>9.9237094433153104</v>
      </c>
      <c r="BM49" s="49">
        <f>VLOOKUP($A49,'RevPAR Raw Data'!$B$6:$BE$43,'RevPAR Raw Data'!AC$1,FALSE)</f>
        <v>-1.13501328737819</v>
      </c>
      <c r="BN49" s="50">
        <f>VLOOKUP($A49,'RevPAR Raw Data'!$B$6:$BE$43,'RevPAR Raw Data'!AE$1,FALSE)</f>
        <v>-11.8209037606604</v>
      </c>
    </row>
    <row r="50" spans="1:66" x14ac:dyDescent="0.45">
      <c r="A50" s="63" t="s">
        <v>80</v>
      </c>
      <c r="B50" s="47">
        <f>VLOOKUP($A50,'Occupancy Raw Data'!$B$8:$BE$45,'Occupancy Raw Data'!G$3,FALSE)</f>
        <v>50.119123863199597</v>
      </c>
      <c r="C50" s="48">
        <f>VLOOKUP($A50,'Occupancy Raw Data'!$B$8:$BE$45,'Occupancy Raw Data'!H$3,FALSE)</f>
        <v>56.887408735749901</v>
      </c>
      <c r="D50" s="48">
        <f>VLOOKUP($A50,'Occupancy Raw Data'!$B$8:$BE$45,'Occupancy Raw Data'!I$3,FALSE)</f>
        <v>61.547329319841097</v>
      </c>
      <c r="E50" s="48">
        <f>VLOOKUP($A50,'Occupancy Raw Data'!$B$8:$BE$45,'Occupancy Raw Data'!J$3,FALSE)</f>
        <v>64.365313180479006</v>
      </c>
      <c r="F50" s="48">
        <f>VLOOKUP($A50,'Occupancy Raw Data'!$B$8:$BE$45,'Occupancy Raw Data'!K$3,FALSE)</f>
        <v>73.108748558985496</v>
      </c>
      <c r="G50" s="49">
        <f>VLOOKUP($A50,'Occupancy Raw Data'!$B$8:$BE$45,'Occupancy Raw Data'!L$3,FALSE)</f>
        <v>61.205584731651001</v>
      </c>
      <c r="H50" s="48">
        <f>VLOOKUP($A50,'Occupancy Raw Data'!$B$8:$BE$45,'Occupancy Raw Data'!N$3,FALSE)</f>
        <v>79.992314589470894</v>
      </c>
      <c r="I50" s="48">
        <f>VLOOKUP($A50,'Occupancy Raw Data'!$B$8:$BE$45,'Occupancy Raw Data'!O$3,FALSE)</f>
        <v>77.732803893941295</v>
      </c>
      <c r="J50" s="49">
        <f>VLOOKUP($A50,'Occupancy Raw Data'!$B$8:$BE$45,'Occupancy Raw Data'!P$3,FALSE)</f>
        <v>78.862559241706094</v>
      </c>
      <c r="K50" s="50">
        <f>VLOOKUP($A50,'Occupancy Raw Data'!$B$8:$BE$45,'Occupancy Raw Data'!R$3,FALSE)</f>
        <v>66.250434591666803</v>
      </c>
      <c r="M50" s="47">
        <f>VLOOKUP($A50,'Occupancy Raw Data'!$B$8:$BE$45,'Occupancy Raw Data'!T$3,FALSE)</f>
        <v>-16.040942471046201</v>
      </c>
      <c r="N50" s="48">
        <f>VLOOKUP($A50,'Occupancy Raw Data'!$B$8:$BE$45,'Occupancy Raw Data'!U$3,FALSE)</f>
        <v>-17.677651564966698</v>
      </c>
      <c r="O50" s="48">
        <f>VLOOKUP($A50,'Occupancy Raw Data'!$B$8:$BE$45,'Occupancy Raw Data'!V$3,FALSE)</f>
        <v>-14.4732490024822</v>
      </c>
      <c r="P50" s="48">
        <f>VLOOKUP($A50,'Occupancy Raw Data'!$B$8:$BE$45,'Occupancy Raw Data'!W$3,FALSE)</f>
        <v>-9.4608912522958093</v>
      </c>
      <c r="Q50" s="48">
        <f>VLOOKUP($A50,'Occupancy Raw Data'!$B$8:$BE$45,'Occupancy Raw Data'!X$3,FALSE)</f>
        <v>8.6379196977660708</v>
      </c>
      <c r="R50" s="49">
        <f>VLOOKUP($A50,'Occupancy Raw Data'!$B$8:$BE$45,'Occupancy Raw Data'!Y$3,FALSE)</f>
        <v>-9.7655605643989905</v>
      </c>
      <c r="S50" s="48">
        <f>VLOOKUP($A50,'Occupancy Raw Data'!$B$8:$BE$45,'Occupancy Raw Data'!AA$3,FALSE)</f>
        <v>20.1232016509096</v>
      </c>
      <c r="T50" s="48">
        <f>VLOOKUP($A50,'Occupancy Raw Data'!$B$8:$BE$45,'Occupancy Raw Data'!AB$3,FALSE)</f>
        <v>25.820669680840499</v>
      </c>
      <c r="U50" s="49">
        <f>VLOOKUP($A50,'Occupancy Raw Data'!$B$8:$BE$45,'Occupancy Raw Data'!AC$3,FALSE)</f>
        <v>22.865168218459502</v>
      </c>
      <c r="V50" s="50">
        <f>VLOOKUP($A50,'Occupancy Raw Data'!$B$8:$BE$45,'Occupancy Raw Data'!AE$3,FALSE)</f>
        <v>-0.80575554991677001</v>
      </c>
      <c r="X50" s="51">
        <f>VLOOKUP($A50,'ADR Raw Data'!$B$6:$BE$43,'ADR Raw Data'!G$1,FALSE)</f>
        <v>107.103547842976</v>
      </c>
      <c r="Y50" s="52">
        <f>VLOOKUP($A50,'ADR Raw Data'!$B$6:$BE$43,'ADR Raw Data'!H$1,FALSE)</f>
        <v>115.009730253084</v>
      </c>
      <c r="Z50" s="52">
        <f>VLOOKUP($A50,'ADR Raw Data'!$B$6:$BE$43,'ADR Raw Data'!I$1,FALSE)</f>
        <v>116.99577981269501</v>
      </c>
      <c r="AA50" s="52">
        <f>VLOOKUP($A50,'ADR Raw Data'!$B$6:$BE$43,'ADR Raw Data'!J$1,FALSE)</f>
        <v>119.826824278606</v>
      </c>
      <c r="AB50" s="52">
        <f>VLOOKUP($A50,'ADR Raw Data'!$B$6:$BE$43,'ADR Raw Data'!K$1,FALSE)</f>
        <v>125.836220127549</v>
      </c>
      <c r="AC50" s="53">
        <f>VLOOKUP($A50,'ADR Raw Data'!$B$6:$BE$43,'ADR Raw Data'!L$1,FALSE)</f>
        <v>117.713895260258</v>
      </c>
      <c r="AD50" s="52">
        <f>VLOOKUP($A50,'ADR Raw Data'!$B$6:$BE$43,'ADR Raw Data'!N$1,FALSE)</f>
        <v>149.079587510008</v>
      </c>
      <c r="AE50" s="52">
        <f>VLOOKUP($A50,'ADR Raw Data'!$B$6:$BE$43,'ADR Raw Data'!O$1,FALSE)</f>
        <v>147.80191971789199</v>
      </c>
      <c r="AF50" s="53">
        <f>VLOOKUP($A50,'ADR Raw Data'!$B$6:$BE$43,'ADR Raw Data'!P$1,FALSE)</f>
        <v>148.44990530795201</v>
      </c>
      <c r="AG50" s="54">
        <f>VLOOKUP($A50,'ADR Raw Data'!$B$6:$BE$43,'ADR Raw Data'!R$1,FALSE)</f>
        <v>128.16739181112101</v>
      </c>
      <c r="AI50" s="47">
        <f>VLOOKUP($A50,'ADR Raw Data'!$B$6:$BE$43,'ADR Raw Data'!T$1,FALSE)</f>
        <v>-9.0330383435371093</v>
      </c>
      <c r="AJ50" s="48">
        <f>VLOOKUP($A50,'ADR Raw Data'!$B$6:$BE$43,'ADR Raw Data'!U$1,FALSE)</f>
        <v>-5.9423630841122499</v>
      </c>
      <c r="AK50" s="48">
        <f>VLOOKUP($A50,'ADR Raw Data'!$B$6:$BE$43,'ADR Raw Data'!V$1,FALSE)</f>
        <v>-6.1643087638424099</v>
      </c>
      <c r="AL50" s="48">
        <f>VLOOKUP($A50,'ADR Raw Data'!$B$6:$BE$43,'ADR Raw Data'!W$1,FALSE)</f>
        <v>-3.6607569117544498</v>
      </c>
      <c r="AM50" s="48">
        <f>VLOOKUP($A50,'ADR Raw Data'!$B$6:$BE$43,'ADR Raw Data'!X$1,FALSE)</f>
        <v>0.853248975993671</v>
      </c>
      <c r="AN50" s="49">
        <f>VLOOKUP($A50,'ADR Raw Data'!$B$6:$BE$43,'ADR Raw Data'!Y$1,FALSE)</f>
        <v>-4.2385103445119503</v>
      </c>
      <c r="AO50" s="48">
        <f>VLOOKUP($A50,'ADR Raw Data'!$B$6:$BE$43,'ADR Raw Data'!AA$1,FALSE)</f>
        <v>4.7319948189151297</v>
      </c>
      <c r="AP50" s="48">
        <f>VLOOKUP($A50,'ADR Raw Data'!$B$6:$BE$43,'ADR Raw Data'!AB$1,FALSE)</f>
        <v>8.1496193761363003</v>
      </c>
      <c r="AQ50" s="49">
        <f>VLOOKUP($A50,'ADR Raw Data'!$B$6:$BE$43,'ADR Raw Data'!AC$1,FALSE)</f>
        <v>6.3314583211432698</v>
      </c>
      <c r="AR50" s="50">
        <f>VLOOKUP($A50,'ADR Raw Data'!$B$6:$BE$43,'ADR Raw Data'!AE$1,FALSE)</f>
        <v>0.51883442824417103</v>
      </c>
      <c r="AS50" s="40"/>
      <c r="AT50" s="51">
        <f>VLOOKUP($A50,'RevPAR Raw Data'!$B$6:$BE$43,'RevPAR Raw Data'!G$1,FALSE)</f>
        <v>53.679359805302902</v>
      </c>
      <c r="AU50" s="52">
        <f>VLOOKUP($A50,'RevPAR Raw Data'!$B$6:$BE$43,'RevPAR Raw Data'!H$1,FALSE)</f>
        <v>65.426055334955805</v>
      </c>
      <c r="AV50" s="52">
        <f>VLOOKUP($A50,'RevPAR Raw Data'!$B$6:$BE$43,'RevPAR Raw Data'!I$1,FALSE)</f>
        <v>72.007777891635698</v>
      </c>
      <c r="AW50" s="52">
        <f>VLOOKUP($A50,'RevPAR Raw Data'!$B$6:$BE$43,'RevPAR Raw Data'!J$1,FALSE)</f>
        <v>77.126910721147595</v>
      </c>
      <c r="AX50" s="52">
        <f>VLOOKUP($A50,'RevPAR Raw Data'!$B$6:$BE$43,'RevPAR Raw Data'!K$1,FALSE)</f>
        <v>91.997285769181502</v>
      </c>
      <c r="AY50" s="53">
        <f>VLOOKUP($A50,'RevPAR Raw Data'!$B$6:$BE$43,'RevPAR Raw Data'!L$1,FALSE)</f>
        <v>72.047477904444705</v>
      </c>
      <c r="AZ50" s="52">
        <f>VLOOKUP($A50,'RevPAR Raw Data'!$B$6:$BE$43,'RevPAR Raw Data'!N$1,FALSE)</f>
        <v>119.252212629691</v>
      </c>
      <c r="BA50" s="52">
        <f>VLOOKUP($A50,'RevPAR Raw Data'!$B$6:$BE$43,'RevPAR Raw Data'!O$1,FALSE)</f>
        <v>114.89057640578901</v>
      </c>
      <c r="BB50" s="53">
        <f>VLOOKUP($A50,'RevPAR Raw Data'!$B$6:$BE$43,'RevPAR Raw Data'!P$1,FALSE)</f>
        <v>117.07139451774</v>
      </c>
      <c r="BC50" s="54">
        <f>VLOOKUP($A50,'RevPAR Raw Data'!$B$6:$BE$43,'RevPAR Raw Data'!R$1,FALSE)</f>
        <v>84.911454079671998</v>
      </c>
      <c r="BE50" s="47">
        <f>VLOOKUP($A50,'RevPAR Raw Data'!$B$6:$BE$43,'RevPAR Raw Data'!T$1,FALSE)</f>
        <v>-23.624996330508999</v>
      </c>
      <c r="BF50" s="48">
        <f>VLOOKUP($A50,'RevPAR Raw Data'!$B$6:$BE$43,'RevPAR Raw Data'!U$1,FALSE)</f>
        <v>-22.569544408344399</v>
      </c>
      <c r="BG50" s="48">
        <f>VLOOKUP($A50,'RevPAR Raw Data'!$B$6:$BE$43,'RevPAR Raw Data'!V$1,FALSE)</f>
        <v>-19.745382009651902</v>
      </c>
      <c r="BH50" s="48">
        <f>VLOOKUP($A50,'RevPAR Raw Data'!$B$6:$BE$43,'RevPAR Raw Data'!W$1,FALSE)</f>
        <v>-12.775307933618199</v>
      </c>
      <c r="BI50" s="48">
        <f>VLOOKUP($A50,'RevPAR Raw Data'!$B$6:$BE$43,'RevPAR Raw Data'!X$1,FALSE)</f>
        <v>9.5648716351280907</v>
      </c>
      <c r="BJ50" s="49">
        <f>VLOOKUP($A50,'RevPAR Raw Data'!$B$6:$BE$43,'RevPAR Raw Data'!Y$1,FALSE)</f>
        <v>-13.590156614189301</v>
      </c>
      <c r="BK50" s="48">
        <f>VLOOKUP($A50,'RevPAR Raw Data'!$B$6:$BE$43,'RevPAR Raw Data'!AA$1,FALSE)</f>
        <v>25.807425329345602</v>
      </c>
      <c r="BL50" s="48">
        <f>VLOOKUP($A50,'RevPAR Raw Data'!$B$6:$BE$43,'RevPAR Raw Data'!AB$1,FALSE)</f>
        <v>36.074575356334798</v>
      </c>
      <c r="BM50" s="49">
        <f>VLOOKUP($A50,'RevPAR Raw Data'!$B$6:$BE$43,'RevPAR Raw Data'!AC$1,FALSE)</f>
        <v>30.644325135413801</v>
      </c>
      <c r="BN50" s="50">
        <f>VLOOKUP($A50,'RevPAR Raw Data'!$B$6:$BE$43,'RevPAR Raw Data'!AE$1,FALSE)</f>
        <v>-0.291101658873055</v>
      </c>
    </row>
    <row r="51" spans="1:66" x14ac:dyDescent="0.45">
      <c r="A51" s="66" t="s">
        <v>81</v>
      </c>
      <c r="B51" s="47">
        <f>VLOOKUP($A51,'Occupancy Raw Data'!$B$8:$BE$45,'Occupancy Raw Data'!G$3,FALSE)</f>
        <v>51.324610829911101</v>
      </c>
      <c r="C51" s="48">
        <f>VLOOKUP($A51,'Occupancy Raw Data'!$B$8:$BE$45,'Occupancy Raw Data'!H$3,FALSE)</f>
        <v>65.353834399770705</v>
      </c>
      <c r="D51" s="48">
        <f>VLOOKUP($A51,'Occupancy Raw Data'!$B$8:$BE$45,'Occupancy Raw Data'!I$3,FALSE)</f>
        <v>75.308948524496202</v>
      </c>
      <c r="E51" s="48">
        <f>VLOOKUP($A51,'Occupancy Raw Data'!$B$8:$BE$45,'Occupancy Raw Data'!J$3,FALSE)</f>
        <v>79.640912997803397</v>
      </c>
      <c r="F51" s="48">
        <f>VLOOKUP($A51,'Occupancy Raw Data'!$B$8:$BE$45,'Occupancy Raw Data'!K$3,FALSE)</f>
        <v>74.449431763919307</v>
      </c>
      <c r="G51" s="49">
        <f>VLOOKUP($A51,'Occupancy Raw Data'!$B$8:$BE$45,'Occupancy Raw Data'!L$3,FALSE)</f>
        <v>69.215547703180206</v>
      </c>
      <c r="H51" s="48">
        <f>VLOOKUP($A51,'Occupancy Raw Data'!$B$8:$BE$45,'Occupancy Raw Data'!N$3,FALSE)</f>
        <v>75.375799828096604</v>
      </c>
      <c r="I51" s="48">
        <f>VLOOKUP($A51,'Occupancy Raw Data'!$B$8:$BE$45,'Occupancy Raw Data'!O$3,FALSE)</f>
        <v>74.432241428707798</v>
      </c>
      <c r="J51" s="49">
        <f>VLOOKUP($A51,'Occupancy Raw Data'!$B$8:$BE$45,'Occupancy Raw Data'!P$3,FALSE)</f>
        <v>74.904020628402193</v>
      </c>
      <c r="K51" s="50">
        <f>VLOOKUP($A51,'Occupancy Raw Data'!$B$8:$BE$45,'Occupancy Raw Data'!R$3,FALSE)</f>
        <v>70.840825681815005</v>
      </c>
      <c r="M51" s="47">
        <f>VLOOKUP($A51,'Occupancy Raw Data'!$B$8:$BE$45,'Occupancy Raw Data'!T$3,FALSE)</f>
        <v>-18.750998402371799</v>
      </c>
      <c r="N51" s="48">
        <f>VLOOKUP($A51,'Occupancy Raw Data'!$B$8:$BE$45,'Occupancy Raw Data'!U$3,FALSE)</f>
        <v>-10.363929982898499</v>
      </c>
      <c r="O51" s="48">
        <f>VLOOKUP($A51,'Occupancy Raw Data'!$B$8:$BE$45,'Occupancy Raw Data'!V$3,FALSE)</f>
        <v>0.94472779899590098</v>
      </c>
      <c r="P51" s="48">
        <f>VLOOKUP($A51,'Occupancy Raw Data'!$B$8:$BE$45,'Occupancy Raw Data'!W$3,FALSE)</f>
        <v>13.874094241437501</v>
      </c>
      <c r="Q51" s="48">
        <f>VLOOKUP($A51,'Occupancy Raw Data'!$B$8:$BE$45,'Occupancy Raw Data'!X$3,FALSE)</f>
        <v>18.4388926127573</v>
      </c>
      <c r="R51" s="49">
        <f>VLOOKUP($A51,'Occupancy Raw Data'!$B$8:$BE$45,'Occupancy Raw Data'!Y$3,FALSE)</f>
        <v>0.75615379310671904</v>
      </c>
      <c r="S51" s="48">
        <f>VLOOKUP($A51,'Occupancy Raw Data'!$B$8:$BE$45,'Occupancy Raw Data'!AA$3,FALSE)</f>
        <v>12.942108516155301</v>
      </c>
      <c r="T51" s="48">
        <f>VLOOKUP($A51,'Occupancy Raw Data'!$B$8:$BE$45,'Occupancy Raw Data'!AB$3,FALSE)</f>
        <v>20.419201036407301</v>
      </c>
      <c r="U51" s="49">
        <f>VLOOKUP($A51,'Occupancy Raw Data'!$B$8:$BE$45,'Occupancy Raw Data'!AC$3,FALSE)</f>
        <v>16.537350486160801</v>
      </c>
      <c r="V51" s="50">
        <f>VLOOKUP($A51,'Occupancy Raw Data'!$B$8:$BE$45,'Occupancy Raw Data'!AE$3,FALSE)</f>
        <v>5.05389667718108</v>
      </c>
      <c r="X51" s="51">
        <f>VLOOKUP($A51,'ADR Raw Data'!$B$6:$BE$43,'ADR Raw Data'!G$1,FALSE)</f>
        <v>128.44780395221599</v>
      </c>
      <c r="Y51" s="52">
        <f>VLOOKUP($A51,'ADR Raw Data'!$B$6:$BE$43,'ADR Raw Data'!H$1,FALSE)</f>
        <v>152.21824614215501</v>
      </c>
      <c r="Z51" s="52">
        <f>VLOOKUP($A51,'ADR Raw Data'!$B$6:$BE$43,'ADR Raw Data'!I$1,FALSE)</f>
        <v>165.609534594704</v>
      </c>
      <c r="AA51" s="52">
        <f>VLOOKUP($A51,'ADR Raw Data'!$B$6:$BE$43,'ADR Raw Data'!J$1,FALSE)</f>
        <v>169.705862432847</v>
      </c>
      <c r="AB51" s="52">
        <f>VLOOKUP($A51,'ADR Raw Data'!$B$6:$BE$43,'ADR Raw Data'!K$1,FALSE)</f>
        <v>154.256625019241</v>
      </c>
      <c r="AC51" s="53">
        <f>VLOOKUP($A51,'ADR Raw Data'!$B$6:$BE$43,'ADR Raw Data'!L$1,FALSE)</f>
        <v>156.069869307739</v>
      </c>
      <c r="AD51" s="52">
        <f>VLOOKUP($A51,'ADR Raw Data'!$B$6:$BE$43,'ADR Raw Data'!N$1,FALSE)</f>
        <v>141.72917948457999</v>
      </c>
      <c r="AE51" s="52">
        <f>VLOOKUP($A51,'ADR Raw Data'!$B$6:$BE$43,'ADR Raw Data'!O$1,FALSE)</f>
        <v>140.37000718519801</v>
      </c>
      <c r="AF51" s="53">
        <f>VLOOKUP($A51,'ADR Raw Data'!$B$6:$BE$43,'ADR Raw Data'!P$1,FALSE)</f>
        <v>141.05387367400999</v>
      </c>
      <c r="AG51" s="54">
        <f>VLOOKUP($A51,'ADR Raw Data'!$B$6:$BE$43,'ADR Raw Data'!R$1,FALSE)</f>
        <v>151.53350834485599</v>
      </c>
      <c r="AI51" s="47">
        <f>VLOOKUP($A51,'ADR Raw Data'!$B$6:$BE$43,'ADR Raw Data'!T$1,FALSE)</f>
        <v>-11.6377253964181</v>
      </c>
      <c r="AJ51" s="48">
        <f>VLOOKUP($A51,'ADR Raw Data'!$B$6:$BE$43,'ADR Raw Data'!U$1,FALSE)</f>
        <v>-4.4869529947523903</v>
      </c>
      <c r="AK51" s="48">
        <f>VLOOKUP($A51,'ADR Raw Data'!$B$6:$BE$43,'ADR Raw Data'!V$1,FALSE)</f>
        <v>2.9675826567476702</v>
      </c>
      <c r="AL51" s="48">
        <f>VLOOKUP($A51,'ADR Raw Data'!$B$6:$BE$43,'ADR Raw Data'!W$1,FALSE)</f>
        <v>11.776964928142799</v>
      </c>
      <c r="AM51" s="48">
        <f>VLOOKUP($A51,'ADR Raw Data'!$B$6:$BE$43,'ADR Raw Data'!X$1,FALSE)</f>
        <v>9.5990368214025601</v>
      </c>
      <c r="AN51" s="49">
        <f>VLOOKUP($A51,'ADR Raw Data'!$B$6:$BE$43,'ADR Raw Data'!Y$1,FALSE)</f>
        <v>2.56401477608979</v>
      </c>
      <c r="AO51" s="48">
        <f>VLOOKUP($A51,'ADR Raw Data'!$B$6:$BE$43,'ADR Raw Data'!AA$1,FALSE)</f>
        <v>6.1533800187457404</v>
      </c>
      <c r="AP51" s="48">
        <f>VLOOKUP($A51,'ADR Raw Data'!$B$6:$BE$43,'ADR Raw Data'!AB$1,FALSE)</f>
        <v>6.0654528668400101</v>
      </c>
      <c r="AQ51" s="49">
        <f>VLOOKUP($A51,'ADR Raw Data'!$B$6:$BE$43,'ADR Raw Data'!AC$1,FALSE)</f>
        <v>6.0949209848938697</v>
      </c>
      <c r="AR51" s="50">
        <f>VLOOKUP($A51,'ADR Raw Data'!$B$6:$BE$43,'ADR Raw Data'!AE$1,FALSE)</f>
        <v>3.1298599996716301</v>
      </c>
      <c r="AS51" s="40"/>
      <c r="AT51" s="51">
        <f>VLOOKUP($A51,'RevPAR Raw Data'!$B$6:$BE$43,'RevPAR Raw Data'!G$1,FALSE)</f>
        <v>65.925335498042202</v>
      </c>
      <c r="AU51" s="52">
        <f>VLOOKUP($A51,'RevPAR Raw Data'!$B$6:$BE$43,'RevPAR Raw Data'!H$1,FALSE)</f>
        <v>99.480460509979906</v>
      </c>
      <c r="AV51" s="52">
        <f>VLOOKUP($A51,'RevPAR Raw Data'!$B$6:$BE$43,'RevPAR Raw Data'!I$1,FALSE)</f>
        <v>124.718799159583</v>
      </c>
      <c r="AW51" s="52">
        <f>VLOOKUP($A51,'RevPAR Raw Data'!$B$6:$BE$43,'RevPAR Raw Data'!J$1,FALSE)</f>
        <v>135.15529825231499</v>
      </c>
      <c r="AX51" s="52">
        <f>VLOOKUP($A51,'RevPAR Raw Data'!$B$6:$BE$43,'RevPAR Raw Data'!K$1,FALSE)</f>
        <v>114.843180785025</v>
      </c>
      <c r="AY51" s="53">
        <f>VLOOKUP($A51,'RevPAR Raw Data'!$B$6:$BE$43,'RevPAR Raw Data'!L$1,FALSE)</f>
        <v>108.024614840989</v>
      </c>
      <c r="AZ51" s="52">
        <f>VLOOKUP($A51,'RevPAR Raw Data'!$B$6:$BE$43,'RevPAR Raw Data'!N$1,FALSE)</f>
        <v>106.82950262630099</v>
      </c>
      <c r="BA51" s="52">
        <f>VLOOKUP($A51,'RevPAR Raw Data'!$B$6:$BE$43,'RevPAR Raw Data'!O$1,FALSE)</f>
        <v>104.480542641581</v>
      </c>
      <c r="BB51" s="53">
        <f>VLOOKUP($A51,'RevPAR Raw Data'!$B$6:$BE$43,'RevPAR Raw Data'!P$1,FALSE)</f>
        <v>105.655022633941</v>
      </c>
      <c r="BC51" s="54">
        <f>VLOOKUP($A51,'RevPAR Raw Data'!$B$6:$BE$43,'RevPAR Raw Data'!R$1,FALSE)</f>
        <v>107.34758849611799</v>
      </c>
      <c r="BE51" s="47">
        <f>VLOOKUP($A51,'RevPAR Raw Data'!$B$6:$BE$43,'RevPAR Raw Data'!T$1,FALSE)</f>
        <v>-28.206534095635199</v>
      </c>
      <c r="BF51" s="48">
        <f>VLOOKUP($A51,'RevPAR Raw Data'!$B$6:$BE$43,'RevPAR Raw Data'!U$1,FALSE)</f>
        <v>-14.3858583109092</v>
      </c>
      <c r="BG51" s="48">
        <f>VLOOKUP($A51,'RevPAR Raw Data'!$B$6:$BE$43,'RevPAR Raw Data'!V$1,FALSE)</f>
        <v>3.9403460340600498</v>
      </c>
      <c r="BH51" s="48">
        <f>VLOOKUP($A51,'RevPAR Raw Data'!$B$6:$BE$43,'RevPAR Raw Data'!W$1,FALSE)</f>
        <v>27.2850063824919</v>
      </c>
      <c r="BI51" s="48">
        <f>VLOOKUP($A51,'RevPAR Raw Data'!$B$6:$BE$43,'RevPAR Raw Data'!X$1,FALSE)</f>
        <v>29.807885525517399</v>
      </c>
      <c r="BJ51" s="49">
        <f>VLOOKUP($A51,'RevPAR Raw Data'!$B$6:$BE$43,'RevPAR Raw Data'!Y$1,FALSE)</f>
        <v>3.3395564641817299</v>
      </c>
      <c r="BK51" s="48">
        <f>VLOOKUP($A51,'RevPAR Raw Data'!$B$6:$BE$43,'RevPAR Raw Data'!AA$1,FALSE)</f>
        <v>19.891865654338499</v>
      </c>
      <c r="BL51" s="48">
        <f>VLOOKUP($A51,'RevPAR Raw Data'!$B$6:$BE$43,'RevPAR Raw Data'!AB$1,FALSE)</f>
        <v>27.723170917895899</v>
      </c>
      <c r="BM51" s="49">
        <f>VLOOKUP($A51,'RevPAR Raw Data'!$B$6:$BE$43,'RevPAR Raw Data'!AC$1,FALSE)</f>
        <v>23.640209916181199</v>
      </c>
      <c r="BN51" s="50">
        <f>VLOOKUP($A51,'RevPAR Raw Data'!$B$6:$BE$43,'RevPAR Raw Data'!AE$1,FALSE)</f>
        <v>8.3419365673765409</v>
      </c>
    </row>
    <row r="52" spans="1:66" x14ac:dyDescent="0.45">
      <c r="A52" s="63" t="s">
        <v>82</v>
      </c>
      <c r="B52" s="47">
        <f>VLOOKUP($A52,'Occupancy Raw Data'!$B$8:$BE$45,'Occupancy Raw Data'!G$3,FALSE)</f>
        <v>44.256643121426102</v>
      </c>
      <c r="C52" s="48">
        <f>VLOOKUP($A52,'Occupancy Raw Data'!$B$8:$BE$45,'Occupancy Raw Data'!H$3,FALSE)</f>
        <v>55.903128153380401</v>
      </c>
      <c r="D52" s="48">
        <f>VLOOKUP($A52,'Occupancy Raw Data'!$B$8:$BE$45,'Occupancy Raw Data'!I$3,FALSE)</f>
        <v>58.1987891019172</v>
      </c>
      <c r="E52" s="48">
        <f>VLOOKUP($A52,'Occupancy Raw Data'!$B$8:$BE$45,'Occupancy Raw Data'!J$3,FALSE)</f>
        <v>60.729902455432203</v>
      </c>
      <c r="F52" s="48">
        <f>VLOOKUP($A52,'Occupancy Raw Data'!$B$8:$BE$45,'Occupancy Raw Data'!K$3,FALSE)</f>
        <v>69.088462832155997</v>
      </c>
      <c r="G52" s="49">
        <f>VLOOKUP($A52,'Occupancy Raw Data'!$B$8:$BE$45,'Occupancy Raw Data'!L$3,FALSE)</f>
        <v>57.635385132862403</v>
      </c>
      <c r="H52" s="48">
        <f>VLOOKUP($A52,'Occupancy Raw Data'!$B$8:$BE$45,'Occupancy Raw Data'!N$3,FALSE)</f>
        <v>75.7063572149344</v>
      </c>
      <c r="I52" s="48">
        <f>VLOOKUP($A52,'Occupancy Raw Data'!$B$8:$BE$45,'Occupancy Raw Data'!O$3,FALSE)</f>
        <v>71.232761520349797</v>
      </c>
      <c r="J52" s="49">
        <f>VLOOKUP($A52,'Occupancy Raw Data'!$B$8:$BE$45,'Occupancy Raw Data'!P$3,FALSE)</f>
        <v>73.469559367642105</v>
      </c>
      <c r="K52" s="50">
        <f>VLOOKUP($A52,'Occupancy Raw Data'!$B$8:$BE$45,'Occupancy Raw Data'!R$3,FALSE)</f>
        <v>62.159434914228001</v>
      </c>
      <c r="M52" s="47">
        <f>VLOOKUP($A52,'Occupancy Raw Data'!$B$8:$BE$45,'Occupancy Raw Data'!T$3,FALSE)</f>
        <v>-11.7904503436857</v>
      </c>
      <c r="N52" s="48">
        <f>VLOOKUP($A52,'Occupancy Raw Data'!$B$8:$BE$45,'Occupancy Raw Data'!U$3,FALSE)</f>
        <v>-2.57047029825809</v>
      </c>
      <c r="O52" s="48">
        <f>VLOOKUP($A52,'Occupancy Raw Data'!$B$8:$BE$45,'Occupancy Raw Data'!V$3,FALSE)</f>
        <v>-3.9671588364012198</v>
      </c>
      <c r="P52" s="48">
        <f>VLOOKUP($A52,'Occupancy Raw Data'!$B$8:$BE$45,'Occupancy Raw Data'!W$3,FALSE)</f>
        <v>-4.6782298264129301</v>
      </c>
      <c r="Q52" s="48">
        <f>VLOOKUP($A52,'Occupancy Raw Data'!$B$8:$BE$45,'Occupancy Raw Data'!X$3,FALSE)</f>
        <v>6.0371651124622696</v>
      </c>
      <c r="R52" s="49">
        <f>VLOOKUP($A52,'Occupancy Raw Data'!$B$8:$BE$45,'Occupancy Raw Data'!Y$3,FALSE)</f>
        <v>-2.9767953999614098</v>
      </c>
      <c r="S52" s="48">
        <f>VLOOKUP($A52,'Occupancy Raw Data'!$B$8:$BE$45,'Occupancy Raw Data'!AA$3,FALSE)</f>
        <v>8.4760042549005998</v>
      </c>
      <c r="T52" s="48">
        <f>VLOOKUP($A52,'Occupancy Raw Data'!$B$8:$BE$45,'Occupancy Raw Data'!AB$3,FALSE)</f>
        <v>21.61865377442</v>
      </c>
      <c r="U52" s="49">
        <f>VLOOKUP($A52,'Occupancy Raw Data'!$B$8:$BE$45,'Occupancy Raw Data'!AC$3,FALSE)</f>
        <v>14.4729185279396</v>
      </c>
      <c r="V52" s="50">
        <f>VLOOKUP($A52,'Occupancy Raw Data'!$B$8:$BE$45,'Occupancy Raw Data'!AE$3,FALSE)</f>
        <v>2.2887806646790501</v>
      </c>
      <c r="X52" s="51">
        <f>VLOOKUP($A52,'ADR Raw Data'!$B$6:$BE$43,'ADR Raw Data'!G$1,FALSE)</f>
        <v>94.444493634809007</v>
      </c>
      <c r="Y52" s="52">
        <f>VLOOKUP($A52,'ADR Raw Data'!$B$6:$BE$43,'ADR Raw Data'!H$1,FALSE)</f>
        <v>97.007567689530603</v>
      </c>
      <c r="Z52" s="52">
        <f>VLOOKUP($A52,'ADR Raw Data'!$B$6:$BE$43,'ADR Raw Data'!I$1,FALSE)</f>
        <v>98.142041612483695</v>
      </c>
      <c r="AA52" s="52">
        <f>VLOOKUP($A52,'ADR Raw Data'!$B$6:$BE$43,'ADR Raw Data'!J$1,FALSE)</f>
        <v>101.89440736637999</v>
      </c>
      <c r="AB52" s="52">
        <f>VLOOKUP($A52,'ADR Raw Data'!$B$6:$BE$43,'ADR Raw Data'!K$1,FALSE)</f>
        <v>107.09228821811099</v>
      </c>
      <c r="AC52" s="53">
        <f>VLOOKUP($A52,'ADR Raw Data'!$B$6:$BE$43,'ADR Raw Data'!L$1,FALSE)</f>
        <v>100.290644878902</v>
      </c>
      <c r="AD52" s="52">
        <f>VLOOKUP($A52,'ADR Raw Data'!$B$6:$BE$43,'ADR Raw Data'!N$1,FALSE)</f>
        <v>118.789940019993</v>
      </c>
      <c r="AE52" s="52">
        <f>VLOOKUP($A52,'ADR Raw Data'!$B$6:$BE$43,'ADR Raw Data'!O$1,FALSE)</f>
        <v>116.404847125486</v>
      </c>
      <c r="AF52" s="53">
        <f>VLOOKUP($A52,'ADR Raw Data'!$B$6:$BE$43,'ADR Raw Data'!P$1,FALSE)</f>
        <v>117.633700927091</v>
      </c>
      <c r="AG52" s="54">
        <f>VLOOKUP($A52,'ADR Raw Data'!$B$6:$BE$43,'ADR Raw Data'!R$1,FALSE)</f>
        <v>106.147412067099</v>
      </c>
      <c r="AI52" s="47">
        <f>VLOOKUP($A52,'ADR Raw Data'!$B$6:$BE$43,'ADR Raw Data'!T$1,FALSE)</f>
        <v>-3.8454637689295299</v>
      </c>
      <c r="AJ52" s="48">
        <f>VLOOKUP($A52,'ADR Raw Data'!$B$6:$BE$43,'ADR Raw Data'!U$1,FALSE)</f>
        <v>-3.07462451814702</v>
      </c>
      <c r="AK52" s="48">
        <f>VLOOKUP($A52,'ADR Raw Data'!$B$6:$BE$43,'ADR Raw Data'!V$1,FALSE)</f>
        <v>-3.1506740919898899</v>
      </c>
      <c r="AL52" s="48">
        <f>VLOOKUP($A52,'ADR Raw Data'!$B$6:$BE$43,'ADR Raw Data'!W$1,FALSE)</f>
        <v>0.81235957962282401</v>
      </c>
      <c r="AM52" s="48">
        <f>VLOOKUP($A52,'ADR Raw Data'!$B$6:$BE$43,'ADR Raw Data'!X$1,FALSE)</f>
        <v>3.3983636827886698</v>
      </c>
      <c r="AN52" s="49">
        <f>VLOOKUP($A52,'ADR Raw Data'!$B$6:$BE$43,'ADR Raw Data'!Y$1,FALSE)</f>
        <v>-0.70451565735010002</v>
      </c>
      <c r="AO52" s="48">
        <f>VLOOKUP($A52,'ADR Raw Data'!$B$6:$BE$43,'ADR Raw Data'!AA$1,FALSE)</f>
        <v>-1.8200915189190201</v>
      </c>
      <c r="AP52" s="48">
        <f>VLOOKUP($A52,'ADR Raw Data'!$B$6:$BE$43,'ADR Raw Data'!AB$1,FALSE)</f>
        <v>-1.50365064651792</v>
      </c>
      <c r="AQ52" s="49">
        <f>VLOOKUP($A52,'ADR Raw Data'!$B$6:$BE$43,'ADR Raw Data'!AC$1,FALSE)</f>
        <v>-1.7342941713390001</v>
      </c>
      <c r="AR52" s="50">
        <f>VLOOKUP($A52,'ADR Raw Data'!$B$6:$BE$43,'ADR Raw Data'!AE$1,FALSE)</f>
        <v>-0.468798677562761</v>
      </c>
      <c r="AS52" s="40"/>
      <c r="AT52" s="51">
        <f>VLOOKUP($A52,'RevPAR Raw Data'!$B$6:$BE$43,'RevPAR Raw Data'!G$1,FALSE)</f>
        <v>41.797962495795403</v>
      </c>
      <c r="AU52" s="52">
        <f>VLOOKUP($A52,'RevPAR Raw Data'!$B$6:$BE$43,'RevPAR Raw Data'!H$1,FALSE)</f>
        <v>54.230264883955599</v>
      </c>
      <c r="AV52" s="52">
        <f>VLOOKUP($A52,'RevPAR Raw Data'!$B$6:$BE$43,'RevPAR Raw Data'!I$1,FALSE)</f>
        <v>57.117479818365197</v>
      </c>
      <c r="AW52" s="52">
        <f>VLOOKUP($A52,'RevPAR Raw Data'!$B$6:$BE$43,'RevPAR Raw Data'!J$1,FALSE)</f>
        <v>61.880374201143603</v>
      </c>
      <c r="AX52" s="52">
        <f>VLOOKUP($A52,'RevPAR Raw Data'!$B$6:$BE$43,'RevPAR Raw Data'!K$1,FALSE)</f>
        <v>73.988415741674999</v>
      </c>
      <c r="AY52" s="53">
        <f>VLOOKUP($A52,'RevPAR Raw Data'!$B$6:$BE$43,'RevPAR Raw Data'!L$1,FALSE)</f>
        <v>57.802899428186997</v>
      </c>
      <c r="AZ52" s="52">
        <f>VLOOKUP($A52,'RevPAR Raw Data'!$B$6:$BE$43,'RevPAR Raw Data'!N$1,FALSE)</f>
        <v>89.931536326942407</v>
      </c>
      <c r="BA52" s="52">
        <f>VLOOKUP($A52,'RevPAR Raw Data'!$B$6:$BE$43,'RevPAR Raw Data'!O$1,FALSE)</f>
        <v>82.918387151025797</v>
      </c>
      <c r="BB52" s="53">
        <f>VLOOKUP($A52,'RevPAR Raw Data'!$B$6:$BE$43,'RevPAR Raw Data'!P$1,FALSE)</f>
        <v>86.424961738984095</v>
      </c>
      <c r="BC52" s="54">
        <f>VLOOKUP($A52,'RevPAR Raw Data'!$B$6:$BE$43,'RevPAR Raw Data'!R$1,FALSE)</f>
        <v>65.980631516986193</v>
      </c>
      <c r="BE52" s="47">
        <f>VLOOKUP($A52,'RevPAR Raw Data'!$B$6:$BE$43,'RevPAR Raw Data'!T$1,FALSE)</f>
        <v>-15.182516616455199</v>
      </c>
      <c r="BF52" s="48">
        <f>VLOOKUP($A52,'RevPAR Raw Data'!$B$6:$BE$43,'RevPAR Raw Data'!U$1,FALSE)</f>
        <v>-5.5660625063831803</v>
      </c>
      <c r="BG52" s="48">
        <f>VLOOKUP($A52,'RevPAR Raw Data'!$B$6:$BE$43,'RevPAR Raw Data'!V$1,FALSE)</f>
        <v>-6.9928406827445402</v>
      </c>
      <c r="BH52" s="48">
        <f>VLOOKUP($A52,'RevPAR Raw Data'!$B$6:$BE$43,'RevPAR Raw Data'!W$1,FALSE)</f>
        <v>-3.90387429494174</v>
      </c>
      <c r="BI52" s="48">
        <f>VLOOKUP($A52,'RevPAR Raw Data'!$B$6:$BE$43,'RevPAR Raw Data'!X$1,FALSE)</f>
        <v>9.6406936219028498</v>
      </c>
      <c r="BJ52" s="49">
        <f>VLOOKUP($A52,'RevPAR Raw Data'!$B$6:$BE$43,'RevPAR Raw Data'!Y$1,FALSE)</f>
        <v>-3.6603390676315</v>
      </c>
      <c r="BK52" s="48">
        <f>VLOOKUP($A52,'RevPAR Raw Data'!$B$6:$BE$43,'RevPAR Raw Data'!AA$1,FALSE)</f>
        <v>6.5016417013949201</v>
      </c>
      <c r="BL52" s="48">
        <f>VLOOKUP($A52,'RevPAR Raw Data'!$B$6:$BE$43,'RevPAR Raw Data'!AB$1,FALSE)</f>
        <v>19.789934100654499</v>
      </c>
      <c r="BM52" s="49">
        <f>VLOOKUP($A52,'RevPAR Raw Data'!$B$6:$BE$43,'RevPAR Raw Data'!AC$1,FALSE)</f>
        <v>12.487621374147899</v>
      </c>
      <c r="BN52" s="50">
        <f>VLOOKUP($A52,'RevPAR Raw Data'!$B$6:$BE$43,'RevPAR Raw Data'!AE$1,FALSE)</f>
        <v>1.8092522136279601</v>
      </c>
    </row>
    <row r="53" spans="1:66" x14ac:dyDescent="0.45">
      <c r="A53" s="63" t="s">
        <v>83</v>
      </c>
      <c r="B53" s="47">
        <f>VLOOKUP($A53,'Occupancy Raw Data'!$B$8:$BE$45,'Occupancy Raw Data'!G$3,FALSE)</f>
        <v>43.874911826945599</v>
      </c>
      <c r="C53" s="48">
        <f>VLOOKUP($A53,'Occupancy Raw Data'!$B$8:$BE$45,'Occupancy Raw Data'!H$3,FALSE)</f>
        <v>60.122266635316201</v>
      </c>
      <c r="D53" s="48">
        <f>VLOOKUP($A53,'Occupancy Raw Data'!$B$8:$BE$45,'Occupancy Raw Data'!I$3,FALSE)</f>
        <v>63.837291323771403</v>
      </c>
      <c r="E53" s="48">
        <f>VLOOKUP($A53,'Occupancy Raw Data'!$B$8:$BE$45,'Occupancy Raw Data'!J$3,FALSE)</f>
        <v>63.625675993416401</v>
      </c>
      <c r="F53" s="48">
        <f>VLOOKUP($A53,'Occupancy Raw Data'!$B$8:$BE$45,'Occupancy Raw Data'!K$3,FALSE)</f>
        <v>62.4265224547378</v>
      </c>
      <c r="G53" s="49">
        <f>VLOOKUP($A53,'Occupancy Raw Data'!$B$8:$BE$45,'Occupancy Raw Data'!L$3,FALSE)</f>
        <v>58.777333646837498</v>
      </c>
      <c r="H53" s="48">
        <f>VLOOKUP($A53,'Occupancy Raw Data'!$B$8:$BE$45,'Occupancy Raw Data'!N$3,FALSE)</f>
        <v>68.986597695744095</v>
      </c>
      <c r="I53" s="48">
        <f>VLOOKUP($A53,'Occupancy Raw Data'!$B$8:$BE$45,'Occupancy Raw Data'!O$3,FALSE)</f>
        <v>72.772160827651007</v>
      </c>
      <c r="J53" s="49">
        <f>VLOOKUP($A53,'Occupancy Raw Data'!$B$8:$BE$45,'Occupancy Raw Data'!P$3,FALSE)</f>
        <v>70.879379261697594</v>
      </c>
      <c r="K53" s="50">
        <f>VLOOKUP($A53,'Occupancy Raw Data'!$B$8:$BE$45,'Occupancy Raw Data'!R$3,FALSE)</f>
        <v>62.235060965368902</v>
      </c>
      <c r="M53" s="47">
        <f>VLOOKUP($A53,'Occupancy Raw Data'!$B$8:$BE$45,'Occupancy Raw Data'!T$3,FALSE)</f>
        <v>-11.8188218758998</v>
      </c>
      <c r="N53" s="48">
        <f>VLOOKUP($A53,'Occupancy Raw Data'!$B$8:$BE$45,'Occupancy Raw Data'!U$3,FALSE)</f>
        <v>-6.10953413408052</v>
      </c>
      <c r="O53" s="48">
        <f>VLOOKUP($A53,'Occupancy Raw Data'!$B$8:$BE$45,'Occupancy Raw Data'!V$3,FALSE)</f>
        <v>-4.6770463815823096</v>
      </c>
      <c r="P53" s="48">
        <f>VLOOKUP($A53,'Occupancy Raw Data'!$B$8:$BE$45,'Occupancy Raw Data'!W$3,FALSE)</f>
        <v>-4.9268962618389596</v>
      </c>
      <c r="Q53" s="48">
        <f>VLOOKUP($A53,'Occupancy Raw Data'!$B$8:$BE$45,'Occupancy Raw Data'!X$3,FALSE)</f>
        <v>3.2743972632714802</v>
      </c>
      <c r="R53" s="49">
        <f>VLOOKUP($A53,'Occupancy Raw Data'!$B$8:$BE$45,'Occupancy Raw Data'!Y$3,FALSE)</f>
        <v>-4.6223566125364703</v>
      </c>
      <c r="S53" s="48">
        <f>VLOOKUP($A53,'Occupancy Raw Data'!$B$8:$BE$45,'Occupancy Raw Data'!AA$3,FALSE)</f>
        <v>14.65716759885</v>
      </c>
      <c r="T53" s="48">
        <f>VLOOKUP($A53,'Occupancy Raw Data'!$B$8:$BE$45,'Occupancy Raw Data'!AB$3,FALSE)</f>
        <v>32.545984910100103</v>
      </c>
      <c r="U53" s="49">
        <f>VLOOKUP($A53,'Occupancy Raw Data'!$B$8:$BE$45,'Occupancy Raw Data'!AC$3,FALSE)</f>
        <v>23.192378611525399</v>
      </c>
      <c r="V53" s="50">
        <f>VLOOKUP($A53,'Occupancy Raw Data'!$B$8:$BE$45,'Occupancy Raw Data'!AE$3,FALSE)</f>
        <v>2.9406548365424499</v>
      </c>
      <c r="X53" s="51">
        <f>VLOOKUP($A53,'ADR Raw Data'!$B$6:$BE$43,'ADR Raw Data'!G$1,FALSE)</f>
        <v>93.722106109324699</v>
      </c>
      <c r="Y53" s="52">
        <f>VLOOKUP($A53,'ADR Raw Data'!$B$6:$BE$43,'ADR Raw Data'!H$1,FALSE)</f>
        <v>101.855682440359</v>
      </c>
      <c r="Z53" s="52">
        <f>VLOOKUP($A53,'ADR Raw Data'!$B$6:$BE$43,'ADR Raw Data'!I$1,FALSE)</f>
        <v>107.775395948434</v>
      </c>
      <c r="AA53" s="52">
        <f>VLOOKUP($A53,'ADR Raw Data'!$B$6:$BE$43,'ADR Raw Data'!J$1,FALSE)</f>
        <v>110.492324464153</v>
      </c>
      <c r="AB53" s="52">
        <f>VLOOKUP($A53,'ADR Raw Data'!$B$6:$BE$43,'ADR Raw Data'!K$1,FALSE)</f>
        <v>117.74975517890699</v>
      </c>
      <c r="AC53" s="53">
        <f>VLOOKUP($A53,'ADR Raw Data'!$B$6:$BE$43,'ADR Raw Data'!L$1,FALSE)</f>
        <v>107.17325066005201</v>
      </c>
      <c r="AD53" s="52">
        <f>VLOOKUP($A53,'ADR Raw Data'!$B$6:$BE$43,'ADR Raw Data'!N$1,FALSE)</f>
        <v>137.27325153374201</v>
      </c>
      <c r="AE53" s="52">
        <f>VLOOKUP($A53,'ADR Raw Data'!$B$6:$BE$43,'ADR Raw Data'!O$1,FALSE)</f>
        <v>144.839205169628</v>
      </c>
      <c r="AF53" s="53">
        <f>VLOOKUP($A53,'ADR Raw Data'!$B$6:$BE$43,'ADR Raw Data'!P$1,FALSE)</f>
        <v>141.15724995853299</v>
      </c>
      <c r="AG53" s="54">
        <f>VLOOKUP($A53,'ADR Raw Data'!$B$6:$BE$43,'ADR Raw Data'!R$1,FALSE)</f>
        <v>118.231623488773</v>
      </c>
      <c r="AI53" s="47">
        <f>VLOOKUP($A53,'ADR Raw Data'!$B$6:$BE$43,'ADR Raw Data'!T$1,FALSE)</f>
        <v>1.5012245879966899</v>
      </c>
      <c r="AJ53" s="48">
        <f>VLOOKUP($A53,'ADR Raw Data'!$B$6:$BE$43,'ADR Raw Data'!U$1,FALSE)</f>
        <v>7.8046592820512503E-2</v>
      </c>
      <c r="AK53" s="48">
        <f>VLOOKUP($A53,'ADR Raw Data'!$B$6:$BE$43,'ADR Raw Data'!V$1,FALSE)</f>
        <v>4.6217012209252202</v>
      </c>
      <c r="AL53" s="48">
        <f>VLOOKUP($A53,'ADR Raw Data'!$B$6:$BE$43,'ADR Raw Data'!W$1,FALSE)</f>
        <v>6.1635562666032602</v>
      </c>
      <c r="AM53" s="48">
        <f>VLOOKUP($A53,'ADR Raw Data'!$B$6:$BE$43,'ADR Raw Data'!X$1,FALSE)</f>
        <v>14.6806706295892</v>
      </c>
      <c r="AN53" s="49">
        <f>VLOOKUP($A53,'ADR Raw Data'!$B$6:$BE$43,'ADR Raw Data'!Y$1,FALSE)</f>
        <v>5.9052324525013997</v>
      </c>
      <c r="AO53" s="48">
        <f>VLOOKUP($A53,'ADR Raw Data'!$B$6:$BE$43,'ADR Raw Data'!AA$1,FALSE)</f>
        <v>25.216453484008898</v>
      </c>
      <c r="AP53" s="48">
        <f>VLOOKUP($A53,'ADR Raw Data'!$B$6:$BE$43,'ADR Raw Data'!AB$1,FALSE)</f>
        <v>33.132721286967303</v>
      </c>
      <c r="AQ53" s="49">
        <f>VLOOKUP($A53,'ADR Raw Data'!$B$6:$BE$43,'ADR Raw Data'!AC$1,FALSE)</f>
        <v>29.229325649558</v>
      </c>
      <c r="AR53" s="50">
        <f>VLOOKUP($A53,'ADR Raw Data'!$B$6:$BE$43,'ADR Raw Data'!AE$1,FALSE)</f>
        <v>14.364428242612099</v>
      </c>
      <c r="AS53" s="40"/>
      <c r="AT53" s="51">
        <f>VLOOKUP($A53,'RevPAR Raw Data'!$B$6:$BE$43,'RevPAR Raw Data'!G$1,FALSE)</f>
        <v>41.120491417822699</v>
      </c>
      <c r="AU53" s="52">
        <f>VLOOKUP($A53,'RevPAR Raw Data'!$B$6:$BE$43,'RevPAR Raw Data'!H$1,FALSE)</f>
        <v>61.237944980014099</v>
      </c>
      <c r="AV53" s="52">
        <f>VLOOKUP($A53,'RevPAR Raw Data'!$B$6:$BE$43,'RevPAR Raw Data'!I$1,FALSE)</f>
        <v>68.800893486950301</v>
      </c>
      <c r="AW53" s="52">
        <f>VLOOKUP($A53,'RevPAR Raw Data'!$B$6:$BE$43,'RevPAR Raw Data'!J$1,FALSE)</f>
        <v>70.3014883611568</v>
      </c>
      <c r="AX53" s="52">
        <f>VLOOKUP($A53,'RevPAR Raw Data'!$B$6:$BE$43,'RevPAR Raw Data'!K$1,FALSE)</f>
        <v>73.507077357159602</v>
      </c>
      <c r="AY53" s="53">
        <f>VLOOKUP($A53,'RevPAR Raw Data'!$B$6:$BE$43,'RevPAR Raw Data'!L$1,FALSE)</f>
        <v>62.993579120620701</v>
      </c>
      <c r="AZ53" s="52">
        <f>VLOOKUP($A53,'RevPAR Raw Data'!$B$6:$BE$43,'RevPAR Raw Data'!N$1,FALSE)</f>
        <v>94.700145779449798</v>
      </c>
      <c r="BA53" s="52">
        <f>VLOOKUP($A53,'RevPAR Raw Data'!$B$6:$BE$43,'RevPAR Raw Data'!O$1,FALSE)</f>
        <v>105.402619327533</v>
      </c>
      <c r="BB53" s="53">
        <f>VLOOKUP($A53,'RevPAR Raw Data'!$B$6:$BE$43,'RevPAR Raw Data'!P$1,FALSE)</f>
        <v>100.051382553491</v>
      </c>
      <c r="BC53" s="54">
        <f>VLOOKUP($A53,'RevPAR Raw Data'!$B$6:$BE$43,'RevPAR Raw Data'!R$1,FALSE)</f>
        <v>73.581522958583804</v>
      </c>
      <c r="BE53" s="47">
        <f>VLOOKUP($A53,'RevPAR Raw Data'!$B$6:$BE$43,'RevPAR Raw Data'!T$1,FALSE)</f>
        <v>-10.495024347915701</v>
      </c>
      <c r="BF53" s="48">
        <f>VLOOKUP($A53,'RevPAR Raw Data'!$B$6:$BE$43,'RevPAR Raw Data'!U$1,FALSE)</f>
        <v>-6.03625582448886</v>
      </c>
      <c r="BG53" s="48">
        <f>VLOOKUP($A53,'RevPAR Raw Data'!$B$6:$BE$43,'RevPAR Raw Data'!V$1,FALSE)</f>
        <v>-0.27150427037791802</v>
      </c>
      <c r="BH53" s="48">
        <f>VLOOKUP($A53,'RevPAR Raw Data'!$B$6:$BE$43,'RevPAR Raw Data'!W$1,FALSE)</f>
        <v>0.932987981468683</v>
      </c>
      <c r="BI53" s="48">
        <f>VLOOKUP($A53,'RevPAR Raw Data'!$B$6:$BE$43,'RevPAR Raw Data'!X$1,FALSE)</f>
        <v>18.435771370185901</v>
      </c>
      <c r="BJ53" s="49">
        <f>VLOOKUP($A53,'RevPAR Raw Data'!$B$6:$BE$43,'RevPAR Raw Data'!Y$1,FALSE)</f>
        <v>1.0099149372110801</v>
      </c>
      <c r="BK53" s="48">
        <f>VLOOKUP($A53,'RevPAR Raw Data'!$B$6:$BE$43,'RevPAR Raw Data'!AA$1,FALSE)</f>
        <v>43.569638932496197</v>
      </c>
      <c r="BL53" s="48">
        <f>VLOOKUP($A53,'RevPAR Raw Data'!$B$6:$BE$43,'RevPAR Raw Data'!AB$1,FALSE)</f>
        <v>76.4620766674294</v>
      </c>
      <c r="BM53" s="49">
        <f>VLOOKUP($A53,'RevPAR Raw Data'!$B$6:$BE$43,'RevPAR Raw Data'!AC$1,FALSE)</f>
        <v>59.200680131324603</v>
      </c>
      <c r="BN53" s="50">
        <f>VLOOKUP($A53,'RevPAR Raw Data'!$B$6:$BE$43,'RevPAR Raw Data'!AE$1,FALSE)</f>
        <v>17.727491333012601</v>
      </c>
    </row>
    <row r="54" spans="1:66" x14ac:dyDescent="0.45">
      <c r="A54" s="66" t="s">
        <v>84</v>
      </c>
      <c r="B54" s="47">
        <f>VLOOKUP($A54,'Occupancy Raw Data'!$B$8:$BE$45,'Occupancy Raw Data'!G$3,FALSE)</f>
        <v>44.728470802090399</v>
      </c>
      <c r="C54" s="48">
        <f>VLOOKUP($A54,'Occupancy Raw Data'!$B$8:$BE$45,'Occupancy Raw Data'!H$3,FALSE)</f>
        <v>54.753199268738499</v>
      </c>
      <c r="D54" s="48">
        <f>VLOOKUP($A54,'Occupancy Raw Data'!$B$8:$BE$45,'Occupancy Raw Data'!I$3,FALSE)</f>
        <v>55.461608775137101</v>
      </c>
      <c r="E54" s="48">
        <f>VLOOKUP($A54,'Occupancy Raw Data'!$B$8:$BE$45,'Occupancy Raw Data'!J$3,FALSE)</f>
        <v>56.615630712979801</v>
      </c>
      <c r="F54" s="48">
        <f>VLOOKUP($A54,'Occupancy Raw Data'!$B$8:$BE$45,'Occupancy Raw Data'!K$3,FALSE)</f>
        <v>60.923217550274202</v>
      </c>
      <c r="G54" s="49">
        <f>VLOOKUP($A54,'Occupancy Raw Data'!$B$8:$BE$45,'Occupancy Raw Data'!L$3,FALSE)</f>
        <v>54.485277333942001</v>
      </c>
      <c r="H54" s="48">
        <f>VLOOKUP($A54,'Occupancy Raw Data'!$B$8:$BE$45,'Occupancy Raw Data'!N$3,FALSE)</f>
        <v>79.467550274223001</v>
      </c>
      <c r="I54" s="48">
        <f>VLOOKUP($A54,'Occupancy Raw Data'!$B$8:$BE$45,'Occupancy Raw Data'!O$3,FALSE)</f>
        <v>78.6677330895795</v>
      </c>
      <c r="J54" s="49">
        <f>VLOOKUP($A54,'Occupancy Raw Data'!$B$8:$BE$45,'Occupancy Raw Data'!P$3,FALSE)</f>
        <v>79.067641681901193</v>
      </c>
      <c r="K54" s="50">
        <f>VLOOKUP($A54,'Occupancy Raw Data'!$B$8:$BE$45,'Occupancy Raw Data'!R$3,FALSE)</f>
        <v>61.503082493394601</v>
      </c>
      <c r="M54" s="47">
        <f>VLOOKUP($A54,'Occupancy Raw Data'!$B$8:$BE$45,'Occupancy Raw Data'!T$3,FALSE)</f>
        <v>-13.566730871655301</v>
      </c>
      <c r="N54" s="48">
        <f>VLOOKUP($A54,'Occupancy Raw Data'!$B$8:$BE$45,'Occupancy Raw Data'!U$3,FALSE)</f>
        <v>-6.52155173961921</v>
      </c>
      <c r="O54" s="48">
        <f>VLOOKUP($A54,'Occupancy Raw Data'!$B$8:$BE$45,'Occupancy Raw Data'!V$3,FALSE)</f>
        <v>-10.5491127958534</v>
      </c>
      <c r="P54" s="48">
        <f>VLOOKUP($A54,'Occupancy Raw Data'!$B$8:$BE$45,'Occupancy Raw Data'!W$3,FALSE)</f>
        <v>-8.9076410117024096</v>
      </c>
      <c r="Q54" s="48">
        <f>VLOOKUP($A54,'Occupancy Raw Data'!$B$8:$BE$45,'Occupancy Raw Data'!X$3,FALSE)</f>
        <v>-4.0205292763083698</v>
      </c>
      <c r="R54" s="49">
        <f>VLOOKUP($A54,'Occupancy Raw Data'!$B$8:$BE$45,'Occupancy Raw Data'!Y$3,FALSE)</f>
        <v>-8.5669202780866307</v>
      </c>
      <c r="S54" s="48">
        <f>VLOOKUP($A54,'Occupancy Raw Data'!$B$8:$BE$45,'Occupancy Raw Data'!AA$3,FALSE)</f>
        <v>18.634772699363999</v>
      </c>
      <c r="T54" s="48">
        <f>VLOOKUP($A54,'Occupancy Raw Data'!$B$8:$BE$45,'Occupancy Raw Data'!AB$3,FALSE)</f>
        <v>29.498503608343601</v>
      </c>
      <c r="U54" s="49">
        <f>VLOOKUP($A54,'Occupancy Raw Data'!$B$8:$BE$45,'Occupancy Raw Data'!AC$3,FALSE)</f>
        <v>23.801406525355301</v>
      </c>
      <c r="V54" s="50">
        <f>VLOOKUP($A54,'Occupancy Raw Data'!$B$8:$BE$45,'Occupancy Raw Data'!AE$3,FALSE)</f>
        <v>1.1362594094181699</v>
      </c>
      <c r="X54" s="51">
        <f>VLOOKUP($A54,'ADR Raw Data'!$B$6:$BE$43,'ADR Raw Data'!G$1,FALSE)</f>
        <v>101.562181864363</v>
      </c>
      <c r="Y54" s="52">
        <f>VLOOKUP($A54,'ADR Raw Data'!$B$6:$BE$43,'ADR Raw Data'!H$1,FALSE)</f>
        <v>104.64712020033301</v>
      </c>
      <c r="Z54" s="52">
        <f>VLOOKUP($A54,'ADR Raw Data'!$B$6:$BE$43,'ADR Raw Data'!I$1,FALSE)</f>
        <v>105.92169550885799</v>
      </c>
      <c r="AA54" s="52">
        <f>VLOOKUP($A54,'ADR Raw Data'!$B$6:$BE$43,'ADR Raw Data'!J$1,FALSE)</f>
        <v>108.094861755802</v>
      </c>
      <c r="AB54" s="52">
        <f>VLOOKUP($A54,'ADR Raw Data'!$B$6:$BE$43,'ADR Raw Data'!K$1,FALSE)</f>
        <v>112.213619654913</v>
      </c>
      <c r="AC54" s="53">
        <f>VLOOKUP($A54,'ADR Raw Data'!$B$6:$BE$43,'ADR Raw Data'!L$1,FALSE)</f>
        <v>106.80336321742701</v>
      </c>
      <c r="AD54" s="52">
        <f>VLOOKUP($A54,'ADR Raw Data'!$B$6:$BE$43,'ADR Raw Data'!N$1,FALSE)</f>
        <v>154.586621135873</v>
      </c>
      <c r="AE54" s="52">
        <f>VLOOKUP($A54,'ADR Raw Data'!$B$6:$BE$43,'ADR Raw Data'!O$1,FALSE)</f>
        <v>157.93350326797301</v>
      </c>
      <c r="AF54" s="53">
        <f>VLOOKUP($A54,'ADR Raw Data'!$B$6:$BE$43,'ADR Raw Data'!P$1,FALSE)</f>
        <v>156.25159826589501</v>
      </c>
      <c r="AG54" s="54">
        <f>VLOOKUP($A54,'ADR Raw Data'!$B$6:$BE$43,'ADR Raw Data'!R$1,FALSE)</f>
        <v>124.95142932909</v>
      </c>
      <c r="AI54" s="47">
        <f>VLOOKUP($A54,'ADR Raw Data'!$B$6:$BE$43,'ADR Raw Data'!T$1,FALSE)</f>
        <v>-9.0758614684537804</v>
      </c>
      <c r="AJ54" s="48">
        <f>VLOOKUP($A54,'ADR Raw Data'!$B$6:$BE$43,'ADR Raw Data'!U$1,FALSE)</f>
        <v>-5.7686953993855301</v>
      </c>
      <c r="AK54" s="48">
        <f>VLOOKUP($A54,'ADR Raw Data'!$B$6:$BE$43,'ADR Raw Data'!V$1,FALSE)</f>
        <v>-3.6463115888442799</v>
      </c>
      <c r="AL54" s="48">
        <f>VLOOKUP($A54,'ADR Raw Data'!$B$6:$BE$43,'ADR Raw Data'!W$1,FALSE)</f>
        <v>1.9675342605152699</v>
      </c>
      <c r="AM54" s="48">
        <f>VLOOKUP($A54,'ADR Raw Data'!$B$6:$BE$43,'ADR Raw Data'!X$1,FALSE)</f>
        <v>-4.9129069517121904</v>
      </c>
      <c r="AN54" s="49">
        <f>VLOOKUP($A54,'ADR Raw Data'!$B$6:$BE$43,'ADR Raw Data'!Y$1,FALSE)</f>
        <v>-4.0935657034151598</v>
      </c>
      <c r="AO54" s="48">
        <f>VLOOKUP($A54,'ADR Raw Data'!$B$6:$BE$43,'ADR Raw Data'!AA$1,FALSE)</f>
        <v>1.7782842951647799</v>
      </c>
      <c r="AP54" s="48">
        <f>VLOOKUP($A54,'ADR Raw Data'!$B$6:$BE$43,'ADR Raw Data'!AB$1,FALSE)</f>
        <v>-0.117491616789885</v>
      </c>
      <c r="AQ54" s="49">
        <f>VLOOKUP($A54,'ADR Raw Data'!$B$6:$BE$43,'ADR Raw Data'!AC$1,FALSE)</f>
        <v>0.90494971984011396</v>
      </c>
      <c r="AR54" s="50">
        <f>VLOOKUP($A54,'ADR Raw Data'!$B$6:$BE$43,'ADR Raw Data'!AE$1,FALSE)</f>
        <v>0.43411996694626498</v>
      </c>
      <c r="AS54" s="40"/>
      <c r="AT54" s="51">
        <f>VLOOKUP($A54,'RevPAR Raw Data'!$B$6:$BE$43,'RevPAR Raw Data'!G$1,FALSE)</f>
        <v>45.4272108611679</v>
      </c>
      <c r="AU54" s="52">
        <f>VLOOKUP($A54,'RevPAR Raw Data'!$B$6:$BE$43,'RevPAR Raw Data'!H$1,FALSE)</f>
        <v>57.297646252285098</v>
      </c>
      <c r="AV54" s="52">
        <f>VLOOKUP($A54,'RevPAR Raw Data'!$B$6:$BE$43,'RevPAR Raw Data'!I$1,FALSE)</f>
        <v>58.745876371115102</v>
      </c>
      <c r="AW54" s="52">
        <f>VLOOKUP($A54,'RevPAR Raw Data'!$B$6:$BE$43,'RevPAR Raw Data'!J$1,FALSE)</f>
        <v>61.1985877513711</v>
      </c>
      <c r="AX54" s="52">
        <f>VLOOKUP($A54,'RevPAR Raw Data'!$B$6:$BE$43,'RevPAR Raw Data'!K$1,FALSE)</f>
        <v>68.364147623400299</v>
      </c>
      <c r="AY54" s="53">
        <f>VLOOKUP($A54,'RevPAR Raw Data'!$B$6:$BE$43,'RevPAR Raw Data'!L$1,FALSE)</f>
        <v>58.1921086509929</v>
      </c>
      <c r="AZ54" s="52">
        <f>VLOOKUP($A54,'RevPAR Raw Data'!$B$6:$BE$43,'RevPAR Raw Data'!N$1,FALSE)</f>
        <v>122.84620086837199</v>
      </c>
      <c r="BA54" s="52">
        <f>VLOOKUP($A54,'RevPAR Raw Data'!$B$6:$BE$43,'RevPAR Raw Data'!O$1,FALSE)</f>
        <v>124.242706809872</v>
      </c>
      <c r="BB54" s="53">
        <f>VLOOKUP($A54,'RevPAR Raw Data'!$B$6:$BE$43,'RevPAR Raw Data'!P$1,FALSE)</f>
        <v>123.544453839122</v>
      </c>
      <c r="BC54" s="54">
        <f>VLOOKUP($A54,'RevPAR Raw Data'!$B$6:$BE$43,'RevPAR Raw Data'!R$1,FALSE)</f>
        <v>76.848980656946196</v>
      </c>
      <c r="BE54" s="47">
        <f>VLOOKUP($A54,'RevPAR Raw Data'!$B$6:$BE$43,'RevPAR Raw Data'!T$1,FALSE)</f>
        <v>-21.411294640399699</v>
      </c>
      <c r="BF54" s="48">
        <f>VLOOKUP($A54,'RevPAR Raw Data'!$B$6:$BE$43,'RevPAR Raw Data'!U$1,FALSE)</f>
        <v>-11.9140386838327</v>
      </c>
      <c r="BG54" s="48">
        <f>VLOOKUP($A54,'RevPAR Raw Data'!$B$6:$BE$43,'RevPAR Raw Data'!V$1,FALSE)</f>
        <v>-13.810770862302199</v>
      </c>
      <c r="BH54" s="48">
        <f>VLOOKUP($A54,'RevPAR Raw Data'!$B$6:$BE$43,'RevPAR Raw Data'!W$1,FALSE)</f>
        <v>-7.1153676398960899</v>
      </c>
      <c r="BI54" s="48">
        <f>VLOOKUP($A54,'RevPAR Raw Data'!$B$6:$BE$43,'RevPAR Raw Data'!X$1,FALSE)</f>
        <v>-8.7359113657091907</v>
      </c>
      <c r="BJ54" s="49">
        <f>VLOOKUP($A54,'RevPAR Raw Data'!$B$6:$BE$43,'RevPAR Raw Data'!Y$1,FALSE)</f>
        <v>-12.3097934711591</v>
      </c>
      <c r="BK54" s="48">
        <f>VLOOKUP($A54,'RevPAR Raw Data'!$B$6:$BE$43,'RevPAR Raw Data'!AA$1,FALSE)</f>
        <v>20.744436230881199</v>
      </c>
      <c r="BL54" s="48">
        <f>VLOOKUP($A54,'RevPAR Raw Data'!$B$6:$BE$43,'RevPAR Raw Data'!AB$1,FALSE)</f>
        <v>29.346353722735401</v>
      </c>
      <c r="BM54" s="49">
        <f>VLOOKUP($A54,'RevPAR Raw Data'!$B$6:$BE$43,'RevPAR Raw Data'!AC$1,FALSE)</f>
        <v>24.921747006864599</v>
      </c>
      <c r="BN54" s="50">
        <f>VLOOKUP($A54,'RevPAR Raw Data'!$B$6:$BE$43,'RevPAR Raw Data'!AE$1,FALSE)</f>
        <v>1.57531210533702</v>
      </c>
    </row>
    <row r="55" spans="1:66" x14ac:dyDescent="0.45">
      <c r="A55" s="63" t="s">
        <v>85</v>
      </c>
      <c r="B55" s="47">
        <f>VLOOKUP($A55,'Occupancy Raw Data'!$B$8:$BE$45,'Occupancy Raw Data'!G$3,FALSE)</f>
        <v>42.7737226277372</v>
      </c>
      <c r="C55" s="48">
        <f>VLOOKUP($A55,'Occupancy Raw Data'!$B$8:$BE$45,'Occupancy Raw Data'!H$3,FALSE)</f>
        <v>57.811424638678503</v>
      </c>
      <c r="D55" s="48">
        <f>VLOOKUP($A55,'Occupancy Raw Data'!$B$8:$BE$45,'Occupancy Raw Data'!I$3,FALSE)</f>
        <v>59.532002752924903</v>
      </c>
      <c r="E55" s="48">
        <f>VLOOKUP($A55,'Occupancy Raw Data'!$B$8:$BE$45,'Occupancy Raw Data'!J$3,FALSE)</f>
        <v>57.949070887818301</v>
      </c>
      <c r="F55" s="48">
        <f>VLOOKUP($A55,'Occupancy Raw Data'!$B$8:$BE$45,'Occupancy Raw Data'!K$3,FALSE)</f>
        <v>55.7467309015829</v>
      </c>
      <c r="G55" s="49">
        <f>VLOOKUP($A55,'Occupancy Raw Data'!$B$8:$BE$45,'Occupancy Raw Data'!L$3,FALSE)</f>
        <v>54.901141743247003</v>
      </c>
      <c r="H55" s="48">
        <f>VLOOKUP($A55,'Occupancy Raw Data'!$B$8:$BE$45,'Occupancy Raw Data'!N$3,FALSE)</f>
        <v>60.5643496214728</v>
      </c>
      <c r="I55" s="48">
        <f>VLOOKUP($A55,'Occupancy Raw Data'!$B$8:$BE$45,'Occupancy Raw Data'!O$3,FALSE)</f>
        <v>58.706125258086701</v>
      </c>
      <c r="J55" s="49">
        <f>VLOOKUP($A55,'Occupancy Raw Data'!$B$8:$BE$45,'Occupancy Raw Data'!P$3,FALSE)</f>
        <v>59.635237439779701</v>
      </c>
      <c r="K55" s="50">
        <f>VLOOKUP($A55,'Occupancy Raw Data'!$B$8:$BE$45,'Occupancy Raw Data'!R$3,FALSE)</f>
        <v>56.264869151467003</v>
      </c>
      <c r="M55" s="47">
        <f>VLOOKUP($A55,'Occupancy Raw Data'!$B$8:$BE$45,'Occupancy Raw Data'!T$3,FALSE)</f>
        <v>-10.317144331742799</v>
      </c>
      <c r="N55" s="48">
        <f>VLOOKUP($A55,'Occupancy Raw Data'!$B$8:$BE$45,'Occupancy Raw Data'!U$3,FALSE)</f>
        <v>-3.0023094688221699</v>
      </c>
      <c r="O55" s="48">
        <f>VLOOKUP($A55,'Occupancy Raw Data'!$B$8:$BE$45,'Occupancy Raw Data'!V$3,FALSE)</f>
        <v>-3.9955604883462801</v>
      </c>
      <c r="P55" s="48">
        <f>VLOOKUP($A55,'Occupancy Raw Data'!$B$8:$BE$45,'Occupancy Raw Data'!W$3,FALSE)</f>
        <v>-2.9953917050691201</v>
      </c>
      <c r="Q55" s="48">
        <f>VLOOKUP($A55,'Occupancy Raw Data'!$B$8:$BE$45,'Occupancy Raw Data'!X$3,FALSE)</f>
        <v>4.9222797927461102</v>
      </c>
      <c r="R55" s="49">
        <f>VLOOKUP($A55,'Occupancy Raw Data'!$B$8:$BE$45,'Occupancy Raw Data'!Y$3,FALSE)</f>
        <v>-2.7178549354415802</v>
      </c>
      <c r="S55" s="48">
        <f>VLOOKUP($A55,'Occupancy Raw Data'!$B$8:$BE$45,'Occupancy Raw Data'!AA$3,FALSE)</f>
        <v>8.2410824108241005</v>
      </c>
      <c r="T55" s="48">
        <f>VLOOKUP($A55,'Occupancy Raw Data'!$B$8:$BE$45,'Occupancy Raw Data'!AB$3,FALSE)</f>
        <v>11.357702349869401</v>
      </c>
      <c r="U55" s="49">
        <f>VLOOKUP($A55,'Occupancy Raw Data'!$B$8:$BE$45,'Occupancy Raw Data'!AC$3,FALSE)</f>
        <v>9.7530082330588908</v>
      </c>
      <c r="V55" s="50">
        <f>VLOOKUP($A55,'Occupancy Raw Data'!$B$8:$BE$45,'Occupancy Raw Data'!AE$3,FALSE)</f>
        <v>0.76949888000911504</v>
      </c>
      <c r="X55" s="51">
        <f>VLOOKUP($A55,'ADR Raw Data'!$B$6:$BE$43,'ADR Raw Data'!G$1,FALSE)</f>
        <v>80.253259385665501</v>
      </c>
      <c r="Y55" s="52">
        <f>VLOOKUP($A55,'ADR Raw Data'!$B$6:$BE$43,'ADR Raw Data'!H$1,FALSE)</f>
        <v>85.437916666666595</v>
      </c>
      <c r="Z55" s="52">
        <f>VLOOKUP($A55,'ADR Raw Data'!$B$6:$BE$43,'ADR Raw Data'!I$1,FALSE)</f>
        <v>88.116797687861194</v>
      </c>
      <c r="AA55" s="52">
        <f>VLOOKUP($A55,'ADR Raw Data'!$B$6:$BE$43,'ADR Raw Data'!J$1,FALSE)</f>
        <v>88.603681710213706</v>
      </c>
      <c r="AB55" s="52">
        <f>VLOOKUP($A55,'ADR Raw Data'!$B$6:$BE$43,'ADR Raw Data'!K$1,FALSE)</f>
        <v>85.175123456790104</v>
      </c>
      <c r="AC55" s="53">
        <f>VLOOKUP($A55,'ADR Raw Data'!$B$6:$BE$43,'ADR Raw Data'!L$1,FALSE)</f>
        <v>85.877108800405694</v>
      </c>
      <c r="AD55" s="52">
        <f>VLOOKUP($A55,'ADR Raw Data'!$B$6:$BE$43,'ADR Raw Data'!N$1,FALSE)</f>
        <v>94.4189204545454</v>
      </c>
      <c r="AE55" s="52">
        <f>VLOOKUP($A55,'ADR Raw Data'!$B$6:$BE$43,'ADR Raw Data'!O$1,FALSE)</f>
        <v>92.251524032825301</v>
      </c>
      <c r="AF55" s="53">
        <f>VLOOKUP($A55,'ADR Raw Data'!$B$6:$BE$43,'ADR Raw Data'!P$1,FALSE)</f>
        <v>93.352106174264193</v>
      </c>
      <c r="AG55" s="54">
        <f>VLOOKUP($A55,'ADR Raw Data'!$B$6:$BE$43,'ADR Raw Data'!R$1,FALSE)</f>
        <v>88.159379844961194</v>
      </c>
      <c r="AI55" s="47">
        <f>VLOOKUP($A55,'ADR Raw Data'!$B$6:$BE$43,'ADR Raw Data'!T$1,FALSE)</f>
        <v>-4.1100510432517003</v>
      </c>
      <c r="AJ55" s="48">
        <f>VLOOKUP($A55,'ADR Raw Data'!$B$6:$BE$43,'ADR Raw Data'!U$1,FALSE)</f>
        <v>-1.22136744023813</v>
      </c>
      <c r="AK55" s="48">
        <f>VLOOKUP($A55,'ADR Raw Data'!$B$6:$BE$43,'ADR Raw Data'!V$1,FALSE)</f>
        <v>2.1756973529130201</v>
      </c>
      <c r="AL55" s="48">
        <f>VLOOKUP($A55,'ADR Raw Data'!$B$6:$BE$43,'ADR Raw Data'!W$1,FALSE)</f>
        <v>3.5523735055008401</v>
      </c>
      <c r="AM55" s="48">
        <f>VLOOKUP($A55,'ADR Raw Data'!$B$6:$BE$43,'ADR Raw Data'!X$1,FALSE)</f>
        <v>1.9710814386695501</v>
      </c>
      <c r="AN55" s="49">
        <f>VLOOKUP($A55,'ADR Raw Data'!$B$6:$BE$43,'ADR Raw Data'!Y$1,FALSE)</f>
        <v>0.78322275633473004</v>
      </c>
      <c r="AO55" s="48">
        <f>VLOOKUP($A55,'ADR Raw Data'!$B$6:$BE$43,'ADR Raw Data'!AA$1,FALSE)</f>
        <v>-0.83326153217603705</v>
      </c>
      <c r="AP55" s="48">
        <f>VLOOKUP($A55,'ADR Raw Data'!$B$6:$BE$43,'ADR Raw Data'!AB$1,FALSE)</f>
        <v>-1.8643603826728801</v>
      </c>
      <c r="AQ55" s="49">
        <f>VLOOKUP($A55,'ADR Raw Data'!$B$6:$BE$43,'ADR Raw Data'!AC$1,FALSE)</f>
        <v>-1.34642304064445</v>
      </c>
      <c r="AR55" s="50">
        <f>VLOOKUP($A55,'ADR Raw Data'!$B$6:$BE$43,'ADR Raw Data'!AE$1,FALSE)</f>
        <v>0.377426617512644</v>
      </c>
      <c r="AS55" s="40"/>
      <c r="AT55" s="51">
        <f>VLOOKUP($A55,'RevPAR Raw Data'!$B$6:$BE$43,'RevPAR Raw Data'!G$1,FALSE)</f>
        <v>34.327306569343001</v>
      </c>
      <c r="AU55" s="52">
        <f>VLOOKUP($A55,'RevPAR Raw Data'!$B$6:$BE$43,'RevPAR Raw Data'!H$1,FALSE)</f>
        <v>49.392876806606999</v>
      </c>
      <c r="AV55" s="52">
        <f>VLOOKUP($A55,'RevPAR Raw Data'!$B$6:$BE$43,'RevPAR Raw Data'!I$1,FALSE)</f>
        <v>52.457694425326899</v>
      </c>
      <c r="AW55" s="52">
        <f>VLOOKUP($A55,'RevPAR Raw Data'!$B$6:$BE$43,'RevPAR Raw Data'!J$1,FALSE)</f>
        <v>51.3450103234686</v>
      </c>
      <c r="AX55" s="52">
        <f>VLOOKUP($A55,'RevPAR Raw Data'!$B$6:$BE$43,'RevPAR Raw Data'!K$1,FALSE)</f>
        <v>47.482346868547801</v>
      </c>
      <c r="AY55" s="53">
        <f>VLOOKUP($A55,'RevPAR Raw Data'!$B$6:$BE$43,'RevPAR Raw Data'!L$1,FALSE)</f>
        <v>47.147513227513201</v>
      </c>
      <c r="AZ55" s="52">
        <f>VLOOKUP($A55,'RevPAR Raw Data'!$B$6:$BE$43,'RevPAR Raw Data'!N$1,FALSE)</f>
        <v>57.184205092911199</v>
      </c>
      <c r="BA55" s="52">
        <f>VLOOKUP($A55,'RevPAR Raw Data'!$B$6:$BE$43,'RevPAR Raw Data'!O$1,FALSE)</f>
        <v>54.157295251204403</v>
      </c>
      <c r="BB55" s="53">
        <f>VLOOKUP($A55,'RevPAR Raw Data'!$B$6:$BE$43,'RevPAR Raw Data'!P$1,FALSE)</f>
        <v>55.670750172057801</v>
      </c>
      <c r="BC55" s="54">
        <f>VLOOKUP($A55,'RevPAR Raw Data'!$B$6:$BE$43,'RevPAR Raw Data'!R$1,FALSE)</f>
        <v>49.602759714512203</v>
      </c>
      <c r="BE55" s="47">
        <f>VLOOKUP($A55,'RevPAR Raw Data'!$B$6:$BE$43,'RevPAR Raw Data'!T$1,FALSE)</f>
        <v>-14.0031554767539</v>
      </c>
      <c r="BF55" s="48">
        <f>VLOOKUP($A55,'RevPAR Raw Data'!$B$6:$BE$43,'RevPAR Raw Data'!U$1,FALSE)</f>
        <v>-4.18700767875292</v>
      </c>
      <c r="BG55" s="48">
        <f>VLOOKUP($A55,'RevPAR Raw Data'!$B$6:$BE$43,'RevPAR Raw Data'!V$1,FALSE)</f>
        <v>-1.90679443921224</v>
      </c>
      <c r="BH55" s="48">
        <f>VLOOKUP($A55,'RevPAR Raw Data'!$B$6:$BE$43,'RevPAR Raw Data'!W$1,FALSE)</f>
        <v>0.45057429911487401</v>
      </c>
      <c r="BI55" s="48">
        <f>VLOOKUP($A55,'RevPAR Raw Data'!$B$6:$BE$43,'RevPAR Raw Data'!X$1,FALSE)</f>
        <v>6.99038337476986</v>
      </c>
      <c r="BJ55" s="49">
        <f>VLOOKUP($A55,'RevPAR Raw Data'!$B$6:$BE$43,'RevPAR Raw Data'!Y$1,FALSE)</f>
        <v>-1.9559190374453901</v>
      </c>
      <c r="BK55" s="48">
        <f>VLOOKUP($A55,'RevPAR Raw Data'!$B$6:$BE$43,'RevPAR Raw Data'!AA$1,FALSE)</f>
        <v>7.3391511090837396</v>
      </c>
      <c r="BL55" s="48">
        <f>VLOOKUP($A55,'RevPAR Raw Data'!$B$6:$BE$43,'RevPAR Raw Data'!AB$1,FALSE)</f>
        <v>9.2815934642036808</v>
      </c>
      <c r="BM55" s="49">
        <f>VLOOKUP($A55,'RevPAR Raw Data'!$B$6:$BE$43,'RevPAR Raw Data'!AC$1,FALSE)</f>
        <v>8.2752684424085796</v>
      </c>
      <c r="BN55" s="50">
        <f>VLOOKUP($A55,'RevPAR Raw Data'!$B$6:$BE$43,'RevPAR Raw Data'!AE$1,FALSE)</f>
        <v>1.14982979111637</v>
      </c>
    </row>
    <row r="56" spans="1:66" ht="16.5" thickBot="1" x14ac:dyDescent="0.5">
      <c r="A56" s="63" t="s">
        <v>86</v>
      </c>
      <c r="B56" s="67">
        <f>VLOOKUP($A56,'Occupancy Raw Data'!$B$8:$BE$45,'Occupancy Raw Data'!G$3,FALSE)</f>
        <v>43.903454015813502</v>
      </c>
      <c r="C56" s="68">
        <f>VLOOKUP($A56,'Occupancy Raw Data'!$B$8:$BE$45,'Occupancy Raw Data'!H$3,FALSE)</f>
        <v>58.909795240730404</v>
      </c>
      <c r="D56" s="68">
        <f>VLOOKUP($A56,'Occupancy Raw Data'!$B$8:$BE$45,'Occupancy Raw Data'!I$3,FALSE)</f>
        <v>61.220254565578301</v>
      </c>
      <c r="E56" s="68">
        <f>VLOOKUP($A56,'Occupancy Raw Data'!$B$8:$BE$45,'Occupancy Raw Data'!J$3,FALSE)</f>
        <v>60.431654676258901</v>
      </c>
      <c r="F56" s="68">
        <f>VLOOKUP($A56,'Occupancy Raw Data'!$B$8:$BE$45,'Occupancy Raw Data'!K$3,FALSE)</f>
        <v>63.2816823464305</v>
      </c>
      <c r="G56" s="69">
        <f>VLOOKUP($A56,'Occupancy Raw Data'!$B$8:$BE$45,'Occupancy Raw Data'!L$3,FALSE)</f>
        <v>57.556546053542199</v>
      </c>
      <c r="H56" s="68">
        <f>VLOOKUP($A56,'Occupancy Raw Data'!$B$8:$BE$45,'Occupancy Raw Data'!N$3,FALSE)</f>
        <v>77.573325954620898</v>
      </c>
      <c r="I56" s="68">
        <f>VLOOKUP($A56,'Occupancy Raw Data'!$B$8:$BE$45,'Occupancy Raw Data'!O$3,FALSE)</f>
        <v>79.510237963475305</v>
      </c>
      <c r="J56" s="69">
        <f>VLOOKUP($A56,'Occupancy Raw Data'!$B$8:$BE$45,'Occupancy Raw Data'!P$3,FALSE)</f>
        <v>78.541781959048095</v>
      </c>
      <c r="K56" s="70">
        <f>VLOOKUP($A56,'Occupancy Raw Data'!$B$8:$BE$45,'Occupancy Raw Data'!R$3,FALSE)</f>
        <v>63.5545801451252</v>
      </c>
      <c r="M56" s="67">
        <f>VLOOKUP($A56,'Occupancy Raw Data'!$B$8:$BE$45,'Occupancy Raw Data'!T$3,FALSE)</f>
        <v>-11.2618818294627</v>
      </c>
      <c r="N56" s="68">
        <f>VLOOKUP($A56,'Occupancy Raw Data'!$B$8:$BE$45,'Occupancy Raw Data'!U$3,FALSE)</f>
        <v>-0.72428517201112197</v>
      </c>
      <c r="O56" s="68">
        <f>VLOOKUP($A56,'Occupancy Raw Data'!$B$8:$BE$45,'Occupancy Raw Data'!V$3,FALSE)</f>
        <v>-1.09829127934264</v>
      </c>
      <c r="P56" s="68">
        <f>VLOOKUP($A56,'Occupancy Raw Data'!$B$8:$BE$45,'Occupancy Raw Data'!W$3,FALSE)</f>
        <v>-2.1954175789802899</v>
      </c>
      <c r="Q56" s="68">
        <f>VLOOKUP($A56,'Occupancy Raw Data'!$B$8:$BE$45,'Occupancy Raw Data'!X$3,FALSE)</f>
        <v>10.960300228149899</v>
      </c>
      <c r="R56" s="69">
        <f>VLOOKUP($A56,'Occupancy Raw Data'!$B$8:$BE$45,'Occupancy Raw Data'!Y$3,FALSE)</f>
        <v>-0.60488217158784596</v>
      </c>
      <c r="S56" s="68">
        <f>VLOOKUP($A56,'Occupancy Raw Data'!$B$8:$BE$45,'Occupancy Raw Data'!AA$3,FALSE)</f>
        <v>36.488567355409998</v>
      </c>
      <c r="T56" s="68">
        <f>VLOOKUP($A56,'Occupancy Raw Data'!$B$8:$BE$45,'Occupancy Raw Data'!AB$3,FALSE)</f>
        <v>58.201467351046297</v>
      </c>
      <c r="U56" s="69">
        <f>VLOOKUP($A56,'Occupancy Raw Data'!$B$8:$BE$45,'Occupancy Raw Data'!AC$3,FALSE)</f>
        <v>46.678368346307003</v>
      </c>
      <c r="V56" s="70">
        <f>VLOOKUP($A56,'Occupancy Raw Data'!$B$8:$BE$45,'Occupancy Raw Data'!AE$3,FALSE)</f>
        <v>12.1660877722676</v>
      </c>
      <c r="X56" s="71">
        <f>VLOOKUP($A56,'ADR Raw Data'!$B$6:$BE$43,'ADR Raw Data'!G$1,FALSE)</f>
        <v>92.796900473933604</v>
      </c>
      <c r="Y56" s="72">
        <f>VLOOKUP($A56,'ADR Raw Data'!$B$6:$BE$43,'ADR Raw Data'!H$1,FALSE)</f>
        <v>99.715255988727094</v>
      </c>
      <c r="Z56" s="72">
        <f>VLOOKUP($A56,'ADR Raw Data'!$B$6:$BE$43,'ADR Raw Data'!I$1,FALSE)</f>
        <v>102.036146892655</v>
      </c>
      <c r="AA56" s="72">
        <f>VLOOKUP($A56,'ADR Raw Data'!$B$6:$BE$43,'ADR Raw Data'!J$1,FALSE)</f>
        <v>103.844459706959</v>
      </c>
      <c r="AB56" s="72">
        <f>VLOOKUP($A56,'ADR Raw Data'!$B$6:$BE$43,'ADR Raw Data'!K$1,FALSE)</f>
        <v>104.670459116746</v>
      </c>
      <c r="AC56" s="73">
        <f>VLOOKUP($A56,'ADR Raw Data'!$B$6:$BE$43,'ADR Raw Data'!L$1,FALSE)</f>
        <v>101.113755651755</v>
      </c>
      <c r="AD56" s="72">
        <f>VLOOKUP($A56,'ADR Raw Data'!$B$6:$BE$43,'ADR Raw Data'!N$1,FALSE)</f>
        <v>126.940483324415</v>
      </c>
      <c r="AE56" s="72">
        <f>VLOOKUP($A56,'ADR Raw Data'!$B$6:$BE$43,'ADR Raw Data'!O$1,FALSE)</f>
        <v>127.861169305724</v>
      </c>
      <c r="AF56" s="73">
        <f>VLOOKUP($A56,'ADR Raw Data'!$B$6:$BE$43,'ADR Raw Data'!P$1,FALSE)</f>
        <v>127.406502554165</v>
      </c>
      <c r="AG56" s="74">
        <f>VLOOKUP($A56,'ADR Raw Data'!$B$6:$BE$43,'ADR Raw Data'!R$1,FALSE)</f>
        <v>110.40095849925299</v>
      </c>
      <c r="AI56" s="67">
        <f>VLOOKUP($A56,'ADR Raw Data'!$B$6:$BE$43,'ADR Raw Data'!T$1,FALSE)</f>
        <v>-10.258878612628999</v>
      </c>
      <c r="AJ56" s="68">
        <f>VLOOKUP($A56,'ADR Raw Data'!$B$6:$BE$43,'ADR Raw Data'!U$1,FALSE)</f>
        <v>-9.6093157111596899</v>
      </c>
      <c r="AK56" s="68">
        <f>VLOOKUP($A56,'ADR Raw Data'!$B$6:$BE$43,'ADR Raw Data'!V$1,FALSE)</f>
        <v>-8.34210426491547</v>
      </c>
      <c r="AL56" s="68">
        <f>VLOOKUP($A56,'ADR Raw Data'!$B$6:$BE$43,'ADR Raw Data'!W$1,FALSE)</f>
        <v>-4.5939544116253197</v>
      </c>
      <c r="AM56" s="68">
        <f>VLOOKUP($A56,'ADR Raw Data'!$B$6:$BE$43,'ADR Raw Data'!X$1,FALSE)</f>
        <v>-5.8026499982513204</v>
      </c>
      <c r="AN56" s="69">
        <f>VLOOKUP($A56,'ADR Raw Data'!$B$6:$BE$43,'ADR Raw Data'!Y$1,FALSE)</f>
        <v>-7.4001874064425204</v>
      </c>
      <c r="AO56" s="68">
        <f>VLOOKUP($A56,'ADR Raw Data'!$B$6:$BE$43,'ADR Raw Data'!AA$1,FALSE)</f>
        <v>-0.50543335186279503</v>
      </c>
      <c r="AP56" s="68">
        <f>VLOOKUP($A56,'ADR Raw Data'!$B$6:$BE$43,'ADR Raw Data'!AB$1,FALSE)</f>
        <v>0.57581570372007096</v>
      </c>
      <c r="AQ56" s="69">
        <f>VLOOKUP($A56,'ADR Raw Data'!$B$6:$BE$43,'ADR Raw Data'!AC$1,FALSE)</f>
        <v>2.76788059981984E-2</v>
      </c>
      <c r="AR56" s="70">
        <f>VLOOKUP($A56,'ADR Raw Data'!$B$6:$BE$43,'ADR Raw Data'!AE$1,FALSE)</f>
        <v>-3.2438840796235802</v>
      </c>
      <c r="AS56" s="40"/>
      <c r="AT56" s="71">
        <f>VLOOKUP($A56,'RevPAR Raw Data'!$B$6:$BE$43,'RevPAR Raw Data'!G$1,FALSE)</f>
        <v>40.741044527673701</v>
      </c>
      <c r="AU56" s="72">
        <f>VLOOKUP($A56,'RevPAR Raw Data'!$B$6:$BE$43,'RevPAR Raw Data'!H$1,FALSE)</f>
        <v>58.742053126729303</v>
      </c>
      <c r="AV56" s="72">
        <f>VLOOKUP($A56,'RevPAR Raw Data'!$B$6:$BE$43,'RevPAR Raw Data'!I$1,FALSE)</f>
        <v>62.466788876591004</v>
      </c>
      <c r="AW56" s="72">
        <f>VLOOKUP($A56,'RevPAR Raw Data'!$B$6:$BE$43,'RevPAR Raw Data'!J$1,FALSE)</f>
        <v>62.754925290536796</v>
      </c>
      <c r="AX56" s="72">
        <f>VLOOKUP($A56,'RevPAR Raw Data'!$B$6:$BE$43,'RevPAR Raw Data'!K$1,FALSE)</f>
        <v>66.237227448810103</v>
      </c>
      <c r="AY56" s="73">
        <f>VLOOKUP($A56,'RevPAR Raw Data'!$B$6:$BE$43,'RevPAR Raw Data'!L$1,FALSE)</f>
        <v>58.197585338168899</v>
      </c>
      <c r="AZ56" s="72">
        <f>VLOOKUP($A56,'RevPAR Raw Data'!$B$6:$BE$43,'RevPAR Raw Data'!N$1,FALSE)</f>
        <v>98.471954897620293</v>
      </c>
      <c r="BA56" s="72">
        <f>VLOOKUP($A56,'RevPAR Raw Data'!$B$6:$BE$43,'RevPAR Raw Data'!O$1,FALSE)</f>
        <v>101.66271997786301</v>
      </c>
      <c r="BB56" s="73">
        <f>VLOOKUP($A56,'RevPAR Raw Data'!$B$6:$BE$43,'RevPAR Raw Data'!P$1,FALSE)</f>
        <v>100.067337437742</v>
      </c>
      <c r="BC56" s="74">
        <f>VLOOKUP($A56,'RevPAR Raw Data'!$B$6:$BE$43,'RevPAR Raw Data'!R$1,FALSE)</f>
        <v>70.164865650394404</v>
      </c>
      <c r="BE56" s="67">
        <f>VLOOKUP($A56,'RevPAR Raw Data'!$B$6:$BE$43,'RevPAR Raw Data'!T$1,FALSE)</f>
        <v>-20.3654176557095</v>
      </c>
      <c r="BF56" s="68">
        <f>VLOOKUP($A56,'RevPAR Raw Data'!$B$6:$BE$43,'RevPAR Raw Data'!U$1,FALSE)</f>
        <v>-10.2640020343431</v>
      </c>
      <c r="BG56" s="68">
        <f>VLOOKUP($A56,'RevPAR Raw Data'!$B$6:$BE$43,'RevPAR Raw Data'!V$1,FALSE)</f>
        <v>-9.3487749406028797</v>
      </c>
      <c r="BH56" s="68">
        <f>VLOOKUP($A56,'RevPAR Raw Data'!$B$6:$BE$43,'RevPAR Raw Data'!W$1,FALSE)</f>
        <v>-6.6885155078824496</v>
      </c>
      <c r="BI56" s="68">
        <f>VLOOKUP($A56,'RevPAR Raw Data'!$B$6:$BE$43,'RevPAR Raw Data'!X$1,FALSE)</f>
        <v>4.5216623689015201</v>
      </c>
      <c r="BJ56" s="69">
        <f>VLOOKUP($A56,'RevPAR Raw Data'!$B$6:$BE$43,'RevPAR Raw Data'!Y$1,FALSE)</f>
        <v>-7.9603071637446998</v>
      </c>
      <c r="BK56" s="68">
        <f>VLOOKUP($A56,'RevPAR Raw Data'!$B$6:$BE$43,'RevPAR Raw Data'!AA$1,FALSE)</f>
        <v>35.798708614516102</v>
      </c>
      <c r="BL56" s="68">
        <f>VLOOKUP($A56,'RevPAR Raw Data'!$B$6:$BE$43,'RevPAR Raw Data'!AB$1,FALSE)</f>
        <v>59.1124162435692</v>
      </c>
      <c r="BM56" s="69">
        <f>VLOOKUP($A56,'RevPAR Raw Data'!$B$6:$BE$43,'RevPAR Raw Data'!AC$1,FALSE)</f>
        <v>46.718967167322901</v>
      </c>
      <c r="BN56" s="70">
        <f>VLOOKUP($A56,'RevPAR Raw Data'!$B$6:$BE$43,'RevPAR Raw Data'!AE$1,FALSE)</f>
        <v>8.5275499082864492</v>
      </c>
    </row>
    <row r="57" spans="1:66" ht="14.25" customHeight="1" x14ac:dyDescent="0.45">
      <c r="A57" s="170" t="s">
        <v>123</v>
      </c>
      <c r="B57" s="170"/>
      <c r="C57" s="170"/>
      <c r="D57" s="170"/>
      <c r="E57" s="170"/>
      <c r="F57" s="170"/>
      <c r="G57" s="170"/>
      <c r="H57" s="170"/>
      <c r="I57" s="170"/>
      <c r="J57" s="170"/>
      <c r="K57" s="170"/>
      <c r="AS57" s="40"/>
    </row>
    <row r="58" spans="1:66" x14ac:dyDescent="0.45">
      <c r="A58" s="170"/>
      <c r="B58" s="170"/>
      <c r="C58" s="170"/>
      <c r="D58" s="170"/>
      <c r="E58" s="170"/>
      <c r="F58" s="170"/>
      <c r="G58" s="170"/>
      <c r="H58" s="170"/>
      <c r="I58" s="170"/>
      <c r="J58" s="170"/>
      <c r="K58" s="170"/>
      <c r="AS58" s="40"/>
    </row>
    <row r="59" spans="1:66" x14ac:dyDescent="0.45">
      <c r="A59" s="170"/>
      <c r="B59" s="170"/>
      <c r="C59" s="170"/>
      <c r="D59" s="170"/>
      <c r="E59" s="170"/>
      <c r="F59" s="170"/>
      <c r="G59" s="170"/>
      <c r="H59" s="170"/>
      <c r="I59" s="170"/>
      <c r="J59" s="170"/>
      <c r="K59" s="170"/>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March 10, 2024 - April 06,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4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4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Data'!AG$3,FALSE)</f>
        <v>50.816956819695498</v>
      </c>
      <c r="C4" s="48">
        <f>VLOOKUP($A4,'Occupancy Raw Data'!$B$8:$BE$45,'Occupancy Raw Data'!AH$3,FALSE)</f>
        <v>61.294943324862203</v>
      </c>
      <c r="D4" s="48">
        <f>VLOOKUP($A4,'Occupancy Raw Data'!$B$8:$BE$45,'Occupancy Raw Data'!AI$3,FALSE)</f>
        <v>66.288672038499399</v>
      </c>
      <c r="E4" s="48">
        <f>VLOOKUP($A4,'Occupancy Raw Data'!$B$8:$BE$45,'Occupancy Raw Data'!AJ$3,FALSE)</f>
        <v>67.007884480758605</v>
      </c>
      <c r="F4" s="48">
        <f>VLOOKUP($A4,'Occupancy Raw Data'!$B$8:$BE$45,'Occupancy Raw Data'!AK$3,FALSE)</f>
        <v>65.201299297633199</v>
      </c>
      <c r="G4" s="49">
        <f>VLOOKUP($A4,'Occupancy Raw Data'!$B$8:$BE$45,'Occupancy Raw Data'!AL$3,FALSE)</f>
        <v>62.124123271326503</v>
      </c>
      <c r="H4" s="48">
        <f>VLOOKUP($A4,'Occupancy Raw Data'!$B$8:$BE$45,'Occupancy Raw Data'!AN$3,FALSE)</f>
        <v>70.709748334977704</v>
      </c>
      <c r="I4" s="48">
        <f>VLOOKUP($A4,'Occupancy Raw Data'!$B$8:$BE$45,'Occupancy Raw Data'!AO$3,FALSE)</f>
        <v>70.245058902421107</v>
      </c>
      <c r="J4" s="49">
        <f>VLOOKUP($A4,'Occupancy Raw Data'!$B$8:$BE$45,'Occupancy Raw Data'!AP$3,FALSE)</f>
        <v>70.477404707370795</v>
      </c>
      <c r="K4" s="50">
        <f>VLOOKUP($A4,'Occupancy Raw Data'!$B$8:$BE$45,'Occupancy Raw Data'!AR$3,FALSE)</f>
        <v>64.511183377418007</v>
      </c>
      <c r="M4" s="47">
        <f>VLOOKUP($A4,'Occupancy Raw Data'!$B$8:$BE$45,'Occupancy Raw Data'!AT$3,FALSE)</f>
        <v>-4.15988123190703</v>
      </c>
      <c r="N4" s="48">
        <f>VLOOKUP($A4,'Occupancy Raw Data'!$B$8:$BE$45,'Occupancy Raw Data'!AU$3,FALSE)</f>
        <v>-1.3243094264250701</v>
      </c>
      <c r="O4" s="48">
        <f>VLOOKUP($A4,'Occupancy Raw Data'!$B$8:$BE$45,'Occupancy Raw Data'!AV$3,FALSE)</f>
        <v>0.28551253591772502</v>
      </c>
      <c r="P4" s="48">
        <f>VLOOKUP($A4,'Occupancy Raw Data'!$B$8:$BE$45,'Occupancy Raw Data'!AW$3,FALSE)</f>
        <v>1.34015346099876</v>
      </c>
      <c r="Q4" s="48">
        <f>VLOOKUP($A4,'Occupancy Raw Data'!$B$8:$BE$45,'Occupancy Raw Data'!AX$3,FALSE)</f>
        <v>0.80909606887463903</v>
      </c>
      <c r="R4" s="49">
        <f>VLOOKUP($A4,'Occupancy Raw Data'!$B$8:$BE$45,'Occupancy Raw Data'!AY$3,FALSE)</f>
        <v>-0.45482505909617699</v>
      </c>
      <c r="S4" s="48">
        <f>VLOOKUP($A4,'Occupancy Raw Data'!$B$8:$BE$45,'Occupancy Raw Data'!BA$3,FALSE)</f>
        <v>-0.49183653555475798</v>
      </c>
      <c r="T4" s="48">
        <f>VLOOKUP($A4,'Occupancy Raw Data'!$B$8:$BE$45,'Occupancy Raw Data'!BB$3,FALSE)</f>
        <v>-1.0439607732918901</v>
      </c>
      <c r="U4" s="49">
        <f>VLOOKUP($A4,'Occupancy Raw Data'!$B$8:$BE$45,'Occupancy Raw Data'!BC$3,FALSE)</f>
        <v>-0.76772838615083305</v>
      </c>
      <c r="V4" s="50">
        <f>VLOOKUP($A4,'Occupancy Raw Data'!$B$8:$BE$45,'Occupancy Raw Data'!BE$3,FALSE)</f>
        <v>-0.55362755941627495</v>
      </c>
      <c r="X4" s="51">
        <f>VLOOKUP($A4,'ADR Raw Data'!$B$6:$BE$43,'ADR Raw Data'!AG$1,FALSE)</f>
        <v>150.037657427721</v>
      </c>
      <c r="Y4" s="52">
        <f>VLOOKUP($A4,'ADR Raw Data'!$B$6:$BE$43,'ADR Raw Data'!AH$1,FALSE)</f>
        <v>155.550435537129</v>
      </c>
      <c r="Z4" s="52">
        <f>VLOOKUP($A4,'ADR Raw Data'!$B$6:$BE$43,'ADR Raw Data'!AI$1,FALSE)</f>
        <v>160.16255321653699</v>
      </c>
      <c r="AA4" s="52">
        <f>VLOOKUP($A4,'ADR Raw Data'!$B$6:$BE$43,'ADR Raw Data'!AJ$1,FALSE)</f>
        <v>159.24346378212201</v>
      </c>
      <c r="AB4" s="52">
        <f>VLOOKUP($A4,'ADR Raw Data'!$B$6:$BE$43,'ADR Raw Data'!AK$1,FALSE)</f>
        <v>156.963553950304</v>
      </c>
      <c r="AC4" s="53">
        <f>VLOOKUP($A4,'ADR Raw Data'!$B$6:$BE$43,'ADR Raw Data'!AL$1,FALSE)</f>
        <v>156.72718985624601</v>
      </c>
      <c r="AD4" s="52">
        <f>VLOOKUP($A4,'ADR Raw Data'!$B$6:$BE$43,'ADR Raw Data'!AN$1,FALSE)</f>
        <v>166.699256981611</v>
      </c>
      <c r="AE4" s="52">
        <f>VLOOKUP($A4,'ADR Raw Data'!$B$6:$BE$43,'ADR Raw Data'!AO$1,FALSE)</f>
        <v>168.05143167114301</v>
      </c>
      <c r="AF4" s="53">
        <f>VLOOKUP($A4,'ADR Raw Data'!$B$6:$BE$43,'ADR Raw Data'!AP$1,FALSE)</f>
        <v>167.373112283555</v>
      </c>
      <c r="AG4" s="54">
        <f>VLOOKUP($A4,'ADR Raw Data'!$B$6:$BE$43,'ADR Raw Data'!AR$1,FALSE)</f>
        <v>160.05075681435699</v>
      </c>
      <c r="AI4" s="47">
        <f>VLOOKUP($A4,'ADR Raw Data'!$B$6:$BE$43,'ADR Raw Data'!AT$1,FALSE)</f>
        <v>-0.49743958350601503</v>
      </c>
      <c r="AJ4" s="48">
        <f>VLOOKUP($A4,'ADR Raw Data'!$B$6:$BE$43,'ADR Raw Data'!AU$1,FALSE)</f>
        <v>0.33605515903646999</v>
      </c>
      <c r="AK4" s="48">
        <f>VLOOKUP($A4,'ADR Raw Data'!$B$6:$BE$43,'ADR Raw Data'!AV$1,FALSE)</f>
        <v>1.10688097407848</v>
      </c>
      <c r="AL4" s="48">
        <f>VLOOKUP($A4,'ADR Raw Data'!$B$6:$BE$43,'ADR Raw Data'!AW$1,FALSE)</f>
        <v>1.2492670982288001</v>
      </c>
      <c r="AM4" s="48">
        <f>VLOOKUP($A4,'ADR Raw Data'!$B$6:$BE$43,'ADR Raw Data'!AX$1,FALSE)</f>
        <v>0.57928139360836695</v>
      </c>
      <c r="AN4" s="49">
        <f>VLOOKUP($A4,'ADR Raw Data'!$B$6:$BE$43,'ADR Raw Data'!AY$1,FALSE)</f>
        <v>0.65020660854506696</v>
      </c>
      <c r="AO4" s="48">
        <f>VLOOKUP($A4,'ADR Raw Data'!$B$6:$BE$43,'ADR Raw Data'!BA$1,FALSE)</f>
        <v>-0.17890177848181199</v>
      </c>
      <c r="AP4" s="48">
        <f>VLOOKUP($A4,'ADR Raw Data'!$B$6:$BE$43,'ADR Raw Data'!BB$1,FALSE)</f>
        <v>-9.8281869663114405E-2</v>
      </c>
      <c r="AQ4" s="49">
        <f>VLOOKUP($A4,'ADR Raw Data'!$B$6:$BE$43,'ADR Raw Data'!BC$1,FALSE)</f>
        <v>-0.139779396567461</v>
      </c>
      <c r="AR4" s="50">
        <f>VLOOKUP($A4,'ADR Raw Data'!$B$6:$BE$43,'ADR Raw Data'!BE$1,FALSE)</f>
        <v>0.38531992339875998</v>
      </c>
      <c r="AT4" s="51">
        <f>VLOOKUP($A4,'RevPAR Raw Data'!$B$6:$BE$43,'RevPAR Raw Data'!AG$1,FALSE)</f>
        <v>76.244571588327801</v>
      </c>
      <c r="AU4" s="52">
        <f>VLOOKUP($A4,'RevPAR Raw Data'!$B$6:$BE$43,'RevPAR Raw Data'!AH$1,FALSE)</f>
        <v>95.344551304059706</v>
      </c>
      <c r="AV4" s="52">
        <f>VLOOKUP($A4,'RevPAR Raw Data'!$B$6:$BE$43,'RevPAR Raw Data'!AI$1,FALSE)</f>
        <v>106.16962963019699</v>
      </c>
      <c r="AW4" s="52">
        <f>VLOOKUP($A4,'RevPAR Raw Data'!$B$6:$BE$43,'RevPAR Raw Data'!AJ$1,FALSE)</f>
        <v>106.70567625428301</v>
      </c>
      <c r="AX4" s="52">
        <f>VLOOKUP($A4,'RevPAR Raw Data'!$B$6:$BE$43,'RevPAR Raw Data'!AK$1,FALSE)</f>
        <v>102.34227659934</v>
      </c>
      <c r="AY4" s="53">
        <f>VLOOKUP($A4,'RevPAR Raw Data'!$B$6:$BE$43,'RevPAR Raw Data'!AL$1,FALSE)</f>
        <v>97.365392625980505</v>
      </c>
      <c r="AZ4" s="52">
        <f>VLOOKUP($A4,'RevPAR Raw Data'!$B$6:$BE$43,'RevPAR Raw Data'!AN$1,FALSE)</f>
        <v>117.872625087975</v>
      </c>
      <c r="BA4" s="52">
        <f>VLOOKUP($A4,'RevPAR Raw Data'!$B$6:$BE$43,'RevPAR Raw Data'!AO$1,FALSE)</f>
        <v>118.047827163756</v>
      </c>
      <c r="BB4" s="53">
        <f>VLOOKUP($A4,'RevPAR Raw Data'!$B$6:$BE$43,'RevPAR Raw Data'!AP$1,FALSE)</f>
        <v>117.960225715403</v>
      </c>
      <c r="BC4" s="54">
        <f>VLOOKUP($A4,'RevPAR Raw Data'!$B$6:$BE$43,'RevPAR Raw Data'!AR$1,FALSE)</f>
        <v>103.25063722545499</v>
      </c>
      <c r="BE4" s="47">
        <f>VLOOKUP($A4,'RevPAR Raw Data'!$B$6:$BE$43,'RevPAR Raw Data'!AT$1,FALSE)</f>
        <v>-4.6366279195387001</v>
      </c>
      <c r="BF4" s="48">
        <f>VLOOKUP($A4,'RevPAR Raw Data'!$B$6:$BE$43,'RevPAR Raw Data'!AU$1,FALSE)</f>
        <v>-0.99270467753770797</v>
      </c>
      <c r="BG4" s="48">
        <f>VLOOKUP($A4,'RevPAR Raw Data'!$B$6:$BE$43,'RevPAR Raw Data'!AV$1,FALSE)</f>
        <v>1.3955537939348901</v>
      </c>
      <c r="BH4" s="48">
        <f>VLOOKUP($A4,'RevPAR Raw Data'!$B$6:$BE$43,'RevPAR Raw Data'!AW$1,FALSE)</f>
        <v>2.6061626554816</v>
      </c>
      <c r="BI4" s="48">
        <f>VLOOKUP($A4,'RevPAR Raw Data'!$B$6:$BE$43,'RevPAR Raw Data'!AX$1,FALSE)</f>
        <v>1.3930644054664101</v>
      </c>
      <c r="BJ4" s="49">
        <f>VLOOKUP($A4,'RevPAR Raw Data'!$B$6:$BE$43,'RevPAR Raw Data'!AY$1,FALSE)</f>
        <v>0.19242424685732701</v>
      </c>
      <c r="BK4" s="48">
        <f>VLOOKUP($A4,'RevPAR Raw Data'!$B$6:$BE$43,'RevPAR Raw Data'!BA$1,FALSE)</f>
        <v>-0.66985840972723998</v>
      </c>
      <c r="BL4" s="48">
        <f>VLOOKUP($A4,'RevPAR Raw Data'!$B$6:$BE$43,'RevPAR Raw Data'!BB$1,FALSE)</f>
        <v>-1.14121661878846</v>
      </c>
      <c r="BM4" s="49">
        <f>VLOOKUP($A4,'RevPAR Raw Data'!$B$6:$BE$43,'RevPAR Raw Data'!BC$1,FALSE)</f>
        <v>-0.90643465661285605</v>
      </c>
      <c r="BN4" s="50">
        <f>VLOOKUP($A4,'RevPAR Raw Data'!$B$6:$BE$43,'RevPAR Raw Data'!BE$1,FALSE)</f>
        <v>-0.170440873305372</v>
      </c>
    </row>
    <row r="5" spans="1:66" x14ac:dyDescent="0.45">
      <c r="A5" s="46" t="s">
        <v>69</v>
      </c>
      <c r="B5" s="47">
        <f>VLOOKUP($A5,'Occupancy Raw Data'!$B$8:$BE$45,'Occupancy Raw Data'!AG$3,FALSE)</f>
        <v>49.889113693753004</v>
      </c>
      <c r="C5" s="48">
        <f>VLOOKUP($A5,'Occupancy Raw Data'!$B$8:$BE$45,'Occupancy Raw Data'!AH$3,FALSE)</f>
        <v>62.088788072130299</v>
      </c>
      <c r="D5" s="48">
        <f>VLOOKUP($A5,'Occupancy Raw Data'!$B$8:$BE$45,'Occupancy Raw Data'!AI$3,FALSE)</f>
        <v>67.114176024179301</v>
      </c>
      <c r="E5" s="48">
        <f>VLOOKUP($A5,'Occupancy Raw Data'!$B$8:$BE$45,'Occupancy Raw Data'!AJ$3,FALSE)</f>
        <v>67.795159436965903</v>
      </c>
      <c r="F5" s="48">
        <f>VLOOKUP($A5,'Occupancy Raw Data'!$B$8:$BE$45,'Occupancy Raw Data'!AK$3,FALSE)</f>
        <v>66.236140090703699</v>
      </c>
      <c r="G5" s="49">
        <f>VLOOKUP($A5,'Occupancy Raw Data'!$B$8:$BE$45,'Occupancy Raw Data'!AL$3,FALSE)</f>
        <v>62.625917394802499</v>
      </c>
      <c r="H5" s="48">
        <f>VLOOKUP($A5,'Occupancy Raw Data'!$B$8:$BE$45,'Occupancy Raw Data'!AN$3,FALSE)</f>
        <v>71.706267900504898</v>
      </c>
      <c r="I5" s="48">
        <f>VLOOKUP($A5,'Occupancy Raw Data'!$B$8:$BE$45,'Occupancy Raw Data'!AO$3,FALSE)</f>
        <v>71.208698528455002</v>
      </c>
      <c r="J5" s="49">
        <f>VLOOKUP($A5,'Occupancy Raw Data'!$B$8:$BE$45,'Occupancy Raw Data'!AP$3,FALSE)</f>
        <v>71.457483214479893</v>
      </c>
      <c r="K5" s="50">
        <f>VLOOKUP($A5,'Occupancy Raw Data'!$B$8:$BE$45,'Occupancy Raw Data'!AR$3,FALSE)</f>
        <v>65.149397670233</v>
      </c>
      <c r="M5" s="47">
        <f>VLOOKUP($A5,'Occupancy Raw Data'!$B$8:$BE$45,'Occupancy Raw Data'!AT$3,FALSE)</f>
        <v>-3.4101303898002202</v>
      </c>
      <c r="N5" s="48">
        <f>VLOOKUP($A5,'Occupancy Raw Data'!$B$8:$BE$45,'Occupancy Raw Data'!AU$3,FALSE)</f>
        <v>-0.27657204176775002</v>
      </c>
      <c r="O5" s="48">
        <f>VLOOKUP($A5,'Occupancy Raw Data'!$B$8:$BE$45,'Occupancy Raw Data'!AV$3,FALSE)</f>
        <v>0.74201285308496101</v>
      </c>
      <c r="P5" s="48">
        <f>VLOOKUP($A5,'Occupancy Raw Data'!$B$8:$BE$45,'Occupancy Raw Data'!AW$3,FALSE)</f>
        <v>1.2192477807589399</v>
      </c>
      <c r="Q5" s="48">
        <f>VLOOKUP($A5,'Occupancy Raw Data'!$B$8:$BE$45,'Occupancy Raw Data'!AX$3,FALSE)</f>
        <v>0.79269141045776803</v>
      </c>
      <c r="R5" s="49">
        <f>VLOOKUP($A5,'Occupancy Raw Data'!$B$8:$BE$45,'Occupancy Raw Data'!AY$3,FALSE)</f>
        <v>-3.0548647447642002E-2</v>
      </c>
      <c r="S5" s="48">
        <f>VLOOKUP($A5,'Occupancy Raw Data'!$B$8:$BE$45,'Occupancy Raw Data'!BA$3,FALSE)</f>
        <v>-1.2702469587132399</v>
      </c>
      <c r="T5" s="48">
        <f>VLOOKUP($A5,'Occupancy Raw Data'!$B$8:$BE$45,'Occupancy Raw Data'!BB$3,FALSE)</f>
        <v>-2.1548390661763701</v>
      </c>
      <c r="U5" s="49">
        <f>VLOOKUP($A5,'Occupancy Raw Data'!$B$8:$BE$45,'Occupancy Raw Data'!BC$3,FALSE)</f>
        <v>-1.7131233755831701</v>
      </c>
      <c r="V5" s="50">
        <f>VLOOKUP($A5,'Occupancy Raw Data'!$B$8:$BE$45,'Occupancy Raw Data'!BE$3,FALSE)</f>
        <v>-0.567793333559241</v>
      </c>
      <c r="X5" s="51">
        <f>VLOOKUP($A5,'ADR Raw Data'!$B$6:$BE$43,'ADR Raw Data'!AG$1,FALSE)</f>
        <v>117.73185283600699</v>
      </c>
      <c r="Y5" s="52">
        <f>VLOOKUP($A5,'ADR Raw Data'!$B$6:$BE$43,'ADR Raw Data'!AH$1,FALSE)</f>
        <v>129.711597997045</v>
      </c>
      <c r="Z5" s="52">
        <f>VLOOKUP($A5,'ADR Raw Data'!$B$6:$BE$43,'ADR Raw Data'!AI$1,FALSE)</f>
        <v>135.70967816907299</v>
      </c>
      <c r="AA5" s="52">
        <f>VLOOKUP($A5,'ADR Raw Data'!$B$6:$BE$43,'ADR Raw Data'!AJ$1,FALSE)</f>
        <v>134.86080366294601</v>
      </c>
      <c r="AB5" s="52">
        <f>VLOOKUP($A5,'ADR Raw Data'!$B$6:$BE$43,'ADR Raw Data'!AK$1,FALSE)</f>
        <v>128.501102943522</v>
      </c>
      <c r="AC5" s="53">
        <f>VLOOKUP($A5,'ADR Raw Data'!$B$6:$BE$43,'ADR Raw Data'!AL$1,FALSE)</f>
        <v>129.94826884825301</v>
      </c>
      <c r="AD5" s="52">
        <f>VLOOKUP($A5,'ADR Raw Data'!$B$6:$BE$43,'ADR Raw Data'!AN$1,FALSE)</f>
        <v>135.96375538887</v>
      </c>
      <c r="AE5" s="52">
        <f>VLOOKUP($A5,'ADR Raw Data'!$B$6:$BE$43,'ADR Raw Data'!AO$1,FALSE)</f>
        <v>136.75912438133</v>
      </c>
      <c r="AF5" s="53">
        <f>VLOOKUP($A5,'ADR Raw Data'!$B$6:$BE$43,'ADR Raw Data'!AP$1,FALSE)</f>
        <v>136.36005531614899</v>
      </c>
      <c r="AG5" s="54">
        <f>VLOOKUP($A5,'ADR Raw Data'!$B$6:$BE$43,'ADR Raw Data'!AR$1,FALSE)</f>
        <v>131.95772514924701</v>
      </c>
      <c r="AI5" s="47">
        <f>VLOOKUP($A5,'ADR Raw Data'!$B$6:$BE$43,'ADR Raw Data'!AT$1,FALSE)</f>
        <v>1.0828040409116</v>
      </c>
      <c r="AJ5" s="48">
        <f>VLOOKUP($A5,'ADR Raw Data'!$B$6:$BE$43,'ADR Raw Data'!AU$1,FALSE)</f>
        <v>2.7736738573848001</v>
      </c>
      <c r="AK5" s="48">
        <f>VLOOKUP($A5,'ADR Raw Data'!$B$6:$BE$43,'ADR Raw Data'!AV$1,FALSE)</f>
        <v>4.5946660898395297</v>
      </c>
      <c r="AL5" s="48">
        <f>VLOOKUP($A5,'ADR Raw Data'!$B$6:$BE$43,'ADR Raw Data'!AW$1,FALSE)</f>
        <v>5.9451002430510096</v>
      </c>
      <c r="AM5" s="48">
        <f>VLOOKUP($A5,'ADR Raw Data'!$B$6:$BE$43,'ADR Raw Data'!AX$1,FALSE)</f>
        <v>3.3995843598541402</v>
      </c>
      <c r="AN5" s="49">
        <f>VLOOKUP($A5,'ADR Raw Data'!$B$6:$BE$43,'ADR Raw Data'!AY$1,FALSE)</f>
        <v>3.8069376760167799</v>
      </c>
      <c r="AO5" s="48">
        <f>VLOOKUP($A5,'ADR Raw Data'!$B$6:$BE$43,'ADR Raw Data'!BA$1,FALSE)</f>
        <v>0.94747768360259199</v>
      </c>
      <c r="AP5" s="48">
        <f>VLOOKUP($A5,'ADR Raw Data'!$B$6:$BE$43,'ADR Raw Data'!BB$1,FALSE)</f>
        <v>-0.141694956581499</v>
      </c>
      <c r="AQ5" s="49">
        <f>VLOOKUP($A5,'ADR Raw Data'!$B$6:$BE$43,'ADR Raw Data'!BC$1,FALSE)</f>
        <v>0.39539058512248998</v>
      </c>
      <c r="AR5" s="50">
        <f>VLOOKUP($A5,'ADR Raw Data'!$B$6:$BE$43,'ADR Raw Data'!BE$1,FALSE)</f>
        <v>2.64362040598873</v>
      </c>
      <c r="AT5" s="51">
        <f>VLOOKUP($A5,'RevPAR Raw Data'!$B$6:$BE$43,'RevPAR Raw Data'!AG$1,FALSE)</f>
        <v>58.735377915117802</v>
      </c>
      <c r="AU5" s="52">
        <f>VLOOKUP($A5,'RevPAR Raw Data'!$B$6:$BE$43,'RevPAR Raw Data'!AH$1,FALSE)</f>
        <v>80.536359185359402</v>
      </c>
      <c r="AV5" s="52">
        <f>VLOOKUP($A5,'RevPAR Raw Data'!$B$6:$BE$43,'RevPAR Raw Data'!AI$1,FALSE)</f>
        <v>91.080432288238995</v>
      </c>
      <c r="AW5" s="52">
        <f>VLOOKUP($A5,'RevPAR Raw Data'!$B$6:$BE$43,'RevPAR Raw Data'!AJ$1,FALSE)</f>
        <v>91.429096861268405</v>
      </c>
      <c r="AX5" s="52">
        <f>VLOOKUP($A5,'RevPAR Raw Data'!$B$6:$BE$43,'RevPAR Raw Data'!AK$1,FALSE)</f>
        <v>85.114170563770799</v>
      </c>
      <c r="AY5" s="53">
        <f>VLOOKUP($A5,'RevPAR Raw Data'!$B$6:$BE$43,'RevPAR Raw Data'!AL$1,FALSE)</f>
        <v>81.381295504882999</v>
      </c>
      <c r="AZ5" s="52">
        <f>VLOOKUP($A5,'RevPAR Raw Data'!$B$6:$BE$43,'RevPAR Raw Data'!AN$1,FALSE)</f>
        <v>97.494534686730304</v>
      </c>
      <c r="BA5" s="52">
        <f>VLOOKUP($A5,'RevPAR Raw Data'!$B$6:$BE$43,'RevPAR Raw Data'!AO$1,FALSE)</f>
        <v>97.384392590856507</v>
      </c>
      <c r="BB5" s="53">
        <f>VLOOKUP($A5,'RevPAR Raw Data'!$B$6:$BE$43,'RevPAR Raw Data'!AP$1,FALSE)</f>
        <v>97.439463638793399</v>
      </c>
      <c r="BC5" s="54">
        <f>VLOOKUP($A5,'RevPAR Raw Data'!$B$6:$BE$43,'RevPAR Raw Data'!AR$1,FALSE)</f>
        <v>85.969663114076596</v>
      </c>
      <c r="BE5" s="47">
        <f>VLOOKUP($A5,'RevPAR Raw Data'!$B$6:$BE$43,'RevPAR Raw Data'!AT$1,FALSE)</f>
        <v>-2.3642513785497301</v>
      </c>
      <c r="BF5" s="48">
        <f>VLOOKUP($A5,'RevPAR Raw Data'!$B$6:$BE$43,'RevPAR Raw Data'!AU$1,FALSE)</f>
        <v>2.4894306091977101</v>
      </c>
      <c r="BG5" s="48">
        <f>VLOOKUP($A5,'RevPAR Raw Data'!$B$6:$BE$43,'RevPAR Raw Data'!AV$1,FALSE)</f>
        <v>5.3707719558674398</v>
      </c>
      <c r="BH5" s="48">
        <f>VLOOKUP($A5,'RevPAR Raw Data'!$B$6:$BE$43,'RevPAR Raw Data'!AW$1,FALSE)</f>
        <v>7.2368335265872501</v>
      </c>
      <c r="BI5" s="48">
        <f>VLOOKUP($A5,'RevPAR Raw Data'!$B$6:$BE$43,'RevPAR Raw Data'!AX$1,FALSE)</f>
        <v>4.2192239835237402</v>
      </c>
      <c r="BJ5" s="49">
        <f>VLOOKUP($A5,'RevPAR Raw Data'!$B$6:$BE$43,'RevPAR Raw Data'!AY$1,FALSE)</f>
        <v>3.7752260605999401</v>
      </c>
      <c r="BK5" s="48">
        <f>VLOOKUP($A5,'RevPAR Raw Data'!$B$6:$BE$43,'RevPAR Raw Data'!BA$1,FALSE)</f>
        <v>-0.33480458157109499</v>
      </c>
      <c r="BL5" s="48">
        <f>VLOOKUP($A5,'RevPAR Raw Data'!$B$6:$BE$43,'RevPAR Raw Data'!BB$1,FALSE)</f>
        <v>-2.2934807244786501</v>
      </c>
      <c r="BM5" s="49">
        <f>VLOOKUP($A5,'RevPAR Raw Data'!$B$6:$BE$43,'RevPAR Raw Data'!BC$1,FALSE)</f>
        <v>-1.3245063189992701</v>
      </c>
      <c r="BN5" s="50">
        <f>VLOOKUP($A5,'RevPAR Raw Data'!$B$6:$BE$43,'RevPAR Raw Data'!BE$1,FALSE)</f>
        <v>2.0608167719996699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44.766198044009698</v>
      </c>
      <c r="C8" s="48">
        <f>VLOOKUP($A8,'Occupancy Raw Data'!$B$8:$BE$51,'Occupancy Raw Data'!AH$3,FALSE)</f>
        <v>55.455378973105098</v>
      </c>
      <c r="D8" s="48">
        <f>VLOOKUP($A8,'Occupancy Raw Data'!$B$8:$BE$51,'Occupancy Raw Data'!AI$3,FALSE)</f>
        <v>62.5229217603911</v>
      </c>
      <c r="E8" s="48">
        <f>VLOOKUP($A8,'Occupancy Raw Data'!$B$8:$BE$51,'Occupancy Raw Data'!AJ$3,FALSE)</f>
        <v>61.651894865525598</v>
      </c>
      <c r="F8" s="48">
        <f>VLOOKUP($A8,'Occupancy Raw Data'!$B$8:$BE$51,'Occupancy Raw Data'!AK$3,FALSE)</f>
        <v>57.396088019559897</v>
      </c>
      <c r="G8" s="49">
        <f>VLOOKUP($A8,'Occupancy Raw Data'!$B$8:$BE$51,'Occupancy Raw Data'!AL$3,FALSE)</f>
        <v>56.3584963325183</v>
      </c>
      <c r="H8" s="48">
        <f>VLOOKUP($A8,'Occupancy Raw Data'!$B$8:$BE$51,'Occupancy Raw Data'!AN$3,FALSE)</f>
        <v>64.188569682151495</v>
      </c>
      <c r="I8" s="48">
        <f>VLOOKUP($A8,'Occupancy Raw Data'!$B$8:$BE$51,'Occupancy Raw Data'!AO$3,FALSE)</f>
        <v>65.327017114914398</v>
      </c>
      <c r="J8" s="49">
        <f>VLOOKUP($A8,'Occupancy Raw Data'!$B$8:$BE$51,'Occupancy Raw Data'!AP$3,FALSE)</f>
        <v>64.757793398532996</v>
      </c>
      <c r="K8" s="50">
        <f>VLOOKUP($A8,'Occupancy Raw Data'!$B$8:$BE$51,'Occupancy Raw Data'!AR$3,FALSE)</f>
        <v>58.758295494236798</v>
      </c>
      <c r="M8" s="47">
        <f>VLOOKUP($A8,'Occupancy Raw Data'!$B$8:$BE$51,'Occupancy Raw Data'!AT$3,FALSE)</f>
        <v>-4.8879389229218102</v>
      </c>
      <c r="N8" s="48">
        <f>VLOOKUP($A8,'Occupancy Raw Data'!$B$8:$BE$51,'Occupancy Raw Data'!AU$3,FALSE)</f>
        <v>-3.7965729263582602</v>
      </c>
      <c r="O8" s="48">
        <f>VLOOKUP($A8,'Occupancy Raw Data'!$B$8:$BE$51,'Occupancy Raw Data'!AV$3,FALSE)</f>
        <v>3.0630109585951799</v>
      </c>
      <c r="P8" s="48">
        <f>VLOOKUP($A8,'Occupancy Raw Data'!$B$8:$BE$51,'Occupancy Raw Data'!AW$3,FALSE)</f>
        <v>6.9087315802190803</v>
      </c>
      <c r="Q8" s="48">
        <f>VLOOKUP($A8,'Occupancy Raw Data'!$B$8:$BE$51,'Occupancy Raw Data'!AX$3,FALSE)</f>
        <v>-2.0017255997007899</v>
      </c>
      <c r="R8" s="49">
        <f>VLOOKUP($A8,'Occupancy Raw Data'!$B$8:$BE$51,'Occupancy Raw Data'!AY$3,FALSE)</f>
        <v>6.4206360954269695E-2</v>
      </c>
      <c r="S8" s="48">
        <f>VLOOKUP($A8,'Occupancy Raw Data'!$B$8:$BE$51,'Occupancy Raw Data'!BA$3,FALSE)</f>
        <v>-1.1199995992818601E-2</v>
      </c>
      <c r="T8" s="48">
        <f>VLOOKUP($A8,'Occupancy Raw Data'!$B$8:$BE$51,'Occupancy Raw Data'!BB$3,FALSE)</f>
        <v>-6.1085546402156101</v>
      </c>
      <c r="U8" s="49">
        <f>VLOOKUP($A8,'Occupancy Raw Data'!$B$8:$BE$51,'Occupancy Raw Data'!BC$3,FALSE)</f>
        <v>-3.2099462245857202</v>
      </c>
      <c r="V8" s="50">
        <f>VLOOKUP($A8,'Occupancy Raw Data'!$B$8:$BE$51,'Occupancy Raw Data'!BE$3,FALSE)</f>
        <v>-1.0159270360113299</v>
      </c>
      <c r="X8" s="51">
        <f>VLOOKUP($A8,'ADR Raw Data'!$B$6:$BE$49,'ADR Raw Data'!AG$1,FALSE)</f>
        <v>273.88125106673402</v>
      </c>
      <c r="Y8" s="52">
        <f>VLOOKUP($A8,'ADR Raw Data'!$B$6:$BE$49,'ADR Raw Data'!AH$1,FALSE)</f>
        <v>276.62263157894699</v>
      </c>
      <c r="Z8" s="52">
        <f>VLOOKUP($A8,'ADR Raw Data'!$B$6:$BE$49,'ADR Raw Data'!AI$1,FALSE)</f>
        <v>282.83246242209401</v>
      </c>
      <c r="AA8" s="52">
        <f>VLOOKUP($A8,'ADR Raw Data'!$B$6:$BE$49,'ADR Raw Data'!AJ$1,FALSE)</f>
        <v>285.73427934068599</v>
      </c>
      <c r="AB8" s="52">
        <f>VLOOKUP($A8,'ADR Raw Data'!$B$6:$BE$49,'ADR Raw Data'!AK$1,FALSE)</f>
        <v>288.52113019169298</v>
      </c>
      <c r="AC8" s="53">
        <f>VLOOKUP($A8,'ADR Raw Data'!$B$6:$BE$49,'ADR Raw Data'!AL$1,FALSE)</f>
        <v>281.98194137902902</v>
      </c>
      <c r="AD8" s="52">
        <f>VLOOKUP($A8,'ADR Raw Data'!$B$6:$BE$49,'ADR Raw Data'!AN$1,FALSE)</f>
        <v>332.91890965361199</v>
      </c>
      <c r="AE8" s="52">
        <f>VLOOKUP($A8,'ADR Raw Data'!$B$6:$BE$49,'ADR Raw Data'!AO$1,FALSE)</f>
        <v>339.69842339181201</v>
      </c>
      <c r="AF8" s="53">
        <f>VLOOKUP($A8,'ADR Raw Data'!$B$6:$BE$49,'ADR Raw Data'!AP$1,FALSE)</f>
        <v>336.33846262757299</v>
      </c>
      <c r="AG8" s="54">
        <f>VLOOKUP($A8,'ADR Raw Data'!$B$6:$BE$49,'ADR Raw Data'!AR$1,FALSE)</f>
        <v>299.09810633080599</v>
      </c>
      <c r="AI8" s="47">
        <f>VLOOKUP($A8,'ADR Raw Data'!$B$6:$BE$49,'ADR Raw Data'!AT$1,FALSE)</f>
        <v>-1.3379758668342701</v>
      </c>
      <c r="AJ8" s="48">
        <f>VLOOKUP($A8,'ADR Raw Data'!$B$6:$BE$49,'ADR Raw Data'!AU$1,FALSE)</f>
        <v>-3.2746558816436901</v>
      </c>
      <c r="AK8" s="48">
        <f>VLOOKUP($A8,'ADR Raw Data'!$B$6:$BE$49,'ADR Raw Data'!AV$1,FALSE)</f>
        <v>1.2772290265369199</v>
      </c>
      <c r="AL8" s="48">
        <f>VLOOKUP($A8,'ADR Raw Data'!$B$6:$BE$49,'ADR Raw Data'!AW$1,FALSE)</f>
        <v>2.8039950864369998</v>
      </c>
      <c r="AM8" s="48">
        <f>VLOOKUP($A8,'ADR Raw Data'!$B$6:$BE$49,'ADR Raw Data'!AX$1,FALSE)</f>
        <v>-0.34003433168710401</v>
      </c>
      <c r="AN8" s="49">
        <f>VLOOKUP($A8,'ADR Raw Data'!$B$6:$BE$49,'ADR Raw Data'!AY$1,FALSE)</f>
        <v>-8.4639130620795103E-2</v>
      </c>
      <c r="AO8" s="48">
        <f>VLOOKUP($A8,'ADR Raw Data'!$B$6:$BE$49,'ADR Raw Data'!BA$1,FALSE)</f>
        <v>-3.0280993767584898</v>
      </c>
      <c r="AP8" s="48">
        <f>VLOOKUP($A8,'ADR Raw Data'!$B$6:$BE$49,'ADR Raw Data'!BB$1,FALSE)</f>
        <v>-1.1372705428334799</v>
      </c>
      <c r="AQ8" s="49">
        <f>VLOOKUP($A8,'ADR Raw Data'!$B$6:$BE$49,'ADR Raw Data'!BC$1,FALSE)</f>
        <v>-2.0755714237843299</v>
      </c>
      <c r="AR8" s="50">
        <f>VLOOKUP($A8,'ADR Raw Data'!$B$6:$BE$49,'ADR Raw Data'!BE$1,FALSE)</f>
        <v>-0.97514282207694503</v>
      </c>
      <c r="AT8" s="51">
        <f>VLOOKUP($A8,'RevPAR Raw Data'!$B$6:$BE$49,'RevPAR Raw Data'!AG$1,FALSE)</f>
        <v>122.606223257946</v>
      </c>
      <c r="AU8" s="52">
        <f>VLOOKUP($A8,'RevPAR Raw Data'!$B$6:$BE$49,'RevPAR Raw Data'!AH$1,FALSE)</f>
        <v>153.40212866748101</v>
      </c>
      <c r="AV8" s="52">
        <f>VLOOKUP($A8,'RevPAR Raw Data'!$B$6:$BE$49,'RevPAR Raw Data'!AI$1,FALSE)</f>
        <v>176.83511919315399</v>
      </c>
      <c r="AW8" s="52">
        <f>VLOOKUP($A8,'RevPAR Raw Data'!$B$6:$BE$49,'RevPAR Raw Data'!AJ$1,FALSE)</f>
        <v>176.160597493887</v>
      </c>
      <c r="AX8" s="52">
        <f>VLOOKUP($A8,'RevPAR Raw Data'!$B$6:$BE$49,'RevPAR Raw Data'!AK$1,FALSE)</f>
        <v>165.59984183985301</v>
      </c>
      <c r="AY8" s="53">
        <f>VLOOKUP($A8,'RevPAR Raw Data'!$B$6:$BE$49,'RevPAR Raw Data'!AL$1,FALSE)</f>
        <v>158.920782090464</v>
      </c>
      <c r="AZ8" s="52">
        <f>VLOOKUP($A8,'RevPAR Raw Data'!$B$6:$BE$49,'RevPAR Raw Data'!AN$1,FALSE)</f>
        <v>213.695886308068</v>
      </c>
      <c r="BA8" s="52">
        <f>VLOOKUP($A8,'RevPAR Raw Data'!$B$6:$BE$49,'RevPAR Raw Data'!AO$1,FALSE)</f>
        <v>221.91484718826399</v>
      </c>
      <c r="BB8" s="53">
        <f>VLOOKUP($A8,'RevPAR Raw Data'!$B$6:$BE$49,'RevPAR Raw Data'!AP$1,FALSE)</f>
        <v>217.80536674816599</v>
      </c>
      <c r="BC8" s="54">
        <f>VLOOKUP($A8,'RevPAR Raw Data'!$B$6:$BE$49,'RevPAR Raw Data'!AR$1,FALSE)</f>
        <v>175.74494913552201</v>
      </c>
      <c r="BE8" s="47">
        <f>VLOOKUP($A8,'RevPAR Raw Data'!$B$6:$BE$49,'RevPAR Raw Data'!AT$1,FALSE)</f>
        <v>-6.1605153465817901</v>
      </c>
      <c r="BF8" s="48">
        <f>VLOOKUP($A8,'RevPAR Raw Data'!$B$6:$BE$49,'RevPAR Raw Data'!AU$1,FALSE)</f>
        <v>-6.9469041093680701</v>
      </c>
      <c r="BG8" s="48">
        <f>VLOOKUP($A8,'RevPAR Raw Data'!$B$6:$BE$49,'RevPAR Raw Data'!AV$1,FALSE)</f>
        <v>4.3793616501812904</v>
      </c>
      <c r="BH8" s="48">
        <f>VLOOKUP($A8,'RevPAR Raw Data'!$B$6:$BE$49,'RevPAR Raw Data'!AW$1,FALSE)</f>
        <v>9.9064471607005498</v>
      </c>
      <c r="BI8" s="48">
        <f>VLOOKUP($A8,'RevPAR Raw Data'!$B$6:$BE$49,'RevPAR Raw Data'!AX$1,FALSE)</f>
        <v>-2.33495337712275</v>
      </c>
      <c r="BJ8" s="49">
        <f>VLOOKUP($A8,'RevPAR Raw Data'!$B$6:$BE$49,'RevPAR Raw Data'!AY$1,FALSE)</f>
        <v>-2.0487113372240299E-2</v>
      </c>
      <c r="BK8" s="48">
        <f>VLOOKUP($A8,'RevPAR Raw Data'!$B$6:$BE$49,'RevPAR Raw Data'!BA$1,FALSE)</f>
        <v>-3.0389602257424602</v>
      </c>
      <c r="BL8" s="48">
        <f>VLOOKUP($A8,'RevPAR Raw Data'!$B$6:$BE$49,'RevPAR Raw Data'!BB$1,FALSE)</f>
        <v>-7.1763543905330396</v>
      </c>
      <c r="BM8" s="49">
        <f>VLOOKUP($A8,'RevPAR Raw Data'!$B$6:$BE$49,'RevPAR Raw Data'!BC$1,FALSE)</f>
        <v>-5.2188929218137101</v>
      </c>
      <c r="BN8" s="50">
        <f>VLOOKUP($A8,'RevPAR Raw Data'!$B$6:$BE$49,'RevPAR Raw Data'!BE$1,FALSE)</f>
        <v>-1.9811631185190799</v>
      </c>
    </row>
    <row r="9" spans="1:66" x14ac:dyDescent="0.45">
      <c r="A9" s="63" t="s">
        <v>118</v>
      </c>
      <c r="B9" s="47">
        <f>VLOOKUP($A9,'Occupancy Raw Data'!$B$8:$BE$51,'Occupancy Raw Data'!AG$3,FALSE)</f>
        <v>52.637912057160896</v>
      </c>
      <c r="C9" s="48">
        <f>VLOOKUP($A9,'Occupancy Raw Data'!$B$8:$BE$51,'Occupancy Raw Data'!AH$3,FALSE)</f>
        <v>71.145126300010205</v>
      </c>
      <c r="D9" s="48">
        <f>VLOOKUP($A9,'Occupancy Raw Data'!$B$8:$BE$51,'Occupancy Raw Data'!AI$3,FALSE)</f>
        <v>80.154185637272704</v>
      </c>
      <c r="E9" s="48">
        <f>VLOOKUP($A9,'Occupancy Raw Data'!$B$8:$BE$51,'Occupancy Raw Data'!AJ$3,FALSE)</f>
        <v>79.081589899723397</v>
      </c>
      <c r="F9" s="48">
        <f>VLOOKUP($A9,'Occupancy Raw Data'!$B$8:$BE$51,'Occupancy Raw Data'!AK$3,FALSE)</f>
        <v>72.193514147649495</v>
      </c>
      <c r="G9" s="49">
        <f>VLOOKUP($A9,'Occupancy Raw Data'!$B$8:$BE$51,'Occupancy Raw Data'!AL$3,FALSE)</f>
        <v>71.049219661039601</v>
      </c>
      <c r="H9" s="48">
        <f>VLOOKUP($A9,'Occupancy Raw Data'!$B$8:$BE$51,'Occupancy Raw Data'!AN$3,FALSE)</f>
        <v>74.913177471765195</v>
      </c>
      <c r="I9" s="48">
        <f>VLOOKUP($A9,'Occupancy Raw Data'!$B$8:$BE$51,'Occupancy Raw Data'!AO$3,FALSE)</f>
        <v>75.717624274927104</v>
      </c>
      <c r="J9" s="49">
        <f>VLOOKUP($A9,'Occupancy Raw Data'!$B$8:$BE$51,'Occupancy Raw Data'!AP$3,FALSE)</f>
        <v>75.315400873346107</v>
      </c>
      <c r="K9" s="50">
        <f>VLOOKUP($A9,'Occupancy Raw Data'!$B$8:$BE$51,'Occupancy Raw Data'!AR$3,FALSE)</f>
        <v>72.268448053814097</v>
      </c>
      <c r="M9" s="47">
        <f>VLOOKUP($A9,'Occupancy Raw Data'!$B$8:$BE$51,'Occupancy Raw Data'!AT$3,FALSE)</f>
        <v>0.91524088356042399</v>
      </c>
      <c r="N9" s="48">
        <f>VLOOKUP($A9,'Occupancy Raw Data'!$B$8:$BE$51,'Occupancy Raw Data'!AU$3,FALSE)</f>
        <v>3.1545052877436301</v>
      </c>
      <c r="O9" s="48">
        <f>VLOOKUP($A9,'Occupancy Raw Data'!$B$8:$BE$51,'Occupancy Raw Data'!AV$3,FALSE)</f>
        <v>5.82024533493842</v>
      </c>
      <c r="P9" s="48">
        <f>VLOOKUP($A9,'Occupancy Raw Data'!$B$8:$BE$51,'Occupancy Raw Data'!AW$3,FALSE)</f>
        <v>7.2879337808064601</v>
      </c>
      <c r="Q9" s="48">
        <f>VLOOKUP($A9,'Occupancy Raw Data'!$B$8:$BE$51,'Occupancy Raw Data'!AX$3,FALSE)</f>
        <v>4.99510422158962</v>
      </c>
      <c r="R9" s="49">
        <f>VLOOKUP($A9,'Occupancy Raw Data'!$B$8:$BE$51,'Occupancy Raw Data'!AY$3,FALSE)</f>
        <v>4.6860629460071701</v>
      </c>
      <c r="S9" s="48">
        <f>VLOOKUP($A9,'Occupancy Raw Data'!$B$8:$BE$51,'Occupancy Raw Data'!BA$3,FALSE)</f>
        <v>4.4436867356974403</v>
      </c>
      <c r="T9" s="48">
        <f>VLOOKUP($A9,'Occupancy Raw Data'!$B$8:$BE$51,'Occupancy Raw Data'!BB$3,FALSE)</f>
        <v>2.3029927651970699</v>
      </c>
      <c r="U9" s="49">
        <f>VLOOKUP($A9,'Occupancy Raw Data'!$B$8:$BE$51,'Occupancy Raw Data'!BC$3,FALSE)</f>
        <v>3.34537235545075</v>
      </c>
      <c r="V9" s="50">
        <f>VLOOKUP($A9,'Occupancy Raw Data'!$B$8:$BE$51,'Occupancy Raw Data'!BE$3,FALSE)</f>
        <v>4.2730505800481797</v>
      </c>
      <c r="X9" s="51">
        <f>VLOOKUP($A9,'ADR Raw Data'!$B$6:$BE$49,'ADR Raw Data'!AG$1,FALSE)</f>
        <v>180.99207013875301</v>
      </c>
      <c r="Y9" s="52">
        <f>VLOOKUP($A9,'ADR Raw Data'!$B$6:$BE$49,'ADR Raw Data'!AH$1,FALSE)</f>
        <v>203.46642673925501</v>
      </c>
      <c r="Z9" s="52">
        <f>VLOOKUP($A9,'ADR Raw Data'!$B$6:$BE$49,'ADR Raw Data'!AI$1,FALSE)</f>
        <v>211.913583890902</v>
      </c>
      <c r="AA9" s="52">
        <f>VLOOKUP($A9,'ADR Raw Data'!$B$6:$BE$49,'ADR Raw Data'!AJ$1,FALSE)</f>
        <v>210.09666325233101</v>
      </c>
      <c r="AB9" s="52">
        <f>VLOOKUP($A9,'ADR Raw Data'!$B$6:$BE$49,'ADR Raw Data'!AK$1,FALSE)</f>
        <v>192.283361319611</v>
      </c>
      <c r="AC9" s="53">
        <f>VLOOKUP($A9,'ADR Raw Data'!$B$6:$BE$49,'ADR Raw Data'!AL$1,FALSE)</f>
        <v>201.250886013555</v>
      </c>
      <c r="AD9" s="52">
        <f>VLOOKUP($A9,'ADR Raw Data'!$B$6:$BE$49,'ADR Raw Data'!AN$1,FALSE)</f>
        <v>186.74553089150899</v>
      </c>
      <c r="AE9" s="52">
        <f>VLOOKUP($A9,'ADR Raw Data'!$B$6:$BE$49,'ADR Raw Data'!AO$1,FALSE)</f>
        <v>188.09174145075801</v>
      </c>
      <c r="AF9" s="53">
        <f>VLOOKUP($A9,'ADR Raw Data'!$B$6:$BE$49,'ADR Raw Data'!AP$1,FALSE)</f>
        <v>187.42223090331399</v>
      </c>
      <c r="AG9" s="54">
        <f>VLOOKUP($A9,'ADR Raw Data'!$B$6:$BE$49,'ADR Raw Data'!AR$1,FALSE)</f>
        <v>197.132180151586</v>
      </c>
      <c r="AI9" s="47">
        <f>VLOOKUP($A9,'ADR Raw Data'!$B$6:$BE$49,'ADR Raw Data'!AT$1,FALSE)</f>
        <v>0.21098273206964599</v>
      </c>
      <c r="AJ9" s="48">
        <f>VLOOKUP($A9,'ADR Raw Data'!$B$6:$BE$49,'ADR Raw Data'!AU$1,FALSE)</f>
        <v>2.7747848156458401</v>
      </c>
      <c r="AK9" s="48">
        <f>VLOOKUP($A9,'ADR Raw Data'!$B$6:$BE$49,'ADR Raw Data'!AV$1,FALSE)</f>
        <v>4.2520989158353304</v>
      </c>
      <c r="AL9" s="48">
        <f>VLOOKUP($A9,'ADR Raw Data'!$B$6:$BE$49,'ADR Raw Data'!AW$1,FALSE)</f>
        <v>5.5750983017827203</v>
      </c>
      <c r="AM9" s="48">
        <f>VLOOKUP($A9,'ADR Raw Data'!$B$6:$BE$49,'ADR Raw Data'!AX$1,FALSE)</f>
        <v>2.46920448475535</v>
      </c>
      <c r="AN9" s="49">
        <f>VLOOKUP($A9,'ADR Raw Data'!$B$6:$BE$49,'ADR Raw Data'!AY$1,FALSE)</f>
        <v>3.4078508826848299</v>
      </c>
      <c r="AO9" s="48">
        <f>VLOOKUP($A9,'ADR Raw Data'!$B$6:$BE$49,'ADR Raw Data'!BA$1,FALSE)</f>
        <v>0.69623056982244202</v>
      </c>
      <c r="AP9" s="48">
        <f>VLOOKUP($A9,'ADR Raw Data'!$B$6:$BE$49,'ADR Raw Data'!BB$1,FALSE)</f>
        <v>-1.03538473414771</v>
      </c>
      <c r="AQ9" s="49">
        <f>VLOOKUP($A9,'ADR Raw Data'!$B$6:$BE$49,'ADR Raw Data'!BC$1,FALSE)</f>
        <v>-0.205913168170344</v>
      </c>
      <c r="AR9" s="50">
        <f>VLOOKUP($A9,'ADR Raw Data'!$B$6:$BE$49,'ADR Raw Data'!BE$1,FALSE)</f>
        <v>2.37302295471707</v>
      </c>
      <c r="AT9" s="51">
        <f>VLOOKUP($A9,'RevPAR Raw Data'!$B$6:$BE$49,'RevPAR Raw Data'!AG$1,FALSE)</f>
        <v>95.270446710072093</v>
      </c>
      <c r="AU9" s="52">
        <f>VLOOKUP($A9,'RevPAR Raw Data'!$B$6:$BE$49,'RevPAR Raw Data'!AH$1,FALSE)</f>
        <v>144.75644628176099</v>
      </c>
      <c r="AV9" s="52">
        <f>VLOOKUP($A9,'RevPAR Raw Data'!$B$6:$BE$49,'RevPAR Raw Data'!AI$1,FALSE)</f>
        <v>169.85760742251099</v>
      </c>
      <c r="AW9" s="52">
        <f>VLOOKUP($A9,'RevPAR Raw Data'!$B$6:$BE$49,'RevPAR Raw Data'!AJ$1,FALSE)</f>
        <v>166.14778162621101</v>
      </c>
      <c r="AX9" s="52">
        <f>VLOOKUP($A9,'RevPAR Raw Data'!$B$6:$BE$49,'RevPAR Raw Data'!AK$1,FALSE)</f>
        <v>138.816115657849</v>
      </c>
      <c r="AY9" s="53">
        <f>VLOOKUP($A9,'RevPAR Raw Data'!$B$6:$BE$49,'RevPAR Raw Data'!AL$1,FALSE)</f>
        <v>142.98718407355901</v>
      </c>
      <c r="AZ9" s="52">
        <f>VLOOKUP($A9,'RevPAR Raw Data'!$B$6:$BE$49,'RevPAR Raw Data'!AN$1,FALSE)</f>
        <v>139.89701097734701</v>
      </c>
      <c r="BA9" s="52">
        <f>VLOOKUP($A9,'RevPAR Raw Data'!$B$6:$BE$49,'RevPAR Raw Data'!AO$1,FALSE)</f>
        <v>142.418598083852</v>
      </c>
      <c r="BB9" s="53">
        <f>VLOOKUP($A9,'RevPAR Raw Data'!$B$6:$BE$49,'RevPAR Raw Data'!AP$1,FALSE)</f>
        <v>141.15780453059901</v>
      </c>
      <c r="BC9" s="54">
        <f>VLOOKUP($A9,'RevPAR Raw Data'!$B$6:$BE$49,'RevPAR Raw Data'!AR$1,FALSE)</f>
        <v>142.46436721020001</v>
      </c>
      <c r="BE9" s="47">
        <f>VLOOKUP($A9,'RevPAR Raw Data'!$B$6:$BE$49,'RevPAR Raw Data'!AT$1,FALSE)</f>
        <v>1.1281546158512199</v>
      </c>
      <c r="BF9" s="48">
        <f>VLOOKUP($A9,'RevPAR Raw Data'!$B$6:$BE$49,'RevPAR Raw Data'!AU$1,FALSE)</f>
        <v>6.0168208371225296</v>
      </c>
      <c r="BG9" s="48">
        <f>VLOOKUP($A9,'RevPAR Raw Data'!$B$6:$BE$49,'RevPAR Raw Data'!AV$1,FALSE)</f>
        <v>10.3198268395596</v>
      </c>
      <c r="BH9" s="48">
        <f>VLOOKUP($A9,'RevPAR Raw Data'!$B$6:$BE$49,'RevPAR Raw Data'!AW$1,FALSE)</f>
        <v>13.269341555037901</v>
      </c>
      <c r="BI9" s="48">
        <f>VLOOKUP($A9,'RevPAR Raw Data'!$B$6:$BE$49,'RevPAR Raw Data'!AX$1,FALSE)</f>
        <v>7.5876480438026697</v>
      </c>
      <c r="BJ9" s="49">
        <f>VLOOKUP($A9,'RevPAR Raw Data'!$B$6:$BE$49,'RevPAR Raw Data'!AY$1,FALSE)</f>
        <v>8.2536078661606798</v>
      </c>
      <c r="BK9" s="48">
        <f>VLOOKUP($A9,'RevPAR Raw Data'!$B$6:$BE$49,'RevPAR Raw Data'!BA$1,FALSE)</f>
        <v>5.1708556110009596</v>
      </c>
      <c r="BL9" s="48">
        <f>VLOOKUP($A9,'RevPAR Raw Data'!$B$6:$BE$49,'RevPAR Raw Data'!BB$1,FALSE)</f>
        <v>1.2437631955299799</v>
      </c>
      <c r="BM9" s="49">
        <f>VLOOKUP($A9,'RevPAR Raw Data'!$B$6:$BE$49,'RevPAR Raw Data'!BC$1,FALSE)</f>
        <v>3.1325706250762</v>
      </c>
      <c r="BN9" s="50">
        <f>VLOOKUP($A9,'RevPAR Raw Data'!$B$6:$BE$49,'RevPAR Raw Data'!BE$1,FALSE)</f>
        <v>6.7474740058964704</v>
      </c>
    </row>
    <row r="10" spans="1:66" x14ac:dyDescent="0.45">
      <c r="A10" s="63" t="s">
        <v>119</v>
      </c>
      <c r="B10" s="47">
        <f>VLOOKUP($A10,'Occupancy Raw Data'!$B$8:$BE$51,'Occupancy Raw Data'!AG$3,FALSE)</f>
        <v>52.505612932195703</v>
      </c>
      <c r="C10" s="48">
        <f>VLOOKUP($A10,'Occupancy Raw Data'!$B$8:$BE$51,'Occupancy Raw Data'!AH$3,FALSE)</f>
        <v>67.935189342912693</v>
      </c>
      <c r="D10" s="48">
        <f>VLOOKUP($A10,'Occupancy Raw Data'!$B$8:$BE$51,'Occupancy Raw Data'!AI$3,FALSE)</f>
        <v>74.820386169735002</v>
      </c>
      <c r="E10" s="48">
        <f>VLOOKUP($A10,'Occupancy Raw Data'!$B$8:$BE$51,'Occupancy Raw Data'!AJ$3,FALSE)</f>
        <v>75.066606795389902</v>
      </c>
      <c r="F10" s="48">
        <f>VLOOKUP($A10,'Occupancy Raw Data'!$B$8:$BE$51,'Occupancy Raw Data'!AK$3,FALSE)</f>
        <v>72.491393503966407</v>
      </c>
      <c r="G10" s="49">
        <f>VLOOKUP($A10,'Occupancy Raw Data'!$B$8:$BE$51,'Occupancy Raw Data'!AL$3,FALSE)</f>
        <v>68.563837748839902</v>
      </c>
      <c r="H10" s="48">
        <f>VLOOKUP($A10,'Occupancy Raw Data'!$B$8:$BE$51,'Occupancy Raw Data'!AN$3,FALSE)</f>
        <v>78.440353240532801</v>
      </c>
      <c r="I10" s="48">
        <f>VLOOKUP($A10,'Occupancy Raw Data'!$B$8:$BE$51,'Occupancy Raw Data'!AO$3,FALSE)</f>
        <v>77.992067055829907</v>
      </c>
      <c r="J10" s="49">
        <f>VLOOKUP($A10,'Occupancy Raw Data'!$B$8:$BE$51,'Occupancy Raw Data'!AP$3,FALSE)</f>
        <v>78.216210148181403</v>
      </c>
      <c r="K10" s="50">
        <f>VLOOKUP($A10,'Occupancy Raw Data'!$B$8:$BE$51,'Occupancy Raw Data'!AR$3,FALSE)</f>
        <v>71.3216584343661</v>
      </c>
      <c r="M10" s="47">
        <f>VLOOKUP($A10,'Occupancy Raw Data'!$B$8:$BE$51,'Occupancy Raw Data'!AT$3,FALSE)</f>
        <v>-4.5394071997960603</v>
      </c>
      <c r="N10" s="48">
        <f>VLOOKUP($A10,'Occupancy Raw Data'!$B$8:$BE$51,'Occupancy Raw Data'!AU$3,FALSE)</f>
        <v>-1.52457024776004</v>
      </c>
      <c r="O10" s="48">
        <f>VLOOKUP($A10,'Occupancy Raw Data'!$B$8:$BE$51,'Occupancy Raw Data'!AV$3,FALSE)</f>
        <v>-0.98470413917203303</v>
      </c>
      <c r="P10" s="48">
        <f>VLOOKUP($A10,'Occupancy Raw Data'!$B$8:$BE$51,'Occupancy Raw Data'!AW$3,FALSE)</f>
        <v>0.166797223897175</v>
      </c>
      <c r="Q10" s="48">
        <f>VLOOKUP($A10,'Occupancy Raw Data'!$B$8:$BE$51,'Occupancy Raw Data'!AX$3,FALSE)</f>
        <v>0.113836485208232</v>
      </c>
      <c r="R10" s="49">
        <f>VLOOKUP($A10,'Occupancy Raw Data'!$B$8:$BE$51,'Occupancy Raw Data'!AY$3,FALSE)</f>
        <v>-1.1776141971827601</v>
      </c>
      <c r="S10" s="48">
        <f>VLOOKUP($A10,'Occupancy Raw Data'!$B$8:$BE$51,'Occupancy Raw Data'!BA$3,FALSE)</f>
        <v>-1.9267978541183</v>
      </c>
      <c r="T10" s="48">
        <f>VLOOKUP($A10,'Occupancy Raw Data'!$B$8:$BE$51,'Occupancy Raw Data'!BB$3,FALSE)</f>
        <v>-1.87281971752481</v>
      </c>
      <c r="U10" s="49">
        <f>VLOOKUP($A10,'Occupancy Raw Data'!$B$8:$BE$51,'Occupancy Raw Data'!BC$3,FALSE)</f>
        <v>-1.89989355310976</v>
      </c>
      <c r="V10" s="50">
        <f>VLOOKUP($A10,'Occupancy Raw Data'!$B$8:$BE$51,'Occupancy Raw Data'!BE$3,FALSE)</f>
        <v>-1.4050703014822701</v>
      </c>
      <c r="X10" s="51">
        <f>VLOOKUP($A10,'ADR Raw Data'!$B$6:$BE$49,'ADR Raw Data'!AG$1,FALSE)</f>
        <v>137.431290088086</v>
      </c>
      <c r="Y10" s="52">
        <f>VLOOKUP($A10,'ADR Raw Data'!$B$6:$BE$49,'ADR Raw Data'!AH$1,FALSE)</f>
        <v>148.886285320848</v>
      </c>
      <c r="Z10" s="52">
        <f>VLOOKUP($A10,'ADR Raw Data'!$B$6:$BE$49,'ADR Raw Data'!AI$1,FALSE)</f>
        <v>155.08404381095201</v>
      </c>
      <c r="AA10" s="52">
        <f>VLOOKUP($A10,'ADR Raw Data'!$B$6:$BE$49,'ADR Raw Data'!AJ$1,FALSE)</f>
        <v>154.61928766549599</v>
      </c>
      <c r="AB10" s="52">
        <f>VLOOKUP($A10,'ADR Raw Data'!$B$6:$BE$49,'ADR Raw Data'!AK$1,FALSE)</f>
        <v>148.07641194263999</v>
      </c>
      <c r="AC10" s="53">
        <f>VLOOKUP($A10,'ADR Raw Data'!$B$6:$BE$49,'ADR Raw Data'!AL$1,FALSE)</f>
        <v>149.56861387327399</v>
      </c>
      <c r="AD10" s="52">
        <f>VLOOKUP($A10,'ADR Raw Data'!$B$6:$BE$49,'ADR Raw Data'!AN$1,FALSE)</f>
        <v>153.898330439262</v>
      </c>
      <c r="AE10" s="52">
        <f>VLOOKUP($A10,'ADR Raw Data'!$B$6:$BE$49,'ADR Raw Data'!AO$1,FALSE)</f>
        <v>153.69691295711601</v>
      </c>
      <c r="AF10" s="53">
        <f>VLOOKUP($A10,'ADR Raw Data'!$B$6:$BE$49,'ADR Raw Data'!AP$1,FALSE)</f>
        <v>153.797910297811</v>
      </c>
      <c r="AG10" s="54">
        <f>VLOOKUP($A10,'ADR Raw Data'!$B$6:$BE$49,'ADR Raw Data'!AR$1,FALSE)</f>
        <v>150.893795532903</v>
      </c>
      <c r="AI10" s="47">
        <f>VLOOKUP($A10,'ADR Raw Data'!$B$6:$BE$49,'ADR Raw Data'!AT$1,FALSE)</f>
        <v>0.53163928849562003</v>
      </c>
      <c r="AJ10" s="48">
        <f>VLOOKUP($A10,'ADR Raw Data'!$B$6:$BE$49,'ADR Raw Data'!AU$1,FALSE)</f>
        <v>1.99506140269003</v>
      </c>
      <c r="AK10" s="48">
        <f>VLOOKUP($A10,'ADR Raw Data'!$B$6:$BE$49,'ADR Raw Data'!AV$1,FALSE)</f>
        <v>3.4474985671987701</v>
      </c>
      <c r="AL10" s="48">
        <f>VLOOKUP($A10,'ADR Raw Data'!$B$6:$BE$49,'ADR Raw Data'!AW$1,FALSE)</f>
        <v>4.8008034877899304</v>
      </c>
      <c r="AM10" s="48">
        <f>VLOOKUP($A10,'ADR Raw Data'!$B$6:$BE$49,'ADR Raw Data'!AX$1,FALSE)</f>
        <v>2.9481626226015201</v>
      </c>
      <c r="AN10" s="49">
        <f>VLOOKUP($A10,'ADR Raw Data'!$B$6:$BE$49,'ADR Raw Data'!AY$1,FALSE)</f>
        <v>2.9702932778708901</v>
      </c>
      <c r="AO10" s="48">
        <f>VLOOKUP($A10,'ADR Raw Data'!$B$6:$BE$49,'ADR Raw Data'!BA$1,FALSE)</f>
        <v>8.1424365298679493E-3</v>
      </c>
      <c r="AP10" s="48">
        <f>VLOOKUP($A10,'ADR Raw Data'!$B$6:$BE$49,'ADR Raw Data'!BB$1,FALSE)</f>
        <v>-1.10481982189369</v>
      </c>
      <c r="AQ10" s="49">
        <f>VLOOKUP($A10,'ADR Raw Data'!$B$6:$BE$49,'ADR Raw Data'!BC$1,FALSE)</f>
        <v>-0.54935823307380505</v>
      </c>
      <c r="AR10" s="50">
        <f>VLOOKUP($A10,'ADR Raw Data'!$B$6:$BE$49,'ADR Raw Data'!BE$1,FALSE)</f>
        <v>1.8092694634578299</v>
      </c>
      <c r="AT10" s="51">
        <f>VLOOKUP($A10,'RevPAR Raw Data'!$B$6:$BE$49,'RevPAR Raw Data'!AG$1,FALSE)</f>
        <v>72.159141221374</v>
      </c>
      <c r="AU10" s="52">
        <f>VLOOKUP($A10,'RevPAR Raw Data'!$B$6:$BE$49,'RevPAR Raw Data'!AH$1,FALSE)</f>
        <v>101.146179838347</v>
      </c>
      <c r="AV10" s="52">
        <f>VLOOKUP($A10,'RevPAR Raw Data'!$B$6:$BE$49,'RevPAR Raw Data'!AI$1,FALSE)</f>
        <v>116.03448046699501</v>
      </c>
      <c r="AW10" s="52">
        <f>VLOOKUP($A10,'RevPAR Raw Data'!$B$6:$BE$49,'RevPAR Raw Data'!AJ$1,FALSE)</f>
        <v>116.067452701691</v>
      </c>
      <c r="AX10" s="52">
        <f>VLOOKUP($A10,'RevPAR Raw Data'!$B$6:$BE$49,'RevPAR Raw Data'!AK$1,FALSE)</f>
        <v>107.34265446789399</v>
      </c>
      <c r="AY10" s="53">
        <f>VLOOKUP($A10,'RevPAR Raw Data'!$B$6:$BE$49,'RevPAR Raw Data'!AL$1,FALSE)</f>
        <v>102.54998173926001</v>
      </c>
      <c r="AZ10" s="52">
        <f>VLOOKUP($A10,'RevPAR Raw Data'!$B$6:$BE$49,'RevPAR Raw Data'!AN$1,FALSE)</f>
        <v>120.71839402784001</v>
      </c>
      <c r="BA10" s="52">
        <f>VLOOKUP($A10,'RevPAR Raw Data'!$B$6:$BE$49,'RevPAR Raw Data'!AO$1,FALSE)</f>
        <v>119.871399416255</v>
      </c>
      <c r="BB10" s="53">
        <f>VLOOKUP($A10,'RevPAR Raw Data'!$B$6:$BE$49,'RevPAR Raw Data'!AP$1,FALSE)</f>
        <v>120.294896722047</v>
      </c>
      <c r="BC10" s="54">
        <f>VLOOKUP($A10,'RevPAR Raw Data'!$B$6:$BE$49,'RevPAR Raw Data'!AR$1,FALSE)</f>
        <v>107.619957448628</v>
      </c>
      <c r="BE10" s="47">
        <f>VLOOKUP($A10,'RevPAR Raw Data'!$B$6:$BE$49,'RevPAR Raw Data'!AT$1,FALSE)</f>
        <v>-4.0319011834393503</v>
      </c>
      <c r="BF10" s="48">
        <f>VLOOKUP($A10,'RevPAR Raw Data'!$B$6:$BE$49,'RevPAR Raw Data'!AU$1,FALSE)</f>
        <v>0.44007504236003703</v>
      </c>
      <c r="BG10" s="48">
        <f>VLOOKUP($A10,'RevPAR Raw Data'!$B$6:$BE$49,'RevPAR Raw Data'!AV$1,FALSE)</f>
        <v>2.4288467669376299</v>
      </c>
      <c r="BH10" s="48">
        <f>VLOOKUP($A10,'RevPAR Raw Data'!$B$6:$BE$49,'RevPAR Raw Data'!AW$1,FALSE)</f>
        <v>4.9756083186294999</v>
      </c>
      <c r="BI10" s="48">
        <f>VLOOKUP($A10,'RevPAR Raw Data'!$B$6:$BE$49,'RevPAR Raw Data'!AX$1,FALSE)</f>
        <v>3.0653551925175502</v>
      </c>
      <c r="BJ10" s="49">
        <f>VLOOKUP($A10,'RevPAR Raw Data'!$B$6:$BE$49,'RevPAR Raw Data'!AY$1,FALSE)</f>
        <v>1.75770048534995</v>
      </c>
      <c r="BK10" s="48">
        <f>VLOOKUP($A10,'RevPAR Raw Data'!$B$6:$BE$49,'RevPAR Raw Data'!BA$1,FALSE)</f>
        <v>-1.91881230588076</v>
      </c>
      <c r="BL10" s="48">
        <f>VLOOKUP($A10,'RevPAR Raw Data'!$B$6:$BE$49,'RevPAR Raw Data'!BB$1,FALSE)</f>
        <v>-2.9569482559509499</v>
      </c>
      <c r="BM10" s="49">
        <f>VLOOKUP($A10,'RevPAR Raw Data'!$B$6:$BE$49,'RevPAR Raw Data'!BC$1,FALSE)</f>
        <v>-2.43881456452992</v>
      </c>
      <c r="BN10" s="50">
        <f>VLOOKUP($A10,'RevPAR Raw Data'!$B$6:$BE$49,'RevPAR Raw Data'!BE$1,FALSE)</f>
        <v>0.378777654070726</v>
      </c>
    </row>
    <row r="11" spans="1:66" x14ac:dyDescent="0.45">
      <c r="A11" s="63" t="s">
        <v>120</v>
      </c>
      <c r="B11" s="47">
        <f>VLOOKUP($A11,'Occupancy Raw Data'!$B$8:$BE$51,'Occupancy Raw Data'!AG$3,FALSE)</f>
        <v>49.463905917677899</v>
      </c>
      <c r="C11" s="48">
        <f>VLOOKUP($A11,'Occupancy Raw Data'!$B$8:$BE$51,'Occupancy Raw Data'!AH$3,FALSE)</f>
        <v>64.891807379612203</v>
      </c>
      <c r="D11" s="48">
        <f>VLOOKUP($A11,'Occupancy Raw Data'!$B$8:$BE$51,'Occupancy Raw Data'!AI$3,FALSE)</f>
        <v>70.218261413383303</v>
      </c>
      <c r="E11" s="48">
        <f>VLOOKUP($A11,'Occupancy Raw Data'!$B$8:$BE$51,'Occupancy Raw Data'!AJ$3,FALSE)</f>
        <v>71.399624765478407</v>
      </c>
      <c r="F11" s="48">
        <f>VLOOKUP($A11,'Occupancy Raw Data'!$B$8:$BE$51,'Occupancy Raw Data'!AK$3,FALSE)</f>
        <v>71</v>
      </c>
      <c r="G11" s="49">
        <f>VLOOKUP($A11,'Occupancy Raw Data'!$B$8:$BE$51,'Occupancy Raw Data'!AL$3,FALSE)</f>
        <v>65.395516973957399</v>
      </c>
      <c r="H11" s="48">
        <f>VLOOKUP($A11,'Occupancy Raw Data'!$B$8:$BE$51,'Occupancy Raw Data'!AN$3,FALSE)</f>
        <v>76.360850531582201</v>
      </c>
      <c r="I11" s="48">
        <f>VLOOKUP($A11,'Occupancy Raw Data'!$B$8:$BE$51,'Occupancy Raw Data'!AO$3,FALSE)</f>
        <v>74.608505315822299</v>
      </c>
      <c r="J11" s="49">
        <f>VLOOKUP($A11,'Occupancy Raw Data'!$B$8:$BE$51,'Occupancy Raw Data'!AP$3,FALSE)</f>
        <v>75.484677923702307</v>
      </c>
      <c r="K11" s="50">
        <f>VLOOKUP($A11,'Occupancy Raw Data'!$B$8:$BE$51,'Occupancy Raw Data'!AR$3,FALSE)</f>
        <v>68.278237406858096</v>
      </c>
      <c r="M11" s="47">
        <f>VLOOKUP($A11,'Occupancy Raw Data'!$B$8:$BE$51,'Occupancy Raw Data'!AT$3,FALSE)</f>
        <v>-5.9939491294394696</v>
      </c>
      <c r="N11" s="48">
        <f>VLOOKUP($A11,'Occupancy Raw Data'!$B$8:$BE$51,'Occupancy Raw Data'!AU$3,FALSE)</f>
        <v>-1.47416771795344</v>
      </c>
      <c r="O11" s="48">
        <f>VLOOKUP($A11,'Occupancy Raw Data'!$B$8:$BE$51,'Occupancy Raw Data'!AV$3,FALSE)</f>
        <v>-0.109486417208131</v>
      </c>
      <c r="P11" s="48">
        <f>VLOOKUP($A11,'Occupancy Raw Data'!$B$8:$BE$51,'Occupancy Raw Data'!AW$3,FALSE)</f>
        <v>-0.125600126437863</v>
      </c>
      <c r="Q11" s="48">
        <f>VLOOKUP($A11,'Occupancy Raw Data'!$B$8:$BE$51,'Occupancy Raw Data'!AX$3,FALSE)</f>
        <v>3.0894468418987801E-2</v>
      </c>
      <c r="R11" s="49">
        <f>VLOOKUP($A11,'Occupancy Raw Data'!$B$8:$BE$51,'Occupancy Raw Data'!AY$3,FALSE)</f>
        <v>-1.28777015288202</v>
      </c>
      <c r="S11" s="48">
        <f>VLOOKUP($A11,'Occupancy Raw Data'!$B$8:$BE$51,'Occupancy Raw Data'!BA$3,FALSE)</f>
        <v>-2.3133299593749301</v>
      </c>
      <c r="T11" s="48">
        <f>VLOOKUP($A11,'Occupancy Raw Data'!$B$8:$BE$51,'Occupancy Raw Data'!BB$3,FALSE)</f>
        <v>-2.9853693261082501</v>
      </c>
      <c r="U11" s="49">
        <f>VLOOKUP($A11,'Occupancy Raw Data'!$B$8:$BE$51,'Occupancy Raw Data'!BC$3,FALSE)</f>
        <v>-2.64657138964338</v>
      </c>
      <c r="V11" s="50">
        <f>VLOOKUP($A11,'Occupancy Raw Data'!$B$8:$BE$51,'Occupancy Raw Data'!BE$3,FALSE)</f>
        <v>-1.7210621687729599</v>
      </c>
      <c r="X11" s="51">
        <f>VLOOKUP($A11,'ADR Raw Data'!$B$6:$BE$49,'ADR Raw Data'!AG$1,FALSE)</f>
        <v>109.120549998103</v>
      </c>
      <c r="Y11" s="52">
        <f>VLOOKUP($A11,'ADR Raw Data'!$B$6:$BE$49,'ADR Raw Data'!AH$1,FALSE)</f>
        <v>115.560139839247</v>
      </c>
      <c r="Z11" s="52">
        <f>VLOOKUP($A11,'ADR Raw Data'!$B$6:$BE$49,'ADR Raw Data'!AI$1,FALSE)</f>
        <v>118.914553389324</v>
      </c>
      <c r="AA11" s="52">
        <f>VLOOKUP($A11,'ADR Raw Data'!$B$6:$BE$49,'ADR Raw Data'!AJ$1,FALSE)</f>
        <v>119.190103356457</v>
      </c>
      <c r="AB11" s="52">
        <f>VLOOKUP($A11,'ADR Raw Data'!$B$6:$BE$49,'ADR Raw Data'!AK$1,FALSE)</f>
        <v>119.721134776136</v>
      </c>
      <c r="AC11" s="53">
        <f>VLOOKUP($A11,'ADR Raw Data'!$B$6:$BE$49,'ADR Raw Data'!AL$1,FALSE)</f>
        <v>117.00282520834401</v>
      </c>
      <c r="AD11" s="52">
        <f>VLOOKUP($A11,'ADR Raw Data'!$B$6:$BE$49,'ADR Raw Data'!AN$1,FALSE)</f>
        <v>136.07663721017801</v>
      </c>
      <c r="AE11" s="52">
        <f>VLOOKUP($A11,'ADR Raw Data'!$B$6:$BE$49,'ADR Raw Data'!AO$1,FALSE)</f>
        <v>136.20378343489801</v>
      </c>
      <c r="AF11" s="53">
        <f>VLOOKUP($A11,'ADR Raw Data'!$B$6:$BE$49,'ADR Raw Data'!AP$1,FALSE)</f>
        <v>136.13947241093601</v>
      </c>
      <c r="AG11" s="54">
        <f>VLOOKUP($A11,'ADR Raw Data'!$B$6:$BE$49,'ADR Raw Data'!AR$1,FALSE)</f>
        <v>123.047735101954</v>
      </c>
      <c r="AI11" s="47">
        <f>VLOOKUP($A11,'ADR Raw Data'!$B$6:$BE$49,'ADR Raw Data'!AT$1,FALSE)</f>
        <v>1.3131616289608601</v>
      </c>
      <c r="AJ11" s="48">
        <f>VLOOKUP($A11,'ADR Raw Data'!$B$6:$BE$49,'ADR Raw Data'!AU$1,FALSE)</f>
        <v>3.25653677205751</v>
      </c>
      <c r="AK11" s="48">
        <f>VLOOKUP($A11,'ADR Raw Data'!$B$6:$BE$49,'ADR Raw Data'!AV$1,FALSE)</f>
        <v>4.2361034193167004</v>
      </c>
      <c r="AL11" s="48">
        <f>VLOOKUP($A11,'ADR Raw Data'!$B$6:$BE$49,'ADR Raw Data'!AW$1,FALSE)</f>
        <v>4.7322278830586004</v>
      </c>
      <c r="AM11" s="48">
        <f>VLOOKUP($A11,'ADR Raw Data'!$B$6:$BE$49,'ADR Raw Data'!AX$1,FALSE)</f>
        <v>3.8420885163113199</v>
      </c>
      <c r="AN11" s="49">
        <f>VLOOKUP($A11,'ADR Raw Data'!$B$6:$BE$49,'ADR Raw Data'!AY$1,FALSE)</f>
        <v>3.6912184481766102</v>
      </c>
      <c r="AO11" s="48">
        <f>VLOOKUP($A11,'ADR Raw Data'!$B$6:$BE$49,'ADR Raw Data'!BA$1,FALSE)</f>
        <v>0.53685901386598001</v>
      </c>
      <c r="AP11" s="48">
        <f>VLOOKUP($A11,'ADR Raw Data'!$B$6:$BE$49,'ADR Raw Data'!BB$1,FALSE)</f>
        <v>0.10911288264946099</v>
      </c>
      <c r="AQ11" s="49">
        <f>VLOOKUP($A11,'ADR Raw Data'!$B$6:$BE$49,'ADR Raw Data'!BC$1,FALSE)</f>
        <v>0.32400043894834002</v>
      </c>
      <c r="AR11" s="50">
        <f>VLOOKUP($A11,'ADR Raw Data'!$B$6:$BE$49,'ADR Raw Data'!BE$1,FALSE)</f>
        <v>2.43045238993456</v>
      </c>
      <c r="AT11" s="51">
        <f>VLOOKUP($A11,'RevPAR Raw Data'!$B$6:$BE$49,'RevPAR Raw Data'!AG$1,FALSE)</f>
        <v>53.975286187914399</v>
      </c>
      <c r="AU11" s="52">
        <f>VLOOKUP($A11,'RevPAR Raw Data'!$B$6:$BE$49,'RevPAR Raw Data'!AH$1,FALSE)</f>
        <v>74.989063352095002</v>
      </c>
      <c r="AV11" s="52">
        <f>VLOOKUP($A11,'RevPAR Raw Data'!$B$6:$BE$49,'RevPAR Raw Data'!AI$1,FALSE)</f>
        <v>83.499731957473401</v>
      </c>
      <c r="AW11" s="52">
        <f>VLOOKUP($A11,'RevPAR Raw Data'!$B$6:$BE$49,'RevPAR Raw Data'!AJ$1,FALSE)</f>
        <v>85.101286554096305</v>
      </c>
      <c r="AX11" s="52">
        <f>VLOOKUP($A11,'RevPAR Raw Data'!$B$6:$BE$49,'RevPAR Raw Data'!AK$1,FALSE)</f>
        <v>85.002005691056894</v>
      </c>
      <c r="AY11" s="53">
        <f>VLOOKUP($A11,'RevPAR Raw Data'!$B$6:$BE$49,'RevPAR Raw Data'!AL$1,FALSE)</f>
        <v>76.514602419132899</v>
      </c>
      <c r="AZ11" s="52">
        <f>VLOOKUP($A11,'RevPAR Raw Data'!$B$6:$BE$49,'RevPAR Raw Data'!AN$1,FALSE)</f>
        <v>103.909277548467</v>
      </c>
      <c r="BA11" s="52">
        <f>VLOOKUP($A11,'RevPAR Raw Data'!$B$6:$BE$49,'RevPAR Raw Data'!AO$1,FALSE)</f>
        <v>101.619607004377</v>
      </c>
      <c r="BB11" s="53">
        <f>VLOOKUP($A11,'RevPAR Raw Data'!$B$6:$BE$49,'RevPAR Raw Data'!AP$1,FALSE)</f>
        <v>102.764442276422</v>
      </c>
      <c r="BC11" s="54">
        <f>VLOOKUP($A11,'RevPAR Raw Data'!$B$6:$BE$49,'RevPAR Raw Data'!AR$1,FALSE)</f>
        <v>84.014824696674495</v>
      </c>
      <c r="BE11" s="47">
        <f>VLOOKUP($A11,'RevPAR Raw Data'!$B$6:$BE$49,'RevPAR Raw Data'!AT$1,FALSE)</f>
        <v>-4.7594977405058403</v>
      </c>
      <c r="BF11" s="48">
        <f>VLOOKUP($A11,'RevPAR Raw Data'!$B$6:$BE$49,'RevPAR Raw Data'!AU$1,FALSE)</f>
        <v>1.7343622402871</v>
      </c>
      <c r="BG11" s="48">
        <f>VLOOKUP($A11,'RevPAR Raw Data'!$B$6:$BE$49,'RevPAR Raw Data'!AV$1,FALSE)</f>
        <v>4.1219790442455304</v>
      </c>
      <c r="BH11" s="48">
        <f>VLOOKUP($A11,'RevPAR Raw Data'!$B$6:$BE$49,'RevPAR Raw Data'!AW$1,FALSE)</f>
        <v>4.6006840724162803</v>
      </c>
      <c r="BI11" s="48">
        <f>VLOOKUP($A11,'RevPAR Raw Data'!$B$6:$BE$49,'RevPAR Raw Data'!AX$1,FALSE)</f>
        <v>3.8741699775536</v>
      </c>
      <c r="BJ11" s="49">
        <f>VLOOKUP($A11,'RevPAR Raw Data'!$B$6:$BE$49,'RevPAR Raw Data'!AY$1,FALSE)</f>
        <v>2.3559138858413</v>
      </c>
      <c r="BK11" s="48">
        <f>VLOOKUP($A11,'RevPAR Raw Data'!$B$6:$BE$49,'RevPAR Raw Data'!BA$1,FALSE)</f>
        <v>-1.7888902659163199</v>
      </c>
      <c r="BL11" s="48">
        <f>VLOOKUP($A11,'RevPAR Raw Data'!$B$6:$BE$49,'RevPAR Raw Data'!BB$1,FALSE)</f>
        <v>-2.8795138659882298</v>
      </c>
      <c r="BM11" s="49">
        <f>VLOOKUP($A11,'RevPAR Raw Data'!$B$6:$BE$49,'RevPAR Raw Data'!BC$1,FALSE)</f>
        <v>-2.3311458536145699</v>
      </c>
      <c r="BN11" s="50">
        <f>VLOOKUP($A11,'RevPAR Raw Data'!$B$6:$BE$49,'RevPAR Raw Data'!BE$1,FALSE)</f>
        <v>0.66756062454839504</v>
      </c>
    </row>
    <row r="12" spans="1:66" x14ac:dyDescent="0.45">
      <c r="A12" s="63" t="s">
        <v>121</v>
      </c>
      <c r="B12" s="47">
        <f>VLOOKUP($A12,'Occupancy Raw Data'!$B$8:$BE$51,'Occupancy Raw Data'!AG$3,FALSE)</f>
        <v>49.845456658145402</v>
      </c>
      <c r="C12" s="48">
        <f>VLOOKUP($A12,'Occupancy Raw Data'!$B$8:$BE$51,'Occupancy Raw Data'!AH$3,FALSE)</f>
        <v>58.571544724890501</v>
      </c>
      <c r="D12" s="48">
        <f>VLOOKUP($A12,'Occupancy Raw Data'!$B$8:$BE$51,'Occupancy Raw Data'!AI$3,FALSE)</f>
        <v>61.408012265805503</v>
      </c>
      <c r="E12" s="48">
        <f>VLOOKUP($A12,'Occupancy Raw Data'!$B$8:$BE$51,'Occupancy Raw Data'!AJ$3,FALSE)</f>
        <v>63.419790226847702</v>
      </c>
      <c r="F12" s="48">
        <f>VLOOKUP($A12,'Occupancy Raw Data'!$B$8:$BE$51,'Occupancy Raw Data'!AK$3,FALSE)</f>
        <v>62.878515094142301</v>
      </c>
      <c r="G12" s="49">
        <f>VLOOKUP($A12,'Occupancy Raw Data'!$B$8:$BE$51,'Occupancy Raw Data'!AL$3,FALSE)</f>
        <v>59.225382871161898</v>
      </c>
      <c r="H12" s="48">
        <f>VLOOKUP($A12,'Occupancy Raw Data'!$B$8:$BE$51,'Occupancy Raw Data'!AN$3,FALSE)</f>
        <v>68.378381517661097</v>
      </c>
      <c r="I12" s="48">
        <f>VLOOKUP($A12,'Occupancy Raw Data'!$B$8:$BE$51,'Occupancy Raw Data'!AO$3,FALSE)</f>
        <v>67.538591987734094</v>
      </c>
      <c r="J12" s="49">
        <f>VLOOKUP($A12,'Occupancy Raw Data'!$B$8:$BE$51,'Occupancy Raw Data'!AP$3,FALSE)</f>
        <v>67.958486752697596</v>
      </c>
      <c r="K12" s="50">
        <f>VLOOKUP($A12,'Occupancy Raw Data'!$B$8:$BE$51,'Occupancy Raw Data'!AR$3,FALSE)</f>
        <v>61.720692047034703</v>
      </c>
      <c r="M12" s="47">
        <f>VLOOKUP($A12,'Occupancy Raw Data'!$B$8:$BE$51,'Occupancy Raw Data'!AT$3,FALSE)</f>
        <v>-3.6700858761369401E-2</v>
      </c>
      <c r="N12" s="48">
        <f>VLOOKUP($A12,'Occupancy Raw Data'!$B$8:$BE$51,'Occupancy Raw Data'!AU$3,FALSE)</f>
        <v>2.6347257139334999</v>
      </c>
      <c r="O12" s="48">
        <f>VLOOKUP($A12,'Occupancy Raw Data'!$B$8:$BE$51,'Occupancy Raw Data'!AV$3,FALSE)</f>
        <v>1.93298757286484</v>
      </c>
      <c r="P12" s="48">
        <f>VLOOKUP($A12,'Occupancy Raw Data'!$B$8:$BE$51,'Occupancy Raw Data'!AW$3,FALSE)</f>
        <v>2.50238032037264</v>
      </c>
      <c r="Q12" s="48">
        <f>VLOOKUP($A12,'Occupancy Raw Data'!$B$8:$BE$51,'Occupancy Raw Data'!AX$3,FALSE)</f>
        <v>3.51847603382903</v>
      </c>
      <c r="R12" s="49">
        <f>VLOOKUP($A12,'Occupancy Raw Data'!$B$8:$BE$51,'Occupancy Raw Data'!AY$3,FALSE)</f>
        <v>2.18739463328671</v>
      </c>
      <c r="S12" s="48">
        <f>VLOOKUP($A12,'Occupancy Raw Data'!$B$8:$BE$51,'Occupancy Raw Data'!BA$3,FALSE)</f>
        <v>0.54855516173751695</v>
      </c>
      <c r="T12" s="48">
        <f>VLOOKUP($A12,'Occupancy Raw Data'!$B$8:$BE$51,'Occupancy Raw Data'!BB$3,FALSE)</f>
        <v>9.5945917197572006E-2</v>
      </c>
      <c r="U12" s="49">
        <f>VLOOKUP($A12,'Occupancy Raw Data'!$B$8:$BE$51,'Occupancy Raw Data'!BC$3,FALSE)</f>
        <v>0.323212973592021</v>
      </c>
      <c r="V12" s="50">
        <f>VLOOKUP($A12,'Occupancy Raw Data'!$B$8:$BE$51,'Occupancy Raw Data'!BE$3,FALSE)</f>
        <v>1.59310639718133</v>
      </c>
      <c r="X12" s="51">
        <f>VLOOKUP($A12,'ADR Raw Data'!$B$6:$BE$49,'ADR Raw Data'!AG$1,FALSE)</f>
        <v>79.398168403384801</v>
      </c>
      <c r="Y12" s="52">
        <f>VLOOKUP($A12,'ADR Raw Data'!$B$6:$BE$49,'ADR Raw Data'!AH$1,FALSE)</f>
        <v>81.514891524213596</v>
      </c>
      <c r="Z12" s="52">
        <f>VLOOKUP($A12,'ADR Raw Data'!$B$6:$BE$49,'ADR Raw Data'!AI$1,FALSE)</f>
        <v>82.875143943406201</v>
      </c>
      <c r="AA12" s="52">
        <f>VLOOKUP($A12,'ADR Raw Data'!$B$6:$BE$49,'ADR Raw Data'!AJ$1,FALSE)</f>
        <v>84.460279120879093</v>
      </c>
      <c r="AB12" s="52">
        <f>VLOOKUP($A12,'ADR Raw Data'!$B$6:$BE$49,'ADR Raw Data'!AK$1,FALSE)</f>
        <v>85.073212583588798</v>
      </c>
      <c r="AC12" s="53">
        <f>VLOOKUP($A12,'ADR Raw Data'!$B$6:$BE$49,'ADR Raw Data'!AL$1,FALSE)</f>
        <v>82.827266019417394</v>
      </c>
      <c r="AD12" s="52">
        <f>VLOOKUP($A12,'ADR Raw Data'!$B$6:$BE$49,'ADR Raw Data'!AN$1,FALSE)</f>
        <v>95.783724880667194</v>
      </c>
      <c r="AE12" s="52">
        <f>VLOOKUP($A12,'ADR Raw Data'!$B$6:$BE$49,'ADR Raw Data'!AO$1,FALSE)</f>
        <v>96.489658273999893</v>
      </c>
      <c r="AF12" s="53">
        <f>VLOOKUP($A12,'ADR Raw Data'!$B$6:$BE$49,'ADR Raw Data'!AP$1,FALSE)</f>
        <v>96.134510703755893</v>
      </c>
      <c r="AG12" s="54">
        <f>VLOOKUP($A12,'ADR Raw Data'!$B$6:$BE$49,'ADR Raw Data'!AR$1,FALSE)</f>
        <v>87.013820938861102</v>
      </c>
      <c r="AI12" s="47">
        <f>VLOOKUP($A12,'ADR Raw Data'!$B$6:$BE$49,'ADR Raw Data'!AT$1,FALSE)</f>
        <v>-1.9456736133769501</v>
      </c>
      <c r="AJ12" s="48">
        <f>VLOOKUP($A12,'ADR Raw Data'!$B$6:$BE$49,'ADR Raw Data'!AU$1,FALSE)</f>
        <v>-1.23532177529206</v>
      </c>
      <c r="AK12" s="48">
        <f>VLOOKUP($A12,'ADR Raw Data'!$B$6:$BE$49,'ADR Raw Data'!AV$1,FALSE)</f>
        <v>-1.0261141320143301</v>
      </c>
      <c r="AL12" s="48">
        <f>VLOOKUP($A12,'ADR Raw Data'!$B$6:$BE$49,'ADR Raw Data'!AW$1,FALSE)</f>
        <v>0.45599973885787898</v>
      </c>
      <c r="AM12" s="48">
        <f>VLOOKUP($A12,'ADR Raw Data'!$B$6:$BE$49,'ADR Raw Data'!AX$1,FALSE)</f>
        <v>-0.59579069340231905</v>
      </c>
      <c r="AN12" s="49">
        <f>VLOOKUP($A12,'ADR Raw Data'!$B$6:$BE$49,'ADR Raw Data'!AY$1,FALSE)</f>
        <v>-0.78626467134354905</v>
      </c>
      <c r="AO12" s="48">
        <f>VLOOKUP($A12,'ADR Raw Data'!$B$6:$BE$49,'ADR Raw Data'!BA$1,FALSE)</f>
        <v>-2.7608336895729302</v>
      </c>
      <c r="AP12" s="48">
        <f>VLOOKUP($A12,'ADR Raw Data'!$B$6:$BE$49,'ADR Raw Data'!BB$1,FALSE)</f>
        <v>-2.6056234661022502</v>
      </c>
      <c r="AQ12" s="49">
        <f>VLOOKUP($A12,'ADR Raw Data'!$B$6:$BE$49,'ADR Raw Data'!BC$1,FALSE)</f>
        <v>-2.6841690070572701</v>
      </c>
      <c r="AR12" s="50">
        <f>VLOOKUP($A12,'ADR Raw Data'!$B$6:$BE$49,'ADR Raw Data'!BE$1,FALSE)</f>
        <v>-1.5226860951516099</v>
      </c>
      <c r="AT12" s="51">
        <f>VLOOKUP($A12,'RevPAR Raw Data'!$B$6:$BE$49,'RevPAR Raw Data'!AG$1,FALSE)</f>
        <v>39.576379618870497</v>
      </c>
      <c r="AU12" s="52">
        <f>VLOOKUP($A12,'RevPAR Raw Data'!$B$6:$BE$49,'RevPAR Raw Data'!AH$1,FALSE)</f>
        <v>47.744531146550798</v>
      </c>
      <c r="AV12" s="52">
        <f>VLOOKUP($A12,'RevPAR Raw Data'!$B$6:$BE$49,'RevPAR Raw Data'!AI$1,FALSE)</f>
        <v>50.891978558070903</v>
      </c>
      <c r="AW12" s="52">
        <f>VLOOKUP($A12,'RevPAR Raw Data'!$B$6:$BE$49,'RevPAR Raw Data'!AJ$1,FALSE)</f>
        <v>53.564531843471499</v>
      </c>
      <c r="AX12" s="52">
        <f>VLOOKUP($A12,'RevPAR Raw Data'!$B$6:$BE$49,'RevPAR Raw Data'!AK$1,FALSE)</f>
        <v>53.492772815443701</v>
      </c>
      <c r="AY12" s="53">
        <f>VLOOKUP($A12,'RevPAR Raw Data'!$B$6:$BE$49,'RevPAR Raw Data'!AL$1,FALSE)</f>
        <v>49.0547654217158</v>
      </c>
      <c r="AZ12" s="52">
        <f>VLOOKUP($A12,'RevPAR Raw Data'!$B$6:$BE$49,'RevPAR Raw Data'!AN$1,FALSE)</f>
        <v>65.495360830729496</v>
      </c>
      <c r="BA12" s="52">
        <f>VLOOKUP($A12,'RevPAR Raw Data'!$B$6:$BE$49,'RevPAR Raw Data'!AO$1,FALSE)</f>
        <v>65.167756612035802</v>
      </c>
      <c r="BB12" s="53">
        <f>VLOOKUP($A12,'RevPAR Raw Data'!$B$6:$BE$49,'RevPAR Raw Data'!AP$1,FALSE)</f>
        <v>65.331558721382606</v>
      </c>
      <c r="BC12" s="54">
        <f>VLOOKUP($A12,'RevPAR Raw Data'!$B$6:$BE$49,'RevPAR Raw Data'!AR$1,FALSE)</f>
        <v>53.7055324600327</v>
      </c>
      <c r="BE12" s="47">
        <f>VLOOKUP($A12,'RevPAR Raw Data'!$B$6:$BE$49,'RevPAR Raw Data'!AT$1,FALSE)</f>
        <v>-1.9816603932135199</v>
      </c>
      <c r="BF12" s="48">
        <f>VLOOKUP($A12,'RevPAR Raw Data'!$B$6:$BE$49,'RevPAR Raw Data'!AU$1,FALSE)</f>
        <v>1.3668565981780001</v>
      </c>
      <c r="BG12" s="48">
        <f>VLOOKUP($A12,'RevPAR Raw Data'!$B$6:$BE$49,'RevPAR Raw Data'!AV$1,FALSE)</f>
        <v>0.887038782195261</v>
      </c>
      <c r="BH12" s="48">
        <f>VLOOKUP($A12,'RevPAR Raw Data'!$B$6:$BE$49,'RevPAR Raw Data'!AW$1,FALSE)</f>
        <v>2.9697909069566499</v>
      </c>
      <c r="BI12" s="48">
        <f>VLOOKUP($A12,'RevPAR Raw Data'!$B$6:$BE$49,'RevPAR Raw Data'!AX$1,FALSE)</f>
        <v>2.9017225876675701</v>
      </c>
      <c r="BJ12" s="49">
        <f>VLOOKUP($A12,'RevPAR Raw Data'!$B$6:$BE$49,'RevPAR Raw Data'!AY$1,FALSE)</f>
        <v>1.38393125071877</v>
      </c>
      <c r="BK12" s="48">
        <f>VLOOKUP($A12,'RevPAR Raw Data'!$B$6:$BE$49,'RevPAR Raw Data'!BA$1,FALSE)</f>
        <v>-2.2274232235465599</v>
      </c>
      <c r="BL12" s="48">
        <f>VLOOKUP($A12,'RevPAR Raw Data'!$B$6:$BE$49,'RevPAR Raw Data'!BB$1,FALSE)</f>
        <v>-2.5121775382379501</v>
      </c>
      <c r="BM12" s="49">
        <f>VLOOKUP($A12,'RevPAR Raw Data'!$B$6:$BE$49,'RevPAR Raw Data'!BC$1,FALSE)</f>
        <v>-2.3696316159291899</v>
      </c>
      <c r="BN12" s="50">
        <f>VLOOKUP($A12,'RevPAR Raw Data'!$B$6:$BE$49,'RevPAR Raw Data'!BE$1,FALSE)</f>
        <v>4.61622924388638E-2</v>
      </c>
    </row>
    <row r="13" spans="1:66" x14ac:dyDescent="0.45">
      <c r="A13" s="63" t="s">
        <v>122</v>
      </c>
      <c r="B13" s="47">
        <f>VLOOKUP($A13,'Occupancy Raw Data'!$B$8:$BE$51,'Occupancy Raw Data'!AG$3,FALSE)</f>
        <v>46.219402421673102</v>
      </c>
      <c r="C13" s="48">
        <f>VLOOKUP($A13,'Occupancy Raw Data'!$B$8:$BE$51,'Occupancy Raw Data'!AH$3,FALSE)</f>
        <v>48.935753318286999</v>
      </c>
      <c r="D13" s="48">
        <f>VLOOKUP($A13,'Occupancy Raw Data'!$B$8:$BE$51,'Occupancy Raw Data'!AI$3,FALSE)</f>
        <v>49.8769929679165</v>
      </c>
      <c r="E13" s="48">
        <f>VLOOKUP($A13,'Occupancy Raw Data'!$B$8:$BE$51,'Occupancy Raw Data'!AJ$3,FALSE)</f>
        <v>51.081663606609702</v>
      </c>
      <c r="F13" s="48">
        <f>VLOOKUP($A13,'Occupancy Raw Data'!$B$8:$BE$51,'Occupancy Raw Data'!AK$3,FALSE)</f>
        <v>52.9365661081155</v>
      </c>
      <c r="G13" s="49">
        <f>VLOOKUP($A13,'Occupancy Raw Data'!$B$8:$BE$51,'Occupancy Raw Data'!AL$3,FALSE)</f>
        <v>49.810289370398699</v>
      </c>
      <c r="H13" s="48">
        <f>VLOOKUP($A13,'Occupancy Raw Data'!$B$8:$BE$51,'Occupancy Raw Data'!AN$3,FALSE)</f>
        <v>60.068796853342199</v>
      </c>
      <c r="I13" s="48">
        <f>VLOOKUP($A13,'Occupancy Raw Data'!$B$8:$BE$51,'Occupancy Raw Data'!AO$3,FALSE)</f>
        <v>60.023077425488196</v>
      </c>
      <c r="J13" s="49">
        <f>VLOOKUP($A13,'Occupancy Raw Data'!$B$8:$BE$51,'Occupancy Raw Data'!AP$3,FALSE)</f>
        <v>60.045937139415202</v>
      </c>
      <c r="K13" s="50">
        <f>VLOOKUP($A13,'Occupancy Raw Data'!$B$8:$BE$51,'Occupancy Raw Data'!AR$3,FALSE)</f>
        <v>52.734884473188103</v>
      </c>
      <c r="M13" s="47">
        <f>VLOOKUP($A13,'Occupancy Raw Data'!$B$8:$BE$51,'Occupancy Raw Data'!AT$3,FALSE)</f>
        <v>-4.6006623654085299</v>
      </c>
      <c r="N13" s="48">
        <f>VLOOKUP($A13,'Occupancy Raw Data'!$B$8:$BE$51,'Occupancy Raw Data'!AU$3,FALSE)</f>
        <v>-2.6133912517960298</v>
      </c>
      <c r="O13" s="48">
        <f>VLOOKUP($A13,'Occupancy Raw Data'!$B$8:$BE$51,'Occupancy Raw Data'!AV$3,FALSE)</f>
        <v>-3.0007024559855999</v>
      </c>
      <c r="P13" s="48">
        <f>VLOOKUP($A13,'Occupancy Raw Data'!$B$8:$BE$51,'Occupancy Raw Data'!AW$3,FALSE)</f>
        <v>-3.7609789517474499</v>
      </c>
      <c r="Q13" s="48">
        <f>VLOOKUP($A13,'Occupancy Raw Data'!$B$8:$BE$51,'Occupancy Raw Data'!AX$3,FALSE)</f>
        <v>-3.1831493631440502</v>
      </c>
      <c r="R13" s="49">
        <f>VLOOKUP($A13,'Occupancy Raw Data'!$B$8:$BE$51,'Occupancy Raw Data'!AY$3,FALSE)</f>
        <v>-3.4207125910518501</v>
      </c>
      <c r="S13" s="48">
        <f>VLOOKUP($A13,'Occupancy Raw Data'!$B$8:$BE$51,'Occupancy Raw Data'!BA$3,FALSE)</f>
        <v>-5.4008761010054496</v>
      </c>
      <c r="T13" s="48">
        <f>VLOOKUP($A13,'Occupancy Raw Data'!$B$8:$BE$51,'Occupancy Raw Data'!BB$3,FALSE)</f>
        <v>-6.5534764139195696</v>
      </c>
      <c r="U13" s="49">
        <f>VLOOKUP($A13,'Occupancy Raw Data'!$B$8:$BE$51,'Occupancy Raw Data'!BC$3,FALSE)</f>
        <v>-5.9804518948017904</v>
      </c>
      <c r="V13" s="50">
        <f>VLOOKUP($A13,'Occupancy Raw Data'!$B$8:$BE$51,'Occupancy Raw Data'!BE$3,FALSE)</f>
        <v>-4.2682113982634897</v>
      </c>
      <c r="X13" s="51">
        <f>VLOOKUP($A13,'ADR Raw Data'!$B$6:$BE$49,'ADR Raw Data'!AG$1,FALSE)</f>
        <v>62.109610725616399</v>
      </c>
      <c r="Y13" s="52">
        <f>VLOOKUP($A13,'ADR Raw Data'!$B$6:$BE$49,'ADR Raw Data'!AH$1,FALSE)</f>
        <v>62.327184433206703</v>
      </c>
      <c r="Z13" s="52">
        <f>VLOOKUP($A13,'ADR Raw Data'!$B$6:$BE$49,'ADR Raw Data'!AI$1,FALSE)</f>
        <v>62.638575522705104</v>
      </c>
      <c r="AA13" s="52">
        <f>VLOOKUP($A13,'ADR Raw Data'!$B$6:$BE$49,'ADR Raw Data'!AJ$1,FALSE)</f>
        <v>63.137595887141401</v>
      </c>
      <c r="AB13" s="52">
        <f>VLOOKUP($A13,'ADR Raw Data'!$B$6:$BE$49,'ADR Raw Data'!AK$1,FALSE)</f>
        <v>64.123339869764806</v>
      </c>
      <c r="AC13" s="53">
        <f>VLOOKUP($A13,'ADR Raw Data'!$B$6:$BE$49,'ADR Raw Data'!AL$1,FALSE)</f>
        <v>62.8972113601328</v>
      </c>
      <c r="AD13" s="52">
        <f>VLOOKUP($A13,'ADR Raw Data'!$B$6:$BE$49,'ADR Raw Data'!AN$1,FALSE)</f>
        <v>72.311905466758404</v>
      </c>
      <c r="AE13" s="52">
        <f>VLOOKUP($A13,'ADR Raw Data'!$B$6:$BE$49,'ADR Raw Data'!AO$1,FALSE)</f>
        <v>73.078418427034194</v>
      </c>
      <c r="AF13" s="53">
        <f>VLOOKUP($A13,'ADR Raw Data'!$B$6:$BE$49,'ADR Raw Data'!AP$1,FALSE)</f>
        <v>72.695016039714005</v>
      </c>
      <c r="AG13" s="54">
        <f>VLOOKUP($A13,'ADR Raw Data'!$B$6:$BE$49,'ADR Raw Data'!AR$1,FALSE)</f>
        <v>66.084818726702906</v>
      </c>
      <c r="AI13" s="47">
        <f>VLOOKUP($A13,'ADR Raw Data'!$B$6:$BE$49,'ADR Raw Data'!AT$1,FALSE)</f>
        <v>0.262023867902549</v>
      </c>
      <c r="AJ13" s="48">
        <f>VLOOKUP($A13,'ADR Raw Data'!$B$6:$BE$49,'ADR Raw Data'!AU$1,FALSE)</f>
        <v>0.68507734311463198</v>
      </c>
      <c r="AK13" s="48">
        <f>VLOOKUP($A13,'ADR Raw Data'!$B$6:$BE$49,'ADR Raw Data'!AV$1,FALSE)</f>
        <v>0.93697490684992302</v>
      </c>
      <c r="AL13" s="48">
        <f>VLOOKUP($A13,'ADR Raw Data'!$B$6:$BE$49,'ADR Raw Data'!AW$1,FALSE)</f>
        <v>1.2061704533008999</v>
      </c>
      <c r="AM13" s="48">
        <f>VLOOKUP($A13,'ADR Raw Data'!$B$6:$BE$49,'ADR Raw Data'!AX$1,FALSE)</f>
        <v>0.85587629082505901</v>
      </c>
      <c r="AN13" s="49">
        <f>VLOOKUP($A13,'ADR Raw Data'!$B$6:$BE$49,'ADR Raw Data'!AY$1,FALSE)</f>
        <v>0.80210807717069199</v>
      </c>
      <c r="AO13" s="48">
        <f>VLOOKUP($A13,'ADR Raw Data'!$B$6:$BE$49,'ADR Raw Data'!BA$1,FALSE)</f>
        <v>-9.4939989477312303E-2</v>
      </c>
      <c r="AP13" s="48">
        <f>VLOOKUP($A13,'ADR Raw Data'!$B$6:$BE$49,'ADR Raw Data'!BB$1,FALSE)</f>
        <v>-0.94104744605722002</v>
      </c>
      <c r="AQ13" s="49">
        <f>VLOOKUP($A13,'ADR Raw Data'!$B$6:$BE$49,'ADR Raw Data'!BC$1,FALSE)</f>
        <v>-0.52760372536734201</v>
      </c>
      <c r="AR13" s="50">
        <f>VLOOKUP($A13,'ADR Raw Data'!$B$6:$BE$49,'ADR Raw Data'!BE$1,FALSE)</f>
        <v>0.22624398861033901</v>
      </c>
      <c r="AT13" s="51">
        <f>VLOOKUP($A13,'RevPAR Raw Data'!$B$6:$BE$49,'RevPAR Raw Data'!AG$1,FALSE)</f>
        <v>28.706690923807301</v>
      </c>
      <c r="AU13" s="52">
        <f>VLOOKUP($A13,'RevPAR Raw Data'!$B$6:$BE$49,'RevPAR Raw Data'!AH$1,FALSE)</f>
        <v>30.500277224467801</v>
      </c>
      <c r="AV13" s="52">
        <f>VLOOKUP($A13,'RevPAR Raw Data'!$B$6:$BE$49,'RevPAR Raw Data'!AI$1,FALSE)</f>
        <v>31.242237908662702</v>
      </c>
      <c r="AW13" s="52">
        <f>VLOOKUP($A13,'RevPAR Raw Data'!$B$6:$BE$49,'RevPAR Raw Data'!AJ$1,FALSE)</f>
        <v>32.251734340370199</v>
      </c>
      <c r="AX13" s="52">
        <f>VLOOKUP($A13,'RevPAR Raw Data'!$B$6:$BE$49,'RevPAR Raw Data'!AK$1,FALSE)</f>
        <v>33.9446942008897</v>
      </c>
      <c r="AY13" s="53">
        <f>VLOOKUP($A13,'RevPAR Raw Data'!$B$6:$BE$49,'RevPAR Raw Data'!AL$1,FALSE)</f>
        <v>31.329282984393501</v>
      </c>
      <c r="AZ13" s="52">
        <f>VLOOKUP($A13,'RevPAR Raw Data'!$B$6:$BE$49,'RevPAR Raw Data'!AN$1,FALSE)</f>
        <v>43.436891595608003</v>
      </c>
      <c r="BA13" s="52">
        <f>VLOOKUP($A13,'RevPAR Raw Data'!$B$6:$BE$49,'RevPAR Raw Data'!AO$1,FALSE)</f>
        <v>43.863915673780902</v>
      </c>
      <c r="BB13" s="53">
        <f>VLOOKUP($A13,'RevPAR Raw Data'!$B$6:$BE$49,'RevPAR Raw Data'!AP$1,FALSE)</f>
        <v>43.650403634694499</v>
      </c>
      <c r="BC13" s="54">
        <f>VLOOKUP($A13,'RevPAR Raw Data'!$B$6:$BE$49,'RevPAR Raw Data'!AR$1,FALSE)</f>
        <v>34.849752809842599</v>
      </c>
      <c r="BE13" s="47">
        <f>VLOOKUP($A13,'RevPAR Raw Data'!$B$6:$BE$49,'RevPAR Raw Data'!AT$1,FALSE)</f>
        <v>-4.35069333098496</v>
      </c>
      <c r="BF13" s="48">
        <f>VLOOKUP($A13,'RevPAR Raw Data'!$B$6:$BE$49,'RevPAR Raw Data'!AU$1,FALSE)</f>
        <v>-1.9462176600343899</v>
      </c>
      <c r="BG13" s="48">
        <f>VLOOKUP($A13,'RevPAR Raw Data'!$B$6:$BE$49,'RevPAR Raw Data'!AV$1,FALSE)</f>
        <v>-2.0918433781774901</v>
      </c>
      <c r="BH13" s="48">
        <f>VLOOKUP($A13,'RevPAR Raw Data'!$B$6:$BE$49,'RevPAR Raw Data'!AW$1,FALSE)</f>
        <v>-2.6001723153173799</v>
      </c>
      <c r="BI13" s="48">
        <f>VLOOKUP($A13,'RevPAR Raw Data'!$B$6:$BE$49,'RevPAR Raw Data'!AX$1,FALSE)</f>
        <v>-2.35451689301969</v>
      </c>
      <c r="BJ13" s="49">
        <f>VLOOKUP($A13,'RevPAR Raw Data'!$B$6:$BE$49,'RevPAR Raw Data'!AY$1,FALSE)</f>
        <v>-2.6460423258707801</v>
      </c>
      <c r="BK13" s="48">
        <f>VLOOKUP($A13,'RevPAR Raw Data'!$B$6:$BE$49,'RevPAR Raw Data'!BA$1,FALSE)</f>
        <v>-5.4906884992807798</v>
      </c>
      <c r="BL13" s="48">
        <f>VLOOKUP($A13,'RevPAR Raw Data'!$B$6:$BE$49,'RevPAR Raw Data'!BB$1,FALSE)</f>
        <v>-7.4328525375556396</v>
      </c>
      <c r="BM13" s="49">
        <f>VLOOKUP($A13,'RevPAR Raw Data'!$B$6:$BE$49,'RevPAR Raw Data'!BC$1,FALSE)</f>
        <v>-6.4765025331783503</v>
      </c>
      <c r="BN13" s="50">
        <f>VLOOKUP($A13,'RevPAR Raw Data'!$B$6:$BE$49,'RevPAR Raw Data'!BE$1,FALSE)</f>
        <v>-4.0516239813628996</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59.036304565292397</v>
      </c>
      <c r="C15" s="48">
        <f>VLOOKUP($A15,'Occupancy Raw Data'!$B$8:$BE$45,'Occupancy Raw Data'!AH$3,FALSE)</f>
        <v>74.744060544484199</v>
      </c>
      <c r="D15" s="48">
        <f>VLOOKUP($A15,'Occupancy Raw Data'!$B$8:$BE$45,'Occupancy Raw Data'!AI$3,FALSE)</f>
        <v>81.021411479811405</v>
      </c>
      <c r="E15" s="48">
        <f>VLOOKUP($A15,'Occupancy Raw Data'!$B$8:$BE$45,'Occupancy Raw Data'!AJ$3,FALSE)</f>
        <v>80.234501413339103</v>
      </c>
      <c r="F15" s="48">
        <f>VLOOKUP($A15,'Occupancy Raw Data'!$B$8:$BE$45,'Occupancy Raw Data'!AK$3,FALSE)</f>
        <v>72.380452755513303</v>
      </c>
      <c r="G15" s="49">
        <f>VLOOKUP($A15,'Occupancy Raw Data'!$B$8:$BE$45,'Occupancy Raw Data'!AL$3,FALSE)</f>
        <v>73.482853692397001</v>
      </c>
      <c r="H15" s="48">
        <f>VLOOKUP($A15,'Occupancy Raw Data'!$B$8:$BE$45,'Occupancy Raw Data'!AN$3,FALSE)</f>
        <v>73.910887692106698</v>
      </c>
      <c r="I15" s="48">
        <f>VLOOKUP($A15,'Occupancy Raw Data'!$B$8:$BE$45,'Occupancy Raw Data'!AO$3,FALSE)</f>
        <v>75.301206152729094</v>
      </c>
      <c r="J15" s="49">
        <f>VLOOKUP($A15,'Occupancy Raw Data'!$B$8:$BE$45,'Occupancy Raw Data'!AP$3,FALSE)</f>
        <v>74.606046922417903</v>
      </c>
      <c r="K15" s="50">
        <f>VLOOKUP($A15,'Occupancy Raw Data'!$B$8:$BE$45,'Occupancy Raw Data'!AR$3,FALSE)</f>
        <v>73.803758230179994</v>
      </c>
      <c r="M15" s="47">
        <f>VLOOKUP($A15,'Occupancy Raw Data'!$B$8:$BE$45,'Occupancy Raw Data'!AT$3,FALSE)</f>
        <v>-1.9375794244077</v>
      </c>
      <c r="N15" s="48">
        <f>VLOOKUP($A15,'Occupancy Raw Data'!$B$8:$BE$45,'Occupancy Raw Data'!AU$3,FALSE)</f>
        <v>0.83398757766118403</v>
      </c>
      <c r="O15" s="48">
        <f>VLOOKUP($A15,'Occupancy Raw Data'!$B$8:$BE$45,'Occupancy Raw Data'!AV$3,FALSE)</f>
        <v>2.09699970237281</v>
      </c>
      <c r="P15" s="48">
        <f>VLOOKUP($A15,'Occupancy Raw Data'!$B$8:$BE$45,'Occupancy Raw Data'!AW$3,FALSE)</f>
        <v>5.0506636981625901</v>
      </c>
      <c r="Q15" s="48">
        <f>VLOOKUP($A15,'Occupancy Raw Data'!$B$8:$BE$45,'Occupancy Raw Data'!AX$3,FALSE)</f>
        <v>3.99137406407718</v>
      </c>
      <c r="R15" s="49">
        <f>VLOOKUP($A15,'Occupancy Raw Data'!$B$8:$BE$45,'Occupancy Raw Data'!AY$3,FALSE)</f>
        <v>2.1544961615382201</v>
      </c>
      <c r="S15" s="48">
        <f>VLOOKUP($A15,'Occupancy Raw Data'!$B$8:$BE$45,'Occupancy Raw Data'!BA$3,FALSE)</f>
        <v>0.96283816011454704</v>
      </c>
      <c r="T15" s="48">
        <f>VLOOKUP($A15,'Occupancy Raw Data'!$B$8:$BE$45,'Occupancy Raw Data'!BB$3,FALSE)</f>
        <v>-1.20593311407788</v>
      </c>
      <c r="U15" s="49">
        <f>VLOOKUP($A15,'Occupancy Raw Data'!$B$8:$BE$45,'Occupancy Raw Data'!BC$3,FALSE)</f>
        <v>-0.14588082937726399</v>
      </c>
      <c r="V15" s="50">
        <f>VLOOKUP($A15,'Occupancy Raw Data'!$B$8:$BE$45,'Occupancy Raw Data'!BE$3,FALSE)</f>
        <v>1.4783078568410599</v>
      </c>
      <c r="X15" s="51">
        <f>VLOOKUP($A15,'ADR Raw Data'!$B$6:$BE$43,'ADR Raw Data'!AG$1,FALSE)</f>
        <v>183.03391483475201</v>
      </c>
      <c r="Y15" s="52">
        <f>VLOOKUP($A15,'ADR Raw Data'!$B$6:$BE$43,'ADR Raw Data'!AH$1,FALSE)</f>
        <v>212.51438778804001</v>
      </c>
      <c r="Z15" s="52">
        <f>VLOOKUP($A15,'ADR Raw Data'!$B$6:$BE$43,'ADR Raw Data'!AI$1,FALSE)</f>
        <v>225.092532265291</v>
      </c>
      <c r="AA15" s="52">
        <f>VLOOKUP($A15,'ADR Raw Data'!$B$6:$BE$43,'ADR Raw Data'!AJ$1,FALSE)</f>
        <v>220.66849070137599</v>
      </c>
      <c r="AB15" s="52">
        <f>VLOOKUP($A15,'ADR Raw Data'!$B$6:$BE$43,'ADR Raw Data'!AK$1,FALSE)</f>
        <v>195.32426953647001</v>
      </c>
      <c r="AC15" s="53">
        <f>VLOOKUP($A15,'ADR Raw Data'!$B$6:$BE$43,'ADR Raw Data'!AL$1,FALSE)</f>
        <v>208.94468632392099</v>
      </c>
      <c r="AD15" s="52">
        <f>VLOOKUP($A15,'ADR Raw Data'!$B$6:$BE$43,'ADR Raw Data'!AN$1,FALSE)</f>
        <v>179.36410173552301</v>
      </c>
      <c r="AE15" s="52">
        <f>VLOOKUP($A15,'ADR Raw Data'!$B$6:$BE$43,'ADR Raw Data'!AO$1,FALSE)</f>
        <v>180.307099557301</v>
      </c>
      <c r="AF15" s="53">
        <f>VLOOKUP($A15,'ADR Raw Data'!$B$6:$BE$43,'ADR Raw Data'!AP$1,FALSE)</f>
        <v>179.839993947404</v>
      </c>
      <c r="AG15" s="54">
        <f>VLOOKUP($A15,'ADR Raw Data'!$B$6:$BE$43,'ADR Raw Data'!AR$1,FALSE)</f>
        <v>200.53886902935801</v>
      </c>
      <c r="AI15" s="47">
        <f>VLOOKUP($A15,'ADR Raw Data'!$B$6:$BE$43,'ADR Raw Data'!AT$1,FALSE)</f>
        <v>-1.1040544954384901</v>
      </c>
      <c r="AJ15" s="48">
        <f>VLOOKUP($A15,'ADR Raw Data'!$B$6:$BE$43,'ADR Raw Data'!AU$1,FALSE)</f>
        <v>0.43299010174697899</v>
      </c>
      <c r="AK15" s="48">
        <f>VLOOKUP($A15,'ADR Raw Data'!$B$6:$BE$43,'ADR Raw Data'!AV$1,FALSE)</f>
        <v>3.32008734075414</v>
      </c>
      <c r="AL15" s="48">
        <f>VLOOKUP($A15,'ADR Raw Data'!$B$6:$BE$43,'ADR Raw Data'!AW$1,FALSE)</f>
        <v>5.8339173294967104</v>
      </c>
      <c r="AM15" s="48">
        <f>VLOOKUP($A15,'ADR Raw Data'!$B$6:$BE$43,'ADR Raw Data'!AX$1,FALSE)</f>
        <v>2.6382148700525101</v>
      </c>
      <c r="AN15" s="49">
        <f>VLOOKUP($A15,'ADR Raw Data'!$B$6:$BE$43,'ADR Raw Data'!AY$1,FALSE)</f>
        <v>2.5432038161639601</v>
      </c>
      <c r="AO15" s="48">
        <f>VLOOKUP($A15,'ADR Raw Data'!$B$6:$BE$43,'ADR Raw Data'!BA$1,FALSE)</f>
        <v>0.90459674328628603</v>
      </c>
      <c r="AP15" s="48">
        <f>VLOOKUP($A15,'ADR Raw Data'!$B$6:$BE$43,'ADR Raw Data'!BB$1,FALSE)</f>
        <v>-0.80514567381416102</v>
      </c>
      <c r="AQ15" s="49">
        <f>VLOOKUP($A15,'ADR Raw Data'!$B$6:$BE$43,'ADR Raw Data'!BC$1,FALSE)</f>
        <v>1.8732352873950999E-2</v>
      </c>
      <c r="AR15" s="50">
        <f>VLOOKUP($A15,'ADR Raw Data'!$B$6:$BE$43,'ADR Raw Data'!BE$1,FALSE)</f>
        <v>1.93876013370857</v>
      </c>
      <c r="AT15" s="51">
        <f>VLOOKUP($A15,'RevPAR Raw Data'!$B$6:$BE$43,'RevPAR Raw Data'!AG$1,FALSE)</f>
        <v>108.056459419622</v>
      </c>
      <c r="AU15" s="52">
        <f>VLOOKUP($A15,'RevPAR Raw Data'!$B$6:$BE$43,'RevPAR Raw Data'!AH$1,FALSE)</f>
        <v>158.841882674033</v>
      </c>
      <c r="AV15" s="52">
        <f>VLOOKUP($A15,'RevPAR Raw Data'!$B$6:$BE$43,'RevPAR Raw Data'!AI$1,FALSE)</f>
        <v>182.37314677698899</v>
      </c>
      <c r="AW15" s="52">
        <f>VLOOKUP($A15,'RevPAR Raw Data'!$B$6:$BE$43,'RevPAR Raw Data'!AJ$1,FALSE)</f>
        <v>177.05226329058999</v>
      </c>
      <c r="AX15" s="52">
        <f>VLOOKUP($A15,'RevPAR Raw Data'!$B$6:$BE$43,'RevPAR Raw Data'!AK$1,FALSE)</f>
        <v>141.37659063189599</v>
      </c>
      <c r="AY15" s="53">
        <f>VLOOKUP($A15,'RevPAR Raw Data'!$B$6:$BE$43,'RevPAR Raw Data'!AL$1,FALSE)</f>
        <v>153.538518149445</v>
      </c>
      <c r="AZ15" s="52">
        <f>VLOOKUP($A15,'RevPAR Raw Data'!$B$6:$BE$43,'RevPAR Raw Data'!AN$1,FALSE)</f>
        <v>132.56959979369799</v>
      </c>
      <c r="BA15" s="52">
        <f>VLOOKUP($A15,'RevPAR Raw Data'!$B$6:$BE$43,'RevPAR Raw Data'!AO$1,FALSE)</f>
        <v>135.77342074564899</v>
      </c>
      <c r="BB15" s="53">
        <f>VLOOKUP($A15,'RevPAR Raw Data'!$B$6:$BE$43,'RevPAR Raw Data'!AP$1,FALSE)</f>
        <v>134.171510269674</v>
      </c>
      <c r="BC15" s="54">
        <f>VLOOKUP($A15,'RevPAR Raw Data'!$B$6:$BE$43,'RevPAR Raw Data'!AR$1,FALSE)</f>
        <v>148.00522205596499</v>
      </c>
      <c r="BE15" s="47">
        <f>VLOOKUP($A15,'RevPAR Raw Data'!$B$6:$BE$43,'RevPAR Raw Data'!AT$1,FALSE)</f>
        <v>-3.0202419871083301</v>
      </c>
      <c r="BF15" s="48">
        <f>VLOOKUP($A15,'RevPAR Raw Data'!$B$6:$BE$43,'RevPAR Raw Data'!AU$1,FALSE)</f>
        <v>1.2705887630692301</v>
      </c>
      <c r="BG15" s="48">
        <f>VLOOKUP($A15,'RevPAR Raw Data'!$B$6:$BE$43,'RevPAR Raw Data'!AV$1,FALSE)</f>
        <v>5.48670926478108</v>
      </c>
      <c r="BH15" s="48">
        <f>VLOOKUP($A15,'RevPAR Raw Data'!$B$6:$BE$43,'RevPAR Raw Data'!AW$1,FALSE)</f>
        <v>11.179232572401</v>
      </c>
      <c r="BI15" s="48">
        <f>VLOOKUP($A15,'RevPAR Raw Data'!$B$6:$BE$43,'RevPAR Raw Data'!AX$1,FALSE)</f>
        <v>6.7348899582076003</v>
      </c>
      <c r="BJ15" s="49">
        <f>VLOOKUP($A15,'RevPAR Raw Data'!$B$6:$BE$43,'RevPAR Raw Data'!AY$1,FALSE)</f>
        <v>4.7524932063015299</v>
      </c>
      <c r="BK15" s="48">
        <f>VLOOKUP($A15,'RevPAR Raw Data'!$B$6:$BE$43,'RevPAR Raw Data'!BA$1,FALSE)</f>
        <v>1.87614470604034</v>
      </c>
      <c r="BL15" s="48">
        <f>VLOOKUP($A15,'RevPAR Raw Data'!$B$6:$BE$43,'RevPAR Raw Data'!BB$1,FALSE)</f>
        <v>-2.0013692695949499</v>
      </c>
      <c r="BM15" s="49">
        <f>VLOOKUP($A15,'RevPAR Raw Data'!$B$6:$BE$43,'RevPAR Raw Data'!BC$1,FALSE)</f>
        <v>-0.127175803415047</v>
      </c>
      <c r="BN15" s="50">
        <f>VLOOKUP($A15,'RevPAR Raw Data'!$B$6:$BE$43,'RevPAR Raw Data'!BE$1,FALSE)</f>
        <v>3.4457288339315402</v>
      </c>
    </row>
    <row r="16" spans="1:66" x14ac:dyDescent="0.45">
      <c r="A16" s="63" t="s">
        <v>88</v>
      </c>
      <c r="B16" s="47">
        <f>VLOOKUP($A16,'Occupancy Raw Data'!$B$8:$BE$45,'Occupancy Raw Data'!AG$3,FALSE)</f>
        <v>67.3699958728848</v>
      </c>
      <c r="C16" s="48">
        <f>VLOOKUP($A16,'Occupancy Raw Data'!$B$8:$BE$45,'Occupancy Raw Data'!AH$3,FALSE)</f>
        <v>84.376289723483197</v>
      </c>
      <c r="D16" s="48">
        <f>VLOOKUP($A16,'Occupancy Raw Data'!$B$8:$BE$45,'Occupancy Raw Data'!AI$3,FALSE)</f>
        <v>90.262587701196793</v>
      </c>
      <c r="E16" s="48">
        <f>VLOOKUP($A16,'Occupancy Raw Data'!$B$8:$BE$45,'Occupancy Raw Data'!AJ$3,FALSE)</f>
        <v>90.605654147750698</v>
      </c>
      <c r="F16" s="48">
        <f>VLOOKUP($A16,'Occupancy Raw Data'!$B$8:$BE$45,'Occupancy Raw Data'!AK$3,FALSE)</f>
        <v>81.1751960379694</v>
      </c>
      <c r="G16" s="49">
        <f>VLOOKUP($A16,'Occupancy Raw Data'!$B$8:$BE$45,'Occupancy Raw Data'!AL$3,FALSE)</f>
        <v>82.757944696657006</v>
      </c>
      <c r="H16" s="48">
        <f>VLOOKUP($A16,'Occupancy Raw Data'!$B$8:$BE$45,'Occupancy Raw Data'!AN$3,FALSE)</f>
        <v>79.072946760214606</v>
      </c>
      <c r="I16" s="48">
        <f>VLOOKUP($A16,'Occupancy Raw Data'!$B$8:$BE$45,'Occupancy Raw Data'!AO$3,FALSE)</f>
        <v>79.6352661989269</v>
      </c>
      <c r="J16" s="49">
        <f>VLOOKUP($A16,'Occupancy Raw Data'!$B$8:$BE$45,'Occupancy Raw Data'!AP$3,FALSE)</f>
        <v>79.354106479570703</v>
      </c>
      <c r="K16" s="50">
        <f>VLOOKUP($A16,'Occupancy Raw Data'!$B$8:$BE$45,'Occupancy Raw Data'!AR$3,FALSE)</f>
        <v>81.785419491775201</v>
      </c>
      <c r="M16" s="47">
        <f>VLOOKUP($A16,'Occupancy Raw Data'!$B$8:$BE$45,'Occupancy Raw Data'!AT$3,FALSE)</f>
        <v>-4.9551925444778</v>
      </c>
      <c r="N16" s="48">
        <f>VLOOKUP($A16,'Occupancy Raw Data'!$B$8:$BE$45,'Occupancy Raw Data'!AU$3,FALSE)</f>
        <v>-2.6775089369654701</v>
      </c>
      <c r="O16" s="48">
        <f>VLOOKUP($A16,'Occupancy Raw Data'!$B$8:$BE$45,'Occupancy Raw Data'!AV$3,FALSE)</f>
        <v>1.0127876223008601</v>
      </c>
      <c r="P16" s="48">
        <f>VLOOKUP($A16,'Occupancy Raw Data'!$B$8:$BE$45,'Occupancy Raw Data'!AW$3,FALSE)</f>
        <v>6.6272514806539302</v>
      </c>
      <c r="Q16" s="48">
        <f>VLOOKUP($A16,'Occupancy Raw Data'!$B$8:$BE$45,'Occupancy Raw Data'!AX$3,FALSE)</f>
        <v>5.6034972958211799</v>
      </c>
      <c r="R16" s="49">
        <f>VLOOKUP($A16,'Occupancy Raw Data'!$B$8:$BE$45,'Occupancy Raw Data'!AY$3,FALSE)</f>
        <v>1.2256122530634499</v>
      </c>
      <c r="S16" s="48">
        <f>VLOOKUP($A16,'Occupancy Raw Data'!$B$8:$BE$45,'Occupancy Raw Data'!BA$3,FALSE)</f>
        <v>4.5173719965188299</v>
      </c>
      <c r="T16" s="48">
        <f>VLOOKUP($A16,'Occupancy Raw Data'!$B$8:$BE$45,'Occupancy Raw Data'!BB$3,FALSE)</f>
        <v>-8.8595912785376305E-2</v>
      </c>
      <c r="U16" s="49">
        <f>VLOOKUP($A16,'Occupancy Raw Data'!$B$8:$BE$45,'Occupancy Raw Data'!BC$3,FALSE)</f>
        <v>2.1543447855512698</v>
      </c>
      <c r="V16" s="50">
        <f>VLOOKUP($A16,'Occupancy Raw Data'!$B$8:$BE$45,'Occupancy Raw Data'!BE$3,FALSE)</f>
        <v>1.4813799283295099</v>
      </c>
      <c r="X16" s="51">
        <f>VLOOKUP($A16,'ADR Raw Data'!$B$6:$BE$43,'ADR Raw Data'!AG$1,FALSE)</f>
        <v>200.24764951374499</v>
      </c>
      <c r="Y16" s="52">
        <f>VLOOKUP($A16,'ADR Raw Data'!$B$6:$BE$43,'ADR Raw Data'!AH$1,FALSE)</f>
        <v>234.093141756595</v>
      </c>
      <c r="Z16" s="52">
        <f>VLOOKUP($A16,'ADR Raw Data'!$B$6:$BE$43,'ADR Raw Data'!AI$1,FALSE)</f>
        <v>248.88871945817701</v>
      </c>
      <c r="AA16" s="52">
        <f>VLOOKUP($A16,'ADR Raw Data'!$B$6:$BE$43,'ADR Raw Data'!AJ$1,FALSE)</f>
        <v>247.05252320218599</v>
      </c>
      <c r="AB16" s="52">
        <f>VLOOKUP($A16,'ADR Raw Data'!$B$6:$BE$43,'ADR Raw Data'!AK$1,FALSE)</f>
        <v>213.102426437877</v>
      </c>
      <c r="AC16" s="53">
        <f>VLOOKUP($A16,'ADR Raw Data'!$B$6:$BE$43,'ADR Raw Data'!AL$1,FALSE)</f>
        <v>230.52994127841001</v>
      </c>
      <c r="AD16" s="52">
        <f>VLOOKUP($A16,'ADR Raw Data'!$B$6:$BE$43,'ADR Raw Data'!AN$1,FALSE)</f>
        <v>174.518208775077</v>
      </c>
      <c r="AE16" s="52">
        <f>VLOOKUP($A16,'ADR Raw Data'!$B$6:$BE$43,'ADR Raw Data'!AO$1,FALSE)</f>
        <v>172.60975706928301</v>
      </c>
      <c r="AF16" s="53">
        <f>VLOOKUP($A16,'ADR Raw Data'!$B$6:$BE$43,'ADR Raw Data'!AP$1,FALSE)</f>
        <v>173.56060200234</v>
      </c>
      <c r="AG16" s="54">
        <f>VLOOKUP($A16,'ADR Raw Data'!$B$6:$BE$43,'ADR Raw Data'!AR$1,FALSE)</f>
        <v>214.736867706559</v>
      </c>
      <c r="AI16" s="47">
        <f>VLOOKUP($A16,'ADR Raw Data'!$B$6:$BE$43,'ADR Raw Data'!AT$1,FALSE)</f>
        <v>2.6601775801229199</v>
      </c>
      <c r="AJ16" s="48">
        <f>VLOOKUP($A16,'ADR Raw Data'!$B$6:$BE$43,'ADR Raw Data'!AU$1,FALSE)</f>
        <v>3.5888727524439301</v>
      </c>
      <c r="AK16" s="48">
        <f>VLOOKUP($A16,'ADR Raw Data'!$B$6:$BE$43,'ADR Raw Data'!AV$1,FALSE)</f>
        <v>7.1458456278618598</v>
      </c>
      <c r="AL16" s="48">
        <f>VLOOKUP($A16,'ADR Raw Data'!$B$6:$BE$43,'ADR Raw Data'!AW$1,FALSE)</f>
        <v>8.4066557122518706</v>
      </c>
      <c r="AM16" s="48">
        <f>VLOOKUP($A16,'ADR Raw Data'!$B$6:$BE$43,'ADR Raw Data'!AX$1,FALSE)</f>
        <v>3.15892188747842</v>
      </c>
      <c r="AN16" s="49">
        <f>VLOOKUP($A16,'ADR Raw Data'!$B$6:$BE$43,'ADR Raw Data'!AY$1,FALSE)</f>
        <v>5.3863504774247</v>
      </c>
      <c r="AO16" s="48">
        <f>VLOOKUP($A16,'ADR Raw Data'!$B$6:$BE$43,'ADR Raw Data'!BA$1,FALSE)</f>
        <v>1.5075179619886501</v>
      </c>
      <c r="AP16" s="48">
        <f>VLOOKUP($A16,'ADR Raw Data'!$B$6:$BE$43,'ADR Raw Data'!BB$1,FALSE)</f>
        <v>-0.73102872509911498</v>
      </c>
      <c r="AQ16" s="49">
        <f>VLOOKUP($A16,'ADR Raw Data'!$B$6:$BE$43,'ADR Raw Data'!BC$1,FALSE)</f>
        <v>0.3651735877956</v>
      </c>
      <c r="AR16" s="50">
        <f>VLOOKUP($A16,'ADR Raw Data'!$B$6:$BE$43,'ADR Raw Data'!BE$1,FALSE)</f>
        <v>4.1757947038605403</v>
      </c>
      <c r="AT16" s="51">
        <f>VLOOKUP($A16,'RevPAR Raw Data'!$B$6:$BE$43,'RevPAR Raw Data'!AG$1,FALSE)</f>
        <v>134.90683321295899</v>
      </c>
      <c r="AU16" s="52">
        <f>VLOOKUP($A16,'RevPAR Raw Data'!$B$6:$BE$43,'RevPAR Raw Data'!AH$1,FALSE)</f>
        <v>197.51910751134901</v>
      </c>
      <c r="AV16" s="52">
        <f>VLOOKUP($A16,'RevPAR Raw Data'!$B$6:$BE$43,'RevPAR Raw Data'!AI$1,FALSE)</f>
        <v>224.653398679323</v>
      </c>
      <c r="AW16" s="52">
        <f>VLOOKUP($A16,'RevPAR Raw Data'!$B$6:$BE$43,'RevPAR Raw Data'!AJ$1,FALSE)</f>
        <v>223.84355473586399</v>
      </c>
      <c r="AX16" s="52">
        <f>VLOOKUP($A16,'RevPAR Raw Data'!$B$6:$BE$43,'RevPAR Raw Data'!AK$1,FALSE)</f>
        <v>172.98631242261601</v>
      </c>
      <c r="AY16" s="53">
        <f>VLOOKUP($A16,'RevPAR Raw Data'!$B$6:$BE$43,'RevPAR Raw Data'!AL$1,FALSE)</f>
        <v>190.78184131242199</v>
      </c>
      <c r="AZ16" s="52">
        <f>VLOOKUP($A16,'RevPAR Raw Data'!$B$6:$BE$43,'RevPAR Raw Data'!AN$1,FALSE)</f>
        <v>137.99669031159701</v>
      </c>
      <c r="BA16" s="52">
        <f>VLOOKUP($A16,'RevPAR Raw Data'!$B$6:$BE$43,'RevPAR Raw Data'!AO$1,FALSE)</f>
        <v>137.45823952744499</v>
      </c>
      <c r="BB16" s="53">
        <f>VLOOKUP($A16,'RevPAR Raw Data'!$B$6:$BE$43,'RevPAR Raw Data'!AP$1,FALSE)</f>
        <v>137.727464919521</v>
      </c>
      <c r="BC16" s="54">
        <f>VLOOKUP($A16,'RevPAR Raw Data'!$B$6:$BE$43,'RevPAR Raw Data'!AR$1,FALSE)</f>
        <v>175.623448057307</v>
      </c>
      <c r="BE16" s="47">
        <f>VLOOKUP($A16,'RevPAR Raw Data'!$B$6:$BE$43,'RevPAR Raw Data'!AT$1,FALSE)</f>
        <v>-2.4268318854749902</v>
      </c>
      <c r="BF16" s="48">
        <f>VLOOKUP($A16,'RevPAR Raw Data'!$B$6:$BE$43,'RevPAR Raw Data'!AU$1,FALSE)</f>
        <v>0.81527142679544995</v>
      </c>
      <c r="BG16" s="48">
        <f>VLOOKUP($A16,'RevPAR Raw Data'!$B$6:$BE$43,'RevPAR Raw Data'!AV$1,FALSE)</f>
        <v>8.2310054901904408</v>
      </c>
      <c r="BH16" s="48">
        <f>VLOOKUP($A16,'RevPAR Raw Data'!$B$6:$BE$43,'RevPAR Raw Data'!AW$1,FALSE)</f>
        <v>15.591037408069401</v>
      </c>
      <c r="BI16" s="48">
        <f>VLOOKUP($A16,'RevPAR Raw Data'!$B$6:$BE$43,'RevPAR Raw Data'!AX$1,FALSE)</f>
        <v>8.9394292858415607</v>
      </c>
      <c r="BJ16" s="49">
        <f>VLOOKUP($A16,'RevPAR Raw Data'!$B$6:$BE$43,'RevPAR Raw Data'!AY$1,FALSE)</f>
        <v>6.6779785019324196</v>
      </c>
      <c r="BK16" s="48">
        <f>VLOOKUP($A16,'RevPAR Raw Data'!$B$6:$BE$43,'RevPAR Raw Data'!BA$1,FALSE)</f>
        <v>6.09299015276485</v>
      </c>
      <c r="BL16" s="48">
        <f>VLOOKUP($A16,'RevPAR Raw Data'!$B$6:$BE$43,'RevPAR Raw Data'!BB$1,FALSE)</f>
        <v>-0.818976976312766</v>
      </c>
      <c r="BM16" s="49">
        <f>VLOOKUP($A16,'RevPAR Raw Data'!$B$6:$BE$43,'RevPAR Raw Data'!BC$1,FALSE)</f>
        <v>2.5273854714937598</v>
      </c>
      <c r="BN16" s="50">
        <f>VLOOKUP($A16,'RevPAR Raw Data'!$B$6:$BE$43,'RevPAR Raw Data'!BE$1,FALSE)</f>
        <v>5.7190340167812899</v>
      </c>
    </row>
    <row r="17" spans="1:66" x14ac:dyDescent="0.45">
      <c r="A17" s="63" t="s">
        <v>89</v>
      </c>
      <c r="B17" s="47">
        <f>VLOOKUP($A17,'Occupancy Raw Data'!$B$8:$BE$45,'Occupancy Raw Data'!AG$3,FALSE)</f>
        <v>59.320291387616003</v>
      </c>
      <c r="C17" s="48">
        <f>VLOOKUP($A17,'Occupancy Raw Data'!$B$8:$BE$45,'Occupancy Raw Data'!AH$3,FALSE)</f>
        <v>75.229115262601297</v>
      </c>
      <c r="D17" s="48">
        <f>VLOOKUP($A17,'Occupancy Raw Data'!$B$8:$BE$45,'Occupancy Raw Data'!AI$3,FALSE)</f>
        <v>81.844084126424605</v>
      </c>
      <c r="E17" s="48">
        <f>VLOOKUP($A17,'Occupancy Raw Data'!$B$8:$BE$45,'Occupancy Raw Data'!AJ$3,FALSE)</f>
        <v>81.139114087651194</v>
      </c>
      <c r="F17" s="48">
        <f>VLOOKUP($A17,'Occupancy Raw Data'!$B$8:$BE$45,'Occupancy Raw Data'!AK$3,FALSE)</f>
        <v>73.804488309246807</v>
      </c>
      <c r="G17" s="49">
        <f>VLOOKUP($A17,'Occupancy Raw Data'!$B$8:$BE$45,'Occupancy Raw Data'!AL$3,FALSE)</f>
        <v>74.267418634707994</v>
      </c>
      <c r="H17" s="48">
        <f>VLOOKUP($A17,'Occupancy Raw Data'!$B$8:$BE$45,'Occupancy Raw Data'!AN$3,FALSE)</f>
        <v>73.2317001527435</v>
      </c>
      <c r="I17" s="48">
        <f>VLOOKUP($A17,'Occupancy Raw Data'!$B$8:$BE$45,'Occupancy Raw Data'!AO$3,FALSE)</f>
        <v>75.778404417812197</v>
      </c>
      <c r="J17" s="49">
        <f>VLOOKUP($A17,'Occupancy Raw Data'!$B$8:$BE$45,'Occupancy Raw Data'!AP$3,FALSE)</f>
        <v>74.505052285277799</v>
      </c>
      <c r="K17" s="50">
        <f>VLOOKUP($A17,'Occupancy Raw Data'!$B$8:$BE$45,'Occupancy Raw Data'!AR$3,FALSE)</f>
        <v>74.335313963442204</v>
      </c>
      <c r="M17" s="47">
        <f>VLOOKUP($A17,'Occupancy Raw Data'!$B$8:$BE$45,'Occupancy Raw Data'!AT$3,FALSE)</f>
        <v>-9.2751627440234401</v>
      </c>
      <c r="N17" s="48">
        <f>VLOOKUP($A17,'Occupancy Raw Data'!$B$8:$BE$45,'Occupancy Raw Data'!AU$3,FALSE)</f>
        <v>-4.0581594987432696</v>
      </c>
      <c r="O17" s="48">
        <f>VLOOKUP($A17,'Occupancy Raw Data'!$B$8:$BE$45,'Occupancy Raw Data'!AV$3,FALSE)</f>
        <v>-1.5133477978374601</v>
      </c>
      <c r="P17" s="48">
        <f>VLOOKUP($A17,'Occupancy Raw Data'!$B$8:$BE$45,'Occupancy Raw Data'!AW$3,FALSE)</f>
        <v>-0.557663287329486</v>
      </c>
      <c r="Q17" s="48">
        <f>VLOOKUP($A17,'Occupancy Raw Data'!$B$8:$BE$45,'Occupancy Raw Data'!AX$3,FALSE)</f>
        <v>1.03381966055228</v>
      </c>
      <c r="R17" s="49">
        <f>VLOOKUP($A17,'Occupancy Raw Data'!$B$8:$BE$45,'Occupancy Raw Data'!AY$3,FALSE)</f>
        <v>-2.6744275047672001</v>
      </c>
      <c r="S17" s="48">
        <f>VLOOKUP($A17,'Occupancy Raw Data'!$B$8:$BE$45,'Occupancy Raw Data'!BA$3,FALSE)</f>
        <v>-2.8857867790911702</v>
      </c>
      <c r="T17" s="48">
        <f>VLOOKUP($A17,'Occupancy Raw Data'!$B$8:$BE$45,'Occupancy Raw Data'!BB$3,FALSE)</f>
        <v>-2.7378951530467299</v>
      </c>
      <c r="U17" s="49">
        <f>VLOOKUP($A17,'Occupancy Raw Data'!$B$8:$BE$45,'Occupancy Raw Data'!BC$3,FALSE)</f>
        <v>-2.81478153705311</v>
      </c>
      <c r="V17" s="50">
        <f>VLOOKUP($A17,'Occupancy Raw Data'!$B$8:$BE$45,'Occupancy Raw Data'!BE$3,FALSE)</f>
        <v>-2.7149029877083302</v>
      </c>
      <c r="X17" s="51">
        <f>VLOOKUP($A17,'ADR Raw Data'!$B$6:$BE$43,'ADR Raw Data'!AG$1,FALSE)</f>
        <v>152.24678286704599</v>
      </c>
      <c r="Y17" s="52">
        <f>VLOOKUP($A17,'ADR Raw Data'!$B$6:$BE$43,'ADR Raw Data'!AH$1,FALSE)</f>
        <v>175.62180781695301</v>
      </c>
      <c r="Z17" s="52">
        <f>VLOOKUP($A17,'ADR Raw Data'!$B$6:$BE$43,'ADR Raw Data'!AI$1,FALSE)</f>
        <v>183.78955424756799</v>
      </c>
      <c r="AA17" s="52">
        <f>VLOOKUP($A17,'ADR Raw Data'!$B$6:$BE$43,'ADR Raw Data'!AJ$1,FALSE)</f>
        <v>181.69558375266899</v>
      </c>
      <c r="AB17" s="52">
        <f>VLOOKUP($A17,'ADR Raw Data'!$B$6:$BE$43,'ADR Raw Data'!AK$1,FALSE)</f>
        <v>164.612197325479</v>
      </c>
      <c r="AC17" s="53">
        <f>VLOOKUP($A17,'ADR Raw Data'!$B$6:$BE$43,'ADR Raw Data'!AL$1,FALSE)</f>
        <v>172.82685559018401</v>
      </c>
      <c r="AD17" s="52">
        <f>VLOOKUP($A17,'ADR Raw Data'!$B$6:$BE$43,'ADR Raw Data'!AN$1,FALSE)</f>
        <v>149.613739119971</v>
      </c>
      <c r="AE17" s="52">
        <f>VLOOKUP($A17,'ADR Raw Data'!$B$6:$BE$43,'ADR Raw Data'!AO$1,FALSE)</f>
        <v>150.313642918055</v>
      </c>
      <c r="AF17" s="53">
        <f>VLOOKUP($A17,'ADR Raw Data'!$B$6:$BE$43,'ADR Raw Data'!AP$1,FALSE)</f>
        <v>149.96967198249499</v>
      </c>
      <c r="AG17" s="54">
        <f>VLOOKUP($A17,'ADR Raw Data'!$B$6:$BE$43,'ADR Raw Data'!AR$1,FALSE)</f>
        <v>166.28131958204199</v>
      </c>
      <c r="AI17" s="47">
        <f>VLOOKUP($A17,'ADR Raw Data'!$B$6:$BE$43,'ADR Raw Data'!AT$1,FALSE)</f>
        <v>-3.2662634213866699</v>
      </c>
      <c r="AJ17" s="48">
        <f>VLOOKUP($A17,'ADR Raw Data'!$B$6:$BE$43,'ADR Raw Data'!AU$1,FALSE)</f>
        <v>-1.0614961211193601</v>
      </c>
      <c r="AK17" s="48">
        <f>VLOOKUP($A17,'ADR Raw Data'!$B$6:$BE$43,'ADR Raw Data'!AV$1,FALSE)</f>
        <v>1.47789159752143</v>
      </c>
      <c r="AL17" s="48">
        <f>VLOOKUP($A17,'ADR Raw Data'!$B$6:$BE$43,'ADR Raw Data'!AW$1,FALSE)</f>
        <v>4.6581479277639497</v>
      </c>
      <c r="AM17" s="48">
        <f>VLOOKUP($A17,'ADR Raw Data'!$B$6:$BE$43,'ADR Raw Data'!AX$1,FALSE)</f>
        <v>2.3317587235717299</v>
      </c>
      <c r="AN17" s="49">
        <f>VLOOKUP($A17,'ADR Raw Data'!$B$6:$BE$43,'ADR Raw Data'!AY$1,FALSE)</f>
        <v>1.17267312797</v>
      </c>
      <c r="AO17" s="48">
        <f>VLOOKUP($A17,'ADR Raw Data'!$B$6:$BE$43,'ADR Raw Data'!BA$1,FALSE)</f>
        <v>-2.66648452371546</v>
      </c>
      <c r="AP17" s="48">
        <f>VLOOKUP($A17,'ADR Raw Data'!$B$6:$BE$43,'ADR Raw Data'!BB$1,FALSE)</f>
        <v>-3.4408843086419201</v>
      </c>
      <c r="AQ17" s="49">
        <f>VLOOKUP($A17,'ADR Raw Data'!$B$6:$BE$43,'ADR Raw Data'!BC$1,FALSE)</f>
        <v>-3.0638869905697801</v>
      </c>
      <c r="AR17" s="50">
        <f>VLOOKUP($A17,'ADR Raw Data'!$B$6:$BE$43,'ADR Raw Data'!BE$1,FALSE)</f>
        <v>5.1456398669467697E-2</v>
      </c>
      <c r="AT17" s="51">
        <f>VLOOKUP($A17,'RevPAR Raw Data'!$B$6:$BE$43,'RevPAR Raw Data'!AG$1,FALSE)</f>
        <v>90.313235225002899</v>
      </c>
      <c r="AU17" s="52">
        <f>VLOOKUP($A17,'RevPAR Raw Data'!$B$6:$BE$43,'RevPAR Raw Data'!AH$1,FALSE)</f>
        <v>132.11873222887999</v>
      </c>
      <c r="AV17" s="52">
        <f>VLOOKUP($A17,'RevPAR Raw Data'!$B$6:$BE$43,'RevPAR Raw Data'!AI$1,FALSE)</f>
        <v>150.42087739396001</v>
      </c>
      <c r="AW17" s="52">
        <f>VLOOKUP($A17,'RevPAR Raw Data'!$B$6:$BE$43,'RevPAR Raw Data'!AJ$1,FALSE)</f>
        <v>147.426186993302</v>
      </c>
      <c r="AX17" s="52">
        <f>VLOOKUP($A17,'RevPAR Raw Data'!$B$6:$BE$43,'RevPAR Raw Data'!AK$1,FALSE)</f>
        <v>121.491189930677</v>
      </c>
      <c r="AY17" s="53">
        <f>VLOOKUP($A17,'RevPAR Raw Data'!$B$6:$BE$43,'RevPAR Raw Data'!AL$1,FALSE)</f>
        <v>128.35404435436399</v>
      </c>
      <c r="AZ17" s="52">
        <f>VLOOKUP($A17,'RevPAR Raw Data'!$B$6:$BE$43,'RevPAR Raw Data'!AN$1,FALSE)</f>
        <v>109.564684819645</v>
      </c>
      <c r="BA17" s="52">
        <f>VLOOKUP($A17,'RevPAR Raw Data'!$B$6:$BE$43,'RevPAR Raw Data'!AO$1,FALSE)</f>
        <v>113.90528022559</v>
      </c>
      <c r="BB17" s="53">
        <f>VLOOKUP($A17,'RevPAR Raw Data'!$B$6:$BE$43,'RevPAR Raw Data'!AP$1,FALSE)</f>
        <v>111.734982522617</v>
      </c>
      <c r="BC17" s="54">
        <f>VLOOKUP($A17,'RevPAR Raw Data'!$B$6:$BE$43,'RevPAR Raw Data'!AR$1,FALSE)</f>
        <v>123.605740973865</v>
      </c>
      <c r="BE17" s="47">
        <f>VLOOKUP($A17,'RevPAR Raw Data'!$B$6:$BE$43,'RevPAR Raw Data'!AT$1,FALSE)</f>
        <v>-12.238474917427901</v>
      </c>
      <c r="BF17" s="48">
        <f>VLOOKUP($A17,'RevPAR Raw Data'!$B$6:$BE$43,'RevPAR Raw Data'!AU$1,FALSE)</f>
        <v>-5.0765784141946302</v>
      </c>
      <c r="BG17" s="48">
        <f>VLOOKUP($A17,'RevPAR Raw Data'!$B$6:$BE$43,'RevPAR Raw Data'!AV$1,FALSE)</f>
        <v>-5.7821840261550198E-2</v>
      </c>
      <c r="BH17" s="48">
        <f>VLOOKUP($A17,'RevPAR Raw Data'!$B$6:$BE$43,'RevPAR Raw Data'!AW$1,FALSE)</f>
        <v>4.0745078595718196</v>
      </c>
      <c r="BI17" s="48">
        <f>VLOOKUP($A17,'RevPAR Raw Data'!$B$6:$BE$43,'RevPAR Raw Data'!AX$1,FALSE)</f>
        <v>3.3896845642449498</v>
      </c>
      <c r="BJ17" s="49">
        <f>VLOOKUP($A17,'RevPAR Raw Data'!$B$6:$BE$43,'RevPAR Raw Data'!AY$1,FALSE)</f>
        <v>-1.5331166694726399</v>
      </c>
      <c r="BK17" s="48">
        <f>VLOOKUP($A17,'RevPAR Raw Data'!$B$6:$BE$43,'RevPAR Raw Data'!BA$1,FALSE)</f>
        <v>-5.4753222449547403</v>
      </c>
      <c r="BL17" s="48">
        <f>VLOOKUP($A17,'RevPAR Raw Data'!$B$6:$BE$43,'RevPAR Raw Data'!BB$1,FALSE)</f>
        <v>-6.0845716569803896</v>
      </c>
      <c r="BM17" s="49">
        <f>VLOOKUP($A17,'RevPAR Raw Data'!$B$6:$BE$43,'RevPAR Raw Data'!BC$1,FALSE)</f>
        <v>-5.79242680229616</v>
      </c>
      <c r="BN17" s="50">
        <f>VLOOKUP($A17,'RevPAR Raw Data'!$B$6:$BE$43,'RevPAR Raw Data'!BE$1,FALSE)</f>
        <v>-2.6648435803437098</v>
      </c>
    </row>
    <row r="18" spans="1:66" x14ac:dyDescent="0.45">
      <c r="A18" s="63" t="s">
        <v>26</v>
      </c>
      <c r="B18" s="47">
        <f>VLOOKUP($A18,'Occupancy Raw Data'!$B$8:$BE$45,'Occupancy Raw Data'!AG$3,FALSE)</f>
        <v>53.957250144425103</v>
      </c>
      <c r="C18" s="48">
        <f>VLOOKUP($A18,'Occupancy Raw Data'!$B$8:$BE$45,'Occupancy Raw Data'!AH$3,FALSE)</f>
        <v>72.538994800693203</v>
      </c>
      <c r="D18" s="48">
        <f>VLOOKUP($A18,'Occupancy Raw Data'!$B$8:$BE$45,'Occupancy Raw Data'!AI$3,FALSE)</f>
        <v>81.787983824378898</v>
      </c>
      <c r="E18" s="48">
        <f>VLOOKUP($A18,'Occupancy Raw Data'!$B$8:$BE$45,'Occupancy Raw Data'!AJ$3,FALSE)</f>
        <v>81.074523396880394</v>
      </c>
      <c r="F18" s="48">
        <f>VLOOKUP($A18,'Occupancy Raw Data'!$B$8:$BE$45,'Occupancy Raw Data'!AK$3,FALSE)</f>
        <v>68.431542461005094</v>
      </c>
      <c r="G18" s="49">
        <f>VLOOKUP($A18,'Occupancy Raw Data'!$B$8:$BE$45,'Occupancy Raw Data'!AL$3,FALSE)</f>
        <v>71.558058925476601</v>
      </c>
      <c r="H18" s="48">
        <f>VLOOKUP($A18,'Occupancy Raw Data'!$B$8:$BE$45,'Occupancy Raw Data'!AN$3,FALSE)</f>
        <v>70.158867706528</v>
      </c>
      <c r="I18" s="48">
        <f>VLOOKUP($A18,'Occupancy Raw Data'!$B$8:$BE$45,'Occupancy Raw Data'!AO$3,FALSE)</f>
        <v>72.276140958983206</v>
      </c>
      <c r="J18" s="49">
        <f>VLOOKUP($A18,'Occupancy Raw Data'!$B$8:$BE$45,'Occupancy Raw Data'!AP$3,FALSE)</f>
        <v>71.217504332755595</v>
      </c>
      <c r="K18" s="50">
        <f>VLOOKUP($A18,'Occupancy Raw Data'!$B$8:$BE$45,'Occupancy Raw Data'!AR$3,FALSE)</f>
        <v>71.460757613270601</v>
      </c>
      <c r="M18" s="47">
        <f>VLOOKUP($A18,'Occupancy Raw Data'!$B$8:$BE$45,'Occupancy Raw Data'!AT$3,FALSE)</f>
        <v>3.2500552730488601</v>
      </c>
      <c r="N18" s="48">
        <f>VLOOKUP($A18,'Occupancy Raw Data'!$B$8:$BE$45,'Occupancy Raw Data'!AU$3,FALSE)</f>
        <v>6.3659466327827099</v>
      </c>
      <c r="O18" s="48">
        <f>VLOOKUP($A18,'Occupancy Raw Data'!$B$8:$BE$45,'Occupancy Raw Data'!AV$3,FALSE)</f>
        <v>6.5635467238718901</v>
      </c>
      <c r="P18" s="48">
        <f>VLOOKUP($A18,'Occupancy Raw Data'!$B$8:$BE$45,'Occupancy Raw Data'!AW$3,FALSE)</f>
        <v>9.8465873512836506</v>
      </c>
      <c r="Q18" s="48">
        <f>VLOOKUP($A18,'Occupancy Raw Data'!$B$8:$BE$45,'Occupancy Raw Data'!AX$3,FALSE)</f>
        <v>8.9541942604856501</v>
      </c>
      <c r="R18" s="49">
        <f>VLOOKUP($A18,'Occupancy Raw Data'!$B$8:$BE$45,'Occupancy Raw Data'!AY$3,FALSE)</f>
        <v>7.1801261583988696</v>
      </c>
      <c r="S18" s="48">
        <f>VLOOKUP($A18,'Occupancy Raw Data'!$B$8:$BE$45,'Occupancy Raw Data'!BA$3,FALSE)</f>
        <v>3.3310644090870398</v>
      </c>
      <c r="T18" s="48">
        <f>VLOOKUP($A18,'Occupancy Raw Data'!$B$8:$BE$45,'Occupancy Raw Data'!BB$3,FALSE)</f>
        <v>1.55032467532467</v>
      </c>
      <c r="U18" s="49">
        <f>VLOOKUP($A18,'Occupancy Raw Data'!$B$8:$BE$45,'Occupancy Raw Data'!BC$3,FALSE)</f>
        <v>2.41972334150292</v>
      </c>
      <c r="V18" s="50">
        <f>VLOOKUP($A18,'Occupancy Raw Data'!$B$8:$BE$45,'Occupancy Raw Data'!BE$3,FALSE)</f>
        <v>5.7801667531991496</v>
      </c>
      <c r="X18" s="51">
        <f>VLOOKUP($A18,'ADR Raw Data'!$B$6:$BE$43,'ADR Raw Data'!AG$1,FALSE)</f>
        <v>138.564997858672</v>
      </c>
      <c r="Y18" s="52">
        <f>VLOOKUP($A18,'ADR Raw Data'!$B$6:$BE$43,'ADR Raw Data'!AH$1,FALSE)</f>
        <v>170.24394934894201</v>
      </c>
      <c r="Z18" s="52">
        <f>VLOOKUP($A18,'ADR Raw Data'!$B$6:$BE$43,'ADR Raw Data'!AI$1,FALSE)</f>
        <v>184.47812961327901</v>
      </c>
      <c r="AA18" s="52">
        <f>VLOOKUP($A18,'ADR Raw Data'!$B$6:$BE$43,'ADR Raw Data'!AJ$1,FALSE)</f>
        <v>181.18416595411099</v>
      </c>
      <c r="AB18" s="52">
        <f>VLOOKUP($A18,'ADR Raw Data'!$B$6:$BE$43,'ADR Raw Data'!AK$1,FALSE)</f>
        <v>155.83369169726899</v>
      </c>
      <c r="AC18" s="53">
        <f>VLOOKUP($A18,'ADR Raw Data'!$B$6:$BE$43,'ADR Raw Data'!AL$1,FALSE)</f>
        <v>168.443264630611</v>
      </c>
      <c r="AD18" s="52">
        <f>VLOOKUP($A18,'ADR Raw Data'!$B$6:$BE$43,'ADR Raw Data'!AN$1,FALSE)</f>
        <v>132.563644036395</v>
      </c>
      <c r="AE18" s="52">
        <f>VLOOKUP($A18,'ADR Raw Data'!$B$6:$BE$43,'ADR Raw Data'!AO$1,FALSE)</f>
        <v>132.81983774278601</v>
      </c>
      <c r="AF18" s="53">
        <f>VLOOKUP($A18,'ADR Raw Data'!$B$6:$BE$43,'ADR Raw Data'!AP$1,FALSE)</f>
        <v>132.693645028492</v>
      </c>
      <c r="AG18" s="54">
        <f>VLOOKUP($A18,'ADR Raw Data'!$B$6:$BE$43,'ADR Raw Data'!AR$1,FALSE)</f>
        <v>158.263856783194</v>
      </c>
      <c r="AI18" s="47">
        <f>VLOOKUP($A18,'ADR Raw Data'!$B$6:$BE$43,'ADR Raw Data'!AT$1,FALSE)</f>
        <v>-4.90976434927234</v>
      </c>
      <c r="AJ18" s="48">
        <f>VLOOKUP($A18,'ADR Raw Data'!$B$6:$BE$43,'ADR Raw Data'!AU$1,FALSE)</f>
        <v>-0.75219862313536601</v>
      </c>
      <c r="AK18" s="48">
        <f>VLOOKUP($A18,'ADR Raw Data'!$B$6:$BE$43,'ADR Raw Data'!AV$1,FALSE)</f>
        <v>0.962129325153947</v>
      </c>
      <c r="AL18" s="48">
        <f>VLOOKUP($A18,'ADR Raw Data'!$B$6:$BE$43,'ADR Raw Data'!AW$1,FALSE)</f>
        <v>2.00094540560645</v>
      </c>
      <c r="AM18" s="48">
        <f>VLOOKUP($A18,'ADR Raw Data'!$B$6:$BE$43,'ADR Raw Data'!AX$1,FALSE)</f>
        <v>0.15676518504346401</v>
      </c>
      <c r="AN18" s="49">
        <f>VLOOKUP($A18,'ADR Raw Data'!$B$6:$BE$43,'ADR Raw Data'!AY$1,FALSE)</f>
        <v>1.8188661822933098E-2</v>
      </c>
      <c r="AO18" s="48">
        <f>VLOOKUP($A18,'ADR Raw Data'!$B$6:$BE$43,'ADR Raw Data'!BA$1,FALSE)</f>
        <v>5.77606556653361E-2</v>
      </c>
      <c r="AP18" s="48">
        <f>VLOOKUP($A18,'ADR Raw Data'!$B$6:$BE$43,'ADR Raw Data'!BB$1,FALSE)</f>
        <v>-1.91182659247585</v>
      </c>
      <c r="AQ18" s="49">
        <f>VLOOKUP($A18,'ADR Raw Data'!$B$6:$BE$43,'ADR Raw Data'!BC$1,FALSE)</f>
        <v>-0.96178965802594696</v>
      </c>
      <c r="AR18" s="50">
        <f>VLOOKUP($A18,'ADR Raw Data'!$B$6:$BE$43,'ADR Raw Data'!BE$1,FALSE)</f>
        <v>-1.4751594538184899E-2</v>
      </c>
      <c r="AT18" s="51">
        <f>VLOOKUP($A18,'RevPAR Raw Data'!$B$6:$BE$43,'RevPAR Raw Data'!AG$1,FALSE)</f>
        <v>74.7658625072212</v>
      </c>
      <c r="AU18" s="52">
        <f>VLOOKUP($A18,'RevPAR Raw Data'!$B$6:$BE$43,'RevPAR Raw Data'!AH$1,FALSE)</f>
        <v>123.493249566724</v>
      </c>
      <c r="AV18" s="52">
        <f>VLOOKUP($A18,'RevPAR Raw Data'!$B$6:$BE$43,'RevPAR Raw Data'!AI$1,FALSE)</f>
        <v>150.88094280762499</v>
      </c>
      <c r="AW18" s="52">
        <f>VLOOKUP($A18,'RevPAR Raw Data'!$B$6:$BE$43,'RevPAR Raw Data'!AJ$1,FALSE)</f>
        <v>146.89419901790799</v>
      </c>
      <c r="AX18" s="52">
        <f>VLOOKUP($A18,'RevPAR Raw Data'!$B$6:$BE$43,'RevPAR Raw Data'!AK$1,FALSE)</f>
        <v>106.639398902368</v>
      </c>
      <c r="AY18" s="53">
        <f>VLOOKUP($A18,'RevPAR Raw Data'!$B$6:$BE$43,'RevPAR Raw Data'!AL$1,FALSE)</f>
        <v>120.534730560369</v>
      </c>
      <c r="AZ18" s="52">
        <f>VLOOKUP($A18,'RevPAR Raw Data'!$B$6:$BE$43,'RevPAR Raw Data'!AN$1,FALSE)</f>
        <v>93.005151646447104</v>
      </c>
      <c r="BA18" s="52">
        <f>VLOOKUP($A18,'RevPAR Raw Data'!$B$6:$BE$43,'RevPAR Raw Data'!AO$1,FALSE)</f>
        <v>95.997053148469007</v>
      </c>
      <c r="BB18" s="53">
        <f>VLOOKUP($A18,'RevPAR Raw Data'!$B$6:$BE$43,'RevPAR Raw Data'!AP$1,FALSE)</f>
        <v>94.501102397458098</v>
      </c>
      <c r="BC18" s="54">
        <f>VLOOKUP($A18,'RevPAR Raw Data'!$B$6:$BE$43,'RevPAR Raw Data'!AR$1,FALSE)</f>
        <v>113.096551085252</v>
      </c>
      <c r="BE18" s="47">
        <f>VLOOKUP($A18,'RevPAR Raw Data'!$B$6:$BE$43,'RevPAR Raw Data'!AT$1,FALSE)</f>
        <v>-1.8192791313512799</v>
      </c>
      <c r="BF18" s="48">
        <f>VLOOKUP($A18,'RevPAR Raw Data'!$B$6:$BE$43,'RevPAR Raw Data'!AU$1,FALSE)</f>
        <v>5.56586344672602</v>
      </c>
      <c r="BG18" s="48">
        <f>VLOOKUP($A18,'RevPAR Raw Data'!$B$6:$BE$43,'RevPAR Raw Data'!AV$1,FALSE)</f>
        <v>7.5888258568263902</v>
      </c>
      <c r="BH18" s="48">
        <f>VLOOKUP($A18,'RevPAR Raw Data'!$B$6:$BE$43,'RevPAR Raw Data'!AW$1,FALSE)</f>
        <v>12.044557594104599</v>
      </c>
      <c r="BI18" s="48">
        <f>VLOOKUP($A18,'RevPAR Raw Data'!$B$6:$BE$43,'RevPAR Raw Data'!AX$1,FALSE)</f>
        <v>9.12499650473071</v>
      </c>
      <c r="BJ18" s="49">
        <f>VLOOKUP($A18,'RevPAR Raw Data'!$B$6:$BE$43,'RevPAR Raw Data'!AY$1,FALSE)</f>
        <v>7.1996207890872199</v>
      </c>
      <c r="BK18" s="48">
        <f>VLOOKUP($A18,'RevPAR Raw Data'!$B$6:$BE$43,'RevPAR Raw Data'!BA$1,FALSE)</f>
        <v>3.3907491093957001</v>
      </c>
      <c r="BL18" s="48">
        <f>VLOOKUP($A18,'RevPAR Raw Data'!$B$6:$BE$43,'RevPAR Raw Data'!BB$1,FALSE)</f>
        <v>-0.39114143656375</v>
      </c>
      <c r="BM18" s="49">
        <f>VLOOKUP($A18,'RevPAR Raw Data'!$B$6:$BE$43,'RevPAR Raw Data'!BC$1,FALSE)</f>
        <v>1.4346610346255599</v>
      </c>
      <c r="BN18" s="50">
        <f>VLOOKUP($A18,'RevPAR Raw Data'!$B$6:$BE$43,'RevPAR Raw Data'!BE$1,FALSE)</f>
        <v>5.7645624918978999</v>
      </c>
    </row>
    <row r="19" spans="1:66" x14ac:dyDescent="0.45">
      <c r="A19" s="63" t="s">
        <v>24</v>
      </c>
      <c r="B19" s="47">
        <f>VLOOKUP($A19,'Occupancy Raw Data'!$B$8:$BE$45,'Occupancy Raw Data'!AG$3,FALSE)</f>
        <v>47.806907771242599</v>
      </c>
      <c r="C19" s="48">
        <f>VLOOKUP($A19,'Occupancy Raw Data'!$B$8:$BE$45,'Occupancy Raw Data'!AH$3,FALSE)</f>
        <v>62.7205606307095</v>
      </c>
      <c r="D19" s="48">
        <f>VLOOKUP($A19,'Occupancy Raw Data'!$B$8:$BE$45,'Occupancy Raw Data'!AI$3,FALSE)</f>
        <v>67.297584782880705</v>
      </c>
      <c r="E19" s="48">
        <f>VLOOKUP($A19,'Occupancy Raw Data'!$B$8:$BE$45,'Occupancy Raw Data'!AJ$3,FALSE)</f>
        <v>67.635464898010198</v>
      </c>
      <c r="F19" s="48">
        <f>VLOOKUP($A19,'Occupancy Raw Data'!$B$8:$BE$45,'Occupancy Raw Data'!AK$3,FALSE)</f>
        <v>59.122763108496997</v>
      </c>
      <c r="G19" s="49">
        <f>VLOOKUP($A19,'Occupancy Raw Data'!$B$8:$BE$45,'Occupancy Raw Data'!AL$3,FALSE)</f>
        <v>60.916656238267997</v>
      </c>
      <c r="H19" s="48">
        <f>VLOOKUP($A19,'Occupancy Raw Data'!$B$8:$BE$45,'Occupancy Raw Data'!AN$3,FALSE)</f>
        <v>62.920785884119603</v>
      </c>
      <c r="I19" s="48">
        <f>VLOOKUP($A19,'Occupancy Raw Data'!$B$8:$BE$45,'Occupancy Raw Data'!AO$3,FALSE)</f>
        <v>64.006382179952396</v>
      </c>
      <c r="J19" s="49">
        <f>VLOOKUP($A19,'Occupancy Raw Data'!$B$8:$BE$45,'Occupancy Raw Data'!AP$3,FALSE)</f>
        <v>63.463584032036003</v>
      </c>
      <c r="K19" s="50">
        <f>VLOOKUP($A19,'Occupancy Raw Data'!$B$8:$BE$45,'Occupancy Raw Data'!AR$3,FALSE)</f>
        <v>61.644349893630299</v>
      </c>
      <c r="M19" s="47">
        <f>VLOOKUP($A19,'Occupancy Raw Data'!$B$8:$BE$45,'Occupancy Raw Data'!AT$3,FALSE)</f>
        <v>-7.0900415968166897</v>
      </c>
      <c r="N19" s="48">
        <f>VLOOKUP($A19,'Occupancy Raw Data'!$B$8:$BE$45,'Occupancy Raw Data'!AU$3,FALSE)</f>
        <v>-2.8067864062587602</v>
      </c>
      <c r="O19" s="48">
        <f>VLOOKUP($A19,'Occupancy Raw Data'!$B$8:$BE$45,'Occupancy Raw Data'!AV$3,FALSE)</f>
        <v>-0.22959608554469099</v>
      </c>
      <c r="P19" s="48">
        <f>VLOOKUP($A19,'Occupancy Raw Data'!$B$8:$BE$45,'Occupancy Raw Data'!AW$3,FALSE)</f>
        <v>2.3069110093443301</v>
      </c>
      <c r="Q19" s="48">
        <f>VLOOKUP($A19,'Occupancy Raw Data'!$B$8:$BE$45,'Occupancy Raw Data'!AX$3,FALSE)</f>
        <v>-3.4066240761483702</v>
      </c>
      <c r="R19" s="49">
        <f>VLOOKUP($A19,'Occupancy Raw Data'!$B$8:$BE$45,'Occupancy Raw Data'!AY$3,FALSE)</f>
        <v>-1.9868674228924901</v>
      </c>
      <c r="S19" s="48">
        <f>VLOOKUP($A19,'Occupancy Raw Data'!$B$8:$BE$45,'Occupancy Raw Data'!BA$3,FALSE)</f>
        <v>-6.1523246998306798</v>
      </c>
      <c r="T19" s="48">
        <f>VLOOKUP($A19,'Occupancy Raw Data'!$B$8:$BE$45,'Occupancy Raw Data'!BB$3,FALSE)</f>
        <v>-6.1378886087247402</v>
      </c>
      <c r="U19" s="49">
        <f>VLOOKUP($A19,'Occupancy Raw Data'!$B$8:$BE$45,'Occupancy Raw Data'!BC$3,FALSE)</f>
        <v>-6.1575267010411103</v>
      </c>
      <c r="V19" s="50">
        <f>VLOOKUP($A19,'Occupancy Raw Data'!$B$8:$BE$45,'Occupancy Raw Data'!BE$3,FALSE)</f>
        <v>-3.27856211975846</v>
      </c>
      <c r="X19" s="51">
        <f>VLOOKUP($A19,'ADR Raw Data'!$B$6:$BE$43,'ADR Raw Data'!AG$1,FALSE)</f>
        <v>127.967870558209</v>
      </c>
      <c r="Y19" s="52">
        <f>VLOOKUP($A19,'ADR Raw Data'!$B$6:$BE$43,'ADR Raw Data'!AH$1,FALSE)</f>
        <v>139.31910265363101</v>
      </c>
      <c r="Z19" s="52">
        <f>VLOOKUP($A19,'ADR Raw Data'!$B$6:$BE$43,'ADR Raw Data'!AI$1,FALSE)</f>
        <v>144.35258983775699</v>
      </c>
      <c r="AA19" s="52">
        <f>VLOOKUP($A19,'ADR Raw Data'!$B$6:$BE$43,'ADR Raw Data'!AJ$1,FALSE)</f>
        <v>142.304966002127</v>
      </c>
      <c r="AB19" s="52">
        <f>VLOOKUP($A19,'ADR Raw Data'!$B$6:$BE$43,'ADR Raw Data'!AK$1,FALSE)</f>
        <v>133.14196052492301</v>
      </c>
      <c r="AC19" s="53">
        <f>VLOOKUP($A19,'ADR Raw Data'!$B$6:$BE$43,'ADR Raw Data'!AL$1,FALSE)</f>
        <v>138.11356954302201</v>
      </c>
      <c r="AD19" s="52">
        <f>VLOOKUP($A19,'ADR Raw Data'!$B$6:$BE$43,'ADR Raw Data'!AN$1,FALSE)</f>
        <v>143.22098846459801</v>
      </c>
      <c r="AE19" s="52">
        <f>VLOOKUP($A19,'ADR Raw Data'!$B$6:$BE$43,'ADR Raw Data'!AO$1,FALSE)</f>
        <v>145.50204115548101</v>
      </c>
      <c r="AF19" s="53">
        <f>VLOOKUP($A19,'ADR Raw Data'!$B$6:$BE$43,'ADR Raw Data'!AP$1,FALSE)</f>
        <v>144.37126962608701</v>
      </c>
      <c r="AG19" s="54">
        <f>VLOOKUP($A19,'ADR Raw Data'!$B$6:$BE$43,'ADR Raw Data'!AR$1,FALSE)</f>
        <v>139.954248375964</v>
      </c>
      <c r="AI19" s="47">
        <f>VLOOKUP($A19,'ADR Raw Data'!$B$6:$BE$43,'ADR Raw Data'!AT$1,FALSE)</f>
        <v>13.0951357393417</v>
      </c>
      <c r="AJ19" s="48">
        <f>VLOOKUP($A19,'ADR Raw Data'!$B$6:$BE$43,'ADR Raw Data'!AU$1,FALSE)</f>
        <v>16.2181597946255</v>
      </c>
      <c r="AK19" s="48">
        <f>VLOOKUP($A19,'ADR Raw Data'!$B$6:$BE$43,'ADR Raw Data'!AV$1,FALSE)</f>
        <v>21.655650127048599</v>
      </c>
      <c r="AL19" s="48">
        <f>VLOOKUP($A19,'ADR Raw Data'!$B$6:$BE$43,'ADR Raw Data'!AW$1,FALSE)</f>
        <v>20.057634674554599</v>
      </c>
      <c r="AM19" s="48">
        <f>VLOOKUP($A19,'ADR Raw Data'!$B$6:$BE$43,'ADR Raw Data'!AX$1,FALSE)</f>
        <v>14.1238236751164</v>
      </c>
      <c r="AN19" s="49">
        <f>VLOOKUP($A19,'ADR Raw Data'!$B$6:$BE$43,'ADR Raw Data'!AY$1,FALSE)</f>
        <v>17.4642568680345</v>
      </c>
      <c r="AO19" s="48">
        <f>VLOOKUP($A19,'ADR Raw Data'!$B$6:$BE$43,'ADR Raw Data'!BA$1,FALSE)</f>
        <v>7.0445655802064699</v>
      </c>
      <c r="AP19" s="48">
        <f>VLOOKUP($A19,'ADR Raw Data'!$B$6:$BE$43,'ADR Raw Data'!BB$1,FALSE)</f>
        <v>4.6490638169460601</v>
      </c>
      <c r="AQ19" s="49">
        <f>VLOOKUP($A19,'ADR Raw Data'!$B$6:$BE$43,'ADR Raw Data'!BC$1,FALSE)</f>
        <v>5.7818354882766902</v>
      </c>
      <c r="AR19" s="50">
        <f>VLOOKUP($A19,'ADR Raw Data'!$B$6:$BE$43,'ADR Raw Data'!BE$1,FALSE)</f>
        <v>13.4386469629428</v>
      </c>
      <c r="AT19" s="51">
        <f>VLOOKUP($A19,'RevPAR Raw Data'!$B$6:$BE$43,'RevPAR Raw Data'!AG$1,FALSE)</f>
        <v>61.177481854586397</v>
      </c>
      <c r="AU19" s="52">
        <f>VLOOKUP($A19,'RevPAR Raw Data'!$B$6:$BE$43,'RevPAR Raw Data'!AH$1,FALSE)</f>
        <v>87.381722250031203</v>
      </c>
      <c r="AV19" s="52">
        <f>VLOOKUP($A19,'RevPAR Raw Data'!$B$6:$BE$43,'RevPAR Raw Data'!AI$1,FALSE)</f>
        <v>97.1458065323488</v>
      </c>
      <c r="AW19" s="52">
        <f>VLOOKUP($A19,'RevPAR Raw Data'!$B$6:$BE$43,'RevPAR Raw Data'!AJ$1,FALSE)</f>
        <v>96.248625328494498</v>
      </c>
      <c r="AX19" s="52">
        <f>VLOOKUP($A19,'RevPAR Raw Data'!$B$6:$BE$43,'RevPAR Raw Data'!AK$1,FALSE)</f>
        <v>78.717205919158999</v>
      </c>
      <c r="AY19" s="53">
        <f>VLOOKUP($A19,'RevPAR Raw Data'!$B$6:$BE$43,'RevPAR Raw Data'!AL$1,FALSE)</f>
        <v>84.134168376923995</v>
      </c>
      <c r="AZ19" s="52">
        <f>VLOOKUP($A19,'RevPAR Raw Data'!$B$6:$BE$43,'RevPAR Raw Data'!AN$1,FALSE)</f>
        <v>90.115771492929497</v>
      </c>
      <c r="BA19" s="52">
        <f>VLOOKUP($A19,'RevPAR Raw Data'!$B$6:$BE$43,'RevPAR Raw Data'!AO$1,FALSE)</f>
        <v>93.130592541609303</v>
      </c>
      <c r="BB19" s="53">
        <f>VLOOKUP($A19,'RevPAR Raw Data'!$B$6:$BE$43,'RevPAR Raw Data'!AP$1,FALSE)</f>
        <v>91.6231820172694</v>
      </c>
      <c r="BC19" s="54">
        <f>VLOOKUP($A19,'RevPAR Raw Data'!$B$6:$BE$43,'RevPAR Raw Data'!AR$1,FALSE)</f>
        <v>86.273886559879799</v>
      </c>
      <c r="BE19" s="47">
        <f>VLOOKUP($A19,'RevPAR Raw Data'!$B$6:$BE$43,'RevPAR Raw Data'!AT$1,FALSE)</f>
        <v>5.0766435714460698</v>
      </c>
      <c r="BF19" s="48">
        <f>VLOOKUP($A19,'RevPAR Raw Data'!$B$6:$BE$43,'RevPAR Raw Data'!AU$1,FALSE)</f>
        <v>12.956164283905901</v>
      </c>
      <c r="BG19" s="48">
        <f>VLOOKUP($A19,'RevPAR Raw Data'!$B$6:$BE$43,'RevPAR Raw Data'!AV$1,FALSE)</f>
        <v>21.376333516513</v>
      </c>
      <c r="BH19" s="48">
        <f>VLOOKUP($A19,'RevPAR Raw Data'!$B$6:$BE$43,'RevPAR Raw Data'!AW$1,FALSE)</f>
        <v>22.827257466420299</v>
      </c>
      <c r="BI19" s="48">
        <f>VLOOKUP($A19,'RevPAR Raw Data'!$B$6:$BE$43,'RevPAR Raw Data'!AX$1,FALSE)</f>
        <v>10.236054021178701</v>
      </c>
      <c r="BJ19" s="49">
        <f>VLOOKUP($A19,'RevPAR Raw Data'!$B$6:$BE$43,'RevPAR Raw Data'!AY$1,FALSE)</f>
        <v>15.1303978147808</v>
      </c>
      <c r="BK19" s="48">
        <f>VLOOKUP($A19,'RevPAR Raw Data'!$B$6:$BE$43,'RevPAR Raw Data'!BA$1,FALSE)</f>
        <v>0.45883633218897202</v>
      </c>
      <c r="BL19" s="48">
        <f>VLOOKUP($A19,'RevPAR Raw Data'!$B$6:$BE$43,'RevPAR Raw Data'!BB$1,FALSE)</f>
        <v>-1.77417915021135</v>
      </c>
      <c r="BM19" s="49">
        <f>VLOOKUP($A19,'RevPAR Raw Data'!$B$6:$BE$43,'RevPAR Raw Data'!BC$1,FALSE)</f>
        <v>-0.73170927676532505</v>
      </c>
      <c r="BN19" s="50">
        <f>VLOOKUP($A19,'RevPAR Raw Data'!$B$6:$BE$43,'RevPAR Raw Data'!BE$1,FALSE)</f>
        <v>9.7194904544492697</v>
      </c>
    </row>
    <row r="20" spans="1:66" x14ac:dyDescent="0.45">
      <c r="A20" s="63" t="s">
        <v>27</v>
      </c>
      <c r="B20" s="47">
        <f>VLOOKUP($A20,'Occupancy Raw Data'!$B$8:$BE$45,'Occupancy Raw Data'!AG$3,FALSE)</f>
        <v>53.162090876393698</v>
      </c>
      <c r="C20" s="48">
        <f>VLOOKUP($A20,'Occupancy Raw Data'!$B$8:$BE$45,'Occupancy Raw Data'!AH$3,FALSE)</f>
        <v>61.698237621388301</v>
      </c>
      <c r="D20" s="48">
        <f>VLOOKUP($A20,'Occupancy Raw Data'!$B$8:$BE$45,'Occupancy Raw Data'!AI$3,FALSE)</f>
        <v>65.666586740198994</v>
      </c>
      <c r="E20" s="48">
        <f>VLOOKUP($A20,'Occupancy Raw Data'!$B$8:$BE$45,'Occupancy Raw Data'!AJ$3,FALSE)</f>
        <v>68.259201534588101</v>
      </c>
      <c r="F20" s="48">
        <f>VLOOKUP($A20,'Occupancy Raw Data'!$B$8:$BE$45,'Occupancy Raw Data'!AK$3,FALSE)</f>
        <v>67.809615154058207</v>
      </c>
      <c r="G20" s="49">
        <f>VLOOKUP($A20,'Occupancy Raw Data'!$B$8:$BE$45,'Occupancy Raw Data'!AL$3,FALSE)</f>
        <v>63.319146385325503</v>
      </c>
      <c r="H20" s="48">
        <f>VLOOKUP($A20,'Occupancy Raw Data'!$B$8:$BE$45,'Occupancy Raw Data'!AN$3,FALSE)</f>
        <v>74.529432921712001</v>
      </c>
      <c r="I20" s="48">
        <f>VLOOKUP($A20,'Occupancy Raw Data'!$B$8:$BE$45,'Occupancy Raw Data'!AO$3,FALSE)</f>
        <v>73.369500059944798</v>
      </c>
      <c r="J20" s="49">
        <f>VLOOKUP($A20,'Occupancy Raw Data'!$B$8:$BE$45,'Occupancy Raw Data'!AP$3,FALSE)</f>
        <v>73.949466490828399</v>
      </c>
      <c r="K20" s="50">
        <f>VLOOKUP($A20,'Occupancy Raw Data'!$B$8:$BE$45,'Occupancy Raw Data'!AR$3,FALSE)</f>
        <v>66.356380701183397</v>
      </c>
      <c r="M20" s="47">
        <f>VLOOKUP($A20,'Occupancy Raw Data'!$B$8:$BE$45,'Occupancy Raw Data'!AT$3,FALSE)</f>
        <v>-4.9646970697248696</v>
      </c>
      <c r="N20" s="48">
        <f>VLOOKUP($A20,'Occupancy Raw Data'!$B$8:$BE$45,'Occupancy Raw Data'!AU$3,FALSE)</f>
        <v>-3.1783250260735199</v>
      </c>
      <c r="O20" s="48">
        <f>VLOOKUP($A20,'Occupancy Raw Data'!$B$8:$BE$45,'Occupancy Raw Data'!AV$3,FALSE)</f>
        <v>-3.4789216639483702</v>
      </c>
      <c r="P20" s="48">
        <f>VLOOKUP($A20,'Occupancy Raw Data'!$B$8:$BE$45,'Occupancy Raw Data'!AW$3,FALSE)</f>
        <v>-3.3622237050439101</v>
      </c>
      <c r="Q20" s="48">
        <f>VLOOKUP($A20,'Occupancy Raw Data'!$B$8:$BE$45,'Occupancy Raw Data'!AX$3,FALSE)</f>
        <v>-2.4785173865897701</v>
      </c>
      <c r="R20" s="49">
        <f>VLOOKUP($A20,'Occupancy Raw Data'!$B$8:$BE$45,'Occupancy Raw Data'!AY$3,FALSE)</f>
        <v>-3.4366912337018798</v>
      </c>
      <c r="S20" s="48">
        <f>VLOOKUP($A20,'Occupancy Raw Data'!$B$8:$BE$45,'Occupancy Raw Data'!BA$3,FALSE)</f>
        <v>-7.1301747349401596</v>
      </c>
      <c r="T20" s="48">
        <f>VLOOKUP($A20,'Occupancy Raw Data'!$B$8:$BE$45,'Occupancy Raw Data'!BB$3,FALSE)</f>
        <v>-6.8206799118732899</v>
      </c>
      <c r="U20" s="49">
        <f>VLOOKUP($A20,'Occupancy Raw Data'!$B$8:$BE$45,'Occupancy Raw Data'!BC$3,FALSE)</f>
        <v>-6.97689837195305</v>
      </c>
      <c r="V20" s="50">
        <f>VLOOKUP($A20,'Occupancy Raw Data'!$B$8:$BE$45,'Occupancy Raw Data'!BE$3,FALSE)</f>
        <v>-4.5928121627565996</v>
      </c>
      <c r="X20" s="51">
        <f>VLOOKUP($A20,'ADR Raw Data'!$B$6:$BE$43,'ADR Raw Data'!AG$1,FALSE)</f>
        <v>94.258843096352194</v>
      </c>
      <c r="Y20" s="52">
        <f>VLOOKUP($A20,'ADR Raw Data'!$B$6:$BE$43,'ADR Raw Data'!AH$1,FALSE)</f>
        <v>98.756825358270504</v>
      </c>
      <c r="Z20" s="52">
        <f>VLOOKUP($A20,'ADR Raw Data'!$B$6:$BE$43,'ADR Raw Data'!AI$1,FALSE)</f>
        <v>101.6358752111</v>
      </c>
      <c r="AA20" s="52">
        <f>VLOOKUP($A20,'ADR Raw Data'!$B$6:$BE$43,'ADR Raw Data'!AJ$1,FALSE)</f>
        <v>102.196146482831</v>
      </c>
      <c r="AB20" s="52">
        <f>VLOOKUP($A20,'ADR Raw Data'!$B$6:$BE$43,'ADR Raw Data'!AK$1,FALSE)</f>
        <v>102.164571693776</v>
      </c>
      <c r="AC20" s="53">
        <f>VLOOKUP($A20,'ADR Raw Data'!$B$6:$BE$43,'ADR Raw Data'!AL$1,FALSE)</f>
        <v>100.07010432740999</v>
      </c>
      <c r="AD20" s="52">
        <f>VLOOKUP($A20,'ADR Raw Data'!$B$6:$BE$43,'ADR Raw Data'!AN$1,FALSE)</f>
        <v>113.124790879112</v>
      </c>
      <c r="AE20" s="52">
        <f>VLOOKUP($A20,'ADR Raw Data'!$B$6:$BE$43,'ADR Raw Data'!AO$1,FALSE)</f>
        <v>113.55096204910301</v>
      </c>
      <c r="AF20" s="53">
        <f>VLOOKUP($A20,'ADR Raw Data'!$B$6:$BE$43,'ADR Raw Data'!AP$1,FALSE)</f>
        <v>113.336205289289</v>
      </c>
      <c r="AG20" s="54">
        <f>VLOOKUP($A20,'ADR Raw Data'!$B$6:$BE$43,'ADR Raw Data'!AR$1,FALSE)</f>
        <v>104.294140307406</v>
      </c>
      <c r="AI20" s="47">
        <f>VLOOKUP($A20,'ADR Raw Data'!$B$6:$BE$43,'ADR Raw Data'!AT$1,FALSE)</f>
        <v>3.58482784753765</v>
      </c>
      <c r="AJ20" s="48">
        <f>VLOOKUP($A20,'ADR Raw Data'!$B$6:$BE$43,'ADR Raw Data'!AU$1,FALSE)</f>
        <v>4.7216990145768403</v>
      </c>
      <c r="AK20" s="48">
        <f>VLOOKUP($A20,'ADR Raw Data'!$B$6:$BE$43,'ADR Raw Data'!AV$1,FALSE)</f>
        <v>4.7714552486867703</v>
      </c>
      <c r="AL20" s="48">
        <f>VLOOKUP($A20,'ADR Raw Data'!$B$6:$BE$43,'ADR Raw Data'!AW$1,FALSE)</f>
        <v>4.8683653724107199</v>
      </c>
      <c r="AM20" s="48">
        <f>VLOOKUP($A20,'ADR Raw Data'!$B$6:$BE$43,'ADR Raw Data'!AX$1,FALSE)</f>
        <v>4.70330934612248</v>
      </c>
      <c r="AN20" s="49">
        <f>VLOOKUP($A20,'ADR Raw Data'!$B$6:$BE$43,'ADR Raw Data'!AY$1,FALSE)</f>
        <v>4.5963976731477603</v>
      </c>
      <c r="AO20" s="48">
        <f>VLOOKUP($A20,'ADR Raw Data'!$B$6:$BE$43,'ADR Raw Data'!BA$1,FALSE)</f>
        <v>1.4223632858196</v>
      </c>
      <c r="AP20" s="48">
        <f>VLOOKUP($A20,'ADR Raw Data'!$B$6:$BE$43,'ADR Raw Data'!BB$1,FALSE)</f>
        <v>0.53858978808782798</v>
      </c>
      <c r="AQ20" s="49">
        <f>VLOOKUP($A20,'ADR Raw Data'!$B$6:$BE$43,'ADR Raw Data'!BC$1,FALSE)</f>
        <v>0.98222861781137305</v>
      </c>
      <c r="AR20" s="50">
        <f>VLOOKUP($A20,'ADR Raw Data'!$B$6:$BE$43,'ADR Raw Data'!BE$1,FALSE)</f>
        <v>3.1787968260756698</v>
      </c>
      <c r="AT20" s="51">
        <f>VLOOKUP($A20,'RevPAR Raw Data'!$B$6:$BE$43,'RevPAR Raw Data'!AG$1,FALSE)</f>
        <v>50.109971825920098</v>
      </c>
      <c r="AU20" s="52">
        <f>VLOOKUP($A20,'RevPAR Raw Data'!$B$6:$BE$43,'RevPAR Raw Data'!AH$1,FALSE)</f>
        <v>60.931220776885198</v>
      </c>
      <c r="AV20" s="52">
        <f>VLOOKUP($A20,'RevPAR Raw Data'!$B$6:$BE$43,'RevPAR Raw Data'!AI$1,FALSE)</f>
        <v>66.740810154657694</v>
      </c>
      <c r="AW20" s="52">
        <f>VLOOKUP($A20,'RevPAR Raw Data'!$B$6:$BE$43,'RevPAR Raw Data'!AJ$1,FALSE)</f>
        <v>69.758273588298707</v>
      </c>
      <c r="AX20" s="52">
        <f>VLOOKUP($A20,'RevPAR Raw Data'!$B$6:$BE$43,'RevPAR Raw Data'!AK$1,FALSE)</f>
        <v>69.277402889341801</v>
      </c>
      <c r="AY20" s="53">
        <f>VLOOKUP($A20,'RevPAR Raw Data'!$B$6:$BE$43,'RevPAR Raw Data'!AL$1,FALSE)</f>
        <v>63.3635358470207</v>
      </c>
      <c r="AZ20" s="52">
        <f>VLOOKUP($A20,'RevPAR Raw Data'!$B$6:$BE$43,'RevPAR Raw Data'!AN$1,FALSE)</f>
        <v>84.311265136074795</v>
      </c>
      <c r="BA20" s="52">
        <f>VLOOKUP($A20,'RevPAR Raw Data'!$B$6:$BE$43,'RevPAR Raw Data'!AO$1,FALSE)</f>
        <v>83.311773168684795</v>
      </c>
      <c r="BB20" s="53">
        <f>VLOOKUP($A20,'RevPAR Raw Data'!$B$6:$BE$43,'RevPAR Raw Data'!AP$1,FALSE)</f>
        <v>83.811519152379802</v>
      </c>
      <c r="BC20" s="54">
        <f>VLOOKUP($A20,'RevPAR Raw Data'!$B$6:$BE$43,'RevPAR Raw Data'!AR$1,FALSE)</f>
        <v>69.205816791409006</v>
      </c>
      <c r="BE20" s="47">
        <f>VLOOKUP($A20,'RevPAR Raw Data'!$B$6:$BE$43,'RevPAR Raw Data'!AT$1,FALSE)</f>
        <v>-1.5578450652886</v>
      </c>
      <c r="BF20" s="48">
        <f>VLOOKUP($A20,'RevPAR Raw Data'!$B$6:$BE$43,'RevPAR Raw Data'!AU$1,FALSE)</f>
        <v>1.3933030470671499</v>
      </c>
      <c r="BG20" s="48">
        <f>VLOOKUP($A20,'RevPAR Raw Data'!$B$6:$BE$43,'RevPAR Raw Data'!AV$1,FALSE)</f>
        <v>1.1265383944062299</v>
      </c>
      <c r="BH20" s="48">
        <f>VLOOKUP($A20,'RevPAR Raw Data'!$B$6:$BE$43,'RevPAR Raw Data'!AW$1,FALSE)</f>
        <v>1.3424563327674599</v>
      </c>
      <c r="BI20" s="48">
        <f>VLOOKUP($A20,'RevPAR Raw Data'!$B$6:$BE$43,'RevPAR Raw Data'!AX$1,FALSE)</f>
        <v>2.1082196196439602</v>
      </c>
      <c r="BJ20" s="49">
        <f>VLOOKUP($A20,'RevPAR Raw Data'!$B$6:$BE$43,'RevPAR Raw Data'!AY$1,FALSE)</f>
        <v>1.0017424435467299</v>
      </c>
      <c r="BK20" s="48">
        <f>VLOOKUP($A20,'RevPAR Raw Data'!$B$6:$BE$43,'RevPAR Raw Data'!BA$1,FALSE)</f>
        <v>-5.8092284367651299</v>
      </c>
      <c r="BL20" s="48">
        <f>VLOOKUP($A20,'RevPAR Raw Data'!$B$6:$BE$43,'RevPAR Raw Data'!BB$1,FALSE)</f>
        <v>-6.3188256092689699</v>
      </c>
      <c r="BM20" s="49">
        <f>VLOOKUP($A20,'RevPAR Raw Data'!$B$6:$BE$43,'RevPAR Raw Data'!BC$1,FALSE)</f>
        <v>-6.0631988465866202</v>
      </c>
      <c r="BN20" s="50">
        <f>VLOOKUP($A20,'RevPAR Raw Data'!$B$6:$BE$43,'RevPAR Raw Data'!BE$1,FALSE)</f>
        <v>-1.5600115039382401</v>
      </c>
    </row>
    <row r="21" spans="1:66" x14ac:dyDescent="0.45">
      <c r="A21" s="63" t="s">
        <v>90</v>
      </c>
      <c r="B21" s="47">
        <f>VLOOKUP($A21,'Occupancy Raw Data'!$B$8:$BE$45,'Occupancy Raw Data'!AG$3,FALSE)</f>
        <v>56.3816163915765</v>
      </c>
      <c r="C21" s="48">
        <f>VLOOKUP($A21,'Occupancy Raw Data'!$B$8:$BE$45,'Occupancy Raw Data'!AH$3,FALSE)</f>
        <v>74.791310946689407</v>
      </c>
      <c r="D21" s="48">
        <f>VLOOKUP($A21,'Occupancy Raw Data'!$B$8:$BE$45,'Occupancy Raw Data'!AI$3,FALSE)</f>
        <v>84.922215898311507</v>
      </c>
      <c r="E21" s="48">
        <f>VLOOKUP($A21,'Occupancy Raw Data'!$B$8:$BE$45,'Occupancy Raw Data'!AJ$3,FALSE)</f>
        <v>85.664484917472905</v>
      </c>
      <c r="F21" s="48">
        <f>VLOOKUP($A21,'Occupancy Raw Data'!$B$8:$BE$45,'Occupancy Raw Data'!AK$3,FALSE)</f>
        <v>73.147884651868694</v>
      </c>
      <c r="G21" s="49">
        <f>VLOOKUP($A21,'Occupancy Raw Data'!$B$8:$BE$45,'Occupancy Raw Data'!AL$3,FALSE)</f>
        <v>74.981502561183802</v>
      </c>
      <c r="H21" s="48">
        <f>VLOOKUP($A21,'Occupancy Raw Data'!$B$8:$BE$45,'Occupancy Raw Data'!AN$3,FALSE)</f>
        <v>69.391481692278504</v>
      </c>
      <c r="I21" s="48">
        <f>VLOOKUP($A21,'Occupancy Raw Data'!$B$8:$BE$45,'Occupancy Raw Data'!AO$3,FALSE)</f>
        <v>68.891102257636106</v>
      </c>
      <c r="J21" s="49">
        <f>VLOOKUP($A21,'Occupancy Raw Data'!$B$8:$BE$45,'Occupancy Raw Data'!AP$3,FALSE)</f>
        <v>69.141291974957298</v>
      </c>
      <c r="K21" s="50">
        <f>VLOOKUP($A21,'Occupancy Raw Data'!$B$8:$BE$45,'Occupancy Raw Data'!AR$3,FALSE)</f>
        <v>73.312870965119103</v>
      </c>
      <c r="M21" s="47">
        <f>VLOOKUP($A21,'Occupancy Raw Data'!$B$8:$BE$45,'Occupancy Raw Data'!AT$3,FALSE)</f>
        <v>2.2228910482414599</v>
      </c>
      <c r="N21" s="48">
        <f>VLOOKUP($A21,'Occupancy Raw Data'!$B$8:$BE$45,'Occupancy Raw Data'!AU$3,FALSE)</f>
        <v>6.2243179521724397</v>
      </c>
      <c r="O21" s="48">
        <f>VLOOKUP($A21,'Occupancy Raw Data'!$B$8:$BE$45,'Occupancy Raw Data'!AV$3,FALSE)</f>
        <v>8.2920043546631099</v>
      </c>
      <c r="P21" s="48">
        <f>VLOOKUP($A21,'Occupancy Raw Data'!$B$8:$BE$45,'Occupancy Raw Data'!AW$3,FALSE)</f>
        <v>10.8577566364891</v>
      </c>
      <c r="Q21" s="48">
        <f>VLOOKUP($A21,'Occupancy Raw Data'!$B$8:$BE$45,'Occupancy Raw Data'!AX$3,FALSE)</f>
        <v>6.2228803636613996</v>
      </c>
      <c r="R21" s="49">
        <f>VLOOKUP($A21,'Occupancy Raw Data'!$B$8:$BE$45,'Occupancy Raw Data'!AY$3,FALSE)</f>
        <v>7.0794302318493001</v>
      </c>
      <c r="S21" s="48">
        <f>VLOOKUP($A21,'Occupancy Raw Data'!$B$8:$BE$45,'Occupancy Raw Data'!BA$3,FALSE)</f>
        <v>2.5658102281888602</v>
      </c>
      <c r="T21" s="48">
        <f>VLOOKUP($A21,'Occupancy Raw Data'!$B$8:$BE$45,'Occupancy Raw Data'!BB$3,FALSE)</f>
        <v>0.34542314335060398</v>
      </c>
      <c r="U21" s="49">
        <f>VLOOKUP($A21,'Occupancy Raw Data'!$B$8:$BE$45,'Occupancy Raw Data'!BC$3,FALSE)</f>
        <v>1.4474851684963199</v>
      </c>
      <c r="V21" s="50">
        <f>VLOOKUP($A21,'Occupancy Raw Data'!$B$8:$BE$45,'Occupancy Raw Data'!BE$3,FALSE)</f>
        <v>5.5012236858783696</v>
      </c>
      <c r="X21" s="51">
        <f>VLOOKUP($A21,'ADR Raw Data'!$B$6:$BE$43,'ADR Raw Data'!AG$1,FALSE)</f>
        <v>113.32937329127201</v>
      </c>
      <c r="Y21" s="52">
        <f>VLOOKUP($A21,'ADR Raw Data'!$B$6:$BE$43,'ADR Raw Data'!AH$1,FALSE)</f>
        <v>134.70706385947099</v>
      </c>
      <c r="Z21" s="52">
        <f>VLOOKUP($A21,'ADR Raw Data'!$B$6:$BE$43,'ADR Raw Data'!AI$1,FALSE)</f>
        <v>144.47140938285301</v>
      </c>
      <c r="AA21" s="52">
        <f>VLOOKUP($A21,'ADR Raw Data'!$B$6:$BE$43,'ADR Raw Data'!AJ$1,FALSE)</f>
        <v>142.07873792320601</v>
      </c>
      <c r="AB21" s="52">
        <f>VLOOKUP($A21,'ADR Raw Data'!$B$6:$BE$43,'ADR Raw Data'!AK$1,FALSE)</f>
        <v>125.26253396012299</v>
      </c>
      <c r="AC21" s="53">
        <f>VLOOKUP($A21,'ADR Raw Data'!$B$6:$BE$43,'ADR Raw Data'!AL$1,FALSE)</f>
        <v>133.545562429233</v>
      </c>
      <c r="AD21" s="52">
        <f>VLOOKUP($A21,'ADR Raw Data'!$B$6:$BE$43,'ADR Raw Data'!AN$1,FALSE)</f>
        <v>108.903692970165</v>
      </c>
      <c r="AE21" s="52">
        <f>VLOOKUP($A21,'ADR Raw Data'!$B$6:$BE$43,'ADR Raw Data'!AO$1,FALSE)</f>
        <v>107.55615249569701</v>
      </c>
      <c r="AF21" s="53">
        <f>VLOOKUP($A21,'ADR Raw Data'!$B$6:$BE$43,'ADR Raw Data'!AP$1,FALSE)</f>
        <v>108.232360789559</v>
      </c>
      <c r="AG21" s="54">
        <f>VLOOKUP($A21,'ADR Raw Data'!$B$6:$BE$43,'ADR Raw Data'!AR$1,FALSE)</f>
        <v>126.724746998641</v>
      </c>
      <c r="AI21" s="47">
        <f>VLOOKUP($A21,'ADR Raw Data'!$B$6:$BE$43,'ADR Raw Data'!AT$1,FALSE)</f>
        <v>-3.28098691801253</v>
      </c>
      <c r="AJ21" s="48">
        <f>VLOOKUP($A21,'ADR Raw Data'!$B$6:$BE$43,'ADR Raw Data'!AU$1,FALSE)</f>
        <v>0.557628775759755</v>
      </c>
      <c r="AK21" s="48">
        <f>VLOOKUP($A21,'ADR Raw Data'!$B$6:$BE$43,'ADR Raw Data'!AV$1,FALSE)</f>
        <v>2.2336262644200602</v>
      </c>
      <c r="AL21" s="48">
        <f>VLOOKUP($A21,'ADR Raw Data'!$B$6:$BE$43,'ADR Raw Data'!AW$1,FALSE)</f>
        <v>3.44629552025788</v>
      </c>
      <c r="AM21" s="48">
        <f>VLOOKUP($A21,'ADR Raw Data'!$B$6:$BE$43,'ADR Raw Data'!AX$1,FALSE)</f>
        <v>-0.41203115292159298</v>
      </c>
      <c r="AN21" s="49">
        <f>VLOOKUP($A21,'ADR Raw Data'!$B$6:$BE$43,'ADR Raw Data'!AY$1,FALSE)</f>
        <v>1.09316793994449</v>
      </c>
      <c r="AO21" s="48">
        <f>VLOOKUP($A21,'ADR Raw Data'!$B$6:$BE$43,'ADR Raw Data'!BA$1,FALSE)</f>
        <v>-3.1354854628084898</v>
      </c>
      <c r="AP21" s="48">
        <f>VLOOKUP($A21,'ADR Raw Data'!$B$6:$BE$43,'ADR Raw Data'!BB$1,FALSE)</f>
        <v>-3.5138519189664699</v>
      </c>
      <c r="AQ21" s="49">
        <f>VLOOKUP($A21,'ADR Raw Data'!$B$6:$BE$43,'ADR Raw Data'!BC$1,FALSE)</f>
        <v>-3.3186606853281901</v>
      </c>
      <c r="AR21" s="50">
        <f>VLOOKUP($A21,'ADR Raw Data'!$B$6:$BE$43,'ADR Raw Data'!BE$1,FALSE)</f>
        <v>0.21422676872803201</v>
      </c>
      <c r="AT21" s="51">
        <f>VLOOKUP($A21,'RevPAR Raw Data'!$B$6:$BE$43,'RevPAR Raw Data'!AG$1,FALSE)</f>
        <v>63.896932508062903</v>
      </c>
      <c r="AU21" s="52">
        <f>VLOOKUP($A21,'RevPAR Raw Data'!$B$6:$BE$43,'RevPAR Raw Data'!AH$1,FALSE)</f>
        <v>100.749178998292</v>
      </c>
      <c r="AV21" s="52">
        <f>VLOOKUP($A21,'RevPAR Raw Data'!$B$6:$BE$43,'RevPAR Raw Data'!AI$1,FALSE)</f>
        <v>122.68832218743999</v>
      </c>
      <c r="AW21" s="52">
        <f>VLOOKUP($A21,'RevPAR Raw Data'!$B$6:$BE$43,'RevPAR Raw Data'!AJ$1,FALSE)</f>
        <v>121.711019019161</v>
      </c>
      <c r="AX21" s="52">
        <f>VLOOKUP($A21,'RevPAR Raw Data'!$B$6:$BE$43,'RevPAR Raw Data'!AK$1,FALSE)</f>
        <v>91.626893853158705</v>
      </c>
      <c r="AY21" s="53">
        <f>VLOOKUP($A21,'RevPAR Raw Data'!$B$6:$BE$43,'RevPAR Raw Data'!AL$1,FALSE)</f>
        <v>100.13446931322299</v>
      </c>
      <c r="AZ21" s="52">
        <f>VLOOKUP($A21,'RevPAR Raw Data'!$B$6:$BE$43,'RevPAR Raw Data'!AN$1,FALSE)</f>
        <v>75.569886169607202</v>
      </c>
      <c r="BA21" s="52">
        <f>VLOOKUP($A21,'RevPAR Raw Data'!$B$6:$BE$43,'RevPAR Raw Data'!AO$1,FALSE)</f>
        <v>74.096619000189705</v>
      </c>
      <c r="BB21" s="53">
        <f>VLOOKUP($A21,'RevPAR Raw Data'!$B$6:$BE$43,'RevPAR Raw Data'!AP$1,FALSE)</f>
        <v>74.833252584898503</v>
      </c>
      <c r="BC21" s="54">
        <f>VLOOKUP($A21,'RevPAR Raw Data'!$B$6:$BE$43,'RevPAR Raw Data'!AR$1,FALSE)</f>
        <v>92.905550247987605</v>
      </c>
      <c r="BE21" s="47">
        <f>VLOOKUP($A21,'RevPAR Raw Data'!$B$6:$BE$43,'RevPAR Raw Data'!AT$1,FALSE)</f>
        <v>-1.13102863426554</v>
      </c>
      <c r="BF21" s="48">
        <f>VLOOKUP($A21,'RevPAR Raw Data'!$B$6:$BE$43,'RevPAR Raw Data'!AU$1,FALSE)</f>
        <v>6.8166553159282897</v>
      </c>
      <c r="BG21" s="48">
        <f>VLOOKUP($A21,'RevPAR Raw Data'!$B$6:$BE$43,'RevPAR Raw Data'!AV$1,FALSE)</f>
        <v>10.710843006195701</v>
      </c>
      <c r="BH21" s="48">
        <f>VLOOKUP($A21,'RevPAR Raw Data'!$B$6:$BE$43,'RevPAR Raw Data'!AW$1,FALSE)</f>
        <v>14.678242537310799</v>
      </c>
      <c r="BI21" s="48">
        <f>VLOOKUP($A21,'RevPAR Raw Data'!$B$6:$BE$43,'RevPAR Raw Data'!AX$1,FALSE)</f>
        <v>5.7852090050324803</v>
      </c>
      <c r="BJ21" s="49">
        <f>VLOOKUP($A21,'RevPAR Raw Data'!$B$6:$BE$43,'RevPAR Raw Data'!AY$1,FALSE)</f>
        <v>8.2499882334191099</v>
      </c>
      <c r="BK21" s="48">
        <f>VLOOKUP($A21,'RevPAR Raw Data'!$B$6:$BE$43,'RevPAR Raw Data'!BA$1,FALSE)</f>
        <v>-0.65012584132775098</v>
      </c>
      <c r="BL21" s="48">
        <f>VLOOKUP($A21,'RevPAR Raw Data'!$B$6:$BE$43,'RevPAR Raw Data'!BB$1,FALSE)</f>
        <v>-3.18056643336705</v>
      </c>
      <c r="BM21" s="49">
        <f>VLOOKUP($A21,'RevPAR Raw Data'!$B$6:$BE$43,'RevPAR Raw Data'!BC$1,FALSE)</f>
        <v>-1.9192126380447101</v>
      </c>
      <c r="BN21" s="50">
        <f>VLOOKUP($A21,'RevPAR Raw Data'!$B$6:$BE$43,'RevPAR Raw Data'!BE$1,FALSE)</f>
        <v>5.7272355483491602</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48.579647608773797</v>
      </c>
      <c r="C23" s="48">
        <f>VLOOKUP($A23,'Occupancy Raw Data'!$B$8:$BE$45,'Occupancy Raw Data'!AH$3,FALSE)</f>
        <v>56.905917706888502</v>
      </c>
      <c r="D23" s="48">
        <f>VLOOKUP($A23,'Occupancy Raw Data'!$B$8:$BE$45,'Occupancy Raw Data'!AI$3,FALSE)</f>
        <v>61.002594133662001</v>
      </c>
      <c r="E23" s="48">
        <f>VLOOKUP($A23,'Occupancy Raw Data'!$B$8:$BE$45,'Occupancy Raw Data'!AJ$3,FALSE)</f>
        <v>61.095058303796101</v>
      </c>
      <c r="F23" s="48">
        <f>VLOOKUP($A23,'Occupancy Raw Data'!$B$8:$BE$45,'Occupancy Raw Data'!AK$3,FALSE)</f>
        <v>62.711897056557198</v>
      </c>
      <c r="G23" s="49">
        <f>VLOOKUP($A23,'Occupancy Raw Data'!$B$8:$BE$45,'Occupancy Raw Data'!AL$3,FALSE)</f>
        <v>58.059022961935497</v>
      </c>
      <c r="H23" s="48">
        <f>VLOOKUP($A23,'Occupancy Raw Data'!$B$8:$BE$45,'Occupancy Raw Data'!AN$3,FALSE)</f>
        <v>71.910797760312306</v>
      </c>
      <c r="I23" s="48">
        <f>VLOOKUP($A23,'Occupancy Raw Data'!$B$8:$BE$45,'Occupancy Raw Data'!AO$3,FALSE)</f>
        <v>73.294549750860398</v>
      </c>
      <c r="J23" s="49">
        <f>VLOOKUP($A23,'Occupancy Raw Data'!$B$8:$BE$45,'Occupancy Raw Data'!AP$3,FALSE)</f>
        <v>72.602673755586295</v>
      </c>
      <c r="K23" s="50">
        <f>VLOOKUP($A23,'Occupancy Raw Data'!$B$8:$BE$45,'Occupancy Raw Data'!AR$3,FALSE)</f>
        <v>62.214351760121502</v>
      </c>
      <c r="M23" s="47">
        <f>VLOOKUP($A23,'Occupancy Raw Data'!$B$8:$BE$45,'Occupancy Raw Data'!AT$3,FALSE)</f>
        <v>-4.3527144792388901</v>
      </c>
      <c r="N23" s="48">
        <f>VLOOKUP($A23,'Occupancy Raw Data'!$B$8:$BE$45,'Occupancy Raw Data'!AU$3,FALSE)</f>
        <v>-1.1723144195872901</v>
      </c>
      <c r="O23" s="48">
        <f>VLOOKUP($A23,'Occupancy Raw Data'!$B$8:$BE$45,'Occupancy Raw Data'!AV$3,FALSE)</f>
        <v>-0.56013537255680002</v>
      </c>
      <c r="P23" s="48">
        <f>VLOOKUP($A23,'Occupancy Raw Data'!$B$8:$BE$45,'Occupancy Raw Data'!AW$3,FALSE)</f>
        <v>-2.3604812953760201</v>
      </c>
      <c r="Q23" s="48">
        <f>VLOOKUP($A23,'Occupancy Raw Data'!$B$8:$BE$45,'Occupancy Raw Data'!AX$3,FALSE)</f>
        <v>-2.37791873806359</v>
      </c>
      <c r="R23" s="49">
        <f>VLOOKUP($A23,'Occupancy Raw Data'!$B$8:$BE$45,'Occupancy Raw Data'!AY$3,FALSE)</f>
        <v>-2.1023504744905099</v>
      </c>
      <c r="S23" s="48">
        <f>VLOOKUP($A23,'Occupancy Raw Data'!$B$8:$BE$45,'Occupancy Raw Data'!BA$3,FALSE)</f>
        <v>-1.05902935222615</v>
      </c>
      <c r="T23" s="48">
        <f>VLOOKUP($A23,'Occupancy Raw Data'!$B$8:$BE$45,'Occupancy Raw Data'!BB$3,FALSE)</f>
        <v>-0.87827407201733898</v>
      </c>
      <c r="U23" s="49">
        <f>VLOOKUP($A23,'Occupancy Raw Data'!$B$8:$BE$45,'Occupancy Raw Data'!BC$3,FALSE)</f>
        <v>-0.96787292077671605</v>
      </c>
      <c r="V23" s="50">
        <f>VLOOKUP($A23,'Occupancy Raw Data'!$B$8:$BE$45,'Occupancy Raw Data'!BE$3,FALSE)</f>
        <v>-1.72702483791046</v>
      </c>
      <c r="X23" s="51">
        <f>VLOOKUP($A23,'ADR Raw Data'!$B$6:$BE$43,'ADR Raw Data'!AG$1,FALSE)</f>
        <v>105.131973009411</v>
      </c>
      <c r="Y23" s="52">
        <f>VLOOKUP($A23,'ADR Raw Data'!$B$6:$BE$43,'ADR Raw Data'!AH$1,FALSE)</f>
        <v>111.10942541100999</v>
      </c>
      <c r="Z23" s="52">
        <f>VLOOKUP($A23,'ADR Raw Data'!$B$6:$BE$43,'ADR Raw Data'!AI$1,FALSE)</f>
        <v>114.014239738745</v>
      </c>
      <c r="AA23" s="52">
        <f>VLOOKUP($A23,'ADR Raw Data'!$B$6:$BE$43,'ADR Raw Data'!AJ$1,FALSE)</f>
        <v>113.16020947691401</v>
      </c>
      <c r="AB23" s="52">
        <f>VLOOKUP($A23,'ADR Raw Data'!$B$6:$BE$43,'ADR Raw Data'!AK$1,FALSE)</f>
        <v>114.61524724927</v>
      </c>
      <c r="AC23" s="53">
        <f>VLOOKUP($A23,'ADR Raw Data'!$B$6:$BE$43,'ADR Raw Data'!AL$1,FALSE)</f>
        <v>111.90850254548801</v>
      </c>
      <c r="AD23" s="52">
        <f>VLOOKUP($A23,'ADR Raw Data'!$B$6:$BE$43,'ADR Raw Data'!AN$1,FALSE)</f>
        <v>136.933463793519</v>
      </c>
      <c r="AE23" s="52">
        <f>VLOOKUP($A23,'ADR Raw Data'!$B$6:$BE$43,'ADR Raw Data'!AO$1,FALSE)</f>
        <v>140.62345746237199</v>
      </c>
      <c r="AF23" s="53">
        <f>VLOOKUP($A23,'ADR Raw Data'!$B$6:$BE$43,'ADR Raw Data'!AP$1,FALSE)</f>
        <v>138.796042749306</v>
      </c>
      <c r="AG23" s="54">
        <f>VLOOKUP($A23,'ADR Raw Data'!$B$6:$BE$43,'ADR Raw Data'!AR$1,FALSE)</f>
        <v>120.873394564683</v>
      </c>
      <c r="AI23" s="47">
        <f>VLOOKUP($A23,'ADR Raw Data'!$B$6:$BE$43,'ADR Raw Data'!AT$1,FALSE)</f>
        <v>0.57666121367344603</v>
      </c>
      <c r="AJ23" s="48">
        <f>VLOOKUP($A23,'ADR Raw Data'!$B$6:$BE$43,'ADR Raw Data'!AU$1,FALSE)</f>
        <v>3.7858498457325398</v>
      </c>
      <c r="AK23" s="48">
        <f>VLOOKUP($A23,'ADR Raw Data'!$B$6:$BE$43,'ADR Raw Data'!AV$1,FALSE)</f>
        <v>4.0765595737840998</v>
      </c>
      <c r="AL23" s="48">
        <f>VLOOKUP($A23,'ADR Raw Data'!$B$6:$BE$43,'ADR Raw Data'!AW$1,FALSE)</f>
        <v>2.99033233845137</v>
      </c>
      <c r="AM23" s="48">
        <f>VLOOKUP($A23,'ADR Raw Data'!$B$6:$BE$43,'ADR Raw Data'!AX$1,FALSE)</f>
        <v>1.9648551530846801</v>
      </c>
      <c r="AN23" s="49">
        <f>VLOOKUP($A23,'ADR Raw Data'!$B$6:$BE$43,'ADR Raw Data'!AY$1,FALSE)</f>
        <v>2.7693794505402498</v>
      </c>
      <c r="AO23" s="48">
        <f>VLOOKUP($A23,'ADR Raw Data'!$B$6:$BE$43,'ADR Raw Data'!BA$1,FALSE)</f>
        <v>2.83506882578437E-2</v>
      </c>
      <c r="AP23" s="48">
        <f>VLOOKUP($A23,'ADR Raw Data'!$B$6:$BE$43,'ADR Raw Data'!BB$1,FALSE)</f>
        <v>-0.22935105090288299</v>
      </c>
      <c r="AQ23" s="49">
        <f>VLOOKUP($A23,'ADR Raw Data'!$B$6:$BE$43,'ADR Raw Data'!BC$1,FALSE)</f>
        <v>-0.102277509841806</v>
      </c>
      <c r="AR23" s="50">
        <f>VLOOKUP($A23,'ADR Raw Data'!$B$6:$BE$43,'ADR Raw Data'!BE$1,FALSE)</f>
        <v>1.71628579214843</v>
      </c>
      <c r="AT23" s="51">
        <f>VLOOKUP($A23,'RevPAR Raw Data'!$B$6:$BE$43,'RevPAR Raw Data'!AG$1,FALSE)</f>
        <v>51.072742012123001</v>
      </c>
      <c r="AU23" s="52">
        <f>VLOOKUP($A23,'RevPAR Raw Data'!$B$6:$BE$43,'RevPAR Raw Data'!AH$1,FALSE)</f>
        <v>63.227838188986397</v>
      </c>
      <c r="AV23" s="52">
        <f>VLOOKUP($A23,'RevPAR Raw Data'!$B$6:$BE$43,'RevPAR Raw Data'!AI$1,FALSE)</f>
        <v>69.551643922407095</v>
      </c>
      <c r="AW23" s="52">
        <f>VLOOKUP($A23,'RevPAR Raw Data'!$B$6:$BE$43,'RevPAR Raw Data'!AJ$1,FALSE)</f>
        <v>69.135295956618805</v>
      </c>
      <c r="AX23" s="52">
        <f>VLOOKUP($A23,'RevPAR Raw Data'!$B$6:$BE$43,'RevPAR Raw Data'!AK$1,FALSE)</f>
        <v>71.877395866081002</v>
      </c>
      <c r="AY23" s="53">
        <f>VLOOKUP($A23,'RevPAR Raw Data'!$B$6:$BE$43,'RevPAR Raw Data'!AL$1,FALSE)</f>
        <v>64.972983189243294</v>
      </c>
      <c r="AZ23" s="52">
        <f>VLOOKUP($A23,'RevPAR Raw Data'!$B$6:$BE$43,'RevPAR Raw Data'!AN$1,FALSE)</f>
        <v>98.469946214748006</v>
      </c>
      <c r="BA23" s="52">
        <f>VLOOKUP($A23,'RevPAR Raw Data'!$B$6:$BE$43,'RevPAR Raw Data'!AO$1,FALSE)</f>
        <v>103.06932999113801</v>
      </c>
      <c r="BB23" s="53">
        <f>VLOOKUP($A23,'RevPAR Raw Data'!$B$6:$BE$43,'RevPAR Raw Data'!AP$1,FALSE)</f>
        <v>100.76963810294301</v>
      </c>
      <c r="BC23" s="54">
        <f>VLOOKUP($A23,'RevPAR Raw Data'!$B$6:$BE$43,'RevPAR Raw Data'!AR$1,FALSE)</f>
        <v>75.200598878871901</v>
      </c>
      <c r="BE23" s="47">
        <f>VLOOKUP($A23,'RevPAR Raw Data'!$B$6:$BE$43,'RevPAR Raw Data'!AT$1,FALSE)</f>
        <v>-3.8011536817091698</v>
      </c>
      <c r="BF23" s="48">
        <f>VLOOKUP($A23,'RevPAR Raw Data'!$B$6:$BE$43,'RevPAR Raw Data'!AU$1,FALSE)</f>
        <v>2.5691533624998</v>
      </c>
      <c r="BG23" s="48">
        <f>VLOOKUP($A23,'RevPAR Raw Data'!$B$6:$BE$43,'RevPAR Raw Data'!AV$1,FALSE)</f>
        <v>3.4935899490711901</v>
      </c>
      <c r="BH23" s="48">
        <f>VLOOKUP($A23,'RevPAR Raw Data'!$B$6:$BE$43,'RevPAR Raw Data'!AW$1,FALSE)</f>
        <v>0.559264807556629</v>
      </c>
      <c r="BI23" s="48">
        <f>VLOOKUP($A23,'RevPAR Raw Data'!$B$6:$BE$43,'RevPAR Raw Data'!AX$1,FALSE)</f>
        <v>-0.45978624383991901</v>
      </c>
      <c r="BJ23" s="49">
        <f>VLOOKUP($A23,'RevPAR Raw Data'!$B$6:$BE$43,'RevPAR Raw Data'!AY$1,FALSE)</f>
        <v>0.60880691403086096</v>
      </c>
      <c r="BK23" s="48">
        <f>VLOOKUP($A23,'RevPAR Raw Data'!$B$6:$BE$43,'RevPAR Raw Data'!BA$1,FALSE)</f>
        <v>-1.0309789060785199</v>
      </c>
      <c r="BL23" s="48">
        <f>VLOOKUP($A23,'RevPAR Raw Data'!$B$6:$BE$43,'RevPAR Raw Data'!BB$1,FALSE)</f>
        <v>-1.1056107921062399</v>
      </c>
      <c r="BM23" s="49">
        <f>VLOOKUP($A23,'RevPAR Raw Data'!$B$6:$BE$43,'RevPAR Raw Data'!BC$1,FALSE)</f>
        <v>-1.06916051429671</v>
      </c>
      <c r="BN23" s="50">
        <f>VLOOKUP($A23,'RevPAR Raw Data'!$B$6:$BE$43,'RevPAR Raw Data'!BE$1,FALSE)</f>
        <v>-4.0379727681968E-2</v>
      </c>
    </row>
    <row r="24" spans="1:66" x14ac:dyDescent="0.45">
      <c r="A24" s="63" t="s">
        <v>91</v>
      </c>
      <c r="B24" s="47">
        <f>VLOOKUP($A24,'Occupancy Raw Data'!$B$8:$BE$45,'Occupancy Raw Data'!AG$3,FALSE)</f>
        <v>55</v>
      </c>
      <c r="C24" s="48">
        <f>VLOOKUP($A24,'Occupancy Raw Data'!$B$8:$BE$45,'Occupancy Raw Data'!AH$3,FALSE)</f>
        <v>67.515047291487505</v>
      </c>
      <c r="D24" s="48">
        <f>VLOOKUP($A24,'Occupancy Raw Data'!$B$8:$BE$45,'Occupancy Raw Data'!AI$3,FALSE)</f>
        <v>71.999140154772107</v>
      </c>
      <c r="E24" s="48">
        <f>VLOOKUP($A24,'Occupancy Raw Data'!$B$8:$BE$45,'Occupancy Raw Data'!AJ$3,FALSE)</f>
        <v>71.745485812553696</v>
      </c>
      <c r="F24" s="48">
        <f>VLOOKUP($A24,'Occupancy Raw Data'!$B$8:$BE$45,'Occupancy Raw Data'!AK$3,FALSE)</f>
        <v>69.217540842648305</v>
      </c>
      <c r="G24" s="49">
        <f>VLOOKUP($A24,'Occupancy Raw Data'!$B$8:$BE$45,'Occupancy Raw Data'!AL$3,FALSE)</f>
        <v>67.095442820292305</v>
      </c>
      <c r="H24" s="48">
        <f>VLOOKUP($A24,'Occupancy Raw Data'!$B$8:$BE$45,'Occupancy Raw Data'!AN$3,FALSE)</f>
        <v>73.770421324161603</v>
      </c>
      <c r="I24" s="48">
        <f>VLOOKUP($A24,'Occupancy Raw Data'!$B$8:$BE$45,'Occupancy Raw Data'!AO$3,FALSE)</f>
        <v>73.993981083404904</v>
      </c>
      <c r="J24" s="49">
        <f>VLOOKUP($A24,'Occupancy Raw Data'!$B$8:$BE$45,'Occupancy Raw Data'!AP$3,FALSE)</f>
        <v>73.882201203783296</v>
      </c>
      <c r="K24" s="50">
        <f>VLOOKUP($A24,'Occupancy Raw Data'!$B$8:$BE$45,'Occupancy Raw Data'!AR$3,FALSE)</f>
        <v>69.034516644146905</v>
      </c>
      <c r="M24" s="47">
        <f>VLOOKUP($A24,'Occupancy Raw Data'!$B$8:$BE$45,'Occupancy Raw Data'!AT$3,FALSE)</f>
        <v>-8.0779050258953902</v>
      </c>
      <c r="N24" s="48">
        <f>VLOOKUP($A24,'Occupancy Raw Data'!$B$8:$BE$45,'Occupancy Raw Data'!AU$3,FALSE)</f>
        <v>-7.8125885850677896</v>
      </c>
      <c r="O24" s="48">
        <f>VLOOKUP($A24,'Occupancy Raw Data'!$B$8:$BE$45,'Occupancy Raw Data'!AV$3,FALSE)</f>
        <v>-5.9656672618058799</v>
      </c>
      <c r="P24" s="48">
        <f>VLOOKUP($A24,'Occupancy Raw Data'!$B$8:$BE$45,'Occupancy Raw Data'!AW$3,FALSE)</f>
        <v>-4.4561132846712397</v>
      </c>
      <c r="Q24" s="48">
        <f>VLOOKUP($A24,'Occupancy Raw Data'!$B$8:$BE$45,'Occupancy Raw Data'!AX$3,FALSE)</f>
        <v>-3.0438163607777402</v>
      </c>
      <c r="R24" s="49">
        <f>VLOOKUP($A24,'Occupancy Raw Data'!$B$8:$BE$45,'Occupancy Raw Data'!AY$3,FALSE)</f>
        <v>-5.79633392782935</v>
      </c>
      <c r="S24" s="48">
        <f>VLOOKUP($A24,'Occupancy Raw Data'!$B$8:$BE$45,'Occupancy Raw Data'!BA$3,FALSE)</f>
        <v>-0.163739316054828</v>
      </c>
      <c r="T24" s="48">
        <f>VLOOKUP($A24,'Occupancy Raw Data'!$B$8:$BE$45,'Occupancy Raw Data'!BB$3,FALSE)</f>
        <v>-0.179575212966611</v>
      </c>
      <c r="U24" s="49">
        <f>VLOOKUP($A24,'Occupancy Raw Data'!$B$8:$BE$45,'Occupancy Raw Data'!BC$3,FALSE)</f>
        <v>-0.17166987196535899</v>
      </c>
      <c r="V24" s="50">
        <f>VLOOKUP($A24,'Occupancy Raw Data'!$B$8:$BE$45,'Occupancy Raw Data'!BE$3,FALSE)</f>
        <v>-4.1448911118289802</v>
      </c>
      <c r="X24" s="51">
        <f>VLOOKUP($A24,'ADR Raw Data'!$B$6:$BE$43,'ADR Raw Data'!AG$1,FALSE)</f>
        <v>86.065010169624003</v>
      </c>
      <c r="Y24" s="52">
        <f>VLOOKUP($A24,'ADR Raw Data'!$B$6:$BE$43,'ADR Raw Data'!AH$1,FALSE)</f>
        <v>93.492350375700397</v>
      </c>
      <c r="Z24" s="52">
        <f>VLOOKUP($A24,'ADR Raw Data'!$B$6:$BE$43,'ADR Raw Data'!AI$1,FALSE)</f>
        <v>96.700787854541105</v>
      </c>
      <c r="AA24" s="52">
        <f>VLOOKUP($A24,'ADR Raw Data'!$B$6:$BE$43,'ADR Raw Data'!AJ$1,FALSE)</f>
        <v>96.356621554410296</v>
      </c>
      <c r="AB24" s="52">
        <f>VLOOKUP($A24,'ADR Raw Data'!$B$6:$BE$43,'ADR Raw Data'!AK$1,FALSE)</f>
        <v>93.476470975155195</v>
      </c>
      <c r="AC24" s="53">
        <f>VLOOKUP($A24,'ADR Raw Data'!$B$6:$BE$43,'ADR Raw Data'!AL$1,FALSE)</f>
        <v>93.572535918597396</v>
      </c>
      <c r="AD24" s="52">
        <f>VLOOKUP($A24,'ADR Raw Data'!$B$6:$BE$43,'ADR Raw Data'!AN$1,FALSE)</f>
        <v>102.362428649688</v>
      </c>
      <c r="AE24" s="52">
        <f>VLOOKUP($A24,'ADR Raw Data'!$B$6:$BE$43,'ADR Raw Data'!AO$1,FALSE)</f>
        <v>103.755125530184</v>
      </c>
      <c r="AF24" s="53">
        <f>VLOOKUP($A24,'ADR Raw Data'!$B$6:$BE$43,'ADR Raw Data'!AP$1,FALSE)</f>
        <v>103.059830628455</v>
      </c>
      <c r="AG24" s="54">
        <f>VLOOKUP($A24,'ADR Raw Data'!$B$6:$BE$43,'ADR Raw Data'!AR$1,FALSE)</f>
        <v>96.473536961086097</v>
      </c>
      <c r="AI24" s="47">
        <f>VLOOKUP($A24,'ADR Raw Data'!$B$6:$BE$43,'ADR Raw Data'!AT$1,FALSE)</f>
        <v>0.61053719744955204</v>
      </c>
      <c r="AJ24" s="48">
        <f>VLOOKUP($A24,'ADR Raw Data'!$B$6:$BE$43,'ADR Raw Data'!AU$1,FALSE)</f>
        <v>1.3279158965007001</v>
      </c>
      <c r="AK24" s="48">
        <f>VLOOKUP($A24,'ADR Raw Data'!$B$6:$BE$43,'ADR Raw Data'!AV$1,FALSE)</f>
        <v>2.5947191670682099</v>
      </c>
      <c r="AL24" s="48">
        <f>VLOOKUP($A24,'ADR Raw Data'!$B$6:$BE$43,'ADR Raw Data'!AW$1,FALSE)</f>
        <v>2.7107000589877401</v>
      </c>
      <c r="AM24" s="48">
        <f>VLOOKUP($A24,'ADR Raw Data'!$B$6:$BE$43,'ADR Raw Data'!AX$1,FALSE)</f>
        <v>2.04947566959734</v>
      </c>
      <c r="AN24" s="49">
        <f>VLOOKUP($A24,'ADR Raw Data'!$B$6:$BE$43,'ADR Raw Data'!AY$1,FALSE)</f>
        <v>1.9786935969914099</v>
      </c>
      <c r="AO24" s="48">
        <f>VLOOKUP($A24,'ADR Raw Data'!$B$6:$BE$43,'ADR Raw Data'!BA$1,FALSE)</f>
        <v>0.401852126056086</v>
      </c>
      <c r="AP24" s="48">
        <f>VLOOKUP($A24,'ADR Raw Data'!$B$6:$BE$43,'ADR Raw Data'!BB$1,FALSE)</f>
        <v>0.15396286337486201</v>
      </c>
      <c r="AQ24" s="49">
        <f>VLOOKUP($A24,'ADR Raw Data'!$B$6:$BE$43,'ADR Raw Data'!BC$1,FALSE)</f>
        <v>0.276665758902706</v>
      </c>
      <c r="AR24" s="50">
        <f>VLOOKUP($A24,'ADR Raw Data'!$B$6:$BE$43,'ADR Raw Data'!BE$1,FALSE)</f>
        <v>1.55956767748009</v>
      </c>
      <c r="AT24" s="51">
        <f>VLOOKUP($A24,'RevPAR Raw Data'!$B$6:$BE$43,'RevPAR Raw Data'!AG$1,FALSE)</f>
        <v>47.3357555932932</v>
      </c>
      <c r="AU24" s="52">
        <f>VLOOKUP($A24,'RevPAR Raw Data'!$B$6:$BE$43,'RevPAR Raw Data'!AH$1,FALSE)</f>
        <v>63.121404570077303</v>
      </c>
      <c r="AV24" s="52">
        <f>VLOOKUP($A24,'RevPAR Raw Data'!$B$6:$BE$43,'RevPAR Raw Data'!AI$1,FALSE)</f>
        <v>69.623735778159897</v>
      </c>
      <c r="AW24" s="52">
        <f>VLOOKUP($A24,'RevPAR Raw Data'!$B$6:$BE$43,'RevPAR Raw Data'!AJ$1,FALSE)</f>
        <v>69.131526246775493</v>
      </c>
      <c r="AX24" s="52">
        <f>VLOOKUP($A24,'RevPAR Raw Data'!$B$6:$BE$43,'RevPAR Raw Data'!AK$1,FALSE)</f>
        <v>64.702114475494398</v>
      </c>
      <c r="AY24" s="53">
        <f>VLOOKUP($A24,'RevPAR Raw Data'!$B$6:$BE$43,'RevPAR Raw Data'!AL$1,FALSE)</f>
        <v>62.782907332760097</v>
      </c>
      <c r="AZ24" s="52">
        <f>VLOOKUP($A24,'RevPAR Raw Data'!$B$6:$BE$43,'RevPAR Raw Data'!AN$1,FALSE)</f>
        <v>75.513194892519294</v>
      </c>
      <c r="BA24" s="52">
        <f>VLOOKUP($A24,'RevPAR Raw Data'!$B$6:$BE$43,'RevPAR Raw Data'!AO$1,FALSE)</f>
        <v>76.772547957867502</v>
      </c>
      <c r="BB24" s="53">
        <f>VLOOKUP($A24,'RevPAR Raw Data'!$B$6:$BE$43,'RevPAR Raw Data'!AP$1,FALSE)</f>
        <v>76.142871425193405</v>
      </c>
      <c r="BC24" s="54">
        <f>VLOOKUP($A24,'RevPAR Raw Data'!$B$6:$BE$43,'RevPAR Raw Data'!AR$1,FALSE)</f>
        <v>66.6000399305982</v>
      </c>
      <c r="BE24" s="47">
        <f>VLOOKUP($A24,'RevPAR Raw Data'!$B$6:$BE$43,'RevPAR Raw Data'!AT$1,FALSE)</f>
        <v>-7.5166864434035796</v>
      </c>
      <c r="BF24" s="48">
        <f>VLOOKUP($A24,'RevPAR Raw Data'!$B$6:$BE$43,'RevPAR Raw Data'!AU$1,FALSE)</f>
        <v>-6.5884172943164003</v>
      </c>
      <c r="BG24" s="48">
        <f>VLOOKUP($A24,'RevPAR Raw Data'!$B$6:$BE$43,'RevPAR Raw Data'!AV$1,FALSE)</f>
        <v>-3.5257404066232598</v>
      </c>
      <c r="BH24" s="48">
        <f>VLOOKUP($A24,'RevPAR Raw Data'!$B$6:$BE$43,'RevPAR Raw Data'!AW$1,FALSE)</f>
        <v>-1.8662050911196399</v>
      </c>
      <c r="BI24" s="48">
        <f>VLOOKUP($A24,'RevPAR Raw Data'!$B$6:$BE$43,'RevPAR Raw Data'!AX$1,FALSE)</f>
        <v>-1.0567229669217599</v>
      </c>
      <c r="BJ24" s="49">
        <f>VLOOKUP($A24,'RevPAR Raw Data'!$B$6:$BE$43,'RevPAR Raw Data'!AY$1,FALSE)</f>
        <v>-3.9323320191281401</v>
      </c>
      <c r="BK24" s="48">
        <f>VLOOKUP($A24,'RevPAR Raw Data'!$B$6:$BE$43,'RevPAR Raw Data'!BA$1,FALSE)</f>
        <v>0.23745482007850099</v>
      </c>
      <c r="BL24" s="48">
        <f>VLOOKUP($A24,'RevPAR Raw Data'!$B$6:$BE$43,'RevPAR Raw Data'!BB$1,FALSE)</f>
        <v>-2.5888828731544199E-2</v>
      </c>
      <c r="BM24" s="49">
        <f>VLOOKUP($A24,'RevPAR Raw Data'!$B$6:$BE$43,'RevPAR Raw Data'!BC$1,FALSE)</f>
        <v>0.10452093518326599</v>
      </c>
      <c r="BN24" s="50">
        <f>VLOOKUP($A24,'RevPAR Raw Data'!$B$6:$BE$43,'RevPAR Raw Data'!BE$1,FALSE)</f>
        <v>-2.64996581639571</v>
      </c>
    </row>
    <row r="25" spans="1:66" x14ac:dyDescent="0.45">
      <c r="A25" s="63" t="s">
        <v>32</v>
      </c>
      <c r="B25" s="47">
        <f>VLOOKUP($A25,'Occupancy Raw Data'!$B$8:$BE$45,'Occupancy Raw Data'!AG$3,FALSE)</f>
        <v>51.343895883434698</v>
      </c>
      <c r="C25" s="48">
        <f>VLOOKUP($A25,'Occupancy Raw Data'!$B$8:$BE$45,'Occupancy Raw Data'!AH$3,FALSE)</f>
        <v>59.577026453529399</v>
      </c>
      <c r="D25" s="48">
        <f>VLOOKUP($A25,'Occupancy Raw Data'!$B$8:$BE$45,'Occupancy Raw Data'!AI$3,FALSE)</f>
        <v>62.353232423256401</v>
      </c>
      <c r="E25" s="48">
        <f>VLOOKUP($A25,'Occupancy Raw Data'!$B$8:$BE$45,'Occupancy Raw Data'!AJ$3,FALSE)</f>
        <v>64.365539680294205</v>
      </c>
      <c r="F25" s="48">
        <f>VLOOKUP($A25,'Occupancy Raw Data'!$B$8:$BE$45,'Occupancy Raw Data'!AK$3,FALSE)</f>
        <v>64.259442636865103</v>
      </c>
      <c r="G25" s="49">
        <f>VLOOKUP($A25,'Occupancy Raw Data'!$B$8:$BE$45,'Occupancy Raw Data'!AL$3,FALSE)</f>
        <v>60.379827415476001</v>
      </c>
      <c r="H25" s="48">
        <f>VLOOKUP($A25,'Occupancy Raw Data'!$B$8:$BE$45,'Occupancy Raw Data'!AN$3,FALSE)</f>
        <v>70.105389729806106</v>
      </c>
      <c r="I25" s="48">
        <f>VLOOKUP($A25,'Occupancy Raw Data'!$B$8:$BE$45,'Occupancy Raw Data'!AO$3,FALSE)</f>
        <v>72.605743386617604</v>
      </c>
      <c r="J25" s="49">
        <f>VLOOKUP($A25,'Occupancy Raw Data'!$B$8:$BE$45,'Occupancy Raw Data'!AP$3,FALSE)</f>
        <v>71.355566558211905</v>
      </c>
      <c r="K25" s="50">
        <f>VLOOKUP($A25,'Occupancy Raw Data'!$B$8:$BE$45,'Occupancy Raw Data'!AR$3,FALSE)</f>
        <v>63.515752884829098</v>
      </c>
      <c r="M25" s="47">
        <f>VLOOKUP($A25,'Occupancy Raw Data'!$B$8:$BE$45,'Occupancy Raw Data'!AT$3,FALSE)</f>
        <v>5.2556050513083499E-2</v>
      </c>
      <c r="N25" s="48">
        <f>VLOOKUP($A25,'Occupancy Raw Data'!$B$8:$BE$45,'Occupancy Raw Data'!AU$3,FALSE)</f>
        <v>0.240024167362375</v>
      </c>
      <c r="O25" s="48">
        <f>VLOOKUP($A25,'Occupancy Raw Data'!$B$8:$BE$45,'Occupancy Raw Data'!AV$3,FALSE)</f>
        <v>-0.40683703981931701</v>
      </c>
      <c r="P25" s="48">
        <f>VLOOKUP($A25,'Occupancy Raw Data'!$B$8:$BE$45,'Occupancy Raw Data'!AW$3,FALSE)</f>
        <v>2.8545928469835302</v>
      </c>
      <c r="Q25" s="48">
        <f>VLOOKUP($A25,'Occupancy Raw Data'!$B$8:$BE$45,'Occupancy Raw Data'!AX$3,FALSE)</f>
        <v>2.58477969807325</v>
      </c>
      <c r="R25" s="49">
        <f>VLOOKUP($A25,'Occupancy Raw Data'!$B$8:$BE$45,'Occupancy Raw Data'!AY$3,FALSE)</f>
        <v>1.11207165079413</v>
      </c>
      <c r="S25" s="48">
        <f>VLOOKUP($A25,'Occupancy Raw Data'!$B$8:$BE$45,'Occupancy Raw Data'!BA$3,FALSE)</f>
        <v>-0.15020799616800001</v>
      </c>
      <c r="T25" s="48">
        <f>VLOOKUP($A25,'Occupancy Raw Data'!$B$8:$BE$45,'Occupancy Raw Data'!BB$3,FALSE)</f>
        <v>2.0305819993364498</v>
      </c>
      <c r="U25" s="49">
        <f>VLOOKUP($A25,'Occupancy Raw Data'!$B$8:$BE$45,'Occupancy Raw Data'!BC$3,FALSE)</f>
        <v>0.94751365669765497</v>
      </c>
      <c r="V25" s="50">
        <f>VLOOKUP($A25,'Occupancy Raw Data'!$B$8:$BE$45,'Occupancy Raw Data'!BE$3,FALSE)</f>
        <v>1.05919334287115</v>
      </c>
      <c r="X25" s="51">
        <f>VLOOKUP($A25,'ADR Raw Data'!$B$6:$BE$43,'ADR Raw Data'!AG$1,FALSE)</f>
        <v>80.761606798456995</v>
      </c>
      <c r="Y25" s="52">
        <f>VLOOKUP($A25,'ADR Raw Data'!$B$6:$BE$43,'ADR Raw Data'!AH$1,FALSE)</f>
        <v>85.861085343701703</v>
      </c>
      <c r="Z25" s="52">
        <f>VLOOKUP($A25,'ADR Raw Data'!$B$6:$BE$43,'ADR Raw Data'!AI$1,FALSE)</f>
        <v>88.477629555895803</v>
      </c>
      <c r="AA25" s="52">
        <f>VLOOKUP($A25,'ADR Raw Data'!$B$6:$BE$43,'ADR Raw Data'!AJ$1,FALSE)</f>
        <v>90.871320258241695</v>
      </c>
      <c r="AB25" s="52">
        <f>VLOOKUP($A25,'ADR Raw Data'!$B$6:$BE$43,'ADR Raw Data'!AK$1,FALSE)</f>
        <v>91.699001739130395</v>
      </c>
      <c r="AC25" s="53">
        <f>VLOOKUP($A25,'ADR Raw Data'!$B$6:$BE$43,'ADR Raw Data'!AL$1,FALSE)</f>
        <v>87.845028152052905</v>
      </c>
      <c r="AD25" s="52">
        <f>VLOOKUP($A25,'ADR Raw Data'!$B$6:$BE$43,'ADR Raw Data'!AN$1,FALSE)</f>
        <v>102.625265797306</v>
      </c>
      <c r="AE25" s="52">
        <f>VLOOKUP($A25,'ADR Raw Data'!$B$6:$BE$43,'ADR Raw Data'!AO$1,FALSE)</f>
        <v>105.48960379444701</v>
      </c>
      <c r="AF25" s="53">
        <f>VLOOKUP($A25,'ADR Raw Data'!$B$6:$BE$43,'ADR Raw Data'!AP$1,FALSE)</f>
        <v>104.082526944712</v>
      </c>
      <c r="AG25" s="54">
        <f>VLOOKUP($A25,'ADR Raw Data'!$B$6:$BE$43,'ADR Raw Data'!AR$1,FALSE)</f>
        <v>93.0569452107096</v>
      </c>
      <c r="AI25" s="47">
        <f>VLOOKUP($A25,'ADR Raw Data'!$B$6:$BE$43,'ADR Raw Data'!AT$1,FALSE)</f>
        <v>6.3426592199860998</v>
      </c>
      <c r="AJ25" s="48">
        <f>VLOOKUP($A25,'ADR Raw Data'!$B$6:$BE$43,'ADR Raw Data'!AU$1,FALSE)</f>
        <v>5.1822177674134702</v>
      </c>
      <c r="AK25" s="48">
        <f>VLOOKUP($A25,'ADR Raw Data'!$B$6:$BE$43,'ADR Raw Data'!AV$1,FALSE)</f>
        <v>6.3123680964377602</v>
      </c>
      <c r="AL25" s="48">
        <f>VLOOKUP($A25,'ADR Raw Data'!$B$6:$BE$43,'ADR Raw Data'!AW$1,FALSE)</f>
        <v>10.1852359579441</v>
      </c>
      <c r="AM25" s="48">
        <f>VLOOKUP($A25,'ADR Raw Data'!$B$6:$BE$43,'ADR Raw Data'!AX$1,FALSE)</f>
        <v>8.6003419413708908</v>
      </c>
      <c r="AN25" s="49">
        <f>VLOOKUP($A25,'ADR Raw Data'!$B$6:$BE$43,'ADR Raw Data'!AY$1,FALSE)</f>
        <v>7.4523033871017503</v>
      </c>
      <c r="AO25" s="48">
        <f>VLOOKUP($A25,'ADR Raw Data'!$B$6:$BE$43,'ADR Raw Data'!BA$1,FALSE)</f>
        <v>-1.77397555339705</v>
      </c>
      <c r="AP25" s="48">
        <f>VLOOKUP($A25,'ADR Raw Data'!$B$6:$BE$43,'ADR Raw Data'!BB$1,FALSE)</f>
        <v>-0.49879672304745598</v>
      </c>
      <c r="AQ25" s="49">
        <f>VLOOKUP($A25,'ADR Raw Data'!$B$6:$BE$43,'ADR Raw Data'!BC$1,FALSE)</f>
        <v>-1.11274176664077</v>
      </c>
      <c r="AR25" s="50">
        <f>VLOOKUP($A25,'ADR Raw Data'!$B$6:$BE$43,'ADR Raw Data'!BE$1,FALSE)</f>
        <v>4.2020532981818501</v>
      </c>
      <c r="AT25" s="51">
        <f>VLOOKUP($A25,'RevPAR Raw Data'!$B$6:$BE$43,'RevPAR Raw Data'!AG$1,FALSE)</f>
        <v>41.4661553083887</v>
      </c>
      <c r="AU25" s="52">
        <f>VLOOKUP($A25,'RevPAR Raw Data'!$B$6:$BE$43,'RevPAR Raw Data'!AH$1,FALSE)</f>
        <v>51.153481528504699</v>
      </c>
      <c r="AV25" s="52">
        <f>VLOOKUP($A25,'RevPAR Raw Data'!$B$6:$BE$43,'RevPAR Raw Data'!AI$1,FALSE)</f>
        <v>55.168661999575598</v>
      </c>
      <c r="AW25" s="52">
        <f>VLOOKUP($A25,'RevPAR Raw Data'!$B$6:$BE$43,'RevPAR Raw Data'!AJ$1,FALSE)</f>
        <v>58.489815698825801</v>
      </c>
      <c r="AX25" s="52">
        <f>VLOOKUP($A25,'RevPAR Raw Data'!$B$6:$BE$43,'RevPAR Raw Data'!AK$1,FALSE)</f>
        <v>58.9252674211345</v>
      </c>
      <c r="AY25" s="53">
        <f>VLOOKUP($A25,'RevPAR Raw Data'!$B$6:$BE$43,'RevPAR Raw Data'!AL$1,FALSE)</f>
        <v>53.0406763912858</v>
      </c>
      <c r="AZ25" s="52">
        <f>VLOOKUP($A25,'RevPAR Raw Data'!$B$6:$BE$43,'RevPAR Raw Data'!AN$1,FALSE)</f>
        <v>71.945842548450898</v>
      </c>
      <c r="BA25" s="52">
        <f>VLOOKUP($A25,'RevPAR Raw Data'!$B$6:$BE$43,'RevPAR Raw Data'!AO$1,FALSE)</f>
        <v>76.591511030555907</v>
      </c>
      <c r="BB25" s="53">
        <f>VLOOKUP($A25,'RevPAR Raw Data'!$B$6:$BE$43,'RevPAR Raw Data'!AP$1,FALSE)</f>
        <v>74.268676789503402</v>
      </c>
      <c r="BC25" s="54">
        <f>VLOOKUP($A25,'RevPAR Raw Data'!$B$6:$BE$43,'RevPAR Raw Data'!AR$1,FALSE)</f>
        <v>59.105819362205203</v>
      </c>
      <c r="BE25" s="47">
        <f>VLOOKUP($A25,'RevPAR Raw Data'!$B$6:$BE$43,'RevPAR Raw Data'!AT$1,FALSE)</f>
        <v>6.3985487216827197</v>
      </c>
      <c r="BF25" s="48">
        <f>VLOOKUP($A25,'RevPAR Raw Data'!$B$6:$BE$43,'RevPAR Raw Data'!AU$1,FALSE)</f>
        <v>5.4346805098229902</v>
      </c>
      <c r="BG25" s="48">
        <f>VLOOKUP($A25,'RevPAR Raw Data'!$B$6:$BE$43,'RevPAR Raw Data'!AV$1,FALSE)</f>
        <v>5.8798500051123996</v>
      </c>
      <c r="BH25" s="48">
        <f>VLOOKUP($A25,'RevPAR Raw Data'!$B$6:$BE$43,'RevPAR Raw Data'!AW$1,FALSE)</f>
        <v>13.3305758220315</v>
      </c>
      <c r="BI25" s="48">
        <f>VLOOKUP($A25,'RevPAR Raw Data'!$B$6:$BE$43,'RevPAR Raw Data'!AX$1,FALSE)</f>
        <v>11.407421531909501</v>
      </c>
      <c r="BJ25" s="49">
        <f>VLOOKUP($A25,'RevPAR Raw Data'!$B$6:$BE$43,'RevPAR Raw Data'!AY$1,FALSE)</f>
        <v>8.6472499911950198</v>
      </c>
      <c r="BK25" s="48">
        <f>VLOOKUP($A25,'RevPAR Raw Data'!$B$6:$BE$43,'RevPAR Raw Data'!BA$1,FALSE)</f>
        <v>-1.9215188964337799</v>
      </c>
      <c r="BL25" s="48">
        <f>VLOOKUP($A25,'RevPAR Raw Data'!$B$6:$BE$43,'RevPAR Raw Data'!BB$1,FALSE)</f>
        <v>1.5216567998175099</v>
      </c>
      <c r="BM25" s="49">
        <f>VLOOKUP($A25,'RevPAR Raw Data'!$B$6:$BE$43,'RevPAR Raw Data'!BC$1,FALSE)</f>
        <v>-0.175771490145815</v>
      </c>
      <c r="BN25" s="50">
        <f>VLOOKUP($A25,'RevPAR Raw Data'!$B$6:$BE$43,'RevPAR Raw Data'!BE$1,FALSE)</f>
        <v>5.3057545098512398</v>
      </c>
    </row>
    <row r="26" spans="1:66" x14ac:dyDescent="0.45">
      <c r="A26" s="63" t="s">
        <v>92</v>
      </c>
      <c r="B26" s="47">
        <f>VLOOKUP($A26,'Occupancy Raw Data'!$B$8:$BE$45,'Occupancy Raw Data'!AG$3,FALSE)</f>
        <v>52.104569420035098</v>
      </c>
      <c r="C26" s="48">
        <f>VLOOKUP($A26,'Occupancy Raw Data'!$B$8:$BE$45,'Occupancy Raw Data'!AH$3,FALSE)</f>
        <v>60.7864674868189</v>
      </c>
      <c r="D26" s="48">
        <f>VLOOKUP($A26,'Occupancy Raw Data'!$B$8:$BE$45,'Occupancy Raw Data'!AI$3,FALSE)</f>
        <v>67.934973637961306</v>
      </c>
      <c r="E26" s="48">
        <f>VLOOKUP($A26,'Occupancy Raw Data'!$B$8:$BE$45,'Occupancy Raw Data'!AJ$3,FALSE)</f>
        <v>68.062390158172207</v>
      </c>
      <c r="F26" s="48">
        <f>VLOOKUP($A26,'Occupancy Raw Data'!$B$8:$BE$45,'Occupancy Raw Data'!AK$3,FALSE)</f>
        <v>66.862917398945498</v>
      </c>
      <c r="G26" s="49">
        <f>VLOOKUP($A26,'Occupancy Raw Data'!$B$8:$BE$45,'Occupancy Raw Data'!AL$3,FALSE)</f>
        <v>63.150263620386603</v>
      </c>
      <c r="H26" s="48">
        <f>VLOOKUP($A26,'Occupancy Raw Data'!$B$8:$BE$45,'Occupancy Raw Data'!AN$3,FALSE)</f>
        <v>73.172231985940201</v>
      </c>
      <c r="I26" s="48">
        <f>VLOOKUP($A26,'Occupancy Raw Data'!$B$8:$BE$45,'Occupancy Raw Data'!AO$3,FALSE)</f>
        <v>73.036028119507904</v>
      </c>
      <c r="J26" s="49">
        <f>VLOOKUP($A26,'Occupancy Raw Data'!$B$8:$BE$45,'Occupancy Raw Data'!AP$3,FALSE)</f>
        <v>73.104130052724003</v>
      </c>
      <c r="K26" s="50">
        <f>VLOOKUP($A26,'Occupancy Raw Data'!$B$8:$BE$45,'Occupancy Raw Data'!AR$3,FALSE)</f>
        <v>65.994225458197306</v>
      </c>
      <c r="M26" s="47">
        <f>VLOOKUP($A26,'Occupancy Raw Data'!$B$8:$BE$45,'Occupancy Raw Data'!AT$3,FALSE)</f>
        <v>-9.7562173081046204</v>
      </c>
      <c r="N26" s="48">
        <f>VLOOKUP($A26,'Occupancy Raw Data'!$B$8:$BE$45,'Occupancy Raw Data'!AU$3,FALSE)</f>
        <v>-6.47730304642646</v>
      </c>
      <c r="O26" s="48">
        <f>VLOOKUP($A26,'Occupancy Raw Data'!$B$8:$BE$45,'Occupancy Raw Data'!AV$3,FALSE)</f>
        <v>-2.48879800292117</v>
      </c>
      <c r="P26" s="48">
        <f>VLOOKUP($A26,'Occupancy Raw Data'!$B$8:$BE$45,'Occupancy Raw Data'!AW$3,FALSE)</f>
        <v>-6.3381225113670396</v>
      </c>
      <c r="Q26" s="48">
        <f>VLOOKUP($A26,'Occupancy Raw Data'!$B$8:$BE$45,'Occupancy Raw Data'!AX$3,FALSE)</f>
        <v>-6.7547091059594901</v>
      </c>
      <c r="R26" s="49">
        <f>VLOOKUP($A26,'Occupancy Raw Data'!$B$8:$BE$45,'Occupancy Raw Data'!AY$3,FALSE)</f>
        <v>-6.2433790690273501</v>
      </c>
      <c r="S26" s="48">
        <f>VLOOKUP($A26,'Occupancy Raw Data'!$B$8:$BE$45,'Occupancy Raw Data'!BA$3,FALSE)</f>
        <v>-2.4484475859825898</v>
      </c>
      <c r="T26" s="48">
        <f>VLOOKUP($A26,'Occupancy Raw Data'!$B$8:$BE$45,'Occupancy Raw Data'!BB$3,FALSE)</f>
        <v>-3.0161273346880799</v>
      </c>
      <c r="U26" s="49">
        <f>VLOOKUP($A26,'Occupancy Raw Data'!$B$8:$BE$45,'Occupancy Raw Data'!BC$3,FALSE)</f>
        <v>-2.7328513257006901</v>
      </c>
      <c r="V26" s="50">
        <f>VLOOKUP($A26,'Occupancy Raw Data'!$B$8:$BE$45,'Occupancy Raw Data'!BE$3,FALSE)</f>
        <v>-5.1600371891842904</v>
      </c>
      <c r="X26" s="51">
        <f>VLOOKUP($A26,'ADR Raw Data'!$B$6:$BE$43,'ADR Raw Data'!AG$1,FALSE)</f>
        <v>102.351443831689</v>
      </c>
      <c r="Y26" s="52">
        <f>VLOOKUP($A26,'ADR Raw Data'!$B$6:$BE$43,'ADR Raw Data'!AH$1,FALSE)</f>
        <v>112.56991723888601</v>
      </c>
      <c r="Z26" s="52">
        <f>VLOOKUP($A26,'ADR Raw Data'!$B$6:$BE$43,'ADR Raw Data'!AI$1,FALSE)</f>
        <v>119.067015793558</v>
      </c>
      <c r="AA26" s="52">
        <f>VLOOKUP($A26,'ADR Raw Data'!$B$6:$BE$43,'ADR Raw Data'!AJ$1,FALSE)</f>
        <v>119.549161145181</v>
      </c>
      <c r="AB26" s="52">
        <f>VLOOKUP($A26,'ADR Raw Data'!$B$6:$BE$43,'ADR Raw Data'!AK$1,FALSE)</f>
        <v>115.391193947956</v>
      </c>
      <c r="AC26" s="53">
        <f>VLOOKUP($A26,'ADR Raw Data'!$B$6:$BE$43,'ADR Raw Data'!AL$1,FALSE)</f>
        <v>114.38341362833</v>
      </c>
      <c r="AD26" s="52">
        <f>VLOOKUP($A26,'ADR Raw Data'!$B$6:$BE$43,'ADR Raw Data'!AN$1,FALSE)</f>
        <v>129.78166386453699</v>
      </c>
      <c r="AE26" s="52">
        <f>VLOOKUP($A26,'ADR Raw Data'!$B$6:$BE$43,'ADR Raw Data'!AO$1,FALSE)</f>
        <v>128.11317912530799</v>
      </c>
      <c r="AF26" s="53">
        <f>VLOOKUP($A26,'ADR Raw Data'!$B$6:$BE$43,'ADR Raw Data'!AP$1,FALSE)</f>
        <v>128.94819865372401</v>
      </c>
      <c r="AG26" s="54">
        <f>VLOOKUP($A26,'ADR Raw Data'!$B$6:$BE$43,'ADR Raw Data'!AR$1,FALSE)</f>
        <v>118.993106722337</v>
      </c>
      <c r="AI26" s="47">
        <f>VLOOKUP($A26,'ADR Raw Data'!$B$6:$BE$43,'ADR Raw Data'!AT$1,FALSE)</f>
        <v>4.6596892626883299</v>
      </c>
      <c r="AJ26" s="48">
        <f>VLOOKUP($A26,'ADR Raw Data'!$B$6:$BE$43,'ADR Raw Data'!AU$1,FALSE)</f>
        <v>7.8399754561639998</v>
      </c>
      <c r="AK26" s="48">
        <f>VLOOKUP($A26,'ADR Raw Data'!$B$6:$BE$43,'ADR Raw Data'!AV$1,FALSE)</f>
        <v>8.5632238130903406</v>
      </c>
      <c r="AL26" s="48">
        <f>VLOOKUP($A26,'ADR Raw Data'!$B$6:$BE$43,'ADR Raw Data'!AW$1,FALSE)</f>
        <v>6.1575273254810696</v>
      </c>
      <c r="AM26" s="48">
        <f>VLOOKUP($A26,'ADR Raw Data'!$B$6:$BE$43,'ADR Raw Data'!AX$1,FALSE)</f>
        <v>4.7007685747051697</v>
      </c>
      <c r="AN26" s="49">
        <f>VLOOKUP($A26,'ADR Raw Data'!$B$6:$BE$43,'ADR Raw Data'!AY$1,FALSE)</f>
        <v>6.5360976875494403</v>
      </c>
      <c r="AO26" s="48">
        <f>VLOOKUP($A26,'ADR Raw Data'!$B$6:$BE$43,'ADR Raw Data'!BA$1,FALSE)</f>
        <v>8.5369611057253696</v>
      </c>
      <c r="AP26" s="48">
        <f>VLOOKUP($A26,'ADR Raw Data'!$B$6:$BE$43,'ADR Raw Data'!BB$1,FALSE)</f>
        <v>7.3198138260686001</v>
      </c>
      <c r="AQ26" s="49">
        <f>VLOOKUP($A26,'ADR Raw Data'!$B$6:$BE$43,'ADR Raw Data'!BC$1,FALSE)</f>
        <v>7.92972183129661</v>
      </c>
      <c r="AR26" s="50">
        <f>VLOOKUP($A26,'ADR Raw Data'!$B$6:$BE$43,'ADR Raw Data'!BE$1,FALSE)</f>
        <v>7.1021082082134601</v>
      </c>
      <c r="AT26" s="51">
        <f>VLOOKUP($A26,'RevPAR Raw Data'!$B$6:$BE$43,'RevPAR Raw Data'!AG$1,FALSE)</f>
        <v>53.329779103690598</v>
      </c>
      <c r="AU26" s="52">
        <f>VLOOKUP($A26,'RevPAR Raw Data'!$B$6:$BE$43,'RevPAR Raw Data'!AH$1,FALSE)</f>
        <v>68.427276142354998</v>
      </c>
      <c r="AV26" s="52">
        <f>VLOOKUP($A26,'RevPAR Raw Data'!$B$6:$BE$43,'RevPAR Raw Data'!AI$1,FALSE)</f>
        <v>80.888145790861103</v>
      </c>
      <c r="AW26" s="52">
        <f>VLOOKUP($A26,'RevPAR Raw Data'!$B$6:$BE$43,'RevPAR Raw Data'!AJ$1,FALSE)</f>
        <v>81.368016489455101</v>
      </c>
      <c r="AX26" s="52">
        <f>VLOOKUP($A26,'RevPAR Raw Data'!$B$6:$BE$43,'RevPAR Raw Data'!AK$1,FALSE)</f>
        <v>77.153918695079</v>
      </c>
      <c r="AY26" s="53">
        <f>VLOOKUP($A26,'RevPAR Raw Data'!$B$6:$BE$43,'RevPAR Raw Data'!AL$1,FALSE)</f>
        <v>72.233427244288194</v>
      </c>
      <c r="AZ26" s="52">
        <f>VLOOKUP($A26,'RevPAR Raw Data'!$B$6:$BE$43,'RevPAR Raw Data'!AN$1,FALSE)</f>
        <v>94.964140158172199</v>
      </c>
      <c r="BA26" s="52">
        <f>VLOOKUP($A26,'RevPAR Raw Data'!$B$6:$BE$43,'RevPAR Raw Data'!AO$1,FALSE)</f>
        <v>93.568777530755696</v>
      </c>
      <c r="BB26" s="53">
        <f>VLOOKUP($A26,'RevPAR Raw Data'!$B$6:$BE$43,'RevPAR Raw Data'!AP$1,FALSE)</f>
        <v>94.266458844463898</v>
      </c>
      <c r="BC26" s="54">
        <f>VLOOKUP($A26,'RevPAR Raw Data'!$B$6:$BE$43,'RevPAR Raw Data'!AR$1,FALSE)</f>
        <v>78.528579130052705</v>
      </c>
      <c r="BE26" s="47">
        <f>VLOOKUP($A26,'RevPAR Raw Data'!$B$6:$BE$43,'RevPAR Raw Data'!AT$1,FALSE)</f>
        <v>-5.55113745576657</v>
      </c>
      <c r="BF26" s="48">
        <f>VLOOKUP($A26,'RevPAR Raw Data'!$B$6:$BE$43,'RevPAR Raw Data'!AU$1,FALSE)</f>
        <v>0.85485344067633595</v>
      </c>
      <c r="BG26" s="48">
        <f>VLOOKUP($A26,'RevPAR Raw Data'!$B$6:$BE$43,'RevPAR Raw Data'!AV$1,FALSE)</f>
        <v>5.8613044669232996</v>
      </c>
      <c r="BH26" s="48">
        <f>VLOOKUP($A26,'RevPAR Raw Data'!$B$6:$BE$43,'RevPAR Raw Data'!AW$1,FALSE)</f>
        <v>-0.57086681144586804</v>
      </c>
      <c r="BI26" s="48">
        <f>VLOOKUP($A26,'RevPAR Raw Data'!$B$6:$BE$43,'RevPAR Raw Data'!AX$1,FALSE)</f>
        <v>-2.3714637742200102</v>
      </c>
      <c r="BJ26" s="49">
        <f>VLOOKUP($A26,'RevPAR Raw Data'!$B$6:$BE$43,'RevPAR Raw Data'!AY$1,FALSE)</f>
        <v>-0.115354736433552</v>
      </c>
      <c r="BK26" s="48">
        <f>VLOOKUP($A26,'RevPAR Raw Data'!$B$6:$BE$43,'RevPAR Raw Data'!BA$1,FALSE)</f>
        <v>5.8794905016333603</v>
      </c>
      <c r="BL26" s="48">
        <f>VLOOKUP($A26,'RevPAR Raw Data'!$B$6:$BE$43,'RevPAR Raw Data'!BB$1,FALSE)</f>
        <v>4.0829115857241902</v>
      </c>
      <c r="BM26" s="49">
        <f>VLOOKUP($A26,'RevPAR Raw Data'!$B$6:$BE$43,'RevPAR Raw Data'!BC$1,FALSE)</f>
        <v>4.9801629974049604</v>
      </c>
      <c r="BN26" s="50">
        <f>VLOOKUP($A26,'RevPAR Raw Data'!$B$6:$BE$43,'RevPAR Raw Data'!BE$1,FALSE)</f>
        <v>1.57559959426924</v>
      </c>
    </row>
    <row r="27" spans="1:66" x14ac:dyDescent="0.45">
      <c r="A27" s="63" t="s">
        <v>93</v>
      </c>
      <c r="B27" s="47">
        <f>VLOOKUP($A27,'Occupancy Raw Data'!$B$8:$BE$45,'Occupancy Raw Data'!AG$3,FALSE)</f>
        <v>46.413128930817599</v>
      </c>
      <c r="C27" s="48">
        <f>VLOOKUP($A27,'Occupancy Raw Data'!$B$8:$BE$45,'Occupancy Raw Data'!AH$3,FALSE)</f>
        <v>52.676886792452798</v>
      </c>
      <c r="D27" s="48">
        <f>VLOOKUP($A27,'Occupancy Raw Data'!$B$8:$BE$45,'Occupancy Raw Data'!AI$3,FALSE)</f>
        <v>57.710298742138299</v>
      </c>
      <c r="E27" s="48">
        <f>VLOOKUP($A27,'Occupancy Raw Data'!$B$8:$BE$45,'Occupancy Raw Data'!AJ$3,FALSE)</f>
        <v>57.376179245282998</v>
      </c>
      <c r="F27" s="48">
        <f>VLOOKUP($A27,'Occupancy Raw Data'!$B$8:$BE$45,'Occupancy Raw Data'!AK$3,FALSE)</f>
        <v>60.742924528301799</v>
      </c>
      <c r="G27" s="49">
        <f>VLOOKUP($A27,'Occupancy Raw Data'!$B$8:$BE$45,'Occupancy Raw Data'!AL$3,FALSE)</f>
        <v>54.983883647798699</v>
      </c>
      <c r="H27" s="48">
        <f>VLOOKUP($A27,'Occupancy Raw Data'!$B$8:$BE$45,'Occupancy Raw Data'!AN$3,FALSE)</f>
        <v>73.850235849056602</v>
      </c>
      <c r="I27" s="48">
        <f>VLOOKUP($A27,'Occupancy Raw Data'!$B$8:$BE$45,'Occupancy Raw Data'!AO$3,FALSE)</f>
        <v>77.682783018867894</v>
      </c>
      <c r="J27" s="49">
        <f>VLOOKUP($A27,'Occupancy Raw Data'!$B$8:$BE$45,'Occupancy Raw Data'!AP$3,FALSE)</f>
        <v>75.766509433962199</v>
      </c>
      <c r="K27" s="50">
        <f>VLOOKUP($A27,'Occupancy Raw Data'!$B$8:$BE$45,'Occupancy Raw Data'!AR$3,FALSE)</f>
        <v>60.921776729559703</v>
      </c>
      <c r="M27" s="47">
        <f>VLOOKUP($A27,'Occupancy Raw Data'!$B$8:$BE$45,'Occupancy Raw Data'!AT$3,FALSE)</f>
        <v>3.7181686079765002</v>
      </c>
      <c r="N27" s="48">
        <f>VLOOKUP($A27,'Occupancy Raw Data'!$B$8:$BE$45,'Occupancy Raw Data'!AU$3,FALSE)</f>
        <v>8.3433568219426206</v>
      </c>
      <c r="O27" s="48">
        <f>VLOOKUP($A27,'Occupancy Raw Data'!$B$8:$BE$45,'Occupancy Raw Data'!AV$3,FALSE)</f>
        <v>6.6081847092477899</v>
      </c>
      <c r="P27" s="48">
        <f>VLOOKUP($A27,'Occupancy Raw Data'!$B$8:$BE$45,'Occupancy Raw Data'!AW$3,FALSE)</f>
        <v>2.9155209421533601</v>
      </c>
      <c r="Q27" s="48">
        <f>VLOOKUP($A27,'Occupancy Raw Data'!$B$8:$BE$45,'Occupancy Raw Data'!AX$3,FALSE)</f>
        <v>1.54594697145204</v>
      </c>
      <c r="R27" s="49">
        <f>VLOOKUP($A27,'Occupancy Raw Data'!$B$8:$BE$45,'Occupancy Raw Data'!AY$3,FALSE)</f>
        <v>4.50348402458203</v>
      </c>
      <c r="S27" s="48">
        <f>VLOOKUP($A27,'Occupancy Raw Data'!$B$8:$BE$45,'Occupancy Raw Data'!BA$3,FALSE)</f>
        <v>1.09180405782656</v>
      </c>
      <c r="T27" s="48">
        <f>VLOOKUP($A27,'Occupancy Raw Data'!$B$8:$BE$45,'Occupancy Raw Data'!BB$3,FALSE)</f>
        <v>2.3579168591360702</v>
      </c>
      <c r="U27" s="49">
        <f>VLOOKUP($A27,'Occupancy Raw Data'!$B$8:$BE$45,'Occupancy Raw Data'!BC$3,FALSE)</f>
        <v>1.7369338623081301</v>
      </c>
      <c r="V27" s="50">
        <f>VLOOKUP($A27,'Occupancy Raw Data'!$B$8:$BE$45,'Occupancy Raw Data'!BE$3,FALSE)</f>
        <v>3.5031795959515999</v>
      </c>
      <c r="X27" s="51">
        <f>VLOOKUP($A27,'ADR Raw Data'!$B$6:$BE$43,'ADR Raw Data'!AG$1,FALSE)</f>
        <v>114.733554308702</v>
      </c>
      <c r="Y27" s="52">
        <f>VLOOKUP($A27,'ADR Raw Data'!$B$6:$BE$43,'ADR Raw Data'!AH$1,FALSE)</f>
        <v>117.247439713454</v>
      </c>
      <c r="Z27" s="52">
        <f>VLOOKUP($A27,'ADR Raw Data'!$B$6:$BE$43,'ADR Raw Data'!AI$1,FALSE)</f>
        <v>120.259261614957</v>
      </c>
      <c r="AA27" s="52">
        <f>VLOOKUP($A27,'ADR Raw Data'!$B$6:$BE$43,'ADR Raw Data'!AJ$1,FALSE)</f>
        <v>117.995350823827</v>
      </c>
      <c r="AB27" s="52">
        <f>VLOOKUP($A27,'ADR Raw Data'!$B$6:$BE$43,'ADR Raw Data'!AK$1,FALSE)</f>
        <v>119.604256092668</v>
      </c>
      <c r="AC27" s="53">
        <f>VLOOKUP($A27,'ADR Raw Data'!$B$6:$BE$43,'ADR Raw Data'!AL$1,FALSE)</f>
        <v>118.132091867971</v>
      </c>
      <c r="AD27" s="52">
        <f>VLOOKUP($A27,'ADR Raw Data'!$B$6:$BE$43,'ADR Raw Data'!AN$1,FALSE)</f>
        <v>155.260434506986</v>
      </c>
      <c r="AE27" s="52">
        <f>VLOOKUP($A27,'ADR Raw Data'!$B$6:$BE$43,'ADR Raw Data'!AO$1,FALSE)</f>
        <v>163.31498361796301</v>
      </c>
      <c r="AF27" s="53">
        <f>VLOOKUP($A27,'ADR Raw Data'!$B$6:$BE$43,'ADR Raw Data'!AP$1,FALSE)</f>
        <v>159.38956620103701</v>
      </c>
      <c r="AG27" s="54">
        <f>VLOOKUP($A27,'ADR Raw Data'!$B$6:$BE$43,'ADR Raw Data'!AR$1,FALSE)</f>
        <v>132.79227221297899</v>
      </c>
      <c r="AI27" s="47">
        <f>VLOOKUP($A27,'ADR Raw Data'!$B$6:$BE$43,'ADR Raw Data'!AT$1,FALSE)</f>
        <v>-0.99758332435655706</v>
      </c>
      <c r="AJ27" s="48">
        <f>VLOOKUP($A27,'ADR Raw Data'!$B$6:$BE$43,'ADR Raw Data'!AU$1,FALSE)</f>
        <v>1.01178464382553</v>
      </c>
      <c r="AK27" s="48">
        <f>VLOOKUP($A27,'ADR Raw Data'!$B$6:$BE$43,'ADR Raw Data'!AV$1,FALSE)</f>
        <v>0.235089408618122</v>
      </c>
      <c r="AL27" s="48">
        <f>VLOOKUP($A27,'ADR Raw Data'!$B$6:$BE$43,'ADR Raw Data'!AW$1,FALSE)</f>
        <v>-1.3277224416525599</v>
      </c>
      <c r="AM27" s="48">
        <f>VLOOKUP($A27,'ADR Raw Data'!$B$6:$BE$43,'ADR Raw Data'!AX$1,FALSE)</f>
        <v>-1.6639996378008199</v>
      </c>
      <c r="AN27" s="49">
        <f>VLOOKUP($A27,'ADR Raw Data'!$B$6:$BE$43,'ADR Raw Data'!AY$1,FALSE)</f>
        <v>-0.60592245172597903</v>
      </c>
      <c r="AO27" s="48">
        <f>VLOOKUP($A27,'ADR Raw Data'!$B$6:$BE$43,'ADR Raw Data'!BA$1,FALSE)</f>
        <v>-1.43060805627652</v>
      </c>
      <c r="AP27" s="48">
        <f>VLOOKUP($A27,'ADR Raw Data'!$B$6:$BE$43,'ADR Raw Data'!BB$1,FALSE)</f>
        <v>7.2127952691222796E-2</v>
      </c>
      <c r="AQ27" s="49">
        <f>VLOOKUP($A27,'ADR Raw Data'!$B$6:$BE$43,'ADR Raw Data'!BC$1,FALSE)</f>
        <v>-0.63598775224874005</v>
      </c>
      <c r="AR27" s="50">
        <f>VLOOKUP($A27,'ADR Raw Data'!$B$6:$BE$43,'ADR Raw Data'!BE$1,FALSE)</f>
        <v>-0.80924737918455703</v>
      </c>
      <c r="AT27" s="51">
        <f>VLOOKUP($A27,'RevPAR Raw Data'!$B$6:$BE$43,'RevPAR Raw Data'!AG$1,FALSE)</f>
        <v>53.251432488207499</v>
      </c>
      <c r="AU27" s="52">
        <f>VLOOKUP($A27,'RevPAR Raw Data'!$B$6:$BE$43,'RevPAR Raw Data'!AH$1,FALSE)</f>
        <v>61.762301084905602</v>
      </c>
      <c r="AV27" s="52">
        <f>VLOOKUP($A27,'RevPAR Raw Data'!$B$6:$BE$43,'RevPAR Raw Data'!AI$1,FALSE)</f>
        <v>69.401979143081704</v>
      </c>
      <c r="AW27" s="52">
        <f>VLOOKUP($A27,'RevPAR Raw Data'!$B$6:$BE$43,'RevPAR Raw Data'!AJ$1,FALSE)</f>
        <v>67.701223989779805</v>
      </c>
      <c r="AX27" s="52">
        <f>VLOOKUP($A27,'RevPAR Raw Data'!$B$6:$BE$43,'RevPAR Raw Data'!AK$1,FALSE)</f>
        <v>72.651123011006206</v>
      </c>
      <c r="AY27" s="53">
        <f>VLOOKUP($A27,'RevPAR Raw Data'!$B$6:$BE$43,'RevPAR Raw Data'!AL$1,FALSE)</f>
        <v>64.953611943396197</v>
      </c>
      <c r="AZ27" s="52">
        <f>VLOOKUP($A27,'RevPAR Raw Data'!$B$6:$BE$43,'RevPAR Raw Data'!AN$1,FALSE)</f>
        <v>114.66019706367901</v>
      </c>
      <c r="BA27" s="52">
        <f>VLOOKUP($A27,'RevPAR Raw Data'!$B$6:$BE$43,'RevPAR Raw Data'!AO$1,FALSE)</f>
        <v>126.86762436124199</v>
      </c>
      <c r="BB27" s="53">
        <f>VLOOKUP($A27,'RevPAR Raw Data'!$B$6:$BE$43,'RevPAR Raw Data'!AP$1,FALSE)</f>
        <v>120.76391071246</v>
      </c>
      <c r="BC27" s="54">
        <f>VLOOKUP($A27,'RevPAR Raw Data'!$B$6:$BE$43,'RevPAR Raw Data'!AR$1,FALSE)</f>
        <v>80.8994115917003</v>
      </c>
      <c r="BE27" s="47">
        <f>VLOOKUP($A27,'RevPAR Raw Data'!$B$6:$BE$43,'RevPAR Raw Data'!AT$1,FALSE)</f>
        <v>2.6834934536152999</v>
      </c>
      <c r="BF27" s="48">
        <f>VLOOKUP($A27,'RevPAR Raw Data'!$B$6:$BE$43,'RevPAR Raw Data'!AU$1,FALSE)</f>
        <v>9.4395582688721404</v>
      </c>
      <c r="BG27" s="48">
        <f>VLOOKUP($A27,'RevPAR Raw Data'!$B$6:$BE$43,'RevPAR Raw Data'!AV$1,FALSE)</f>
        <v>6.8588092602192701</v>
      </c>
      <c r="BH27" s="48">
        <f>VLOOKUP($A27,'RevPAR Raw Data'!$B$6:$BE$43,'RevPAR Raw Data'!AW$1,FALSE)</f>
        <v>1.5490884746607401</v>
      </c>
      <c r="BI27" s="48">
        <f>VLOOKUP($A27,'RevPAR Raw Data'!$B$6:$BE$43,'RevPAR Raw Data'!AX$1,FALSE)</f>
        <v>-0.14377721835433899</v>
      </c>
      <c r="BJ27" s="49">
        <f>VLOOKUP($A27,'RevPAR Raw Data'!$B$6:$BE$43,'RevPAR Raw Data'!AY$1,FALSE)</f>
        <v>3.8702739520412099</v>
      </c>
      <c r="BK27" s="48">
        <f>VLOOKUP($A27,'RevPAR Raw Data'!$B$6:$BE$43,'RevPAR Raw Data'!BA$1,FALSE)</f>
        <v>-0.35442343525997699</v>
      </c>
      <c r="BL27" s="48">
        <f>VLOOKUP($A27,'RevPAR Raw Data'!$B$6:$BE$43,'RevPAR Raw Data'!BB$1,FALSE)</f>
        <v>2.4317455289839498</v>
      </c>
      <c r="BM27" s="49">
        <f>VLOOKUP($A27,'RevPAR Raw Data'!$B$6:$BE$43,'RevPAR Raw Data'!BC$1,FALSE)</f>
        <v>1.08989942343045</v>
      </c>
      <c r="BN27" s="50">
        <f>VLOOKUP($A27,'RevPAR Raw Data'!$B$6:$BE$43,'RevPAR Raw Data'!BE$1,FALSE)</f>
        <v>2.6655828276986799</v>
      </c>
    </row>
    <row r="28" spans="1:66" x14ac:dyDescent="0.45">
      <c r="A28" s="63" t="s">
        <v>29</v>
      </c>
      <c r="B28" s="47">
        <f>VLOOKUP($A28,'Occupancy Raw Data'!$B$8:$BE$45,'Occupancy Raw Data'!AG$3,FALSE)</f>
        <v>42.117146596858603</v>
      </c>
      <c r="C28" s="48">
        <f>VLOOKUP($A28,'Occupancy Raw Data'!$B$8:$BE$45,'Occupancy Raw Data'!AH$3,FALSE)</f>
        <v>50.510471204188399</v>
      </c>
      <c r="D28" s="48">
        <f>VLOOKUP($A28,'Occupancy Raw Data'!$B$8:$BE$45,'Occupancy Raw Data'!AI$3,FALSE)</f>
        <v>51.701570680628201</v>
      </c>
      <c r="E28" s="48">
        <f>VLOOKUP($A28,'Occupancy Raw Data'!$B$8:$BE$45,'Occupancy Raw Data'!AJ$3,FALSE)</f>
        <v>50.965314136125599</v>
      </c>
      <c r="F28" s="48">
        <f>VLOOKUP($A28,'Occupancy Raw Data'!$B$8:$BE$45,'Occupancy Raw Data'!AK$3,FALSE)</f>
        <v>56.515052356020902</v>
      </c>
      <c r="G28" s="49">
        <f>VLOOKUP($A28,'Occupancy Raw Data'!$B$8:$BE$45,'Occupancy Raw Data'!AL$3,FALSE)</f>
        <v>50.361910994764301</v>
      </c>
      <c r="H28" s="48">
        <f>VLOOKUP($A28,'Occupancy Raw Data'!$B$8:$BE$45,'Occupancy Raw Data'!AN$3,FALSE)</f>
        <v>67.997382198952806</v>
      </c>
      <c r="I28" s="48">
        <f>VLOOKUP($A28,'Occupancy Raw Data'!$B$8:$BE$45,'Occupancy Raw Data'!AO$3,FALSE)</f>
        <v>66.285994764397898</v>
      </c>
      <c r="J28" s="49">
        <f>VLOOKUP($A28,'Occupancy Raw Data'!$B$8:$BE$45,'Occupancy Raw Data'!AP$3,FALSE)</f>
        <v>67.141688481675303</v>
      </c>
      <c r="K28" s="50">
        <f>VLOOKUP($A28,'Occupancy Raw Data'!$B$8:$BE$45,'Occupancy Raw Data'!AR$3,FALSE)</f>
        <v>55.156133133881802</v>
      </c>
      <c r="M28" s="47">
        <f>VLOOKUP($A28,'Occupancy Raw Data'!$B$8:$BE$45,'Occupancy Raw Data'!AT$3,FALSE)</f>
        <v>-12.870805459168301</v>
      </c>
      <c r="N28" s="48">
        <f>VLOOKUP($A28,'Occupancy Raw Data'!$B$8:$BE$45,'Occupancy Raw Data'!AU$3,FALSE)</f>
        <v>-5.49179891024355</v>
      </c>
      <c r="O28" s="48">
        <f>VLOOKUP($A28,'Occupancy Raw Data'!$B$8:$BE$45,'Occupancy Raw Data'!AV$3,FALSE)</f>
        <v>-5.21583337581328</v>
      </c>
      <c r="P28" s="48">
        <f>VLOOKUP($A28,'Occupancy Raw Data'!$B$8:$BE$45,'Occupancy Raw Data'!AW$3,FALSE)</f>
        <v>-10.5231166909113</v>
      </c>
      <c r="Q28" s="48">
        <f>VLOOKUP($A28,'Occupancy Raw Data'!$B$8:$BE$45,'Occupancy Raw Data'!AX$3,FALSE)</f>
        <v>-8.9627116977607297</v>
      </c>
      <c r="R28" s="49">
        <f>VLOOKUP($A28,'Occupancy Raw Data'!$B$8:$BE$45,'Occupancy Raw Data'!AY$3,FALSE)</f>
        <v>-8.5556476516261295</v>
      </c>
      <c r="S28" s="48">
        <f>VLOOKUP($A28,'Occupancy Raw Data'!$B$8:$BE$45,'Occupancy Raw Data'!BA$3,FALSE)</f>
        <v>-5.1385063336948296</v>
      </c>
      <c r="T28" s="48">
        <f>VLOOKUP($A28,'Occupancy Raw Data'!$B$8:$BE$45,'Occupancy Raw Data'!BB$3,FALSE)</f>
        <v>-8.0989755163378305</v>
      </c>
      <c r="U28" s="49">
        <f>VLOOKUP($A28,'Occupancy Raw Data'!$B$8:$BE$45,'Occupancy Raw Data'!BC$3,FALSE)</f>
        <v>-6.6233408253406498</v>
      </c>
      <c r="V28" s="50">
        <f>VLOOKUP($A28,'Occupancy Raw Data'!$B$8:$BE$45,'Occupancy Raw Data'!BE$3,FALSE)</f>
        <v>-7.8927261768213102</v>
      </c>
      <c r="X28" s="51">
        <f>VLOOKUP($A28,'ADR Raw Data'!$B$6:$BE$43,'ADR Raw Data'!AG$1,FALSE)</f>
        <v>136.517691710045</v>
      </c>
      <c r="Y28" s="52">
        <f>VLOOKUP($A28,'ADR Raw Data'!$B$6:$BE$43,'ADR Raw Data'!AH$1,FALSE)</f>
        <v>144.62038157553701</v>
      </c>
      <c r="Z28" s="52">
        <f>VLOOKUP($A28,'ADR Raw Data'!$B$6:$BE$43,'ADR Raw Data'!AI$1,FALSE)</f>
        <v>144.31080632911301</v>
      </c>
      <c r="AA28" s="52">
        <f>VLOOKUP($A28,'ADR Raw Data'!$B$6:$BE$43,'ADR Raw Data'!AJ$1,FALSE)</f>
        <v>141.79279550561699</v>
      </c>
      <c r="AB28" s="52">
        <f>VLOOKUP($A28,'ADR Raw Data'!$B$6:$BE$43,'ADR Raw Data'!AK$1,FALSE)</f>
        <v>148.81846737305301</v>
      </c>
      <c r="AC28" s="53">
        <f>VLOOKUP($A28,'ADR Raw Data'!$B$6:$BE$43,'ADR Raw Data'!AL$1,FALSE)</f>
        <v>143.57148779124901</v>
      </c>
      <c r="AD28" s="52">
        <f>VLOOKUP($A28,'ADR Raw Data'!$B$6:$BE$43,'ADR Raw Data'!AN$1,FALSE)</f>
        <v>170.800930221366</v>
      </c>
      <c r="AE28" s="52">
        <f>VLOOKUP($A28,'ADR Raw Data'!$B$6:$BE$43,'ADR Raw Data'!AO$1,FALSE)</f>
        <v>173.54613417584</v>
      </c>
      <c r="AF28" s="53">
        <f>VLOOKUP($A28,'ADR Raw Data'!$B$6:$BE$43,'ADR Raw Data'!AP$1,FALSE)</f>
        <v>172.15603894046799</v>
      </c>
      <c r="AG28" s="54">
        <f>VLOOKUP($A28,'ADR Raw Data'!$B$6:$BE$43,'ADR Raw Data'!AR$1,FALSE)</f>
        <v>153.513213577421</v>
      </c>
      <c r="AI28" s="47">
        <f>VLOOKUP($A28,'ADR Raw Data'!$B$6:$BE$43,'ADR Raw Data'!AT$1,FALSE)</f>
        <v>-1.11248073495238</v>
      </c>
      <c r="AJ28" s="48">
        <f>VLOOKUP($A28,'ADR Raw Data'!$B$6:$BE$43,'ADR Raw Data'!AU$1,FALSE)</f>
        <v>5.9067898372581098</v>
      </c>
      <c r="AK28" s="48">
        <f>VLOOKUP($A28,'ADR Raw Data'!$B$6:$BE$43,'ADR Raw Data'!AV$1,FALSE)</f>
        <v>6.3715250666974104</v>
      </c>
      <c r="AL28" s="48">
        <f>VLOOKUP($A28,'ADR Raw Data'!$B$6:$BE$43,'ADR Raw Data'!AW$1,FALSE)</f>
        <v>5.3428904906138897</v>
      </c>
      <c r="AM28" s="48">
        <f>VLOOKUP($A28,'ADR Raw Data'!$B$6:$BE$43,'ADR Raw Data'!AX$1,FALSE)</f>
        <v>4.1154580895432202</v>
      </c>
      <c r="AN28" s="49">
        <f>VLOOKUP($A28,'ADR Raw Data'!$B$6:$BE$43,'ADR Raw Data'!AY$1,FALSE)</f>
        <v>4.2818600844358601</v>
      </c>
      <c r="AO28" s="48">
        <f>VLOOKUP($A28,'ADR Raw Data'!$B$6:$BE$43,'ADR Raw Data'!BA$1,FALSE)</f>
        <v>-0.280546974387341</v>
      </c>
      <c r="AP28" s="48">
        <f>VLOOKUP($A28,'ADR Raw Data'!$B$6:$BE$43,'ADR Raw Data'!BB$1,FALSE)</f>
        <v>-2.9698280405201798</v>
      </c>
      <c r="AQ28" s="49">
        <f>VLOOKUP($A28,'ADR Raw Data'!$B$6:$BE$43,'ADR Raw Data'!BC$1,FALSE)</f>
        <v>-1.67088740845532</v>
      </c>
      <c r="AR28" s="50">
        <f>VLOOKUP($A28,'ADR Raw Data'!$B$6:$BE$43,'ADR Raw Data'!BE$1,FALSE)</f>
        <v>1.9960133142105501</v>
      </c>
      <c r="AT28" s="51">
        <f>VLOOKUP($A28,'RevPAR Raw Data'!$B$6:$BE$43,'RevPAR Raw Data'!AG$1,FALSE)</f>
        <v>57.4973563481675</v>
      </c>
      <c r="AU28" s="52">
        <f>VLOOKUP($A28,'RevPAR Raw Data'!$B$6:$BE$43,'RevPAR Raw Data'!AH$1,FALSE)</f>
        <v>73.048436191099398</v>
      </c>
      <c r="AV28" s="52">
        <f>VLOOKUP($A28,'RevPAR Raw Data'!$B$6:$BE$43,'RevPAR Raw Data'!AI$1,FALSE)</f>
        <v>74.610953534031395</v>
      </c>
      <c r="AW28" s="52">
        <f>VLOOKUP($A28,'RevPAR Raw Data'!$B$6:$BE$43,'RevPAR Raw Data'!AJ$1,FALSE)</f>
        <v>72.265143651832403</v>
      </c>
      <c r="AX28" s="52">
        <f>VLOOKUP($A28,'RevPAR Raw Data'!$B$6:$BE$43,'RevPAR Raw Data'!AK$1,FALSE)</f>
        <v>84.1048347513089</v>
      </c>
      <c r="AY28" s="53">
        <f>VLOOKUP($A28,'RevPAR Raw Data'!$B$6:$BE$43,'RevPAR Raw Data'!AL$1,FALSE)</f>
        <v>72.305344895287902</v>
      </c>
      <c r="AZ28" s="52">
        <f>VLOOKUP($A28,'RevPAR Raw Data'!$B$6:$BE$43,'RevPAR Raw Data'!AN$1,FALSE)</f>
        <v>116.140161321989</v>
      </c>
      <c r="BA28" s="52">
        <f>VLOOKUP($A28,'RevPAR Raw Data'!$B$6:$BE$43,'RevPAR Raw Data'!AO$1,FALSE)</f>
        <v>115.036781413612</v>
      </c>
      <c r="BB28" s="53">
        <f>VLOOKUP($A28,'RevPAR Raw Data'!$B$6:$BE$43,'RevPAR Raw Data'!AP$1,FALSE)</f>
        <v>115.58847136780101</v>
      </c>
      <c r="BC28" s="54">
        <f>VLOOKUP($A28,'RevPAR Raw Data'!$B$6:$BE$43,'RevPAR Raw Data'!AR$1,FALSE)</f>
        <v>84.671952458863103</v>
      </c>
      <c r="BE28" s="47">
        <f>VLOOKUP($A28,'RevPAR Raw Data'!$B$6:$BE$43,'RevPAR Raw Data'!AT$1,FALSE)</f>
        <v>-13.8401009629542</v>
      </c>
      <c r="BF28" s="48">
        <f>VLOOKUP($A28,'RevPAR Raw Data'!$B$6:$BE$43,'RevPAR Raw Data'!AU$1,FALSE)</f>
        <v>9.0601907101641302E-2</v>
      </c>
      <c r="BG28" s="48">
        <f>VLOOKUP($A28,'RevPAR Raw Data'!$B$6:$BE$43,'RevPAR Raw Data'!AV$1,FALSE)</f>
        <v>0.82336355990701604</v>
      </c>
      <c r="BH28" s="48">
        <f>VLOOKUP($A28,'RevPAR Raw Data'!$B$6:$BE$43,'RevPAR Raw Data'!AW$1,FALSE)</f>
        <v>-5.7424648012923596</v>
      </c>
      <c r="BI28" s="48">
        <f>VLOOKUP($A28,'RevPAR Raw Data'!$B$6:$BE$43,'RevPAR Raw Data'!AX$1,FALSE)</f>
        <v>-5.2161102518254303</v>
      </c>
      <c r="BJ28" s="49">
        <f>VLOOKUP($A28,'RevPAR Raw Data'!$B$6:$BE$43,'RevPAR Raw Data'!AY$1,FALSE)</f>
        <v>-4.64012842895022</v>
      </c>
      <c r="BK28" s="48">
        <f>VLOOKUP($A28,'RevPAR Raw Data'!$B$6:$BE$43,'RevPAR Raw Data'!BA$1,FALSE)</f>
        <v>-5.4046373840342801</v>
      </c>
      <c r="BL28" s="48">
        <f>VLOOKUP($A28,'RevPAR Raw Data'!$B$6:$BE$43,'RevPAR Raw Data'!BB$1,FALSE)</f>
        <v>-10.828277910978899</v>
      </c>
      <c r="BM28" s="49">
        <f>VLOOKUP($A28,'RevPAR Raw Data'!$B$6:$BE$43,'RevPAR Raw Data'!BC$1,FALSE)</f>
        <v>-8.1835596659262801</v>
      </c>
      <c r="BN28" s="50">
        <f>VLOOKUP($A28,'RevPAR Raw Data'!$B$6:$BE$43,'RevPAR Raw Data'!BE$1,FALSE)</f>
        <v>-6.0542527279542897</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43.088349728806797</v>
      </c>
      <c r="C30" s="48">
        <f>VLOOKUP($A30,'Occupancy Raw Data'!$B$8:$BE$45,'Occupancy Raw Data'!AH$3,FALSE)</f>
        <v>55.998098694011397</v>
      </c>
      <c r="D30" s="48">
        <f>VLOOKUP($A30,'Occupancy Raw Data'!$B$8:$BE$45,'Occupancy Raw Data'!AI$3,FALSE)</f>
        <v>58.748036379867003</v>
      </c>
      <c r="E30" s="48">
        <f>VLOOKUP($A30,'Occupancy Raw Data'!$B$8:$BE$45,'Occupancy Raw Data'!AJ$3,FALSE)</f>
        <v>59.828534661155899</v>
      </c>
      <c r="F30" s="48">
        <f>VLOOKUP($A30,'Occupancy Raw Data'!$B$8:$BE$45,'Occupancy Raw Data'!AK$3,FALSE)</f>
        <v>61.133943528893397</v>
      </c>
      <c r="G30" s="49">
        <f>VLOOKUP($A30,'Occupancy Raw Data'!$B$8:$BE$45,'Occupancy Raw Data'!AL$3,FALSE)</f>
        <v>55.763962823019597</v>
      </c>
      <c r="H30" s="48">
        <f>VLOOKUP($A30,'Occupancy Raw Data'!$B$8:$BE$45,'Occupancy Raw Data'!AN$3,FALSE)</f>
        <v>67.645916539623101</v>
      </c>
      <c r="I30" s="48">
        <f>VLOOKUP($A30,'Occupancy Raw Data'!$B$8:$BE$45,'Occupancy Raw Data'!AO$3,FALSE)</f>
        <v>64.181250108687394</v>
      </c>
      <c r="J30" s="49">
        <f>VLOOKUP($A30,'Occupancy Raw Data'!$B$8:$BE$45,'Occupancy Raw Data'!AP$3,FALSE)</f>
        <v>65.913583324155198</v>
      </c>
      <c r="K30" s="50">
        <f>VLOOKUP($A30,'Occupancy Raw Data'!$B$8:$BE$45,'Occupancy Raw Data'!AR$3,FALSE)</f>
        <v>58.664601418063697</v>
      </c>
      <c r="M30" s="47">
        <f>VLOOKUP($A30,'Occupancy Raw Data'!$B$8:$BE$45,'Occupancy Raw Data'!AT$3,FALSE)</f>
        <v>-1.5851486254854701</v>
      </c>
      <c r="N30" s="48">
        <f>VLOOKUP($A30,'Occupancy Raw Data'!$B$8:$BE$45,'Occupancy Raw Data'!AU$3,FALSE)</f>
        <v>2.5536457452762602</v>
      </c>
      <c r="O30" s="48">
        <f>VLOOKUP($A30,'Occupancy Raw Data'!$B$8:$BE$45,'Occupancy Raw Data'!AV$3,FALSE)</f>
        <v>1.2361407469619099</v>
      </c>
      <c r="P30" s="48">
        <f>VLOOKUP($A30,'Occupancy Raw Data'!$B$8:$BE$45,'Occupancy Raw Data'!AW$3,FALSE)</f>
        <v>0.36501805876041499</v>
      </c>
      <c r="Q30" s="48">
        <f>VLOOKUP($A30,'Occupancy Raw Data'!$B$8:$BE$45,'Occupancy Raw Data'!AX$3,FALSE)</f>
        <v>1.38169289202309</v>
      </c>
      <c r="R30" s="49">
        <f>VLOOKUP($A30,'Occupancy Raw Data'!$B$8:$BE$45,'Occupancy Raw Data'!AY$3,FALSE)</f>
        <v>0.90128724533964</v>
      </c>
      <c r="S30" s="48">
        <f>VLOOKUP($A30,'Occupancy Raw Data'!$B$8:$BE$45,'Occupancy Raw Data'!BA$3,FALSE)</f>
        <v>-1.2543856520369601</v>
      </c>
      <c r="T30" s="48">
        <f>VLOOKUP($A30,'Occupancy Raw Data'!$B$8:$BE$45,'Occupancy Raw Data'!BB$3,FALSE)</f>
        <v>-2.4542487419515799</v>
      </c>
      <c r="U30" s="49">
        <f>VLOOKUP($A30,'Occupancy Raw Data'!$B$8:$BE$45,'Occupancy Raw Data'!BC$3,FALSE)</f>
        <v>-1.8387111361450299</v>
      </c>
      <c r="V30" s="50">
        <f>VLOOKUP($A30,'Occupancy Raw Data'!$B$8:$BE$45,'Occupancy Raw Data'!BE$3,FALSE)</f>
        <v>-9.46807299426872E-4</v>
      </c>
      <c r="X30" s="51">
        <f>VLOOKUP($A30,'ADR Raw Data'!$B$6:$BE$43,'ADR Raw Data'!AG$1,FALSE)</f>
        <v>99.714040755266197</v>
      </c>
      <c r="Y30" s="52">
        <f>VLOOKUP($A30,'ADR Raw Data'!$B$6:$BE$43,'ADR Raw Data'!AH$1,FALSE)</f>
        <v>104.405029708914</v>
      </c>
      <c r="Z30" s="52">
        <f>VLOOKUP($A30,'ADR Raw Data'!$B$6:$BE$43,'ADR Raw Data'!AI$1,FALSE)</f>
        <v>106.499799700043</v>
      </c>
      <c r="AA30" s="52">
        <f>VLOOKUP($A30,'ADR Raw Data'!$B$6:$BE$43,'ADR Raw Data'!AJ$1,FALSE)</f>
        <v>107.45432536914301</v>
      </c>
      <c r="AB30" s="52">
        <f>VLOOKUP($A30,'ADR Raw Data'!$B$6:$BE$43,'ADR Raw Data'!AK$1,FALSE)</f>
        <v>111.192103466585</v>
      </c>
      <c r="AC30" s="53">
        <f>VLOOKUP($A30,'ADR Raw Data'!$B$6:$BE$43,'ADR Raw Data'!AL$1,FALSE)</f>
        <v>106.265885921547</v>
      </c>
      <c r="AD30" s="52">
        <f>VLOOKUP($A30,'ADR Raw Data'!$B$6:$BE$43,'ADR Raw Data'!AN$1,FALSE)</f>
        <v>132.03480368129701</v>
      </c>
      <c r="AE30" s="52">
        <f>VLOOKUP($A30,'ADR Raw Data'!$B$6:$BE$43,'ADR Raw Data'!AO$1,FALSE)</f>
        <v>131.36578029461401</v>
      </c>
      <c r="AF30" s="53">
        <f>VLOOKUP($A30,'ADR Raw Data'!$B$6:$BE$43,'ADR Raw Data'!AP$1,FALSE)</f>
        <v>131.709083585804</v>
      </c>
      <c r="AG30" s="54">
        <f>VLOOKUP($A30,'ADR Raw Data'!$B$6:$BE$43,'ADR Raw Data'!AR$1,FALSE)</f>
        <v>114.43574013831299</v>
      </c>
      <c r="AH30" s="65"/>
      <c r="AI30" s="47">
        <f>VLOOKUP($A30,'ADR Raw Data'!$B$6:$BE$43,'ADR Raw Data'!AT$1,FALSE)</f>
        <v>-0.23405485502503001</v>
      </c>
      <c r="AJ30" s="48">
        <f>VLOOKUP($A30,'ADR Raw Data'!$B$6:$BE$43,'ADR Raw Data'!AU$1,FALSE)</f>
        <v>1.0372539239960299</v>
      </c>
      <c r="AK30" s="48">
        <f>VLOOKUP($A30,'ADR Raw Data'!$B$6:$BE$43,'ADR Raw Data'!AV$1,FALSE)</f>
        <v>1.39990348566987</v>
      </c>
      <c r="AL30" s="48">
        <f>VLOOKUP($A30,'ADR Raw Data'!$B$6:$BE$43,'ADR Raw Data'!AW$1,FALSE)</f>
        <v>2.54361316677848</v>
      </c>
      <c r="AM30" s="48">
        <f>VLOOKUP($A30,'ADR Raw Data'!$B$6:$BE$43,'ADR Raw Data'!AX$1,FALSE)</f>
        <v>0.38250735526844498</v>
      </c>
      <c r="AN30" s="49">
        <f>VLOOKUP($A30,'ADR Raw Data'!$B$6:$BE$43,'ADR Raw Data'!AY$1,FALSE)</f>
        <v>1.1192458831879599</v>
      </c>
      <c r="AO30" s="48">
        <f>VLOOKUP($A30,'ADR Raw Data'!$B$6:$BE$43,'ADR Raw Data'!BA$1,FALSE)</f>
        <v>-0.174451075943686</v>
      </c>
      <c r="AP30" s="48">
        <f>VLOOKUP($A30,'ADR Raw Data'!$B$6:$BE$43,'ADR Raw Data'!BB$1,FALSE)</f>
        <v>-1.0605055382897699</v>
      </c>
      <c r="AQ30" s="49">
        <f>VLOOKUP($A30,'ADR Raw Data'!$B$6:$BE$43,'ADR Raw Data'!BC$1,FALSE)</f>
        <v>-0.60818568824803199</v>
      </c>
      <c r="AR30" s="50">
        <f>VLOOKUP($A30,'ADR Raw Data'!$B$6:$BE$43,'ADR Raw Data'!BE$1,FALSE)</f>
        <v>0.32062714446687901</v>
      </c>
      <c r="AT30" s="51">
        <f>VLOOKUP($A30,'RevPAR Raw Data'!$B$6:$BE$43,'RevPAR Raw Data'!AG$1,FALSE)</f>
        <v>42.965134609354102</v>
      </c>
      <c r="AU30" s="52">
        <f>VLOOKUP($A30,'RevPAR Raw Data'!$B$6:$BE$43,'RevPAR Raw Data'!AH$1,FALSE)</f>
        <v>58.464831577909997</v>
      </c>
      <c r="AV30" s="52">
        <f>VLOOKUP($A30,'RevPAR Raw Data'!$B$6:$BE$43,'RevPAR Raw Data'!AI$1,FALSE)</f>
        <v>62.566541072267</v>
      </c>
      <c r="AW30" s="52">
        <f>VLOOKUP($A30,'RevPAR Raw Data'!$B$6:$BE$43,'RevPAR Raw Data'!AJ$1,FALSE)</f>
        <v>64.288348298389096</v>
      </c>
      <c r="AX30" s="52">
        <f>VLOOKUP($A30,'RevPAR Raw Data'!$B$6:$BE$43,'RevPAR Raw Data'!AK$1,FALSE)</f>
        <v>67.976117741851297</v>
      </c>
      <c r="AY30" s="53">
        <f>VLOOKUP($A30,'RevPAR Raw Data'!$B$6:$BE$43,'RevPAR Raw Data'!AL$1,FALSE)</f>
        <v>59.258069118844297</v>
      </c>
      <c r="AZ30" s="52">
        <f>VLOOKUP($A30,'RevPAR Raw Data'!$B$6:$BE$43,'RevPAR Raw Data'!AN$1,FALSE)</f>
        <v>89.316153101505293</v>
      </c>
      <c r="BA30" s="52">
        <f>VLOOKUP($A30,'RevPAR Raw Data'!$B$6:$BE$43,'RevPAR Raw Data'!AO$1,FALSE)</f>
        <v>84.312200008115298</v>
      </c>
      <c r="BB30" s="53">
        <f>VLOOKUP($A30,'RevPAR Raw Data'!$B$6:$BE$43,'RevPAR Raw Data'!AP$1,FALSE)</f>
        <v>86.814176554810302</v>
      </c>
      <c r="BC30" s="54">
        <f>VLOOKUP($A30,'RevPAR Raw Data'!$B$6:$BE$43,'RevPAR Raw Data'!AR$1,FALSE)</f>
        <v>67.1332708319528</v>
      </c>
      <c r="BE30" s="47">
        <f>VLOOKUP($A30,'RevPAR Raw Data'!$B$6:$BE$43,'RevPAR Raw Data'!AT$1,FALSE)</f>
        <v>-1.81549336319319</v>
      </c>
      <c r="BF30" s="48">
        <f>VLOOKUP($A30,'RevPAR Raw Data'!$B$6:$BE$43,'RevPAR Raw Data'!AU$1,FALSE)</f>
        <v>3.6173874599701299</v>
      </c>
      <c r="BG30" s="48">
        <f>VLOOKUP($A30,'RevPAR Raw Data'!$B$6:$BE$43,'RevPAR Raw Data'!AV$1,FALSE)</f>
        <v>2.65334901003629</v>
      </c>
      <c r="BH30" s="48">
        <f>VLOOKUP($A30,'RevPAR Raw Data'!$B$6:$BE$43,'RevPAR Raw Data'!AW$1,FALSE)</f>
        <v>2.91791587294265</v>
      </c>
      <c r="BI30" s="48">
        <f>VLOOKUP($A30,'RevPAR Raw Data'!$B$6:$BE$43,'RevPAR Raw Data'!AX$1,FALSE)</f>
        <v>1.76948532423074</v>
      </c>
      <c r="BJ30" s="49">
        <f>VLOOKUP($A30,'RevPAR Raw Data'!$B$6:$BE$43,'RevPAR Raw Data'!AY$1,FALSE)</f>
        <v>2.0306207489167698</v>
      </c>
      <c r="BK30" s="48">
        <f>VLOOKUP($A30,'RevPAR Raw Data'!$B$6:$BE$43,'RevPAR Raw Data'!BA$1,FALSE)</f>
        <v>-1.42664843871419</v>
      </c>
      <c r="BL30" s="48">
        <f>VLOOKUP($A30,'RevPAR Raw Data'!$B$6:$BE$43,'RevPAR Raw Data'!BB$1,FALSE)</f>
        <v>-3.4887268364095498</v>
      </c>
      <c r="BM30" s="49">
        <f>VLOOKUP($A30,'RevPAR Raw Data'!$B$6:$BE$43,'RevPAR Raw Data'!BC$1,FALSE)</f>
        <v>-2.4357140464148102</v>
      </c>
      <c r="BN30" s="50">
        <f>VLOOKUP($A30,'RevPAR Raw Data'!$B$6:$BE$43,'RevPAR Raw Data'!BE$1,FALSE)</f>
        <v>0.31967730144624401</v>
      </c>
    </row>
    <row r="31" spans="1:66" x14ac:dyDescent="0.45">
      <c r="A31" s="63" t="s">
        <v>70</v>
      </c>
      <c r="B31" s="47">
        <f>VLOOKUP($A31,'Occupancy Raw Data'!$B$8:$BE$45,'Occupancy Raw Data'!AG$3,FALSE)</f>
        <v>42.671819293725697</v>
      </c>
      <c r="C31" s="48">
        <f>VLOOKUP($A31,'Occupancy Raw Data'!$B$8:$BE$45,'Occupancy Raw Data'!AH$3,FALSE)</f>
        <v>55.542316907336598</v>
      </c>
      <c r="D31" s="48">
        <f>VLOOKUP($A31,'Occupancy Raw Data'!$B$8:$BE$45,'Occupancy Raw Data'!AI$3,FALSE)</f>
        <v>57.631289257268598</v>
      </c>
      <c r="E31" s="48">
        <f>VLOOKUP($A31,'Occupancy Raw Data'!$B$8:$BE$45,'Occupancy Raw Data'!AJ$3,FALSE)</f>
        <v>58.3837337304927</v>
      </c>
      <c r="F31" s="48">
        <f>VLOOKUP($A31,'Occupancy Raw Data'!$B$8:$BE$45,'Occupancy Raw Data'!AK$3,FALSE)</f>
        <v>57.724535388201701</v>
      </c>
      <c r="G31" s="49">
        <f>VLOOKUP($A31,'Occupancy Raw Data'!$B$8:$BE$45,'Occupancy Raw Data'!AL$3,FALSE)</f>
        <v>54.401706964227301</v>
      </c>
      <c r="H31" s="48">
        <f>VLOOKUP($A31,'Occupancy Raw Data'!$B$8:$BE$45,'Occupancy Raw Data'!AN$3,FALSE)</f>
        <v>62.640678624619497</v>
      </c>
      <c r="I31" s="48">
        <f>VLOOKUP($A31,'Occupancy Raw Data'!$B$8:$BE$45,'Occupancy Raw Data'!AO$3,FALSE)</f>
        <v>60.845690604157198</v>
      </c>
      <c r="J31" s="49">
        <f>VLOOKUP($A31,'Occupancy Raw Data'!$B$8:$BE$45,'Occupancy Raw Data'!AP$3,FALSE)</f>
        <v>61.743184614388298</v>
      </c>
      <c r="K31" s="50">
        <f>VLOOKUP($A31,'Occupancy Raw Data'!$B$8:$BE$45,'Occupancy Raw Data'!AR$3,FALSE)</f>
        <v>56.500673894368902</v>
      </c>
      <c r="M31" s="47">
        <f>VLOOKUP($A31,'Occupancy Raw Data'!$B$8:$BE$45,'Occupancy Raw Data'!AT$3,FALSE)</f>
        <v>1.2799369407648999</v>
      </c>
      <c r="N31" s="48">
        <f>VLOOKUP($A31,'Occupancy Raw Data'!$B$8:$BE$45,'Occupancy Raw Data'!AU$3,FALSE)</f>
        <v>4.7604484277149997</v>
      </c>
      <c r="O31" s="48">
        <f>VLOOKUP($A31,'Occupancy Raw Data'!$B$8:$BE$45,'Occupancy Raw Data'!AV$3,FALSE)</f>
        <v>2.8726473365071201</v>
      </c>
      <c r="P31" s="48">
        <f>VLOOKUP($A31,'Occupancy Raw Data'!$B$8:$BE$45,'Occupancy Raw Data'!AW$3,FALSE)</f>
        <v>1.4551812378678799</v>
      </c>
      <c r="Q31" s="48">
        <f>VLOOKUP($A31,'Occupancy Raw Data'!$B$8:$BE$45,'Occupancy Raw Data'!AX$3,FALSE)</f>
        <v>2.63036705882543</v>
      </c>
      <c r="R31" s="49">
        <f>VLOOKUP($A31,'Occupancy Raw Data'!$B$8:$BE$45,'Occupancy Raw Data'!AY$3,FALSE)</f>
        <v>2.6585439148322498</v>
      </c>
      <c r="S31" s="48">
        <f>VLOOKUP($A31,'Occupancy Raw Data'!$B$8:$BE$45,'Occupancy Raw Data'!BA$3,FALSE)</f>
        <v>-0.93167592176821901</v>
      </c>
      <c r="T31" s="48">
        <f>VLOOKUP($A31,'Occupancy Raw Data'!$B$8:$BE$45,'Occupancy Raw Data'!BB$3,FALSE)</f>
        <v>-1.4880499325576499</v>
      </c>
      <c r="U31" s="49">
        <f>VLOOKUP($A31,'Occupancy Raw Data'!$B$8:$BE$45,'Occupancy Raw Data'!BC$3,FALSE)</f>
        <v>-1.20391326353002</v>
      </c>
      <c r="V31" s="50">
        <f>VLOOKUP($A31,'Occupancy Raw Data'!$B$8:$BE$45,'Occupancy Raw Data'!BE$3,FALSE)</f>
        <v>1.4148268656702501</v>
      </c>
      <c r="X31" s="51">
        <f>VLOOKUP($A31,'ADR Raw Data'!$B$6:$BE$43,'ADR Raw Data'!AG$1,FALSE)</f>
        <v>97.410886415612097</v>
      </c>
      <c r="Y31" s="52">
        <f>VLOOKUP($A31,'ADR Raw Data'!$B$6:$BE$43,'ADR Raw Data'!AH$1,FALSE)</f>
        <v>102.589525264066</v>
      </c>
      <c r="Z31" s="52">
        <f>VLOOKUP($A31,'ADR Raw Data'!$B$6:$BE$43,'ADR Raw Data'!AI$1,FALSE)</f>
        <v>104.18497932584199</v>
      </c>
      <c r="AA31" s="52">
        <f>VLOOKUP($A31,'ADR Raw Data'!$B$6:$BE$43,'ADR Raw Data'!AJ$1,FALSE)</f>
        <v>105.285216610101</v>
      </c>
      <c r="AB31" s="52">
        <f>VLOOKUP($A31,'ADR Raw Data'!$B$6:$BE$43,'ADR Raw Data'!AK$1,FALSE)</f>
        <v>106.54258390918</v>
      </c>
      <c r="AC31" s="53">
        <f>VLOOKUP($A31,'ADR Raw Data'!$B$6:$BE$43,'ADR Raw Data'!AL$1,FALSE)</f>
        <v>103.537338718516</v>
      </c>
      <c r="AD31" s="52">
        <f>VLOOKUP($A31,'ADR Raw Data'!$B$6:$BE$43,'ADR Raw Data'!AN$1,FALSE)</f>
        <v>121.179297055904</v>
      </c>
      <c r="AE31" s="52">
        <f>VLOOKUP($A31,'ADR Raw Data'!$B$6:$BE$43,'ADR Raw Data'!AO$1,FALSE)</f>
        <v>122.285271380528</v>
      </c>
      <c r="AF31" s="53">
        <f>VLOOKUP($A31,'ADR Raw Data'!$B$6:$BE$43,'ADR Raw Data'!AP$1,FALSE)</f>
        <v>121.72424604090099</v>
      </c>
      <c r="AG31" s="54">
        <f>VLOOKUP($A31,'ADR Raw Data'!$B$6:$BE$43,'ADR Raw Data'!AR$1,FALSE)</f>
        <v>109.219536772777</v>
      </c>
      <c r="AH31" s="65"/>
      <c r="AI31" s="47">
        <f>VLOOKUP($A31,'ADR Raw Data'!$B$6:$BE$43,'ADR Raw Data'!AT$1,FALSE)</f>
        <v>-0.23024383286268399</v>
      </c>
      <c r="AJ31" s="48">
        <f>VLOOKUP($A31,'ADR Raw Data'!$B$6:$BE$43,'ADR Raw Data'!AU$1,FALSE)</f>
        <v>0.74815550712588896</v>
      </c>
      <c r="AK31" s="48">
        <f>VLOOKUP($A31,'ADR Raw Data'!$B$6:$BE$43,'ADR Raw Data'!AV$1,FALSE)</f>
        <v>2.0767672208914898</v>
      </c>
      <c r="AL31" s="48">
        <f>VLOOKUP($A31,'ADR Raw Data'!$B$6:$BE$43,'ADR Raw Data'!AW$1,FALSE)</f>
        <v>3.4400477893659001</v>
      </c>
      <c r="AM31" s="48">
        <f>VLOOKUP($A31,'ADR Raw Data'!$B$6:$BE$43,'ADR Raw Data'!AX$1,FALSE)</f>
        <v>1.7307012150280801</v>
      </c>
      <c r="AN31" s="49">
        <f>VLOOKUP($A31,'ADR Raw Data'!$B$6:$BE$43,'ADR Raw Data'!AY$1,FALSE)</f>
        <v>1.6887262597662001</v>
      </c>
      <c r="AO31" s="48">
        <f>VLOOKUP($A31,'ADR Raw Data'!$B$6:$BE$43,'ADR Raw Data'!BA$1,FALSE)</f>
        <v>-1.4680464748250901</v>
      </c>
      <c r="AP31" s="48">
        <f>VLOOKUP($A31,'ADR Raw Data'!$B$6:$BE$43,'ADR Raw Data'!BB$1,FALSE)</f>
        <v>-1.38406960314554</v>
      </c>
      <c r="AQ31" s="49">
        <f>VLOOKUP($A31,'ADR Raw Data'!$B$6:$BE$43,'ADR Raw Data'!BC$1,FALSE)</f>
        <v>-1.42858045696201</v>
      </c>
      <c r="AR31" s="50">
        <f>VLOOKUP($A31,'ADR Raw Data'!$B$6:$BE$43,'ADR Raw Data'!BE$1,FALSE)</f>
        <v>0.408810620156774</v>
      </c>
      <c r="AT31" s="51">
        <f>VLOOKUP($A31,'RevPAR Raw Data'!$B$6:$BE$43,'RevPAR Raw Data'!AG$1,FALSE)</f>
        <v>41.566997423686402</v>
      </c>
      <c r="AU31" s="52">
        <f>VLOOKUP($A31,'RevPAR Raw Data'!$B$6:$BE$43,'RevPAR Raw Data'!AH$1,FALSE)</f>
        <v>56.980599235899703</v>
      </c>
      <c r="AV31" s="52">
        <f>VLOOKUP($A31,'RevPAR Raw Data'!$B$6:$BE$43,'RevPAR Raw Data'!AI$1,FALSE)</f>
        <v>60.043146797901898</v>
      </c>
      <c r="AW31" s="52">
        <f>VLOOKUP($A31,'RevPAR Raw Data'!$B$6:$BE$43,'RevPAR Raw Data'!AJ$1,FALSE)</f>
        <v>61.469440523214402</v>
      </c>
      <c r="AX31" s="52">
        <f>VLOOKUP($A31,'RevPAR Raw Data'!$B$6:$BE$43,'RevPAR Raw Data'!AK$1,FALSE)</f>
        <v>61.501211552159504</v>
      </c>
      <c r="AY31" s="53">
        <f>VLOOKUP($A31,'RevPAR Raw Data'!$B$6:$BE$43,'RevPAR Raw Data'!AL$1,FALSE)</f>
        <v>56.326079608207102</v>
      </c>
      <c r="AZ31" s="52">
        <f>VLOOKUP($A31,'RevPAR Raw Data'!$B$6:$BE$43,'RevPAR Raw Data'!AN$1,FALSE)</f>
        <v>75.907534028362306</v>
      </c>
      <c r="BA31" s="52">
        <f>VLOOKUP($A31,'RevPAR Raw Data'!$B$6:$BE$43,'RevPAR Raw Data'!AO$1,FALSE)</f>
        <v>74.405317878650493</v>
      </c>
      <c r="BB31" s="53">
        <f>VLOOKUP($A31,'RevPAR Raw Data'!$B$6:$BE$43,'RevPAR Raw Data'!AP$1,FALSE)</f>
        <v>75.1564259535064</v>
      </c>
      <c r="BC31" s="54">
        <f>VLOOKUP($A31,'RevPAR Raw Data'!$B$6:$BE$43,'RevPAR Raw Data'!AR$1,FALSE)</f>
        <v>61.709774300927101</v>
      </c>
      <c r="BE31" s="47">
        <f>VLOOKUP($A31,'RevPAR Raw Data'!$B$6:$BE$43,'RevPAR Raw Data'!AT$1,FALSE)</f>
        <v>1.0467461320315801</v>
      </c>
      <c r="BF31" s="48">
        <f>VLOOKUP($A31,'RevPAR Raw Data'!$B$6:$BE$43,'RevPAR Raw Data'!AU$1,FALSE)</f>
        <v>5.5442194919167296</v>
      </c>
      <c r="BG31" s="48">
        <f>VLOOKUP($A31,'RevPAR Raw Data'!$B$6:$BE$43,'RevPAR Raw Data'!AV$1,FALSE)</f>
        <v>5.0090727556550103</v>
      </c>
      <c r="BH31" s="48">
        <f>VLOOKUP($A31,'RevPAR Raw Data'!$B$6:$BE$43,'RevPAR Raw Data'!AW$1,FALSE)</f>
        <v>4.9452879572383299</v>
      </c>
      <c r="BI31" s="48">
        <f>VLOOKUP($A31,'RevPAR Raw Data'!$B$6:$BE$43,'RevPAR Raw Data'!AX$1,FALSE)</f>
        <v>4.4065920685003102</v>
      </c>
      <c r="BJ31" s="49">
        <f>VLOOKUP($A31,'RevPAR Raw Data'!$B$6:$BE$43,'RevPAR Raw Data'!AY$1,FALSE)</f>
        <v>4.3921657038156496</v>
      </c>
      <c r="BK31" s="48">
        <f>VLOOKUP($A31,'RevPAR Raw Data'!$B$6:$BE$43,'RevPAR Raw Data'!BA$1,FALSE)</f>
        <v>-2.38604496106699</v>
      </c>
      <c r="BL31" s="48">
        <f>VLOOKUP($A31,'RevPAR Raw Data'!$B$6:$BE$43,'RevPAR Raw Data'!BB$1,FALSE)</f>
        <v>-2.85152388890703</v>
      </c>
      <c r="BM31" s="49">
        <f>VLOOKUP($A31,'RevPAR Raw Data'!$B$6:$BE$43,'RevPAR Raw Data'!BC$1,FALSE)</f>
        <v>-2.6152948508904701</v>
      </c>
      <c r="BN31" s="50">
        <f>VLOOKUP($A31,'RevPAR Raw Data'!$B$6:$BE$43,'RevPAR Raw Data'!BE$1,FALSE)</f>
        <v>1.8294214483107101</v>
      </c>
    </row>
    <row r="32" spans="1:66" x14ac:dyDescent="0.45">
      <c r="A32" s="63" t="s">
        <v>52</v>
      </c>
      <c r="B32" s="47">
        <f>VLOOKUP($A32,'Occupancy Raw Data'!$B$8:$BE$45,'Occupancy Raw Data'!AG$3,FALSE)</f>
        <v>37.779374201787903</v>
      </c>
      <c r="C32" s="48">
        <f>VLOOKUP($A32,'Occupancy Raw Data'!$B$8:$BE$45,'Occupancy Raw Data'!AH$3,FALSE)</f>
        <v>54.062899106002497</v>
      </c>
      <c r="D32" s="48">
        <f>VLOOKUP($A32,'Occupancy Raw Data'!$B$8:$BE$45,'Occupancy Raw Data'!AI$3,FALSE)</f>
        <v>58.764367816091898</v>
      </c>
      <c r="E32" s="48">
        <f>VLOOKUP($A32,'Occupancy Raw Data'!$B$8:$BE$45,'Occupancy Raw Data'!AJ$3,FALSE)</f>
        <v>59.522669220944998</v>
      </c>
      <c r="F32" s="48">
        <f>VLOOKUP($A32,'Occupancy Raw Data'!$B$8:$BE$45,'Occupancy Raw Data'!AK$3,FALSE)</f>
        <v>62.388250319284801</v>
      </c>
      <c r="G32" s="49">
        <f>VLOOKUP($A32,'Occupancy Raw Data'!$B$8:$BE$45,'Occupancy Raw Data'!AL$3,FALSE)</f>
        <v>54.503512132822401</v>
      </c>
      <c r="H32" s="48">
        <f>VLOOKUP($A32,'Occupancy Raw Data'!$B$8:$BE$45,'Occupancy Raw Data'!AN$3,FALSE)</f>
        <v>65.134099616858194</v>
      </c>
      <c r="I32" s="48">
        <f>VLOOKUP($A32,'Occupancy Raw Data'!$B$8:$BE$45,'Occupancy Raw Data'!AO$3,FALSE)</f>
        <v>56.920498084291097</v>
      </c>
      <c r="J32" s="49">
        <f>VLOOKUP($A32,'Occupancy Raw Data'!$B$8:$BE$45,'Occupancy Raw Data'!AP$3,FALSE)</f>
        <v>61.027298850574702</v>
      </c>
      <c r="K32" s="50">
        <f>VLOOKUP($A32,'Occupancy Raw Data'!$B$8:$BE$45,'Occupancy Raw Data'!AR$3,FALSE)</f>
        <v>56.367451195037397</v>
      </c>
      <c r="M32" s="47">
        <f>VLOOKUP($A32,'Occupancy Raw Data'!$B$8:$BE$45,'Occupancy Raw Data'!AT$3,FALSE)</f>
        <v>-1.9449974325552</v>
      </c>
      <c r="N32" s="48">
        <f>VLOOKUP($A32,'Occupancy Raw Data'!$B$8:$BE$45,'Occupancy Raw Data'!AU$3,FALSE)</f>
        <v>0.286438836775737</v>
      </c>
      <c r="O32" s="48">
        <f>VLOOKUP($A32,'Occupancy Raw Data'!$B$8:$BE$45,'Occupancy Raw Data'!AV$3,FALSE)</f>
        <v>-1.330417224361</v>
      </c>
      <c r="P32" s="48">
        <f>VLOOKUP($A32,'Occupancy Raw Data'!$B$8:$BE$45,'Occupancy Raw Data'!AW$3,FALSE)</f>
        <v>1.5823427539664701</v>
      </c>
      <c r="Q32" s="48">
        <f>VLOOKUP($A32,'Occupancy Raw Data'!$B$8:$BE$45,'Occupancy Raw Data'!AX$3,FALSE)</f>
        <v>6.8785104816490303</v>
      </c>
      <c r="R32" s="49">
        <f>VLOOKUP($A32,'Occupancy Raw Data'!$B$8:$BE$45,'Occupancy Raw Data'!AY$3,FALSE)</f>
        <v>1.3217666550446501</v>
      </c>
      <c r="S32" s="48">
        <f>VLOOKUP($A32,'Occupancy Raw Data'!$B$8:$BE$45,'Occupancy Raw Data'!BA$3,FALSE)</f>
        <v>1.6498941206312201</v>
      </c>
      <c r="T32" s="48">
        <f>VLOOKUP($A32,'Occupancy Raw Data'!$B$8:$BE$45,'Occupancy Raw Data'!BB$3,FALSE)</f>
        <v>-5.75888072010292</v>
      </c>
      <c r="U32" s="49">
        <f>VLOOKUP($A32,'Occupancy Raw Data'!$B$8:$BE$45,'Occupancy Raw Data'!BC$3,FALSE)</f>
        <v>-1.94503313152919</v>
      </c>
      <c r="V32" s="50">
        <f>VLOOKUP($A32,'Occupancy Raw Data'!$B$8:$BE$45,'Occupancy Raw Data'!BE$3,FALSE)</f>
        <v>0.28821890526018001</v>
      </c>
      <c r="X32" s="51">
        <f>VLOOKUP($A32,'ADR Raw Data'!$B$6:$BE$43,'ADR Raw Data'!AG$1,FALSE)</f>
        <v>96.011960701457795</v>
      </c>
      <c r="Y32" s="52">
        <f>VLOOKUP($A32,'ADR Raw Data'!$B$6:$BE$43,'ADR Raw Data'!AH$1,FALSE)</f>
        <v>102.26768640188899</v>
      </c>
      <c r="Z32" s="52">
        <f>VLOOKUP($A32,'ADR Raw Data'!$B$6:$BE$43,'ADR Raw Data'!AI$1,FALSE)</f>
        <v>105.554773159467</v>
      </c>
      <c r="AA32" s="52">
        <f>VLOOKUP($A32,'ADR Raw Data'!$B$6:$BE$43,'ADR Raw Data'!AJ$1,FALSE)</f>
        <v>106.38332841625299</v>
      </c>
      <c r="AB32" s="52">
        <f>VLOOKUP($A32,'ADR Raw Data'!$B$6:$BE$43,'ADR Raw Data'!AK$1,FALSE)</f>
        <v>116.303720573183</v>
      </c>
      <c r="AC32" s="53">
        <f>VLOOKUP($A32,'ADR Raw Data'!$B$6:$BE$43,'ADR Raw Data'!AL$1,FALSE)</f>
        <v>106.22150054187</v>
      </c>
      <c r="AD32" s="52">
        <f>VLOOKUP($A32,'ADR Raw Data'!$B$6:$BE$43,'ADR Raw Data'!AN$1,FALSE)</f>
        <v>131.45431249999999</v>
      </c>
      <c r="AE32" s="52">
        <f>VLOOKUP($A32,'ADR Raw Data'!$B$6:$BE$43,'ADR Raw Data'!AO$1,FALSE)</f>
        <v>125.698921609872</v>
      </c>
      <c r="AF32" s="53">
        <f>VLOOKUP($A32,'ADR Raw Data'!$B$6:$BE$43,'ADR Raw Data'!AP$1,FALSE)</f>
        <v>128.770270093519</v>
      </c>
      <c r="AG32" s="54">
        <f>VLOOKUP($A32,'ADR Raw Data'!$B$6:$BE$43,'ADR Raw Data'!AR$1,FALSE)</f>
        <v>113.196602403301</v>
      </c>
      <c r="AH32" s="65"/>
      <c r="AI32" s="47">
        <f>VLOOKUP($A32,'ADR Raw Data'!$B$6:$BE$43,'ADR Raw Data'!AT$1,FALSE)</f>
        <v>-0.60304632450826301</v>
      </c>
      <c r="AJ32" s="48">
        <f>VLOOKUP($A32,'ADR Raw Data'!$B$6:$BE$43,'ADR Raw Data'!AU$1,FALSE)</f>
        <v>-3.0069042025099799</v>
      </c>
      <c r="AK32" s="48">
        <f>VLOOKUP($A32,'ADR Raw Data'!$B$6:$BE$43,'ADR Raw Data'!AV$1,FALSE)</f>
        <v>-1.6786438944267501</v>
      </c>
      <c r="AL32" s="48">
        <f>VLOOKUP($A32,'ADR Raw Data'!$B$6:$BE$43,'ADR Raw Data'!AW$1,FALSE)</f>
        <v>-0.293067265228799</v>
      </c>
      <c r="AM32" s="48">
        <f>VLOOKUP($A32,'ADR Raw Data'!$B$6:$BE$43,'ADR Raw Data'!AX$1,FALSE)</f>
        <v>0.12708959526678401</v>
      </c>
      <c r="AN32" s="49">
        <f>VLOOKUP($A32,'ADR Raw Data'!$B$6:$BE$43,'ADR Raw Data'!AY$1,FALSE)</f>
        <v>-0.90937810257748297</v>
      </c>
      <c r="AO32" s="48">
        <f>VLOOKUP($A32,'ADR Raw Data'!$B$6:$BE$43,'ADR Raw Data'!BA$1,FALSE)</f>
        <v>-0.62417070083119397</v>
      </c>
      <c r="AP32" s="48">
        <f>VLOOKUP($A32,'ADR Raw Data'!$B$6:$BE$43,'ADR Raw Data'!BB$1,FALSE)</f>
        <v>-2.1753707969751801</v>
      </c>
      <c r="AQ32" s="49">
        <f>VLOOKUP($A32,'ADR Raw Data'!$B$6:$BE$43,'ADR Raw Data'!BC$1,FALSE)</f>
        <v>-1.2823369250524901</v>
      </c>
      <c r="AR32" s="50">
        <f>VLOOKUP($A32,'ADR Raw Data'!$B$6:$BE$43,'ADR Raw Data'!BE$1,FALSE)</f>
        <v>-1.1824262369190499</v>
      </c>
      <c r="AT32" s="51">
        <f>VLOOKUP($A32,'RevPAR Raw Data'!$B$6:$BE$43,'RevPAR Raw Data'!AG$1,FALSE)</f>
        <v>36.272717911877301</v>
      </c>
      <c r="AU32" s="52">
        <f>VLOOKUP($A32,'RevPAR Raw Data'!$B$6:$BE$43,'RevPAR Raw Data'!AH$1,FALSE)</f>
        <v>55.288876117496798</v>
      </c>
      <c r="AV32" s="52">
        <f>VLOOKUP($A32,'RevPAR Raw Data'!$B$6:$BE$43,'RevPAR Raw Data'!AI$1,FALSE)</f>
        <v>62.028595146870998</v>
      </c>
      <c r="AW32" s="52">
        <f>VLOOKUP($A32,'RevPAR Raw Data'!$B$6:$BE$43,'RevPAR Raw Data'!AJ$1,FALSE)</f>
        <v>63.322196679438001</v>
      </c>
      <c r="AX32" s="52">
        <f>VLOOKUP($A32,'RevPAR Raw Data'!$B$6:$BE$43,'RevPAR Raw Data'!AK$1,FALSE)</f>
        <v>72.559856321839007</v>
      </c>
      <c r="AY32" s="53">
        <f>VLOOKUP($A32,'RevPAR Raw Data'!$B$6:$BE$43,'RevPAR Raw Data'!AL$1,FALSE)</f>
        <v>57.894448435504401</v>
      </c>
      <c r="AZ32" s="52">
        <f>VLOOKUP($A32,'RevPAR Raw Data'!$B$6:$BE$43,'RevPAR Raw Data'!AN$1,FALSE)</f>
        <v>85.6215828544061</v>
      </c>
      <c r="BA32" s="52">
        <f>VLOOKUP($A32,'RevPAR Raw Data'!$B$6:$BE$43,'RevPAR Raw Data'!AO$1,FALSE)</f>
        <v>71.548452266921998</v>
      </c>
      <c r="BB32" s="53">
        <f>VLOOKUP($A32,'RevPAR Raw Data'!$B$6:$BE$43,'RevPAR Raw Data'!AP$1,FALSE)</f>
        <v>78.585017560664099</v>
      </c>
      <c r="BC32" s="54">
        <f>VLOOKUP($A32,'RevPAR Raw Data'!$B$6:$BE$43,'RevPAR Raw Data'!AR$1,FALSE)</f>
        <v>63.806039614121502</v>
      </c>
      <c r="BE32" s="47">
        <f>VLOOKUP($A32,'RevPAR Raw Data'!$B$6:$BE$43,'RevPAR Raw Data'!AT$1,FALSE)</f>
        <v>-2.5363145215346501</v>
      </c>
      <c r="BF32" s="48">
        <f>VLOOKUP($A32,'RevPAR Raw Data'!$B$6:$BE$43,'RevPAR Raw Data'!AU$1,FALSE)</f>
        <v>-2.7290783071548699</v>
      </c>
      <c r="BG32" s="48">
        <f>VLOOKUP($A32,'RevPAR Raw Data'!$B$6:$BE$43,'RevPAR Raw Data'!AV$1,FALSE)</f>
        <v>-2.9867281512806199</v>
      </c>
      <c r="BH32" s="48">
        <f>VLOOKUP($A32,'RevPAR Raw Data'!$B$6:$BE$43,'RevPAR Raw Data'!AW$1,FALSE)</f>
        <v>1.28463816010207</v>
      </c>
      <c r="BI32" s="48">
        <f>VLOOKUP($A32,'RevPAR Raw Data'!$B$6:$BE$43,'RevPAR Raw Data'!AX$1,FALSE)</f>
        <v>7.0143419480473197</v>
      </c>
      <c r="BJ32" s="49">
        <f>VLOOKUP($A32,'RevPAR Raw Data'!$B$6:$BE$43,'RevPAR Raw Data'!AY$1,FALSE)</f>
        <v>0.40036869593902003</v>
      </c>
      <c r="BK32" s="48">
        <f>VLOOKUP($A32,'RevPAR Raw Data'!$B$6:$BE$43,'RevPAR Raw Data'!BA$1,FALSE)</f>
        <v>1.01542526410431</v>
      </c>
      <c r="BL32" s="48">
        <f>VLOOKUP($A32,'RevPAR Raw Data'!$B$6:$BE$43,'RevPAR Raw Data'!BB$1,FALSE)</f>
        <v>-7.8089745076603503</v>
      </c>
      <c r="BM32" s="49">
        <f>VLOOKUP($A32,'RevPAR Raw Data'!$B$6:$BE$43,'RevPAR Raw Data'!BC$1,FALSE)</f>
        <v>-3.20242817853158</v>
      </c>
      <c r="BN32" s="50">
        <f>VLOOKUP($A32,'RevPAR Raw Data'!$B$6:$BE$43,'RevPAR Raw Data'!BE$1,FALSE)</f>
        <v>-0.89761530761443398</v>
      </c>
    </row>
    <row r="33" spans="1:66" x14ac:dyDescent="0.45">
      <c r="A33" s="63" t="s">
        <v>51</v>
      </c>
      <c r="B33" s="47">
        <f>VLOOKUP($A33,'Occupancy Raw Data'!$B$8:$BE$45,'Occupancy Raw Data'!AG$3,FALSE)</f>
        <v>43.9169000933706</v>
      </c>
      <c r="C33" s="48">
        <f>VLOOKUP($A33,'Occupancy Raw Data'!$B$8:$BE$45,'Occupancy Raw Data'!AH$3,FALSE)</f>
        <v>52.2788956481048</v>
      </c>
      <c r="D33" s="48">
        <f>VLOOKUP($A33,'Occupancy Raw Data'!$B$8:$BE$45,'Occupancy Raw Data'!AI$3,FALSE)</f>
        <v>54.164716892840403</v>
      </c>
      <c r="E33" s="48">
        <f>VLOOKUP($A33,'Occupancy Raw Data'!$B$8:$BE$45,'Occupancy Raw Data'!AJ$3,FALSE)</f>
        <v>56.902199344875903</v>
      </c>
      <c r="F33" s="48">
        <f>VLOOKUP($A33,'Occupancy Raw Data'!$B$8:$BE$45,'Occupancy Raw Data'!AK$3,FALSE)</f>
        <v>61.226017781937202</v>
      </c>
      <c r="G33" s="49">
        <f>VLOOKUP($A33,'Occupancy Raw Data'!$B$8:$BE$45,'Occupancy Raw Data'!AL$3,FALSE)</f>
        <v>53.693171188026099</v>
      </c>
      <c r="H33" s="48">
        <f>VLOOKUP($A33,'Occupancy Raw Data'!$B$8:$BE$45,'Occupancy Raw Data'!AN$3,FALSE)</f>
        <v>75.615348619560095</v>
      </c>
      <c r="I33" s="48">
        <f>VLOOKUP($A33,'Occupancy Raw Data'!$B$8:$BE$45,'Occupancy Raw Data'!AO$3,FALSE)</f>
        <v>70.196537201684606</v>
      </c>
      <c r="J33" s="49">
        <f>VLOOKUP($A33,'Occupancy Raw Data'!$B$8:$BE$45,'Occupancy Raw Data'!AP$3,FALSE)</f>
        <v>72.905942910622301</v>
      </c>
      <c r="K33" s="50">
        <f>VLOOKUP($A33,'Occupancy Raw Data'!$B$8:$BE$45,'Occupancy Raw Data'!AR$3,FALSE)</f>
        <v>59.180700347500597</v>
      </c>
      <c r="M33" s="47">
        <f>VLOOKUP($A33,'Occupancy Raw Data'!$B$8:$BE$45,'Occupancy Raw Data'!AT$3,FALSE)</f>
        <v>-3.13576968538676</v>
      </c>
      <c r="N33" s="48">
        <f>VLOOKUP($A33,'Occupancy Raw Data'!$B$8:$BE$45,'Occupancy Raw Data'!AU$3,FALSE)</f>
        <v>2.7511343118832201</v>
      </c>
      <c r="O33" s="48">
        <f>VLOOKUP($A33,'Occupancy Raw Data'!$B$8:$BE$45,'Occupancy Raw Data'!AV$3,FALSE)</f>
        <v>0.82887951763174095</v>
      </c>
      <c r="P33" s="48">
        <f>VLOOKUP($A33,'Occupancy Raw Data'!$B$8:$BE$45,'Occupancy Raw Data'!AW$3,FALSE)</f>
        <v>-0.33087986821026799</v>
      </c>
      <c r="Q33" s="48">
        <f>VLOOKUP($A33,'Occupancy Raw Data'!$B$8:$BE$45,'Occupancy Raw Data'!AX$3,FALSE)</f>
        <v>1.7419345096858101</v>
      </c>
      <c r="R33" s="49">
        <f>VLOOKUP($A33,'Occupancy Raw Data'!$B$8:$BE$45,'Occupancy Raw Data'!AY$3,FALSE)</f>
        <v>0.47146717415245198</v>
      </c>
      <c r="S33" s="48">
        <f>VLOOKUP($A33,'Occupancy Raw Data'!$B$8:$BE$45,'Occupancy Raw Data'!BA$3,FALSE)</f>
        <v>1.0449875498408101</v>
      </c>
      <c r="T33" s="48">
        <f>VLOOKUP($A33,'Occupancy Raw Data'!$B$8:$BE$45,'Occupancy Raw Data'!BB$3,FALSE)</f>
        <v>-0.43669737150468602</v>
      </c>
      <c r="U33" s="49">
        <f>VLOOKUP($A33,'Occupancy Raw Data'!$B$8:$BE$45,'Occupancy Raw Data'!BC$3,FALSE)</f>
        <v>0.331542801818001</v>
      </c>
      <c r="V33" s="50">
        <f>VLOOKUP($A33,'Occupancy Raw Data'!$B$8:$BE$45,'Occupancy Raw Data'!BE$3,FALSE)</f>
        <v>0.40712149950766902</v>
      </c>
      <c r="X33" s="51">
        <f>VLOOKUP($A33,'ADR Raw Data'!$B$6:$BE$43,'ADR Raw Data'!AG$1,FALSE)</f>
        <v>94.718037631550899</v>
      </c>
      <c r="Y33" s="52">
        <f>VLOOKUP($A33,'ADR Raw Data'!$B$6:$BE$43,'ADR Raw Data'!AH$1,FALSE)</f>
        <v>98.430773361976307</v>
      </c>
      <c r="Z33" s="52">
        <f>VLOOKUP($A33,'ADR Raw Data'!$B$6:$BE$43,'ADR Raw Data'!AI$1,FALSE)</f>
        <v>99.256415550755904</v>
      </c>
      <c r="AA33" s="52">
        <f>VLOOKUP($A33,'ADR Raw Data'!$B$6:$BE$43,'ADR Raw Data'!AJ$1,FALSE)</f>
        <v>102.823353618421</v>
      </c>
      <c r="AB33" s="52">
        <f>VLOOKUP($A33,'ADR Raw Data'!$B$6:$BE$43,'ADR Raw Data'!AK$1,FALSE)</f>
        <v>107.431603485172</v>
      </c>
      <c r="AC33" s="53">
        <f>VLOOKUP($A33,'ADR Raw Data'!$B$6:$BE$43,'ADR Raw Data'!AL$1,FALSE)</f>
        <v>100.97113610230301</v>
      </c>
      <c r="AD33" s="52">
        <f>VLOOKUP($A33,'ADR Raw Data'!$B$6:$BE$43,'ADR Raw Data'!AN$1,FALSE)</f>
        <v>140.90159353920399</v>
      </c>
      <c r="AE33" s="52">
        <f>VLOOKUP($A33,'ADR Raw Data'!$B$6:$BE$43,'ADR Raw Data'!AO$1,FALSE)</f>
        <v>142.345731617892</v>
      </c>
      <c r="AF33" s="53">
        <f>VLOOKUP($A33,'ADR Raw Data'!$B$6:$BE$43,'ADR Raw Data'!AP$1,FALSE)</f>
        <v>141.59682830551901</v>
      </c>
      <c r="AG33" s="54">
        <f>VLOOKUP($A33,'ADR Raw Data'!$B$6:$BE$43,'ADR Raw Data'!AR$1,FALSE)</f>
        <v>115.26568395853501</v>
      </c>
      <c r="AI33" s="47">
        <f>VLOOKUP($A33,'ADR Raw Data'!$B$6:$BE$43,'ADR Raw Data'!AT$1,FALSE)</f>
        <v>-3.3463005818042899</v>
      </c>
      <c r="AJ33" s="48">
        <f>VLOOKUP($A33,'ADR Raw Data'!$B$6:$BE$43,'ADR Raw Data'!AU$1,FALSE)</f>
        <v>2.2267224433336499</v>
      </c>
      <c r="AK33" s="48">
        <f>VLOOKUP($A33,'ADR Raw Data'!$B$6:$BE$43,'ADR Raw Data'!AV$1,FALSE)</f>
        <v>2.57826618039307</v>
      </c>
      <c r="AL33" s="48">
        <f>VLOOKUP($A33,'ADR Raw Data'!$B$6:$BE$43,'ADR Raw Data'!AW$1,FALSE)</f>
        <v>5.3563177477328399</v>
      </c>
      <c r="AM33" s="48">
        <f>VLOOKUP($A33,'ADR Raw Data'!$B$6:$BE$43,'ADR Raw Data'!AX$1,FALSE)</f>
        <v>3.0478465187663102</v>
      </c>
      <c r="AN33" s="49">
        <f>VLOOKUP($A33,'ADR Raw Data'!$B$6:$BE$43,'ADR Raw Data'!AY$1,FALSE)</f>
        <v>2.2528833989082302</v>
      </c>
      <c r="AO33" s="48">
        <f>VLOOKUP($A33,'ADR Raw Data'!$B$6:$BE$43,'ADR Raw Data'!BA$1,FALSE)</f>
        <v>3.7763691624031801</v>
      </c>
      <c r="AP33" s="48">
        <f>VLOOKUP($A33,'ADR Raw Data'!$B$6:$BE$43,'ADR Raw Data'!BB$1,FALSE)</f>
        <v>2.9404951772918602</v>
      </c>
      <c r="AQ33" s="49">
        <f>VLOOKUP($A33,'ADR Raw Data'!$B$6:$BE$43,'ADR Raw Data'!BC$1,FALSE)</f>
        <v>3.36148846780682</v>
      </c>
      <c r="AR33" s="50">
        <f>VLOOKUP($A33,'ADR Raw Data'!$B$6:$BE$43,'ADR Raw Data'!BE$1,FALSE)</f>
        <v>2.7000012832947702</v>
      </c>
      <c r="AT33" s="51">
        <f>VLOOKUP($A33,'RevPAR Raw Data'!$B$6:$BE$43,'RevPAR Raw Data'!AG$1,FALSE)</f>
        <v>41.597225957049403</v>
      </c>
      <c r="AU33" s="52">
        <f>VLOOKUP($A33,'RevPAR Raw Data'!$B$6:$BE$43,'RevPAR Raw Data'!AH$1,FALSE)</f>
        <v>51.458521291530097</v>
      </c>
      <c r="AV33" s="52">
        <f>VLOOKUP($A33,'RevPAR Raw Data'!$B$6:$BE$43,'RevPAR Raw Data'!AI$1,FALSE)</f>
        <v>53.761956481048102</v>
      </c>
      <c r="AW33" s="52">
        <f>VLOOKUP($A33,'RevPAR Raw Data'!$B$6:$BE$43,'RevPAR Raw Data'!AJ$1,FALSE)</f>
        <v>58.508749649040702</v>
      </c>
      <c r="AX33" s="52">
        <f>VLOOKUP($A33,'RevPAR Raw Data'!$B$6:$BE$43,'RevPAR Raw Data'!AK$1,FALSE)</f>
        <v>65.776092653252206</v>
      </c>
      <c r="AY33" s="53">
        <f>VLOOKUP($A33,'RevPAR Raw Data'!$B$6:$BE$43,'RevPAR Raw Data'!AL$1,FALSE)</f>
        <v>54.214604957904498</v>
      </c>
      <c r="AZ33" s="52">
        <f>VLOOKUP($A33,'RevPAR Raw Data'!$B$6:$BE$43,'RevPAR Raw Data'!AN$1,FALSE)</f>
        <v>106.543231165184</v>
      </c>
      <c r="BA33" s="52">
        <f>VLOOKUP($A33,'RevPAR Raw Data'!$B$6:$BE$43,'RevPAR Raw Data'!AO$1,FALSE)</f>
        <v>99.921774450163696</v>
      </c>
      <c r="BB33" s="53">
        <f>VLOOKUP($A33,'RevPAR Raw Data'!$B$6:$BE$43,'RevPAR Raw Data'!AP$1,FALSE)</f>
        <v>103.232502807674</v>
      </c>
      <c r="BC33" s="54">
        <f>VLOOKUP($A33,'RevPAR Raw Data'!$B$6:$BE$43,'RevPAR Raw Data'!AR$1,FALSE)</f>
        <v>68.215039026998099</v>
      </c>
      <c r="BE33" s="47">
        <f>VLOOKUP($A33,'RevPAR Raw Data'!$B$6:$BE$43,'RevPAR Raw Data'!AT$1,FALSE)</f>
        <v>-6.3771379879649102</v>
      </c>
      <c r="BF33" s="48">
        <f>VLOOKUP($A33,'RevPAR Raw Data'!$B$6:$BE$43,'RevPAR Raw Data'!AU$1,FALSE)</f>
        <v>5.0391168803858299</v>
      </c>
      <c r="BG33" s="48">
        <f>VLOOKUP($A33,'RevPAR Raw Data'!$B$6:$BE$43,'RevPAR Raw Data'!AV$1,FALSE)</f>
        <v>3.4285164183041101</v>
      </c>
      <c r="BH33" s="48">
        <f>VLOOKUP($A33,'RevPAR Raw Data'!$B$6:$BE$43,'RevPAR Raw Data'!AW$1,FALSE)</f>
        <v>5.0077149024179501</v>
      </c>
      <c r="BI33" s="48">
        <f>VLOOKUP($A33,'RevPAR Raw Data'!$B$6:$BE$43,'RevPAR Raw Data'!AX$1,FALSE)</f>
        <v>4.8428725187647803</v>
      </c>
      <c r="BJ33" s="49">
        <f>VLOOKUP($A33,'RevPAR Raw Data'!$B$6:$BE$43,'RevPAR Raw Data'!AY$1,FALSE)</f>
        <v>2.73497217875846</v>
      </c>
      <c r="BK33" s="48">
        <f>VLOOKUP($A33,'RevPAR Raw Data'!$B$6:$BE$43,'RevPAR Raw Data'!BA$1,FALSE)</f>
        <v>4.8608192998271296</v>
      </c>
      <c r="BL33" s="48">
        <f>VLOOKUP($A33,'RevPAR Raw Data'!$B$6:$BE$43,'RevPAR Raw Data'!BB$1,FALSE)</f>
        <v>2.4909567406387199</v>
      </c>
      <c r="BM33" s="49">
        <f>VLOOKUP($A33,'RevPAR Raw Data'!$B$6:$BE$43,'RevPAR Raw Data'!BC$1,FALSE)</f>
        <v>3.70417604267378</v>
      </c>
      <c r="BN33" s="50">
        <f>VLOOKUP($A33,'RevPAR Raw Data'!$B$6:$BE$43,'RevPAR Raw Data'!BE$1,FALSE)</f>
        <v>3.11811506851372</v>
      </c>
    </row>
    <row r="34" spans="1:66" x14ac:dyDescent="0.45">
      <c r="A34" s="63" t="s">
        <v>50</v>
      </c>
      <c r="B34" s="47">
        <f>VLOOKUP($A34,'Occupancy Raw Data'!$B$8:$BE$45,'Occupancy Raw Data'!AG$3,FALSE)</f>
        <v>39.549143372407499</v>
      </c>
      <c r="C34" s="48">
        <f>VLOOKUP($A34,'Occupancy Raw Data'!$B$8:$BE$45,'Occupancy Raw Data'!AH$3,FALSE)</f>
        <v>52.042380522993597</v>
      </c>
      <c r="D34" s="48">
        <f>VLOOKUP($A34,'Occupancy Raw Data'!$B$8:$BE$45,'Occupancy Raw Data'!AI$3,FALSE)</f>
        <v>54.152389540126201</v>
      </c>
      <c r="E34" s="48">
        <f>VLOOKUP($A34,'Occupancy Raw Data'!$B$8:$BE$45,'Occupancy Raw Data'!AJ$3,FALSE)</f>
        <v>56.627592425608597</v>
      </c>
      <c r="F34" s="48">
        <f>VLOOKUP($A34,'Occupancy Raw Data'!$B$8:$BE$45,'Occupancy Raw Data'!AK$3,FALSE)</f>
        <v>59.1974752028854</v>
      </c>
      <c r="G34" s="49">
        <f>VLOOKUP($A34,'Occupancy Raw Data'!$B$8:$BE$45,'Occupancy Raw Data'!AL$3,FALSE)</f>
        <v>52.313796212804299</v>
      </c>
      <c r="H34" s="48">
        <f>VLOOKUP($A34,'Occupancy Raw Data'!$B$8:$BE$45,'Occupancy Raw Data'!AN$3,FALSE)</f>
        <v>63.742110009017097</v>
      </c>
      <c r="I34" s="48">
        <f>VLOOKUP($A34,'Occupancy Raw Data'!$B$8:$BE$45,'Occupancy Raw Data'!AO$3,FALSE)</f>
        <v>61.163210099188397</v>
      </c>
      <c r="J34" s="49">
        <f>VLOOKUP($A34,'Occupancy Raw Data'!$B$8:$BE$45,'Occupancy Raw Data'!AP$3,FALSE)</f>
        <v>62.452660054102701</v>
      </c>
      <c r="K34" s="50">
        <f>VLOOKUP($A34,'Occupancy Raw Data'!$B$8:$BE$45,'Occupancy Raw Data'!AR$3,FALSE)</f>
        <v>55.210614453175303</v>
      </c>
      <c r="M34" s="47">
        <f>VLOOKUP($A34,'Occupancy Raw Data'!$B$8:$BE$45,'Occupancy Raw Data'!AT$3,FALSE)</f>
        <v>-12.0577791163575</v>
      </c>
      <c r="N34" s="48">
        <f>VLOOKUP($A34,'Occupancy Raw Data'!$B$8:$BE$45,'Occupancy Raw Data'!AU$3,FALSE)</f>
        <v>-4.1595764626056804</v>
      </c>
      <c r="O34" s="48">
        <f>VLOOKUP($A34,'Occupancy Raw Data'!$B$8:$BE$45,'Occupancy Raw Data'!AV$3,FALSE)</f>
        <v>-3.07945481312152</v>
      </c>
      <c r="P34" s="48">
        <f>VLOOKUP($A34,'Occupancy Raw Data'!$B$8:$BE$45,'Occupancy Raw Data'!AW$3,FALSE)</f>
        <v>-3.7063300102844301</v>
      </c>
      <c r="Q34" s="48">
        <f>VLOOKUP($A34,'Occupancy Raw Data'!$B$8:$BE$45,'Occupancy Raw Data'!AX$3,FALSE)</f>
        <v>-3.7936922804197999</v>
      </c>
      <c r="R34" s="49">
        <f>VLOOKUP($A34,'Occupancy Raw Data'!$B$8:$BE$45,'Occupancy Raw Data'!AY$3,FALSE)</f>
        <v>-5.05328937711149</v>
      </c>
      <c r="S34" s="48">
        <f>VLOOKUP($A34,'Occupancy Raw Data'!$B$8:$BE$45,'Occupancy Raw Data'!BA$3,FALSE)</f>
        <v>-8.2314312575986808</v>
      </c>
      <c r="T34" s="48">
        <f>VLOOKUP($A34,'Occupancy Raw Data'!$B$8:$BE$45,'Occupancy Raw Data'!BB$3,FALSE)</f>
        <v>-8.71063344053122</v>
      </c>
      <c r="U34" s="49">
        <f>VLOOKUP($A34,'Occupancy Raw Data'!$B$8:$BE$45,'Occupancy Raw Data'!BC$3,FALSE)</f>
        <v>-8.4667123293857607</v>
      </c>
      <c r="V34" s="50">
        <f>VLOOKUP($A34,'Occupancy Raw Data'!$B$8:$BE$45,'Occupancy Raw Data'!BE$3,FALSE)</f>
        <v>-6.1844589554618397</v>
      </c>
      <c r="X34" s="51">
        <f>VLOOKUP($A34,'ADR Raw Data'!$B$6:$BE$43,'ADR Raw Data'!AG$1,FALSE)</f>
        <v>94.156137710898307</v>
      </c>
      <c r="Y34" s="52">
        <f>VLOOKUP($A34,'ADR Raw Data'!$B$6:$BE$43,'ADR Raw Data'!AH$1,FALSE)</f>
        <v>96.6114658234427</v>
      </c>
      <c r="Z34" s="52">
        <f>VLOOKUP($A34,'ADR Raw Data'!$B$6:$BE$43,'ADR Raw Data'!AI$1,FALSE)</f>
        <v>97.370318874365097</v>
      </c>
      <c r="AA34" s="52">
        <f>VLOOKUP($A34,'ADR Raw Data'!$B$6:$BE$43,'ADR Raw Data'!AJ$1,FALSE)</f>
        <v>98.871410031847105</v>
      </c>
      <c r="AB34" s="52">
        <f>VLOOKUP($A34,'ADR Raw Data'!$B$6:$BE$43,'ADR Raw Data'!AK$1,FALSE)</f>
        <v>102.216783701447</v>
      </c>
      <c r="AC34" s="53">
        <f>VLOOKUP($A34,'ADR Raw Data'!$B$6:$BE$43,'ADR Raw Data'!AL$1,FALSE)</f>
        <v>98.155163575565297</v>
      </c>
      <c r="AD34" s="52">
        <f>VLOOKUP($A34,'ADR Raw Data'!$B$6:$BE$43,'ADR Raw Data'!AN$1,FALSE)</f>
        <v>112.92882868864</v>
      </c>
      <c r="AE34" s="52">
        <f>VLOOKUP($A34,'ADR Raw Data'!$B$6:$BE$43,'ADR Raw Data'!AO$1,FALSE)</f>
        <v>111.62753722541601</v>
      </c>
      <c r="AF34" s="53">
        <f>VLOOKUP($A34,'ADR Raw Data'!$B$6:$BE$43,'ADR Raw Data'!AP$1,FALSE)</f>
        <v>112.29161673404499</v>
      </c>
      <c r="AG34" s="54">
        <f>VLOOKUP($A34,'ADR Raw Data'!$B$6:$BE$43,'ADR Raw Data'!AR$1,FALSE)</f>
        <v>102.723949136724</v>
      </c>
      <c r="AI34" s="47">
        <f>VLOOKUP($A34,'ADR Raw Data'!$B$6:$BE$43,'ADR Raw Data'!AT$1,FALSE)</f>
        <v>0.96706914938272803</v>
      </c>
      <c r="AJ34" s="48">
        <f>VLOOKUP($A34,'ADR Raw Data'!$B$6:$BE$43,'ADR Raw Data'!AU$1,FALSE)</f>
        <v>0.60268972053089698</v>
      </c>
      <c r="AK34" s="48">
        <f>VLOOKUP($A34,'ADR Raw Data'!$B$6:$BE$43,'ADR Raw Data'!AV$1,FALSE)</f>
        <v>0.52536859784769196</v>
      </c>
      <c r="AL34" s="48">
        <f>VLOOKUP($A34,'ADR Raw Data'!$B$6:$BE$43,'ADR Raw Data'!AW$1,FALSE)</f>
        <v>2.7094836732359702</v>
      </c>
      <c r="AM34" s="48">
        <f>VLOOKUP($A34,'ADR Raw Data'!$B$6:$BE$43,'ADR Raw Data'!AX$1,FALSE)</f>
        <v>2.1074089366074702</v>
      </c>
      <c r="AN34" s="49">
        <f>VLOOKUP($A34,'ADR Raw Data'!$B$6:$BE$43,'ADR Raw Data'!AY$1,FALSE)</f>
        <v>1.4977060840744401</v>
      </c>
      <c r="AO34" s="48">
        <f>VLOOKUP($A34,'ADR Raw Data'!$B$6:$BE$43,'ADR Raw Data'!BA$1,FALSE)</f>
        <v>-1.78582794602554</v>
      </c>
      <c r="AP34" s="48">
        <f>VLOOKUP($A34,'ADR Raw Data'!$B$6:$BE$43,'ADR Raw Data'!BB$1,FALSE)</f>
        <v>-3.7100741667885999</v>
      </c>
      <c r="AQ34" s="49">
        <f>VLOOKUP($A34,'ADR Raw Data'!$B$6:$BE$43,'ADR Raw Data'!BC$1,FALSE)</f>
        <v>-2.7330712911598698</v>
      </c>
      <c r="AR34" s="50">
        <f>VLOOKUP($A34,'ADR Raw Data'!$B$6:$BE$43,'ADR Raw Data'!BE$1,FALSE)</f>
        <v>-0.18556126749742399</v>
      </c>
      <c r="AT34" s="51">
        <f>VLOOKUP($A34,'RevPAR Raw Data'!$B$6:$BE$43,'RevPAR Raw Data'!AG$1,FALSE)</f>
        <v>37.237945897204597</v>
      </c>
      <c r="AU34" s="52">
        <f>VLOOKUP($A34,'RevPAR Raw Data'!$B$6:$BE$43,'RevPAR Raw Data'!AH$1,FALSE)</f>
        <v>50.278906672677998</v>
      </c>
      <c r="AV34" s="52">
        <f>VLOOKUP($A34,'RevPAR Raw Data'!$B$6:$BE$43,'RevPAR Raw Data'!AI$1,FALSE)</f>
        <v>52.728354373309202</v>
      </c>
      <c r="AW34" s="52">
        <f>VLOOKUP($A34,'RevPAR Raw Data'!$B$6:$BE$43,'RevPAR Raw Data'!AJ$1,FALSE)</f>
        <v>55.988499098286702</v>
      </c>
      <c r="AX34" s="52">
        <f>VLOOKUP($A34,'RevPAR Raw Data'!$B$6:$BE$43,'RevPAR Raw Data'!AK$1,FALSE)</f>
        <v>60.509755184851201</v>
      </c>
      <c r="AY34" s="53">
        <f>VLOOKUP($A34,'RevPAR Raw Data'!$B$6:$BE$43,'RevPAR Raw Data'!AL$1,FALSE)</f>
        <v>51.348692245266001</v>
      </c>
      <c r="AZ34" s="52">
        <f>VLOOKUP($A34,'RevPAR Raw Data'!$B$6:$BE$43,'RevPAR Raw Data'!AN$1,FALSE)</f>
        <v>71.983218214607703</v>
      </c>
      <c r="BA34" s="52">
        <f>VLOOKUP($A34,'RevPAR Raw Data'!$B$6:$BE$43,'RevPAR Raw Data'!AO$1,FALSE)</f>
        <v>68.274985121731206</v>
      </c>
      <c r="BB34" s="53">
        <f>VLOOKUP($A34,'RevPAR Raw Data'!$B$6:$BE$43,'RevPAR Raw Data'!AP$1,FALSE)</f>
        <v>70.129101668169497</v>
      </c>
      <c r="BC34" s="54">
        <f>VLOOKUP($A34,'RevPAR Raw Data'!$B$6:$BE$43,'RevPAR Raw Data'!AR$1,FALSE)</f>
        <v>56.714523508952702</v>
      </c>
      <c r="BE34" s="47">
        <f>VLOOKUP($A34,'RevPAR Raw Data'!$B$6:$BE$43,'RevPAR Raw Data'!AT$1,FALSE)</f>
        <v>-11.207317028909801</v>
      </c>
      <c r="BF34" s="48">
        <f>VLOOKUP($A34,'RevPAR Raw Data'!$B$6:$BE$43,'RevPAR Raw Data'!AU$1,FALSE)</f>
        <v>-3.58195608183253</v>
      </c>
      <c r="BG34" s="48">
        <f>VLOOKUP($A34,'RevPAR Raw Data'!$B$6:$BE$43,'RevPAR Raw Data'!AV$1,FALSE)</f>
        <v>-2.5702647038468802</v>
      </c>
      <c r="BH34" s="48">
        <f>VLOOKUP($A34,'RevPAR Raw Data'!$B$6:$BE$43,'RevPAR Raw Data'!AW$1,FALSE)</f>
        <v>-1.0972687435533599</v>
      </c>
      <c r="BI34" s="48">
        <f>VLOOKUP($A34,'RevPAR Raw Data'!$B$6:$BE$43,'RevPAR Raw Data'!AX$1,FALSE)</f>
        <v>-1.7662319539572799</v>
      </c>
      <c r="BJ34" s="49">
        <f>VLOOKUP($A34,'RevPAR Raw Data'!$B$6:$BE$43,'RevPAR Raw Data'!AY$1,FALSE)</f>
        <v>-3.63126671548393</v>
      </c>
      <c r="BK34" s="48">
        <f>VLOOKUP($A34,'RevPAR Raw Data'!$B$6:$BE$43,'RevPAR Raw Data'!BA$1,FALSE)</f>
        <v>-9.8702600038681503</v>
      </c>
      <c r="BL34" s="48">
        <f>VLOOKUP($A34,'RevPAR Raw Data'!$B$6:$BE$43,'RevPAR Raw Data'!BB$1,FALSE)</f>
        <v>-12.097536646279</v>
      </c>
      <c r="BM34" s="49">
        <f>VLOOKUP($A34,'RevPAR Raw Data'!$B$6:$BE$43,'RevPAR Raw Data'!BC$1,FALSE)</f>
        <v>-10.9683823365661</v>
      </c>
      <c r="BN34" s="50">
        <f>VLOOKUP($A34,'RevPAR Raw Data'!$B$6:$BE$43,'RevPAR Raw Data'!BE$1,FALSE)</f>
        <v>-6.3585442625336599</v>
      </c>
    </row>
    <row r="35" spans="1:66" x14ac:dyDescent="0.45">
      <c r="A35" s="63" t="s">
        <v>47</v>
      </c>
      <c r="B35" s="47">
        <f>VLOOKUP($A35,'Occupancy Raw Data'!$B$8:$BE$45,'Occupancy Raw Data'!AG$3,FALSE)</f>
        <v>44.708728999269503</v>
      </c>
      <c r="C35" s="48">
        <f>VLOOKUP($A35,'Occupancy Raw Data'!$B$8:$BE$45,'Occupancy Raw Data'!AH$3,FALSE)</f>
        <v>59.573593864134402</v>
      </c>
      <c r="D35" s="48">
        <f>VLOOKUP($A35,'Occupancy Raw Data'!$B$8:$BE$45,'Occupancy Raw Data'!AI$3,FALSE)</f>
        <v>63.563732651570398</v>
      </c>
      <c r="E35" s="48">
        <f>VLOOKUP($A35,'Occupancy Raw Data'!$B$8:$BE$45,'Occupancy Raw Data'!AJ$3,FALSE)</f>
        <v>62.915449233016801</v>
      </c>
      <c r="F35" s="48">
        <f>VLOOKUP($A35,'Occupancy Raw Data'!$B$8:$BE$45,'Occupancy Raw Data'!AK$3,FALSE)</f>
        <v>61.125821767713603</v>
      </c>
      <c r="G35" s="49">
        <f>VLOOKUP($A35,'Occupancy Raw Data'!$B$8:$BE$45,'Occupancy Raw Data'!AL$3,FALSE)</f>
        <v>58.377465303140902</v>
      </c>
      <c r="H35" s="48">
        <f>VLOOKUP($A35,'Occupancy Raw Data'!$B$8:$BE$45,'Occupancy Raw Data'!AN$3,FALSE)</f>
        <v>71.671840759678503</v>
      </c>
      <c r="I35" s="48">
        <f>VLOOKUP($A35,'Occupancy Raw Data'!$B$8:$BE$45,'Occupancy Raw Data'!AO$3,FALSE)</f>
        <v>70.247443389335203</v>
      </c>
      <c r="J35" s="49">
        <f>VLOOKUP($A35,'Occupancy Raw Data'!$B$8:$BE$45,'Occupancy Raw Data'!AP$3,FALSE)</f>
        <v>70.959642074506903</v>
      </c>
      <c r="K35" s="50">
        <f>VLOOKUP($A35,'Occupancy Raw Data'!$B$8:$BE$45,'Occupancy Raw Data'!AR$3,FALSE)</f>
        <v>61.972372952102603</v>
      </c>
      <c r="M35" s="47">
        <f>VLOOKUP($A35,'Occupancy Raw Data'!$B$8:$BE$45,'Occupancy Raw Data'!AT$3,FALSE)</f>
        <v>-0.30197441260612801</v>
      </c>
      <c r="N35" s="48">
        <f>VLOOKUP($A35,'Occupancy Raw Data'!$B$8:$BE$45,'Occupancy Raw Data'!AU$3,FALSE)</f>
        <v>5.0371417625655797</v>
      </c>
      <c r="O35" s="48">
        <f>VLOOKUP($A35,'Occupancy Raw Data'!$B$8:$BE$45,'Occupancy Raw Data'!AV$3,FALSE)</f>
        <v>3.0833992787956901</v>
      </c>
      <c r="P35" s="48">
        <f>VLOOKUP($A35,'Occupancy Raw Data'!$B$8:$BE$45,'Occupancy Raw Data'!AW$3,FALSE)</f>
        <v>-1.3943654092075799</v>
      </c>
      <c r="Q35" s="48">
        <f>VLOOKUP($A35,'Occupancy Raw Data'!$B$8:$BE$45,'Occupancy Raw Data'!AX$3,FALSE)</f>
        <v>-1.6363475975448201</v>
      </c>
      <c r="R35" s="49">
        <f>VLOOKUP($A35,'Occupancy Raw Data'!$B$8:$BE$45,'Occupancy Raw Data'!AY$3,FALSE)</f>
        <v>0.93931740175007095</v>
      </c>
      <c r="S35" s="48">
        <f>VLOOKUP($A35,'Occupancy Raw Data'!$B$8:$BE$45,'Occupancy Raw Data'!BA$3,FALSE)</f>
        <v>-1.0169826753290701</v>
      </c>
      <c r="T35" s="48">
        <f>VLOOKUP($A35,'Occupancy Raw Data'!$B$8:$BE$45,'Occupancy Raw Data'!BB$3,FALSE)</f>
        <v>0.47957945452467399</v>
      </c>
      <c r="U35" s="49">
        <f>VLOOKUP($A35,'Occupancy Raw Data'!$B$8:$BE$45,'Occupancy Raw Data'!BC$3,FALSE)</f>
        <v>-0.28283529657058398</v>
      </c>
      <c r="V35" s="50">
        <f>VLOOKUP($A35,'Occupancy Raw Data'!$B$8:$BE$45,'Occupancy Raw Data'!BE$3,FALSE)</f>
        <v>0.53876864786326994</v>
      </c>
      <c r="X35" s="51">
        <f>VLOOKUP($A35,'ADR Raw Data'!$B$6:$BE$43,'ADR Raw Data'!AG$1,FALSE)</f>
        <v>91.393251301950301</v>
      </c>
      <c r="Y35" s="52">
        <f>VLOOKUP($A35,'ADR Raw Data'!$B$6:$BE$43,'ADR Raw Data'!AH$1,FALSE)</f>
        <v>101.560840677446</v>
      </c>
      <c r="Z35" s="52">
        <f>VLOOKUP($A35,'ADR Raw Data'!$B$6:$BE$43,'ADR Raw Data'!AI$1,FALSE)</f>
        <v>103.952026862026</v>
      </c>
      <c r="AA35" s="52">
        <f>VLOOKUP($A35,'ADR Raw Data'!$B$6:$BE$43,'ADR Raw Data'!AJ$1,FALSE)</f>
        <v>102.729706842754</v>
      </c>
      <c r="AB35" s="52">
        <f>VLOOKUP($A35,'ADR Raw Data'!$B$6:$BE$43,'ADR Raw Data'!AK$1,FALSE)</f>
        <v>100.6265628501</v>
      </c>
      <c r="AC35" s="53">
        <f>VLOOKUP($A35,'ADR Raw Data'!$B$6:$BE$43,'ADR Raw Data'!AL$1,FALSE)</f>
        <v>100.580475952138</v>
      </c>
      <c r="AD35" s="52">
        <f>VLOOKUP($A35,'ADR Raw Data'!$B$6:$BE$43,'ADR Raw Data'!AN$1,FALSE)</f>
        <v>116.044976750111</v>
      </c>
      <c r="AE35" s="52">
        <f>VLOOKUP($A35,'ADR Raw Data'!$B$6:$BE$43,'ADR Raw Data'!AO$1,FALSE)</f>
        <v>116.64578735296</v>
      </c>
      <c r="AF35" s="53">
        <f>VLOOKUP($A35,'ADR Raw Data'!$B$6:$BE$43,'ADR Raw Data'!AP$1,FALSE)</f>
        <v>116.342366981921</v>
      </c>
      <c r="AG35" s="54">
        <f>VLOOKUP($A35,'ADR Raw Data'!$B$6:$BE$43,'ADR Raw Data'!AR$1,FALSE)</f>
        <v>105.736958672293</v>
      </c>
      <c r="AI35" s="47">
        <f>VLOOKUP($A35,'ADR Raw Data'!$B$6:$BE$43,'ADR Raw Data'!AT$1,FALSE)</f>
        <v>-3.3196338893711501</v>
      </c>
      <c r="AJ35" s="48">
        <f>VLOOKUP($A35,'ADR Raw Data'!$B$6:$BE$43,'ADR Raw Data'!AU$1,FALSE)</f>
        <v>1.0278042617270899</v>
      </c>
      <c r="AK35" s="48">
        <f>VLOOKUP($A35,'ADR Raw Data'!$B$6:$BE$43,'ADR Raw Data'!AV$1,FALSE)</f>
        <v>-0.466597997747356</v>
      </c>
      <c r="AL35" s="48">
        <f>VLOOKUP($A35,'ADR Raw Data'!$B$6:$BE$43,'ADR Raw Data'!AW$1,FALSE)</f>
        <v>-1.8125842811659501</v>
      </c>
      <c r="AM35" s="48">
        <f>VLOOKUP($A35,'ADR Raw Data'!$B$6:$BE$43,'ADR Raw Data'!AX$1,FALSE)</f>
        <v>-0.99312111857603902</v>
      </c>
      <c r="AN35" s="49">
        <f>VLOOKUP($A35,'ADR Raw Data'!$B$6:$BE$43,'ADR Raw Data'!AY$1,FALSE)</f>
        <v>-0.97848341529423599</v>
      </c>
      <c r="AO35" s="48">
        <f>VLOOKUP($A35,'ADR Raw Data'!$B$6:$BE$43,'ADR Raw Data'!BA$1,FALSE)</f>
        <v>-1.77544825656954</v>
      </c>
      <c r="AP35" s="48">
        <f>VLOOKUP($A35,'ADR Raw Data'!$B$6:$BE$43,'ADR Raw Data'!BB$1,FALSE)</f>
        <v>-2.4507476669146202</v>
      </c>
      <c r="AQ35" s="49">
        <f>VLOOKUP($A35,'ADR Raw Data'!$B$6:$BE$43,'ADR Raw Data'!BC$1,FALSE)</f>
        <v>-2.1069751164942199</v>
      </c>
      <c r="AR35" s="50">
        <f>VLOOKUP($A35,'ADR Raw Data'!$B$6:$BE$43,'ADR Raw Data'!BE$1,FALSE)</f>
        <v>-1.42832173231374</v>
      </c>
      <c r="AT35" s="51">
        <f>VLOOKUP($A35,'RevPAR Raw Data'!$B$6:$BE$43,'RevPAR Raw Data'!AG$1,FALSE)</f>
        <v>40.8607610482103</v>
      </c>
      <c r="AU35" s="52">
        <f>VLOOKUP($A35,'RevPAR Raw Data'!$B$6:$BE$43,'RevPAR Raw Data'!AH$1,FALSE)</f>
        <v>60.5034427501826</v>
      </c>
      <c r="AV35" s="52">
        <f>VLOOKUP($A35,'RevPAR Raw Data'!$B$6:$BE$43,'RevPAR Raw Data'!AI$1,FALSE)</f>
        <v>66.075788440467406</v>
      </c>
      <c r="AW35" s="52">
        <f>VLOOKUP($A35,'RevPAR Raw Data'!$B$6:$BE$43,'RevPAR Raw Data'!AJ$1,FALSE)</f>
        <v>64.632856555880196</v>
      </c>
      <c r="AX35" s="52">
        <f>VLOOKUP($A35,'RevPAR Raw Data'!$B$6:$BE$43,'RevPAR Raw Data'!AK$1,FALSE)</f>
        <v>61.508813458728902</v>
      </c>
      <c r="AY35" s="53">
        <f>VLOOKUP($A35,'RevPAR Raw Data'!$B$6:$BE$43,'RevPAR Raw Data'!AL$1,FALSE)</f>
        <v>58.716332450693898</v>
      </c>
      <c r="AZ35" s="52">
        <f>VLOOKUP($A35,'RevPAR Raw Data'!$B$6:$BE$43,'RevPAR Raw Data'!AN$1,FALSE)</f>
        <v>83.171570945945902</v>
      </c>
      <c r="BA35" s="52">
        <f>VLOOKUP($A35,'RevPAR Raw Data'!$B$6:$BE$43,'RevPAR Raw Data'!AO$1,FALSE)</f>
        <v>81.940683436815107</v>
      </c>
      <c r="BB35" s="53">
        <f>VLOOKUP($A35,'RevPAR Raw Data'!$B$6:$BE$43,'RevPAR Raw Data'!AP$1,FALSE)</f>
        <v>82.556127191380497</v>
      </c>
      <c r="BC35" s="54">
        <f>VLOOKUP($A35,'RevPAR Raw Data'!$B$6:$BE$43,'RevPAR Raw Data'!AR$1,FALSE)</f>
        <v>65.527702376604395</v>
      </c>
      <c r="BE35" s="47">
        <f>VLOOKUP($A35,'RevPAR Raw Data'!$B$6:$BE$43,'RevPAR Raw Data'!AT$1,FALSE)</f>
        <v>-3.6115838570391698</v>
      </c>
      <c r="BF35" s="48">
        <f>VLOOKUP($A35,'RevPAR Raw Data'!$B$6:$BE$43,'RevPAR Raw Data'!AU$1,FALSE)</f>
        <v>6.1167179819975601</v>
      </c>
      <c r="BG35" s="48">
        <f>VLOOKUP($A35,'RevPAR Raw Data'!$B$6:$BE$43,'RevPAR Raw Data'!AV$1,FALSE)</f>
        <v>2.60241420175092</v>
      </c>
      <c r="BH35" s="48">
        <f>VLOOKUP($A35,'RevPAR Raw Data'!$B$6:$BE$43,'RevPAR Raw Data'!AW$1,FALSE)</f>
        <v>-3.1816756421442198</v>
      </c>
      <c r="BI35" s="48">
        <f>VLOOKUP($A35,'RevPAR Raw Data'!$B$6:$BE$43,'RevPAR Raw Data'!AX$1,FALSE)</f>
        <v>-2.61321780255633</v>
      </c>
      <c r="BJ35" s="49">
        <f>VLOOKUP($A35,'RevPAR Raw Data'!$B$6:$BE$43,'RevPAR Raw Data'!AY$1,FALSE)</f>
        <v>-4.8357078537262198E-2</v>
      </c>
      <c r="BK35" s="48">
        <f>VLOOKUP($A35,'RevPAR Raw Data'!$B$6:$BE$43,'RevPAR Raw Data'!BA$1,FALSE)</f>
        <v>-2.77437493071987</v>
      </c>
      <c r="BL35" s="48">
        <f>VLOOKUP($A35,'RevPAR Raw Data'!$B$6:$BE$43,'RevPAR Raw Data'!BB$1,FALSE)</f>
        <v>-1.9829214946827101</v>
      </c>
      <c r="BM35" s="49">
        <f>VLOOKUP($A35,'RevPAR Raw Data'!$B$6:$BE$43,'RevPAR Raw Data'!BC$1,FALSE)</f>
        <v>-2.3838511437454</v>
      </c>
      <c r="BN35" s="50">
        <f>VLOOKUP($A35,'RevPAR Raw Data'!$B$6:$BE$43,'RevPAR Raw Data'!BE$1,FALSE)</f>
        <v>-0.89724843413479405</v>
      </c>
    </row>
    <row r="36" spans="1:66" x14ac:dyDescent="0.45">
      <c r="A36" s="63" t="s">
        <v>48</v>
      </c>
      <c r="B36" s="47">
        <f>VLOOKUP($A36,'Occupancy Raw Data'!$B$8:$BE$45,'Occupancy Raw Data'!AG$3,FALSE)</f>
        <v>50.236775236775202</v>
      </c>
      <c r="C36" s="48">
        <f>VLOOKUP($A36,'Occupancy Raw Data'!$B$8:$BE$45,'Occupancy Raw Data'!AH$3,FALSE)</f>
        <v>64.564564564564506</v>
      </c>
      <c r="D36" s="48">
        <f>VLOOKUP($A36,'Occupancy Raw Data'!$B$8:$BE$45,'Occupancy Raw Data'!AI$3,FALSE)</f>
        <v>69.167244167244107</v>
      </c>
      <c r="E36" s="48">
        <f>VLOOKUP($A36,'Occupancy Raw Data'!$B$8:$BE$45,'Occupancy Raw Data'!AJ$3,FALSE)</f>
        <v>70.299145299145195</v>
      </c>
      <c r="F36" s="48">
        <f>VLOOKUP($A36,'Occupancy Raw Data'!$B$8:$BE$45,'Occupancy Raw Data'!AK$3,FALSE)</f>
        <v>77.806652806652806</v>
      </c>
      <c r="G36" s="49">
        <f>VLOOKUP($A36,'Occupancy Raw Data'!$B$8:$BE$45,'Occupancy Raw Data'!AL$3,FALSE)</f>
        <v>66.414876414876403</v>
      </c>
      <c r="H36" s="48">
        <f>VLOOKUP($A36,'Occupancy Raw Data'!$B$8:$BE$45,'Occupancy Raw Data'!AN$3,FALSE)</f>
        <v>81.854931854931806</v>
      </c>
      <c r="I36" s="48">
        <f>VLOOKUP($A36,'Occupancy Raw Data'!$B$8:$BE$45,'Occupancy Raw Data'!AO$3,FALSE)</f>
        <v>73.076923076922995</v>
      </c>
      <c r="J36" s="49">
        <f>VLOOKUP($A36,'Occupancy Raw Data'!$B$8:$BE$45,'Occupancy Raw Data'!AP$3,FALSE)</f>
        <v>77.465927465927393</v>
      </c>
      <c r="K36" s="50">
        <f>VLOOKUP($A36,'Occupancy Raw Data'!$B$8:$BE$45,'Occupancy Raw Data'!AR$3,FALSE)</f>
        <v>69.5723195723195</v>
      </c>
      <c r="M36" s="47">
        <f>VLOOKUP($A36,'Occupancy Raw Data'!$B$8:$BE$45,'Occupancy Raw Data'!AT$3,FALSE)</f>
        <v>-0.30957282585946999</v>
      </c>
      <c r="N36" s="48">
        <f>VLOOKUP($A36,'Occupancy Raw Data'!$B$8:$BE$45,'Occupancy Raw Data'!AU$3,FALSE)</f>
        <v>2.2009112918203799E-2</v>
      </c>
      <c r="O36" s="48">
        <f>VLOOKUP($A36,'Occupancy Raw Data'!$B$8:$BE$45,'Occupancy Raw Data'!AV$3,FALSE)</f>
        <v>-0.38375118162352201</v>
      </c>
      <c r="P36" s="48">
        <f>VLOOKUP($A36,'Occupancy Raw Data'!$B$8:$BE$45,'Occupancy Raw Data'!AW$3,FALSE)</f>
        <v>2.6065560462753901</v>
      </c>
      <c r="Q36" s="48">
        <f>VLOOKUP($A36,'Occupancy Raw Data'!$B$8:$BE$45,'Occupancy Raw Data'!AX$3,FALSE)</f>
        <v>1.85923895440395</v>
      </c>
      <c r="R36" s="49">
        <f>VLOOKUP($A36,'Occupancy Raw Data'!$B$8:$BE$45,'Occupancy Raw Data'!AY$3,FALSE)</f>
        <v>0.84967970062685905</v>
      </c>
      <c r="S36" s="48">
        <f>VLOOKUP($A36,'Occupancy Raw Data'!$B$8:$BE$45,'Occupancy Raw Data'!BA$3,FALSE)</f>
        <v>-4.4281796733654399E-2</v>
      </c>
      <c r="T36" s="48">
        <f>VLOOKUP($A36,'Occupancy Raw Data'!$B$8:$BE$45,'Occupancy Raw Data'!BB$3,FALSE)</f>
        <v>-3.3037815646511199</v>
      </c>
      <c r="U36" s="49">
        <f>VLOOKUP($A36,'Occupancy Raw Data'!$B$8:$BE$45,'Occupancy Raw Data'!BC$3,FALSE)</f>
        <v>-1.58586319637782</v>
      </c>
      <c r="V36" s="50">
        <f>VLOOKUP($A36,'Occupancy Raw Data'!$B$8:$BE$45,'Occupancy Raw Data'!BE$3,FALSE)</f>
        <v>4.0007094757148802E-2</v>
      </c>
      <c r="X36" s="51">
        <f>VLOOKUP($A36,'ADR Raw Data'!$B$6:$BE$43,'ADR Raw Data'!AG$1,FALSE)</f>
        <v>130.78550982871499</v>
      </c>
      <c r="Y36" s="52">
        <f>VLOOKUP($A36,'ADR Raw Data'!$B$6:$BE$43,'ADR Raw Data'!AH$1,FALSE)</f>
        <v>130.000475849731</v>
      </c>
      <c r="Z36" s="52">
        <f>VLOOKUP($A36,'ADR Raw Data'!$B$6:$BE$43,'ADR Raw Data'!AI$1,FALSE)</f>
        <v>134.79868915421201</v>
      </c>
      <c r="AA36" s="52">
        <f>VLOOKUP($A36,'ADR Raw Data'!$B$6:$BE$43,'ADR Raw Data'!AJ$1,FALSE)</f>
        <v>134.973919329664</v>
      </c>
      <c r="AB36" s="52">
        <f>VLOOKUP($A36,'ADR Raw Data'!$B$6:$BE$43,'ADR Raw Data'!AK$1,FALSE)</f>
        <v>146.50690640540299</v>
      </c>
      <c r="AC36" s="53">
        <f>VLOOKUP($A36,'ADR Raw Data'!$B$6:$BE$43,'ADR Raw Data'!AL$1,FALSE)</f>
        <v>136.03904977218099</v>
      </c>
      <c r="AD36" s="52">
        <f>VLOOKUP($A36,'ADR Raw Data'!$B$6:$BE$43,'ADR Raw Data'!AN$1,FALSE)</f>
        <v>196.07191830111401</v>
      </c>
      <c r="AE36" s="52">
        <f>VLOOKUP($A36,'ADR Raw Data'!$B$6:$BE$43,'ADR Raw Data'!AO$1,FALSE)</f>
        <v>194.31711000474101</v>
      </c>
      <c r="AF36" s="53">
        <f>VLOOKUP($A36,'ADR Raw Data'!$B$6:$BE$43,'ADR Raw Data'!AP$1,FALSE)</f>
        <v>195.24422543611101</v>
      </c>
      <c r="AG36" s="54">
        <f>VLOOKUP($A36,'ADR Raw Data'!$B$6:$BE$43,'ADR Raw Data'!AR$1,FALSE)</f>
        <v>154.87406047669799</v>
      </c>
      <c r="AI36" s="47">
        <f>VLOOKUP($A36,'ADR Raw Data'!$B$6:$BE$43,'ADR Raw Data'!AT$1,FALSE)</f>
        <v>3.3394357023082102</v>
      </c>
      <c r="AJ36" s="48">
        <f>VLOOKUP($A36,'ADR Raw Data'!$B$6:$BE$43,'ADR Raw Data'!AU$1,FALSE)</f>
        <v>3.6447959144099298</v>
      </c>
      <c r="AK36" s="48">
        <f>VLOOKUP($A36,'ADR Raw Data'!$B$6:$BE$43,'ADR Raw Data'!AV$1,FALSE)</f>
        <v>2.6541855237987599</v>
      </c>
      <c r="AL36" s="48">
        <f>VLOOKUP($A36,'ADR Raw Data'!$B$6:$BE$43,'ADR Raw Data'!AW$1,FALSE)</f>
        <v>2.2983358251266801</v>
      </c>
      <c r="AM36" s="48">
        <f>VLOOKUP($A36,'ADR Raw Data'!$B$6:$BE$43,'ADR Raw Data'!AX$1,FALSE)</f>
        <v>-5.2663387131373396</v>
      </c>
      <c r="AN36" s="49">
        <f>VLOOKUP($A36,'ADR Raw Data'!$B$6:$BE$43,'ADR Raw Data'!AY$1,FALSE)</f>
        <v>0.78691238075929004</v>
      </c>
      <c r="AO36" s="48">
        <f>VLOOKUP($A36,'ADR Raw Data'!$B$6:$BE$43,'ADR Raw Data'!BA$1,FALSE)</f>
        <v>0.21311141468065201</v>
      </c>
      <c r="AP36" s="48">
        <f>VLOOKUP($A36,'ADR Raw Data'!$B$6:$BE$43,'ADR Raw Data'!BB$1,FALSE)</f>
        <v>-0.73161735492483904</v>
      </c>
      <c r="AQ36" s="49">
        <f>VLOOKUP($A36,'ADR Raw Data'!$B$6:$BE$43,'ADR Raw Data'!BC$1,FALSE)</f>
        <v>-0.23313950243300699</v>
      </c>
      <c r="AR36" s="50">
        <f>VLOOKUP($A36,'ADR Raw Data'!$B$6:$BE$43,'ADR Raw Data'!BE$1,FALSE)</f>
        <v>0.11550338615328599</v>
      </c>
      <c r="AT36" s="51">
        <f>VLOOKUP($A36,'RevPAR Raw Data'!$B$6:$BE$43,'RevPAR Raw Data'!AG$1,FALSE)</f>
        <v>65.702422614922597</v>
      </c>
      <c r="AU36" s="52">
        <f>VLOOKUP($A36,'RevPAR Raw Data'!$B$6:$BE$43,'RevPAR Raw Data'!AH$1,FALSE)</f>
        <v>83.934241164241101</v>
      </c>
      <c r="AV36" s="52">
        <f>VLOOKUP($A36,'RevPAR Raw Data'!$B$6:$BE$43,'RevPAR Raw Data'!AI$1,FALSE)</f>
        <v>93.236538461538402</v>
      </c>
      <c r="AW36" s="52">
        <f>VLOOKUP($A36,'RevPAR Raw Data'!$B$6:$BE$43,'RevPAR Raw Data'!AJ$1,FALSE)</f>
        <v>94.885511665511601</v>
      </c>
      <c r="AX36" s="52">
        <f>VLOOKUP($A36,'RevPAR Raw Data'!$B$6:$BE$43,'RevPAR Raw Data'!AK$1,FALSE)</f>
        <v>113.99212000462001</v>
      </c>
      <c r="AY36" s="53">
        <f>VLOOKUP($A36,'RevPAR Raw Data'!$B$6:$BE$43,'RevPAR Raw Data'!AL$1,FALSE)</f>
        <v>90.350166782166696</v>
      </c>
      <c r="AZ36" s="52">
        <f>VLOOKUP($A36,'RevPAR Raw Data'!$B$6:$BE$43,'RevPAR Raw Data'!AN$1,FALSE)</f>
        <v>160.49453511203501</v>
      </c>
      <c r="BA36" s="52">
        <f>VLOOKUP($A36,'RevPAR Raw Data'!$B$6:$BE$43,'RevPAR Raw Data'!AO$1,FALSE)</f>
        <v>142.00096500346501</v>
      </c>
      <c r="BB36" s="53">
        <f>VLOOKUP($A36,'RevPAR Raw Data'!$B$6:$BE$43,'RevPAR Raw Data'!AP$1,FALSE)</f>
        <v>151.24775005775001</v>
      </c>
      <c r="BC36" s="54">
        <f>VLOOKUP($A36,'RevPAR Raw Data'!$B$6:$BE$43,'RevPAR Raw Data'!AR$1,FALSE)</f>
        <v>107.74947628947599</v>
      </c>
      <c r="BE36" s="47">
        <f>VLOOKUP($A36,'RevPAR Raw Data'!$B$6:$BE$43,'RevPAR Raw Data'!AT$1,FALSE)</f>
        <v>3.0195248909773502</v>
      </c>
      <c r="BF36" s="48">
        <f>VLOOKUP($A36,'RevPAR Raw Data'!$B$6:$BE$43,'RevPAR Raw Data'!AU$1,FALSE)</f>
        <v>3.6676072145765799</v>
      </c>
      <c r="BG36" s="48">
        <f>VLOOKUP($A36,'RevPAR Raw Data'!$B$6:$BE$43,'RevPAR Raw Data'!AV$1,FALSE)</f>
        <v>2.26024887386518</v>
      </c>
      <c r="BH36" s="48">
        <f>VLOOKUP($A36,'RevPAR Raw Data'!$B$6:$BE$43,'RevPAR Raw Data'!AW$1,FALSE)</f>
        <v>4.96479928281562</v>
      </c>
      <c r="BI36" s="48">
        <f>VLOOKUP($A36,'RevPAR Raw Data'!$B$6:$BE$43,'RevPAR Raw Data'!AX$1,FALSE)</f>
        <v>-3.5050135795588799</v>
      </c>
      <c r="BJ36" s="49">
        <f>VLOOKUP($A36,'RevPAR Raw Data'!$B$6:$BE$43,'RevPAR Raw Data'!AY$1,FALSE)</f>
        <v>1.64327831614718</v>
      </c>
      <c r="BK36" s="48">
        <f>VLOOKUP($A36,'RevPAR Raw Data'!$B$6:$BE$43,'RevPAR Raw Data'!BA$1,FALSE)</f>
        <v>0.16873524838353199</v>
      </c>
      <c r="BL36" s="48">
        <f>VLOOKUP($A36,'RevPAR Raw Data'!$B$6:$BE$43,'RevPAR Raw Data'!BB$1,FALSE)</f>
        <v>-4.0112278802801704</v>
      </c>
      <c r="BM36" s="49">
        <f>VLOOKUP($A36,'RevPAR Raw Data'!$B$6:$BE$43,'RevPAR Raw Data'!BC$1,FALSE)</f>
        <v>-1.8153054252455201</v>
      </c>
      <c r="BN36" s="50">
        <f>VLOOKUP($A36,'RevPAR Raw Data'!$B$6:$BE$43,'RevPAR Raw Data'!BE$1,FALSE)</f>
        <v>0.15555669045958101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45.866229703560201</v>
      </c>
      <c r="C38" s="48">
        <f>VLOOKUP($A38,'Occupancy Raw Data'!$B$8:$BE$45,'Occupancy Raw Data'!AH$3,FALSE)</f>
        <v>54.699836138835003</v>
      </c>
      <c r="D38" s="48">
        <f>VLOOKUP($A38,'Occupancy Raw Data'!$B$8:$BE$45,'Occupancy Raw Data'!AI$3,FALSE)</f>
        <v>58.062714136749499</v>
      </c>
      <c r="E38" s="48">
        <f>VLOOKUP($A38,'Occupancy Raw Data'!$B$8:$BE$45,'Occupancy Raw Data'!AJ$3,FALSE)</f>
        <v>58.2824370624162</v>
      </c>
      <c r="F38" s="48">
        <f>VLOOKUP($A38,'Occupancy Raw Data'!$B$8:$BE$45,'Occupancy Raw Data'!AK$3,FALSE)</f>
        <v>55.511693728586302</v>
      </c>
      <c r="G38" s="49">
        <f>VLOOKUP($A38,'Occupancy Raw Data'!$B$8:$BE$45,'Occupancy Raw Data'!AL$3,FALSE)</f>
        <v>54.484582154029397</v>
      </c>
      <c r="H38" s="48">
        <f>VLOOKUP($A38,'Occupancy Raw Data'!$B$8:$BE$45,'Occupancy Raw Data'!AN$3,FALSE)</f>
        <v>63.373305526590102</v>
      </c>
      <c r="I38" s="48">
        <f>VLOOKUP($A38,'Occupancy Raw Data'!$B$8:$BE$45,'Occupancy Raw Data'!AO$3,FALSE)</f>
        <v>65.458811261730901</v>
      </c>
      <c r="J38" s="49">
        <f>VLOOKUP($A38,'Occupancy Raw Data'!$B$8:$BE$45,'Occupancy Raw Data'!AP$3,FALSE)</f>
        <v>64.416058394160501</v>
      </c>
      <c r="K38" s="50">
        <f>VLOOKUP($A38,'Occupancy Raw Data'!$B$8:$BE$45,'Occupancy Raw Data'!AR$3,FALSE)</f>
        <v>57.322146794066903</v>
      </c>
      <c r="M38" s="47">
        <f>VLOOKUP($A38,'Occupancy Raw Data'!$B$8:$BE$45,'Occupancy Raw Data'!AT$3,FALSE)</f>
        <v>0.76319375921970201</v>
      </c>
      <c r="N38" s="48">
        <f>VLOOKUP($A38,'Occupancy Raw Data'!$B$8:$BE$45,'Occupancy Raw Data'!AU$3,FALSE)</f>
        <v>-7.2760127837084303</v>
      </c>
      <c r="O38" s="48">
        <f>VLOOKUP($A38,'Occupancy Raw Data'!$B$8:$BE$45,'Occupancy Raw Data'!AV$3,FALSE)</f>
        <v>-5.3265564130241501</v>
      </c>
      <c r="P38" s="48">
        <f>VLOOKUP($A38,'Occupancy Raw Data'!$B$8:$BE$45,'Occupancy Raw Data'!AW$3,FALSE)</f>
        <v>-3.6941870238008199</v>
      </c>
      <c r="Q38" s="48">
        <f>VLOOKUP($A38,'Occupancy Raw Data'!$B$8:$BE$45,'Occupancy Raw Data'!AX$3,FALSE)</f>
        <v>-5.2963243952214496</v>
      </c>
      <c r="R38" s="49">
        <f>VLOOKUP($A38,'Occupancy Raw Data'!$B$8:$BE$45,'Occupancy Raw Data'!AY$3,FALSE)</f>
        <v>-4.4045245788352299</v>
      </c>
      <c r="S38" s="48">
        <f>VLOOKUP($A38,'Occupancy Raw Data'!$B$8:$BE$45,'Occupancy Raw Data'!BA$3,FALSE)</f>
        <v>-9.5840073869782501</v>
      </c>
      <c r="T38" s="48">
        <f>VLOOKUP($A38,'Occupancy Raw Data'!$B$8:$BE$45,'Occupancy Raw Data'!BB$3,FALSE)</f>
        <v>-8.4986555860679598</v>
      </c>
      <c r="U38" s="49">
        <f>VLOOKUP($A38,'Occupancy Raw Data'!$B$8:$BE$45,'Occupancy Raw Data'!BC$3,FALSE)</f>
        <v>-9.0357839363883699</v>
      </c>
      <c r="V38" s="50">
        <f>VLOOKUP($A38,'Occupancy Raw Data'!$B$8:$BE$45,'Occupancy Raw Data'!BE$3,FALSE)</f>
        <v>-5.9420687450624996</v>
      </c>
      <c r="X38" s="51">
        <f>VLOOKUP($A38,'ADR Raw Data'!$B$6:$BE$43,'ADR Raw Data'!AG$1,FALSE)</f>
        <v>115.982282396882</v>
      </c>
      <c r="Y38" s="52">
        <f>VLOOKUP($A38,'ADR Raw Data'!$B$6:$BE$43,'ADR Raw Data'!AH$1,FALSE)</f>
        <v>99.216712962962902</v>
      </c>
      <c r="Z38" s="52">
        <f>VLOOKUP($A38,'ADR Raw Data'!$B$6:$BE$43,'ADR Raw Data'!AI$1,FALSE)</f>
        <v>100.90454877814101</v>
      </c>
      <c r="AA38" s="52">
        <f>VLOOKUP($A38,'ADR Raw Data'!$B$6:$BE$43,'ADR Raw Data'!AJ$1,FALSE)</f>
        <v>101.583253035143</v>
      </c>
      <c r="AB38" s="52">
        <f>VLOOKUP($A38,'ADR Raw Data'!$B$6:$BE$43,'ADR Raw Data'!AK$1,FALSE)</f>
        <v>103.761897893465</v>
      </c>
      <c r="AC38" s="53">
        <f>VLOOKUP($A38,'ADR Raw Data'!$B$6:$BE$43,'ADR Raw Data'!AL$1,FALSE)</f>
        <v>103.831642082814</v>
      </c>
      <c r="AD38" s="52">
        <f>VLOOKUP($A38,'ADR Raw Data'!$B$6:$BE$43,'ADR Raw Data'!AN$1,FALSE)</f>
        <v>123.813340189222</v>
      </c>
      <c r="AE38" s="52">
        <f>VLOOKUP($A38,'ADR Raw Data'!$B$6:$BE$43,'ADR Raw Data'!AO$1,FALSE)</f>
        <v>136.83598111168001</v>
      </c>
      <c r="AF38" s="53">
        <f>VLOOKUP($A38,'ADR Raw Data'!$B$6:$BE$43,'ADR Raw Data'!AP$1,FALSE)</f>
        <v>130.43006446204501</v>
      </c>
      <c r="AG38" s="54">
        <f>VLOOKUP($A38,'ADR Raw Data'!$B$6:$BE$43,'ADR Raw Data'!AR$1,FALSE)</f>
        <v>112.371674787693</v>
      </c>
      <c r="AI38" s="47">
        <f>VLOOKUP($A38,'ADR Raw Data'!$B$6:$BE$43,'ADR Raw Data'!AT$1,FALSE)</f>
        <v>27.4880622981354</v>
      </c>
      <c r="AJ38" s="48">
        <f>VLOOKUP($A38,'ADR Raw Data'!$B$6:$BE$43,'ADR Raw Data'!AU$1,FALSE)</f>
        <v>1.39108933224635</v>
      </c>
      <c r="AK38" s="48">
        <f>VLOOKUP($A38,'ADR Raw Data'!$B$6:$BE$43,'ADR Raw Data'!AV$1,FALSE)</f>
        <v>0.96594756911200097</v>
      </c>
      <c r="AL38" s="48">
        <f>VLOOKUP($A38,'ADR Raw Data'!$B$6:$BE$43,'ADR Raw Data'!AW$1,FALSE)</f>
        <v>1.96321714530358</v>
      </c>
      <c r="AM38" s="48">
        <f>VLOOKUP($A38,'ADR Raw Data'!$B$6:$BE$43,'ADR Raw Data'!AX$1,FALSE)</f>
        <v>1.3902191412673599</v>
      </c>
      <c r="AN38" s="49">
        <f>VLOOKUP($A38,'ADR Raw Data'!$B$6:$BE$43,'ADR Raw Data'!AY$1,FALSE)</f>
        <v>5.4091726012533501</v>
      </c>
      <c r="AO38" s="48">
        <f>VLOOKUP($A38,'ADR Raw Data'!$B$6:$BE$43,'ADR Raw Data'!BA$1,FALSE)</f>
        <v>-0.45596621989207903</v>
      </c>
      <c r="AP38" s="48">
        <f>VLOOKUP($A38,'ADR Raw Data'!$B$6:$BE$43,'ADR Raw Data'!BB$1,FALSE)</f>
        <v>5.5163879218400096</v>
      </c>
      <c r="AQ38" s="49">
        <f>VLOOKUP($A38,'ADR Raw Data'!$B$6:$BE$43,'ADR Raw Data'!BC$1,FALSE)</f>
        <v>2.65360212891619</v>
      </c>
      <c r="AR38" s="50">
        <f>VLOOKUP($A38,'ADR Raw Data'!$B$6:$BE$43,'ADR Raw Data'!BE$1,FALSE)</f>
        <v>4.0637665047634597</v>
      </c>
      <c r="AT38" s="51">
        <f>VLOOKUP($A38,'RevPAR Raw Data'!$B$6:$BE$43,'RevPAR Raw Data'!AG$1,FALSE)</f>
        <v>53.196700059585801</v>
      </c>
      <c r="AU38" s="52">
        <f>VLOOKUP($A38,'RevPAR Raw Data'!$B$6:$BE$43,'RevPAR Raw Data'!AH$1,FALSE)</f>
        <v>54.271379413079103</v>
      </c>
      <c r="AV38" s="52">
        <f>VLOOKUP($A38,'RevPAR Raw Data'!$B$6:$BE$43,'RevPAR Raw Data'!AI$1,FALSE)</f>
        <v>58.587919708029098</v>
      </c>
      <c r="AW38" s="52">
        <f>VLOOKUP($A38,'RevPAR Raw Data'!$B$6:$BE$43,'RevPAR Raw Data'!AJ$1,FALSE)</f>
        <v>59.205195516162597</v>
      </c>
      <c r="AX38" s="52">
        <f>VLOOKUP($A38,'RevPAR Raw Data'!$B$6:$BE$43,'RevPAR Raw Data'!AK$1,FALSE)</f>
        <v>57.599986965589103</v>
      </c>
      <c r="AY38" s="53">
        <f>VLOOKUP($A38,'RevPAR Raw Data'!$B$6:$BE$43,'RevPAR Raw Data'!AL$1,FALSE)</f>
        <v>56.572236332489197</v>
      </c>
      <c r="AZ38" s="52">
        <f>VLOOKUP($A38,'RevPAR Raw Data'!$B$6:$BE$43,'RevPAR Raw Data'!AN$1,FALSE)</f>
        <v>78.464606360792402</v>
      </c>
      <c r="BA38" s="52">
        <f>VLOOKUP($A38,'RevPAR Raw Data'!$B$6:$BE$43,'RevPAR Raw Data'!AO$1,FALSE)</f>
        <v>89.571206614032405</v>
      </c>
      <c r="BB38" s="53">
        <f>VLOOKUP($A38,'RevPAR Raw Data'!$B$6:$BE$43,'RevPAR Raw Data'!AP$1,FALSE)</f>
        <v>84.017906487412404</v>
      </c>
      <c r="BC38" s="54">
        <f>VLOOKUP($A38,'RevPAR Raw Data'!$B$6:$BE$43,'RevPAR Raw Data'!AR$1,FALSE)</f>
        <v>64.413856376752904</v>
      </c>
      <c r="BE38" s="47">
        <f>VLOOKUP($A38,'RevPAR Raw Data'!$B$6:$BE$43,'RevPAR Raw Data'!AT$1,FALSE)</f>
        <v>28.461043233344899</v>
      </c>
      <c r="BF38" s="48">
        <f>VLOOKUP($A38,'RevPAR Raw Data'!$B$6:$BE$43,'RevPAR Raw Data'!AU$1,FALSE)</f>
        <v>-5.9861392891091203</v>
      </c>
      <c r="BG38" s="48">
        <f>VLOOKUP($A38,'RevPAR Raw Data'!$B$6:$BE$43,'RevPAR Raw Data'!AV$1,FALSE)</f>
        <v>-4.4120605861011297</v>
      </c>
      <c r="BH38" s="48">
        <f>VLOOKUP($A38,'RevPAR Raw Data'!$B$6:$BE$43,'RevPAR Raw Data'!AW$1,FALSE)</f>
        <v>-1.8034947915280699</v>
      </c>
      <c r="BI38" s="48">
        <f>VLOOKUP($A38,'RevPAR Raw Data'!$B$6:$BE$43,'RevPAR Raw Data'!AX$1,FALSE)</f>
        <v>-3.9797357694800599</v>
      </c>
      <c r="BJ38" s="49">
        <f>VLOOKUP($A38,'RevPAR Raw Data'!$B$6:$BE$43,'RevPAR Raw Data'!AY$1,FALSE)</f>
        <v>0.76639968568429595</v>
      </c>
      <c r="BK38" s="48">
        <f>VLOOKUP($A38,'RevPAR Raw Data'!$B$6:$BE$43,'RevPAR Raw Data'!BA$1,FALSE)</f>
        <v>-9.9962737706737492</v>
      </c>
      <c r="BL38" s="48">
        <f>VLOOKUP($A38,'RevPAR Raw Data'!$B$6:$BE$43,'RevPAR Raw Data'!BB$1,FALSE)</f>
        <v>-3.4510864744965799</v>
      </c>
      <c r="BM38" s="49">
        <f>VLOOKUP($A38,'RevPAR Raw Data'!$B$6:$BE$43,'RevPAR Raw Data'!BC$1,FALSE)</f>
        <v>-6.6219555623724498</v>
      </c>
      <c r="BN38" s="50">
        <f>VLOOKUP($A38,'RevPAR Raw Data'!$B$6:$BE$43,'RevPAR Raw Data'!BE$1,FALSE)</f>
        <v>-2.1197740396508999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49.340208471944898</v>
      </c>
      <c r="C40" s="48">
        <f>VLOOKUP($A40,'Occupancy Raw Data'!$B$8:$BE$45,'Occupancy Raw Data'!AH$3,FALSE)</f>
        <v>59.102905300510002</v>
      </c>
      <c r="D40" s="48">
        <f>VLOOKUP($A40,'Occupancy Raw Data'!$B$8:$BE$45,'Occupancy Raw Data'!AI$3,FALSE)</f>
        <v>65.707473941006796</v>
      </c>
      <c r="E40" s="48">
        <f>VLOOKUP($A40,'Occupancy Raw Data'!$B$8:$BE$45,'Occupancy Raw Data'!AJ$3,FALSE)</f>
        <v>67.102461743180299</v>
      </c>
      <c r="F40" s="48">
        <f>VLOOKUP($A40,'Occupancy Raw Data'!$B$8:$BE$45,'Occupancy Raw Data'!AK$3,FALSE)</f>
        <v>71.485917054779307</v>
      </c>
      <c r="G40" s="49">
        <f>VLOOKUP($A40,'Occupancy Raw Data'!$B$8:$BE$45,'Occupancy Raw Data'!AL$3,FALSE)</f>
        <v>62.547793302284298</v>
      </c>
      <c r="H40" s="48">
        <f>VLOOKUP($A40,'Occupancy Raw Data'!$B$8:$BE$45,'Occupancy Raw Data'!AN$3,FALSE)</f>
        <v>79.520958083832298</v>
      </c>
      <c r="I40" s="48">
        <f>VLOOKUP($A40,'Occupancy Raw Data'!$B$8:$BE$45,'Occupancy Raw Data'!AO$3,FALSE)</f>
        <v>78.306719893546202</v>
      </c>
      <c r="J40" s="49">
        <f>VLOOKUP($A40,'Occupancy Raw Data'!$B$8:$BE$45,'Occupancy Raw Data'!AP$3,FALSE)</f>
        <v>78.913838988689207</v>
      </c>
      <c r="K40" s="50">
        <f>VLOOKUP($A40,'Occupancy Raw Data'!$B$8:$BE$45,'Occupancy Raw Data'!AR$3,FALSE)</f>
        <v>67.223806355542806</v>
      </c>
      <c r="M40" s="47">
        <f>VLOOKUP($A40,'Occupancy Raw Data'!$B$8:$BE$45,'Occupancy Raw Data'!AT$3,FALSE)</f>
        <v>-5.3059852189557004</v>
      </c>
      <c r="N40" s="48">
        <f>VLOOKUP($A40,'Occupancy Raw Data'!$B$8:$BE$45,'Occupancy Raw Data'!AU$3,FALSE)</f>
        <v>-3.7060363038971298</v>
      </c>
      <c r="O40" s="48">
        <f>VLOOKUP($A40,'Occupancy Raw Data'!$B$8:$BE$45,'Occupancy Raw Data'!AV$3,FALSE)</f>
        <v>-1.06660919563435</v>
      </c>
      <c r="P40" s="48">
        <f>VLOOKUP($A40,'Occupancy Raw Data'!$B$8:$BE$45,'Occupancy Raw Data'!AW$3,FALSE)</f>
        <v>-0.45470671094902199</v>
      </c>
      <c r="Q40" s="48">
        <f>VLOOKUP($A40,'Occupancy Raw Data'!$B$8:$BE$45,'Occupancy Raw Data'!AX$3,FALSE)</f>
        <v>1.46645101688726E-2</v>
      </c>
      <c r="R40" s="49">
        <f>VLOOKUP($A40,'Occupancy Raw Data'!$B$8:$BE$45,'Occupancy Raw Data'!AY$3,FALSE)</f>
        <v>-1.8958938026505201</v>
      </c>
      <c r="S40" s="48">
        <f>VLOOKUP($A40,'Occupancy Raw Data'!$B$8:$BE$45,'Occupancy Raw Data'!BA$3,FALSE)</f>
        <v>-2.9103823138096501</v>
      </c>
      <c r="T40" s="48">
        <f>VLOOKUP($A40,'Occupancy Raw Data'!$B$8:$BE$45,'Occupancy Raw Data'!BB$3,FALSE)</f>
        <v>-3.9832869806387499</v>
      </c>
      <c r="U40" s="49">
        <f>VLOOKUP($A40,'Occupancy Raw Data'!$B$8:$BE$45,'Occupancy Raw Data'!BC$3,FALSE)</f>
        <v>-3.4457573236296399</v>
      </c>
      <c r="V40" s="50">
        <f>VLOOKUP($A40,'Occupancy Raw Data'!$B$8:$BE$45,'Occupancy Raw Data'!BE$3,FALSE)</f>
        <v>-2.4194872866286601</v>
      </c>
      <c r="X40" s="51">
        <f>VLOOKUP($A40,'ADR Raw Data'!$B$6:$BE$43,'ADR Raw Data'!AG$1,FALSE)</f>
        <v>103.78402910214599</v>
      </c>
      <c r="Y40" s="52">
        <f>VLOOKUP($A40,'ADR Raw Data'!$B$6:$BE$43,'ADR Raw Data'!AH$1,FALSE)</f>
        <v>108.920168155124</v>
      </c>
      <c r="Z40" s="52">
        <f>VLOOKUP($A40,'ADR Raw Data'!$B$6:$BE$43,'ADR Raw Data'!AI$1,FALSE)</f>
        <v>114.132402990464</v>
      </c>
      <c r="AA40" s="52">
        <f>VLOOKUP($A40,'ADR Raw Data'!$B$6:$BE$43,'ADR Raw Data'!AJ$1,FALSE)</f>
        <v>115.120511721448</v>
      </c>
      <c r="AB40" s="52">
        <f>VLOOKUP($A40,'ADR Raw Data'!$B$6:$BE$43,'ADR Raw Data'!AK$1,FALSE)</f>
        <v>122.906423606242</v>
      </c>
      <c r="AC40" s="53">
        <f>VLOOKUP($A40,'ADR Raw Data'!$B$6:$BE$43,'ADR Raw Data'!AL$1,FALSE)</f>
        <v>113.732306673805</v>
      </c>
      <c r="AD40" s="52">
        <f>VLOOKUP($A40,'ADR Raw Data'!$B$6:$BE$43,'ADR Raw Data'!AN$1,FALSE)</f>
        <v>137.587570246262</v>
      </c>
      <c r="AE40" s="52">
        <f>VLOOKUP($A40,'ADR Raw Data'!$B$6:$BE$43,'ADR Raw Data'!AO$1,FALSE)</f>
        <v>136.31711305492999</v>
      </c>
      <c r="AF40" s="53">
        <f>VLOOKUP($A40,'ADR Raw Data'!$B$6:$BE$43,'ADR Raw Data'!AP$1,FALSE)</f>
        <v>136.957228745371</v>
      </c>
      <c r="AG40" s="54">
        <f>VLOOKUP($A40,'ADR Raw Data'!$B$6:$BE$43,'ADR Raw Data'!AR$1,FALSE)</f>
        <v>121.521927048923</v>
      </c>
      <c r="AI40" s="47">
        <f>VLOOKUP($A40,'ADR Raw Data'!$B$6:$BE$43,'ADR Raw Data'!AT$1,FALSE)</f>
        <v>5.8022521607256703</v>
      </c>
      <c r="AJ40" s="48">
        <f>VLOOKUP($A40,'ADR Raw Data'!$B$6:$BE$43,'ADR Raw Data'!AU$1,FALSE)</f>
        <v>6.1813802518211203</v>
      </c>
      <c r="AK40" s="48">
        <f>VLOOKUP($A40,'ADR Raw Data'!$B$6:$BE$43,'ADR Raw Data'!AV$1,FALSE)</f>
        <v>7.0003942665045802</v>
      </c>
      <c r="AL40" s="48">
        <f>VLOOKUP($A40,'ADR Raw Data'!$B$6:$BE$43,'ADR Raw Data'!AW$1,FALSE)</f>
        <v>8.6065383260039994</v>
      </c>
      <c r="AM40" s="48">
        <f>VLOOKUP($A40,'ADR Raw Data'!$B$6:$BE$43,'ADR Raw Data'!AX$1,FALSE)</f>
        <v>8.8092594315184591</v>
      </c>
      <c r="AN40" s="49">
        <f>VLOOKUP($A40,'ADR Raw Data'!$B$6:$BE$43,'ADR Raw Data'!AY$1,FALSE)</f>
        <v>7.5516673712623597</v>
      </c>
      <c r="AO40" s="48">
        <f>VLOOKUP($A40,'ADR Raw Data'!$B$6:$BE$43,'ADR Raw Data'!BA$1,FALSE)</f>
        <v>4.5605633720203098</v>
      </c>
      <c r="AP40" s="48">
        <f>VLOOKUP($A40,'ADR Raw Data'!$B$6:$BE$43,'ADR Raw Data'!BB$1,FALSE)</f>
        <v>2.50020695789736</v>
      </c>
      <c r="AQ40" s="49">
        <f>VLOOKUP($A40,'ADR Raw Data'!$B$6:$BE$43,'ADR Raw Data'!BC$1,FALSE)</f>
        <v>3.5299670884441898</v>
      </c>
      <c r="AR40" s="50">
        <f>VLOOKUP($A40,'ADR Raw Data'!$B$6:$BE$43,'ADR Raw Data'!BE$1,FALSE)</f>
        <v>5.9098523341745599</v>
      </c>
      <c r="AT40" s="51">
        <f>VLOOKUP($A40,'RevPAR Raw Data'!$B$6:$BE$43,'RevPAR Raw Data'!AG$1,FALSE)</f>
        <v>51.207256319583003</v>
      </c>
      <c r="AU40" s="52">
        <f>VLOOKUP($A40,'RevPAR Raw Data'!$B$6:$BE$43,'RevPAR Raw Data'!AH$1,FALSE)</f>
        <v>64.374983837879697</v>
      </c>
      <c r="AV40" s="52">
        <f>VLOOKUP($A40,'RevPAR Raw Data'!$B$6:$BE$43,'RevPAR Raw Data'!AI$1,FALSE)</f>
        <v>74.993518953204699</v>
      </c>
      <c r="AW40" s="52">
        <f>VLOOKUP($A40,'RevPAR Raw Data'!$B$6:$BE$43,'RevPAR Raw Data'!AJ$1,FALSE)</f>
        <v>77.248697336438198</v>
      </c>
      <c r="AX40" s="52">
        <f>VLOOKUP($A40,'RevPAR Raw Data'!$B$6:$BE$43,'RevPAR Raw Data'!AK$1,FALSE)</f>
        <v>87.860784034153895</v>
      </c>
      <c r="AY40" s="53">
        <f>VLOOKUP($A40,'RevPAR Raw Data'!$B$6:$BE$43,'RevPAR Raw Data'!AL$1,FALSE)</f>
        <v>71.137048096251903</v>
      </c>
      <c r="AZ40" s="52">
        <f>VLOOKUP($A40,'RevPAR Raw Data'!$B$6:$BE$43,'RevPAR Raw Data'!AN$1,FALSE)</f>
        <v>109.410954064094</v>
      </c>
      <c r="BA40" s="52">
        <f>VLOOKUP($A40,'RevPAR Raw Data'!$B$6:$BE$43,'RevPAR Raw Data'!AO$1,FALSE)</f>
        <v>106.74545988689199</v>
      </c>
      <c r="BB40" s="53">
        <f>VLOOKUP($A40,'RevPAR Raw Data'!$B$6:$BE$43,'RevPAR Raw Data'!AP$1,FALSE)</f>
        <v>108.078206975493</v>
      </c>
      <c r="BC40" s="54">
        <f>VLOOKUP($A40,'RevPAR Raw Data'!$B$6:$BE$43,'RevPAR Raw Data'!AR$1,FALSE)</f>
        <v>81.6916649188923</v>
      </c>
      <c r="BE40" s="47">
        <f>VLOOKUP($A40,'RevPAR Raw Data'!$B$6:$BE$43,'RevPAR Raw Data'!AT$1,FALSE)</f>
        <v>0.18840029975532799</v>
      </c>
      <c r="BF40" s="48">
        <f>VLOOKUP($A40,'RevPAR Raw Data'!$B$6:$BE$43,'RevPAR Raw Data'!AU$1,FALSE)</f>
        <v>2.2462597517095699</v>
      </c>
      <c r="BG40" s="48">
        <f>VLOOKUP($A40,'RevPAR Raw Data'!$B$6:$BE$43,'RevPAR Raw Data'!AV$1,FALSE)</f>
        <v>5.8591182218930298</v>
      </c>
      <c r="BH40" s="48">
        <f>VLOOKUP($A40,'RevPAR Raw Data'!$B$6:$BE$43,'RevPAR Raw Data'!AW$1,FALSE)</f>
        <v>8.1126971077062304</v>
      </c>
      <c r="BI40" s="48">
        <f>VLOOKUP($A40,'RevPAR Raw Data'!$B$6:$BE$43,'RevPAR Raw Data'!AX$1,FALSE)</f>
        <v>8.8252157764324703</v>
      </c>
      <c r="BJ40" s="49">
        <f>VLOOKUP($A40,'RevPAR Raw Data'!$B$6:$BE$43,'RevPAR Raw Data'!AY$1,FALSE)</f>
        <v>5.5126019749232897</v>
      </c>
      <c r="BK40" s="48">
        <f>VLOOKUP($A40,'RevPAR Raw Data'!$B$6:$BE$43,'RevPAR Raw Data'!BA$1,FALSE)</f>
        <v>1.5174512284213</v>
      </c>
      <c r="BL40" s="48">
        <f>VLOOKUP($A40,'RevPAR Raw Data'!$B$6:$BE$43,'RevPAR Raw Data'!BB$1,FALSE)</f>
        <v>-1.58267044098433</v>
      </c>
      <c r="BM40" s="49">
        <f>VLOOKUP($A40,'RevPAR Raw Data'!$B$6:$BE$43,'RevPAR Raw Data'!BC$1,FALSE)</f>
        <v>-3.7424334657239697E-2</v>
      </c>
      <c r="BN40" s="50">
        <f>VLOOKUP($A40,'RevPAR Raw Data'!$B$6:$BE$43,'RevPAR Raw Data'!BE$1,FALSE)</f>
        <v>3.34737692166201</v>
      </c>
    </row>
    <row r="41" spans="1:66" x14ac:dyDescent="0.45">
      <c r="A41" s="63" t="s">
        <v>45</v>
      </c>
      <c r="B41" s="47">
        <f>VLOOKUP($A41,'Occupancy Raw Data'!$B$8:$BE$45,'Occupancy Raw Data'!AG$3,FALSE)</f>
        <v>56.900019153418803</v>
      </c>
      <c r="C41" s="48">
        <f>VLOOKUP($A41,'Occupancy Raw Data'!$B$8:$BE$45,'Occupancy Raw Data'!AH$3,FALSE)</f>
        <v>66.285194407201601</v>
      </c>
      <c r="D41" s="48">
        <f>VLOOKUP($A41,'Occupancy Raw Data'!$B$8:$BE$45,'Occupancy Raw Data'!AI$3,FALSE)</f>
        <v>68.377705420417499</v>
      </c>
      <c r="E41" s="48">
        <f>VLOOKUP($A41,'Occupancy Raw Data'!$B$8:$BE$45,'Occupancy Raw Data'!AJ$3,FALSE)</f>
        <v>69.924343995403106</v>
      </c>
      <c r="F41" s="48">
        <f>VLOOKUP($A41,'Occupancy Raw Data'!$B$8:$BE$45,'Occupancy Raw Data'!AK$3,FALSE)</f>
        <v>72.9793143076039</v>
      </c>
      <c r="G41" s="49">
        <f>VLOOKUP($A41,'Occupancy Raw Data'!$B$8:$BE$45,'Occupancy Raw Data'!AL$3,FALSE)</f>
        <v>66.893315456809006</v>
      </c>
      <c r="H41" s="48">
        <f>VLOOKUP($A41,'Occupancy Raw Data'!$B$8:$BE$45,'Occupancy Raw Data'!AN$3,FALSE)</f>
        <v>77.207431526527401</v>
      </c>
      <c r="I41" s="48">
        <f>VLOOKUP($A41,'Occupancy Raw Data'!$B$8:$BE$45,'Occupancy Raw Data'!AO$3,FALSE)</f>
        <v>74.224286535146504</v>
      </c>
      <c r="J41" s="49">
        <f>VLOOKUP($A41,'Occupancy Raw Data'!$B$8:$BE$45,'Occupancy Raw Data'!AP$3,FALSE)</f>
        <v>75.715859030836995</v>
      </c>
      <c r="K41" s="50">
        <f>VLOOKUP($A41,'Occupancy Raw Data'!$B$8:$BE$45,'Occupancy Raw Data'!AR$3,FALSE)</f>
        <v>69.414042192245603</v>
      </c>
      <c r="M41" s="47">
        <f>VLOOKUP($A41,'Occupancy Raw Data'!$B$8:$BE$45,'Occupancy Raw Data'!AT$3,FALSE)</f>
        <v>-6.6126460733097998</v>
      </c>
      <c r="N41" s="48">
        <f>VLOOKUP($A41,'Occupancy Raw Data'!$B$8:$BE$45,'Occupancy Raw Data'!AU$3,FALSE)</f>
        <v>-3.1630462611264401</v>
      </c>
      <c r="O41" s="48">
        <f>VLOOKUP($A41,'Occupancy Raw Data'!$B$8:$BE$45,'Occupancy Raw Data'!AV$3,FALSE)</f>
        <v>-1.12546517525699</v>
      </c>
      <c r="P41" s="48">
        <f>VLOOKUP($A41,'Occupancy Raw Data'!$B$8:$BE$45,'Occupancy Raw Data'!AW$3,FALSE)</f>
        <v>-0.93173342166134898</v>
      </c>
      <c r="Q41" s="48">
        <f>VLOOKUP($A41,'Occupancy Raw Data'!$B$8:$BE$45,'Occupancy Raw Data'!AX$3,FALSE)</f>
        <v>0.53912595030363097</v>
      </c>
      <c r="R41" s="49">
        <f>VLOOKUP($A41,'Occupancy Raw Data'!$B$8:$BE$45,'Occupancy Raw Data'!AY$3,FALSE)</f>
        <v>-2.1184214500604401</v>
      </c>
      <c r="S41" s="48">
        <f>VLOOKUP($A41,'Occupancy Raw Data'!$B$8:$BE$45,'Occupancy Raw Data'!BA$3,FALSE)</f>
        <v>-3.2076509864985598</v>
      </c>
      <c r="T41" s="48">
        <f>VLOOKUP($A41,'Occupancy Raw Data'!$B$8:$BE$45,'Occupancy Raw Data'!BB$3,FALSE)</f>
        <v>-5.7365230301343502</v>
      </c>
      <c r="U41" s="49">
        <f>VLOOKUP($A41,'Occupancy Raw Data'!$B$8:$BE$45,'Occupancy Raw Data'!BC$3,FALSE)</f>
        <v>-4.4639124402320096</v>
      </c>
      <c r="V41" s="50">
        <f>VLOOKUP($A41,'Occupancy Raw Data'!$B$8:$BE$45,'Occupancy Raw Data'!BE$3,FALSE)</f>
        <v>-2.8616604101866998</v>
      </c>
      <c r="X41" s="51">
        <f>VLOOKUP($A41,'ADR Raw Data'!$B$6:$BE$43,'ADR Raw Data'!AG$1,FALSE)</f>
        <v>90.749750618530598</v>
      </c>
      <c r="Y41" s="52">
        <f>VLOOKUP($A41,'ADR Raw Data'!$B$6:$BE$43,'ADR Raw Data'!AH$1,FALSE)</f>
        <v>95.178063541139906</v>
      </c>
      <c r="Z41" s="52">
        <f>VLOOKUP($A41,'ADR Raw Data'!$B$6:$BE$43,'ADR Raw Data'!AI$1,FALSE)</f>
        <v>96.816903515406096</v>
      </c>
      <c r="AA41" s="52">
        <f>VLOOKUP($A41,'ADR Raw Data'!$B$6:$BE$43,'ADR Raw Data'!AJ$1,FALSE)</f>
        <v>97.564505252345398</v>
      </c>
      <c r="AB41" s="52">
        <f>VLOOKUP($A41,'ADR Raw Data'!$B$6:$BE$43,'ADR Raw Data'!AK$1,FALSE)</f>
        <v>101.961982035299</v>
      </c>
      <c r="AC41" s="53">
        <f>VLOOKUP($A41,'ADR Raw Data'!$B$6:$BE$43,'ADR Raw Data'!AL$1,FALSE)</f>
        <v>96.738892495347102</v>
      </c>
      <c r="AD41" s="52">
        <f>VLOOKUP($A41,'ADR Raw Data'!$B$6:$BE$43,'ADR Raw Data'!AN$1,FALSE)</f>
        <v>108.985275310096</v>
      </c>
      <c r="AE41" s="52">
        <f>VLOOKUP($A41,'ADR Raw Data'!$B$6:$BE$43,'ADR Raw Data'!AO$1,FALSE)</f>
        <v>107.730427353073</v>
      </c>
      <c r="AF41" s="53">
        <f>VLOOKUP($A41,'ADR Raw Data'!$B$6:$BE$43,'ADR Raw Data'!AP$1,FALSE)</f>
        <v>108.37021133596799</v>
      </c>
      <c r="AG41" s="54">
        <f>VLOOKUP($A41,'ADR Raw Data'!$B$6:$BE$43,'ADR Raw Data'!AR$1,FALSE)</f>
        <v>100.363829261394</v>
      </c>
      <c r="AI41" s="47">
        <f>VLOOKUP($A41,'ADR Raw Data'!$B$6:$BE$43,'ADR Raw Data'!AT$1,FALSE)</f>
        <v>3.9016916902035801</v>
      </c>
      <c r="AJ41" s="48">
        <f>VLOOKUP($A41,'ADR Raw Data'!$B$6:$BE$43,'ADR Raw Data'!AU$1,FALSE)</f>
        <v>6.5451972569542898</v>
      </c>
      <c r="AK41" s="48">
        <f>VLOOKUP($A41,'ADR Raw Data'!$B$6:$BE$43,'ADR Raw Data'!AV$1,FALSE)</f>
        <v>7.2091573449622599</v>
      </c>
      <c r="AL41" s="48">
        <f>VLOOKUP($A41,'ADR Raw Data'!$B$6:$BE$43,'ADR Raw Data'!AW$1,FALSE)</f>
        <v>7.8357522987103501</v>
      </c>
      <c r="AM41" s="48">
        <f>VLOOKUP($A41,'ADR Raw Data'!$B$6:$BE$43,'ADR Raw Data'!AX$1,FALSE)</f>
        <v>9.1889046555051799</v>
      </c>
      <c r="AN41" s="49">
        <f>VLOOKUP($A41,'ADR Raw Data'!$B$6:$BE$43,'ADR Raw Data'!AY$1,FALSE)</f>
        <v>7.1655427224210202</v>
      </c>
      <c r="AO41" s="48">
        <f>VLOOKUP($A41,'ADR Raw Data'!$B$6:$BE$43,'ADR Raw Data'!BA$1,FALSE)</f>
        <v>8.2340256078020495</v>
      </c>
      <c r="AP41" s="48">
        <f>VLOOKUP($A41,'ADR Raw Data'!$B$6:$BE$43,'ADR Raw Data'!BB$1,FALSE)</f>
        <v>6.3384208487087701</v>
      </c>
      <c r="AQ41" s="49">
        <f>VLOOKUP($A41,'ADR Raw Data'!$B$6:$BE$43,'ADR Raw Data'!BC$1,FALSE)</f>
        <v>7.2976870644538101</v>
      </c>
      <c r="AR41" s="50">
        <f>VLOOKUP($A41,'ADR Raw Data'!$B$6:$BE$43,'ADR Raw Data'!BE$1,FALSE)</f>
        <v>7.1457904892565596</v>
      </c>
      <c r="AT41" s="51">
        <f>VLOOKUP($A41,'RevPAR Raw Data'!$B$6:$BE$43,'RevPAR Raw Data'!AG$1,FALSE)</f>
        <v>51.636625483623803</v>
      </c>
      <c r="AU41" s="52">
        <f>VLOOKUP($A41,'RevPAR Raw Data'!$B$6:$BE$43,'RevPAR Raw Data'!AH$1,FALSE)</f>
        <v>63.088964451254498</v>
      </c>
      <c r="AV41" s="52">
        <f>VLOOKUP($A41,'RevPAR Raw Data'!$B$6:$BE$43,'RevPAR Raw Data'!AI$1,FALSE)</f>
        <v>66.201177082934294</v>
      </c>
      <c r="AW41" s="52">
        <f>VLOOKUP($A41,'RevPAR Raw Data'!$B$6:$BE$43,'RevPAR Raw Data'!AJ$1,FALSE)</f>
        <v>68.221340270063195</v>
      </c>
      <c r="AX41" s="52">
        <f>VLOOKUP($A41,'RevPAR Raw Data'!$B$6:$BE$43,'RevPAR Raw Data'!AK$1,FALSE)</f>
        <v>74.411155343803799</v>
      </c>
      <c r="AY41" s="53">
        <f>VLOOKUP($A41,'RevPAR Raw Data'!$B$6:$BE$43,'RevPAR Raw Data'!AL$1,FALSE)</f>
        <v>64.711852526335903</v>
      </c>
      <c r="AZ41" s="52">
        <f>VLOOKUP($A41,'RevPAR Raw Data'!$B$6:$BE$43,'RevPAR Raw Data'!AN$1,FALSE)</f>
        <v>84.144731809040394</v>
      </c>
      <c r="BA41" s="52">
        <f>VLOOKUP($A41,'RevPAR Raw Data'!$B$6:$BE$43,'RevPAR Raw Data'!AO$1,FALSE)</f>
        <v>79.962141084083498</v>
      </c>
      <c r="BB41" s="53">
        <f>VLOOKUP($A41,'RevPAR Raw Data'!$B$6:$BE$43,'RevPAR Raw Data'!AP$1,FALSE)</f>
        <v>82.053436446561903</v>
      </c>
      <c r="BC41" s="54">
        <f>VLOOKUP($A41,'RevPAR Raw Data'!$B$6:$BE$43,'RevPAR Raw Data'!AR$1,FALSE)</f>
        <v>69.666590789257597</v>
      </c>
      <c r="BE41" s="47">
        <f>VLOOKUP($A41,'RevPAR Raw Data'!$B$6:$BE$43,'RevPAR Raw Data'!AT$1,FALSE)</f>
        <v>-2.9689594454511101</v>
      </c>
      <c r="BF41" s="48">
        <f>VLOOKUP($A41,'RevPAR Raw Data'!$B$6:$BE$43,'RevPAR Raw Data'!AU$1,FALSE)</f>
        <v>3.1751233787083999</v>
      </c>
      <c r="BG41" s="48">
        <f>VLOOKUP($A41,'RevPAR Raw Data'!$B$6:$BE$43,'RevPAR Raw Data'!AV$1,FALSE)</f>
        <v>6.0025556143582399</v>
      </c>
      <c r="BH41" s="48">
        <f>VLOOKUP($A41,'RevPAR Raw Data'!$B$6:$BE$43,'RevPAR Raw Data'!AW$1,FALSE)</f>
        <v>6.8310105540433197</v>
      </c>
      <c r="BI41" s="48">
        <f>VLOOKUP($A41,'RevPAR Raw Data'!$B$6:$BE$43,'RevPAR Raw Data'!AX$1,FALSE)</f>
        <v>9.7775703753552996</v>
      </c>
      <c r="BJ41" s="49">
        <f>VLOOKUP($A41,'RevPAR Raw Data'!$B$6:$BE$43,'RevPAR Raw Data'!AY$1,FALSE)</f>
        <v>4.8953248783155603</v>
      </c>
      <c r="BK41" s="48">
        <f>VLOOKUP($A41,'RevPAR Raw Data'!$B$6:$BE$43,'RevPAR Raw Data'!BA$1,FALSE)</f>
        <v>4.7622558176662801</v>
      </c>
      <c r="BL41" s="48">
        <f>VLOOKUP($A41,'RevPAR Raw Data'!$B$6:$BE$43,'RevPAR Raw Data'!BB$1,FALSE)</f>
        <v>0.23829284684140201</v>
      </c>
      <c r="BM41" s="49">
        <f>VLOOKUP($A41,'RevPAR Raw Data'!$B$6:$BE$43,'RevPAR Raw Data'!BC$1,FALSE)</f>
        <v>2.5080122635024402</v>
      </c>
      <c r="BN41" s="50">
        <f>VLOOKUP($A41,'RevPAR Raw Data'!$B$6:$BE$43,'RevPAR Raw Data'!BE$1,FALSE)</f>
        <v>4.0796418216439099</v>
      </c>
    </row>
    <row r="42" spans="1:66" x14ac:dyDescent="0.45">
      <c r="A42" s="63" t="s">
        <v>109</v>
      </c>
      <c r="B42" s="47">
        <f>VLOOKUP($A42,'Occupancy Raw Data'!$B$8:$BE$45,'Occupancy Raw Data'!AG$3,FALSE)</f>
        <v>40.583575816359499</v>
      </c>
      <c r="C42" s="48">
        <f>VLOOKUP($A42,'Occupancy Raw Data'!$B$8:$BE$45,'Occupancy Raw Data'!AH$3,FALSE)</f>
        <v>49.983834464920697</v>
      </c>
      <c r="D42" s="48">
        <f>VLOOKUP($A42,'Occupancy Raw Data'!$B$8:$BE$45,'Occupancy Raw Data'!AI$3,FALSE)</f>
        <v>63.748787584869</v>
      </c>
      <c r="E42" s="48">
        <f>VLOOKUP($A42,'Occupancy Raw Data'!$B$8:$BE$45,'Occupancy Raw Data'!AJ$3,FALSE)</f>
        <v>64.589395408987997</v>
      </c>
      <c r="F42" s="48">
        <f>VLOOKUP($A42,'Occupancy Raw Data'!$B$8:$BE$45,'Occupancy Raw Data'!AK$3,FALSE)</f>
        <v>67.119301648884502</v>
      </c>
      <c r="G42" s="49">
        <f>VLOOKUP($A42,'Occupancy Raw Data'!$B$8:$BE$45,'Occupancy Raw Data'!AL$3,FALSE)</f>
        <v>57.204978984804299</v>
      </c>
      <c r="H42" s="48">
        <f>VLOOKUP($A42,'Occupancy Raw Data'!$B$8:$BE$45,'Occupancy Raw Data'!AN$3,FALSE)</f>
        <v>79.9547365017782</v>
      </c>
      <c r="I42" s="48">
        <f>VLOOKUP($A42,'Occupancy Raw Data'!$B$8:$BE$45,'Occupancy Raw Data'!AO$3,FALSE)</f>
        <v>79.348528936307702</v>
      </c>
      <c r="J42" s="49">
        <f>VLOOKUP($A42,'Occupancy Raw Data'!$B$8:$BE$45,'Occupancy Raw Data'!AP$3,FALSE)</f>
        <v>79.651632719042993</v>
      </c>
      <c r="K42" s="50">
        <f>VLOOKUP($A42,'Occupancy Raw Data'!$B$8:$BE$45,'Occupancy Raw Data'!AR$3,FALSE)</f>
        <v>63.6183086231582</v>
      </c>
      <c r="M42" s="47">
        <f>VLOOKUP($A42,'Occupancy Raw Data'!$B$8:$BE$45,'Occupancy Raw Data'!AT$3,FALSE)</f>
        <v>2.6789366053169701</v>
      </c>
      <c r="N42" s="48">
        <f>VLOOKUP($A42,'Occupancy Raw Data'!$B$8:$BE$45,'Occupancy Raw Data'!AU$3,FALSE)</f>
        <v>0.79869600651996697</v>
      </c>
      <c r="O42" s="48">
        <f>VLOOKUP($A42,'Occupancy Raw Data'!$B$8:$BE$45,'Occupancy Raw Data'!AV$3,FALSE)</f>
        <v>9.4049105285060293</v>
      </c>
      <c r="P42" s="48">
        <f>VLOOKUP($A42,'Occupancy Raw Data'!$B$8:$BE$45,'Occupancy Raw Data'!AW$3,FALSE)</f>
        <v>13.783283497080999</v>
      </c>
      <c r="Q42" s="48">
        <f>VLOOKUP($A42,'Occupancy Raw Data'!$B$8:$BE$45,'Occupancy Raw Data'!AX$3,FALSE)</f>
        <v>7.5090626618332399</v>
      </c>
      <c r="R42" s="49">
        <f>VLOOKUP($A42,'Occupancy Raw Data'!$B$8:$BE$45,'Occupancy Raw Data'!AY$3,FALSE)</f>
        <v>7.2951093053576299</v>
      </c>
      <c r="S42" s="48">
        <f>VLOOKUP($A42,'Occupancy Raw Data'!$B$8:$BE$45,'Occupancy Raw Data'!BA$3,FALSE)</f>
        <v>0.71268580737120701</v>
      </c>
      <c r="T42" s="48">
        <f>VLOOKUP($A42,'Occupancy Raw Data'!$B$8:$BE$45,'Occupancy Raw Data'!BB$3,FALSE)</f>
        <v>-0.59740785743215796</v>
      </c>
      <c r="U42" s="49">
        <f>VLOOKUP($A42,'Occupancy Raw Data'!$B$8:$BE$45,'Occupancy Raw Data'!BC$3,FALSE)</f>
        <v>5.5843232815514197E-2</v>
      </c>
      <c r="V42" s="50">
        <f>VLOOKUP($A42,'Occupancy Raw Data'!$B$8:$BE$45,'Occupancy Raw Data'!BE$3,FALSE)</f>
        <v>4.5881660623777902</v>
      </c>
      <c r="X42" s="51">
        <f>VLOOKUP($A42,'ADR Raw Data'!$B$6:$BE$43,'ADR Raw Data'!AG$1,FALSE)</f>
        <v>165.31996016729701</v>
      </c>
      <c r="Y42" s="52">
        <f>VLOOKUP($A42,'ADR Raw Data'!$B$6:$BE$43,'ADR Raw Data'!AH$1,FALSE)</f>
        <v>169.12536060802</v>
      </c>
      <c r="Z42" s="52">
        <f>VLOOKUP($A42,'ADR Raw Data'!$B$6:$BE$43,'ADR Raw Data'!AI$1,FALSE)</f>
        <v>178.642062888297</v>
      </c>
      <c r="AA42" s="52">
        <f>VLOOKUP($A42,'ADR Raw Data'!$B$6:$BE$43,'ADR Raw Data'!AJ$1,FALSE)</f>
        <v>183.78195469903599</v>
      </c>
      <c r="AB42" s="52">
        <f>VLOOKUP($A42,'ADR Raw Data'!$B$6:$BE$43,'ADR Raw Data'!AK$1,FALSE)</f>
        <v>187.452808285163</v>
      </c>
      <c r="AC42" s="53">
        <f>VLOOKUP($A42,'ADR Raw Data'!$B$6:$BE$43,'ADR Raw Data'!AL$1,FALSE)</f>
        <v>178.31696442196201</v>
      </c>
      <c r="AD42" s="52">
        <f>VLOOKUP($A42,'ADR Raw Data'!$B$6:$BE$43,'ADR Raw Data'!AN$1,FALSE)</f>
        <v>205.39025475131399</v>
      </c>
      <c r="AE42" s="52">
        <f>VLOOKUP($A42,'ADR Raw Data'!$B$6:$BE$43,'ADR Raw Data'!AO$1,FALSE)</f>
        <v>195.78097993276899</v>
      </c>
      <c r="AF42" s="53">
        <f>VLOOKUP($A42,'ADR Raw Data'!$B$6:$BE$43,'ADR Raw Data'!AP$1,FALSE)</f>
        <v>200.60390075599901</v>
      </c>
      <c r="AG42" s="54">
        <f>VLOOKUP($A42,'ADR Raw Data'!$B$6:$BE$43,'ADR Raw Data'!AR$1,FALSE)</f>
        <v>186.28947110498001</v>
      </c>
      <c r="AI42" s="47">
        <f>VLOOKUP($A42,'ADR Raw Data'!$B$6:$BE$43,'ADR Raw Data'!AT$1,FALSE)</f>
        <v>7.5645756624993297</v>
      </c>
      <c r="AJ42" s="48">
        <f>VLOOKUP($A42,'ADR Raw Data'!$B$6:$BE$43,'ADR Raw Data'!AU$1,FALSE)</f>
        <v>5.9524974186403004</v>
      </c>
      <c r="AK42" s="48">
        <f>VLOOKUP($A42,'ADR Raw Data'!$B$6:$BE$43,'ADR Raw Data'!AV$1,FALSE)</f>
        <v>7.3280165999051796</v>
      </c>
      <c r="AL42" s="48">
        <f>VLOOKUP($A42,'ADR Raw Data'!$B$6:$BE$43,'ADR Raw Data'!AW$1,FALSE)</f>
        <v>11.038243329558201</v>
      </c>
      <c r="AM42" s="48">
        <f>VLOOKUP($A42,'ADR Raw Data'!$B$6:$BE$43,'ADR Raw Data'!AX$1,FALSE)</f>
        <v>8.6336040450704399</v>
      </c>
      <c r="AN42" s="49">
        <f>VLOOKUP($A42,'ADR Raw Data'!$B$6:$BE$43,'ADR Raw Data'!AY$1,FALSE)</f>
        <v>8.3875950948224691</v>
      </c>
      <c r="AO42" s="48">
        <f>VLOOKUP($A42,'ADR Raw Data'!$B$6:$BE$43,'ADR Raw Data'!BA$1,FALSE)</f>
        <v>4.0266301128312803</v>
      </c>
      <c r="AP42" s="48">
        <f>VLOOKUP($A42,'ADR Raw Data'!$B$6:$BE$43,'ADR Raw Data'!BB$1,FALSE)</f>
        <v>-2.8693683936015999</v>
      </c>
      <c r="AQ42" s="49">
        <f>VLOOKUP($A42,'ADR Raw Data'!$B$6:$BE$43,'ADR Raw Data'!BC$1,FALSE)</f>
        <v>0.54930380927912104</v>
      </c>
      <c r="AR42" s="50">
        <f>VLOOKUP($A42,'ADR Raw Data'!$B$6:$BE$43,'ADR Raw Data'!BE$1,FALSE)</f>
        <v>4.8918006551789004</v>
      </c>
      <c r="AT42" s="51">
        <f>VLOOKUP($A42,'RevPAR Raw Data'!$B$6:$BE$43,'RevPAR Raw Data'!AG$1,FALSE)</f>
        <v>67.092751374070403</v>
      </c>
      <c r="AU42" s="52">
        <f>VLOOKUP($A42,'RevPAR Raw Data'!$B$6:$BE$43,'RevPAR Raw Data'!AH$1,FALSE)</f>
        <v>84.535340284513396</v>
      </c>
      <c r="AV42" s="52">
        <f>VLOOKUP($A42,'RevPAR Raw Data'!$B$6:$BE$43,'RevPAR Raw Data'!AI$1,FALSE)</f>
        <v>113.88214920788801</v>
      </c>
      <c r="AW42" s="52">
        <f>VLOOKUP($A42,'RevPAR Raw Data'!$B$6:$BE$43,'RevPAR Raw Data'!AJ$1,FALSE)</f>
        <v>118.703653410927</v>
      </c>
      <c r="AX42" s="52">
        <f>VLOOKUP($A42,'RevPAR Raw Data'!$B$6:$BE$43,'RevPAR Raw Data'!AK$1,FALSE)</f>
        <v>125.817015842224</v>
      </c>
      <c r="AY42" s="53">
        <f>VLOOKUP($A42,'RevPAR Raw Data'!$B$6:$BE$43,'RevPAR Raw Data'!AL$1,FALSE)</f>
        <v>102.006182023924</v>
      </c>
      <c r="AZ42" s="52">
        <f>VLOOKUP($A42,'RevPAR Raw Data'!$B$6:$BE$43,'RevPAR Raw Data'!AN$1,FALSE)</f>
        <v>164.21923698674399</v>
      </c>
      <c r="BA42" s="52">
        <f>VLOOKUP($A42,'RevPAR Raw Data'!$B$6:$BE$43,'RevPAR Raw Data'!AO$1,FALSE)</f>
        <v>155.34932751374001</v>
      </c>
      <c r="BB42" s="53">
        <f>VLOOKUP($A42,'RevPAR Raw Data'!$B$6:$BE$43,'RevPAR Raw Data'!AP$1,FALSE)</f>
        <v>159.784282250242</v>
      </c>
      <c r="BC42" s="54">
        <f>VLOOKUP($A42,'RevPAR Raw Data'!$B$6:$BE$43,'RevPAR Raw Data'!AR$1,FALSE)</f>
        <v>118.514210660015</v>
      </c>
      <c r="BE42" s="47">
        <f>VLOOKUP($A42,'RevPAR Raw Data'!$B$6:$BE$43,'RevPAR Raw Data'!AT$1,FALSE)</f>
        <v>10.4461624542759</v>
      </c>
      <c r="BF42" s="48">
        <f>VLOOKUP($A42,'RevPAR Raw Data'!$B$6:$BE$43,'RevPAR Raw Data'!AU$1,FALSE)</f>
        <v>6.7987357843311598</v>
      </c>
      <c r="BG42" s="48">
        <f>VLOOKUP($A42,'RevPAR Raw Data'!$B$6:$BE$43,'RevPAR Raw Data'!AV$1,FALSE)</f>
        <v>17.422120533146298</v>
      </c>
      <c r="BH42" s="48">
        <f>VLOOKUP($A42,'RevPAR Raw Data'!$B$6:$BE$43,'RevPAR Raw Data'!AW$1,FALSE)</f>
        <v>26.342959197849801</v>
      </c>
      <c r="BI42" s="48">
        <f>VLOOKUP($A42,'RevPAR Raw Data'!$B$6:$BE$43,'RevPAR Raw Data'!AX$1,FALSE)</f>
        <v>16.790969444622501</v>
      </c>
      <c r="BJ42" s="49">
        <f>VLOOKUP($A42,'RevPAR Raw Data'!$B$6:$BE$43,'RevPAR Raw Data'!AY$1,FALSE)</f>
        <v>16.294588630438199</v>
      </c>
      <c r="BK42" s="48">
        <f>VLOOKUP($A42,'RevPAR Raw Data'!$B$6:$BE$43,'RevPAR Raw Data'!BA$1,FALSE)</f>
        <v>4.7680131415319797</v>
      </c>
      <c r="BL42" s="48">
        <f>VLOOKUP($A42,'RevPAR Raw Data'!$B$6:$BE$43,'RevPAR Raw Data'!BB$1,FALSE)</f>
        <v>-3.4496344187917098</v>
      </c>
      <c r="BM42" s="49">
        <f>VLOOKUP($A42,'RevPAR Raw Data'!$B$6:$BE$43,'RevPAR Raw Data'!BC$1,FALSE)</f>
        <v>0.60545379109971598</v>
      </c>
      <c r="BN42" s="50">
        <f>VLOOKUP($A42,'RevPAR Raw Data'!$B$6:$BE$43,'RevPAR Raw Data'!BE$1,FALSE)</f>
        <v>9.7044106550567903</v>
      </c>
    </row>
    <row r="43" spans="1:66" x14ac:dyDescent="0.45">
      <c r="A43" s="63" t="s">
        <v>94</v>
      </c>
      <c r="B43" s="47">
        <f>VLOOKUP($A43,'Occupancy Raw Data'!$B$8:$BE$45,'Occupancy Raw Data'!AG$3,FALSE)</f>
        <v>48.203830202488398</v>
      </c>
      <c r="C43" s="48">
        <f>VLOOKUP($A43,'Occupancy Raw Data'!$B$8:$BE$45,'Occupancy Raw Data'!AH$3,FALSE)</f>
        <v>59.398633813125102</v>
      </c>
      <c r="D43" s="48">
        <f>VLOOKUP($A43,'Occupancy Raw Data'!$B$8:$BE$45,'Occupancy Raw Data'!AI$3,FALSE)</f>
        <v>67.763478897292003</v>
      </c>
      <c r="E43" s="48">
        <f>VLOOKUP($A43,'Occupancy Raw Data'!$B$8:$BE$45,'Occupancy Raw Data'!AJ$3,FALSE)</f>
        <v>68.669187606733303</v>
      </c>
      <c r="F43" s="48">
        <f>VLOOKUP($A43,'Occupancy Raw Data'!$B$8:$BE$45,'Occupancy Raw Data'!AK$3,FALSE)</f>
        <v>73.048304464503502</v>
      </c>
      <c r="G43" s="49">
        <f>VLOOKUP($A43,'Occupancy Raw Data'!$B$8:$BE$45,'Occupancy Raw Data'!AL$3,FALSE)</f>
        <v>63.416686996828403</v>
      </c>
      <c r="H43" s="48">
        <f>VLOOKUP($A43,'Occupancy Raw Data'!$B$8:$BE$45,'Occupancy Raw Data'!AN$3,FALSE)</f>
        <v>82.318858258111703</v>
      </c>
      <c r="I43" s="48">
        <f>VLOOKUP($A43,'Occupancy Raw Data'!$B$8:$BE$45,'Occupancy Raw Data'!AO$3,FALSE)</f>
        <v>81.870578189802302</v>
      </c>
      <c r="J43" s="49">
        <f>VLOOKUP($A43,'Occupancy Raw Data'!$B$8:$BE$45,'Occupancy Raw Data'!AP$3,FALSE)</f>
        <v>82.094718223957003</v>
      </c>
      <c r="K43" s="50">
        <f>VLOOKUP($A43,'Occupancy Raw Data'!$B$8:$BE$45,'Occupancy Raw Data'!AR$3,FALSE)</f>
        <v>68.753267347436605</v>
      </c>
      <c r="M43" s="47">
        <f>VLOOKUP($A43,'Occupancy Raw Data'!$B$8:$BE$45,'Occupancy Raw Data'!AT$3,FALSE)</f>
        <v>-2.5610469780557601</v>
      </c>
      <c r="N43" s="48">
        <f>VLOOKUP($A43,'Occupancy Raw Data'!$B$8:$BE$45,'Occupancy Raw Data'!AU$3,FALSE)</f>
        <v>-3.5522789823679499</v>
      </c>
      <c r="O43" s="48">
        <f>VLOOKUP($A43,'Occupancy Raw Data'!$B$8:$BE$45,'Occupancy Raw Data'!AV$3,FALSE)</f>
        <v>-1.9620790804985999</v>
      </c>
      <c r="P43" s="48">
        <f>VLOOKUP($A43,'Occupancy Raw Data'!$B$8:$BE$45,'Occupancy Raw Data'!AW$3,FALSE)</f>
        <v>-2.4054779153783898</v>
      </c>
      <c r="Q43" s="48">
        <f>VLOOKUP($A43,'Occupancy Raw Data'!$B$8:$BE$45,'Occupancy Raw Data'!AX$3,FALSE)</f>
        <v>-1.00389248153427</v>
      </c>
      <c r="R43" s="49">
        <f>VLOOKUP($A43,'Occupancy Raw Data'!$B$8:$BE$45,'Occupancy Raw Data'!AY$3,FALSE)</f>
        <v>-2.2335966537994798</v>
      </c>
      <c r="S43" s="48">
        <f>VLOOKUP($A43,'Occupancy Raw Data'!$B$8:$BE$45,'Occupancy Raw Data'!BA$3,FALSE)</f>
        <v>-2.4886241128514501</v>
      </c>
      <c r="T43" s="48">
        <f>VLOOKUP($A43,'Occupancy Raw Data'!$B$8:$BE$45,'Occupancy Raw Data'!BB$3,FALSE)</f>
        <v>-2.4815847885202298</v>
      </c>
      <c r="U43" s="49">
        <f>VLOOKUP($A43,'Occupancy Raw Data'!$B$8:$BE$45,'Occupancy Raw Data'!BC$3,FALSE)</f>
        <v>-2.4853663466568698</v>
      </c>
      <c r="V43" s="50">
        <f>VLOOKUP($A43,'Occupancy Raw Data'!$B$8:$BE$45,'Occupancy Raw Data'!BE$3,FALSE)</f>
        <v>-2.3145234580973901</v>
      </c>
      <c r="X43" s="51">
        <f>VLOOKUP($A43,'ADR Raw Data'!$B$6:$BE$43,'ADR Raw Data'!AG$1,FALSE)</f>
        <v>100.226662870879</v>
      </c>
      <c r="Y43" s="52">
        <f>VLOOKUP($A43,'ADR Raw Data'!$B$6:$BE$43,'ADR Raw Data'!AH$1,FALSE)</f>
        <v>107.79913389465</v>
      </c>
      <c r="Z43" s="52">
        <f>VLOOKUP($A43,'ADR Raw Data'!$B$6:$BE$43,'ADR Raw Data'!AI$1,FALSE)</f>
        <v>112.36580891948999</v>
      </c>
      <c r="AA43" s="52">
        <f>VLOOKUP($A43,'ADR Raw Data'!$B$6:$BE$43,'ADR Raw Data'!AJ$1,FALSE)</f>
        <v>112.326488586908</v>
      </c>
      <c r="AB43" s="52">
        <f>VLOOKUP($A43,'ADR Raw Data'!$B$6:$BE$43,'ADR Raw Data'!AK$1,FALSE)</f>
        <v>122.24121775068799</v>
      </c>
      <c r="AC43" s="53">
        <f>VLOOKUP($A43,'ADR Raw Data'!$B$6:$BE$43,'ADR Raw Data'!AL$1,FALSE)</f>
        <v>111.93145694281399</v>
      </c>
      <c r="AD43" s="52">
        <f>VLOOKUP($A43,'ADR Raw Data'!$B$6:$BE$43,'ADR Raw Data'!AN$1,FALSE)</f>
        <v>140.27582722086299</v>
      </c>
      <c r="AE43" s="52">
        <f>VLOOKUP($A43,'ADR Raw Data'!$B$6:$BE$43,'ADR Raw Data'!AO$1,FALSE)</f>
        <v>140.17354713748199</v>
      </c>
      <c r="AF43" s="53">
        <f>VLOOKUP($A43,'ADR Raw Data'!$B$6:$BE$43,'ADR Raw Data'!AP$1,FALSE)</f>
        <v>140.22482680485101</v>
      </c>
      <c r="AG43" s="54">
        <f>VLOOKUP($A43,'ADR Raw Data'!$B$6:$BE$43,'ADR Raw Data'!AR$1,FALSE)</f>
        <v>121.583927980788</v>
      </c>
      <c r="AI43" s="47">
        <f>VLOOKUP($A43,'ADR Raw Data'!$B$6:$BE$43,'ADR Raw Data'!AT$1,FALSE)</f>
        <v>2.1625591527851902</v>
      </c>
      <c r="AJ43" s="48">
        <f>VLOOKUP($A43,'ADR Raw Data'!$B$6:$BE$43,'ADR Raw Data'!AU$1,FALSE)</f>
        <v>3.9729832913096201</v>
      </c>
      <c r="AK43" s="48">
        <f>VLOOKUP($A43,'ADR Raw Data'!$B$6:$BE$43,'ADR Raw Data'!AV$1,FALSE)</f>
        <v>4.2901366623438602</v>
      </c>
      <c r="AL43" s="48">
        <f>VLOOKUP($A43,'ADR Raw Data'!$B$6:$BE$43,'ADR Raw Data'!AW$1,FALSE)</f>
        <v>4.9275556340808802</v>
      </c>
      <c r="AM43" s="48">
        <f>VLOOKUP($A43,'ADR Raw Data'!$B$6:$BE$43,'ADR Raw Data'!AX$1,FALSE)</f>
        <v>6.1945524547892896</v>
      </c>
      <c r="AN43" s="49">
        <f>VLOOKUP($A43,'ADR Raw Data'!$B$6:$BE$43,'ADR Raw Data'!AY$1,FALSE)</f>
        <v>4.5817859575994602</v>
      </c>
      <c r="AO43" s="48">
        <f>VLOOKUP($A43,'ADR Raw Data'!$B$6:$BE$43,'ADR Raw Data'!BA$1,FALSE)</f>
        <v>1.60461532490628</v>
      </c>
      <c r="AP43" s="48">
        <f>VLOOKUP($A43,'ADR Raw Data'!$B$6:$BE$43,'ADR Raw Data'!BB$1,FALSE)</f>
        <v>1.3588397176952001</v>
      </c>
      <c r="AQ43" s="49">
        <f>VLOOKUP($A43,'ADR Raw Data'!$B$6:$BE$43,'ADR Raw Data'!BC$1,FALSE)</f>
        <v>1.4820424191700801</v>
      </c>
      <c r="AR43" s="50">
        <f>VLOOKUP($A43,'ADR Raw Data'!$B$6:$BE$43,'ADR Raw Data'!BE$1,FALSE)</f>
        <v>3.3297151892119201</v>
      </c>
      <c r="AT43" s="51">
        <f>VLOOKUP($A43,'RevPAR Raw Data'!$B$6:$BE$43,'RevPAR Raw Data'!AG$1,FALSE)</f>
        <v>48.3130903878994</v>
      </c>
      <c r="AU43" s="52">
        <f>VLOOKUP($A43,'RevPAR Raw Data'!$B$6:$BE$43,'RevPAR Raw Data'!AH$1,FALSE)</f>
        <v>64.031212795803796</v>
      </c>
      <c r="AV43" s="52">
        <f>VLOOKUP($A43,'RevPAR Raw Data'!$B$6:$BE$43,'RevPAR Raw Data'!AI$1,FALSE)</f>
        <v>76.142981214930401</v>
      </c>
      <c r="AW43" s="52">
        <f>VLOOKUP($A43,'RevPAR Raw Data'!$B$6:$BE$43,'RevPAR Raw Data'!AJ$1,FALSE)</f>
        <v>77.133687179799907</v>
      </c>
      <c r="AX43" s="52">
        <f>VLOOKUP($A43,'RevPAR Raw Data'!$B$6:$BE$43,'RevPAR Raw Data'!AK$1,FALSE)</f>
        <v>89.295136923639902</v>
      </c>
      <c r="AY43" s="53">
        <f>VLOOKUP($A43,'RevPAR Raw Data'!$B$6:$BE$43,'RevPAR Raw Data'!AL$1,FALSE)</f>
        <v>70.983221700414703</v>
      </c>
      <c r="AZ43" s="52">
        <f>VLOOKUP($A43,'RevPAR Raw Data'!$B$6:$BE$43,'RevPAR Raw Data'!AN$1,FALSE)</f>
        <v>115.473459380336</v>
      </c>
      <c r="BA43" s="52">
        <f>VLOOKUP($A43,'RevPAR Raw Data'!$B$6:$BE$43,'RevPAR Raw Data'!AO$1,FALSE)</f>
        <v>114.76089351061199</v>
      </c>
      <c r="BB43" s="53">
        <f>VLOOKUP($A43,'RevPAR Raw Data'!$B$6:$BE$43,'RevPAR Raw Data'!AP$1,FALSE)</f>
        <v>115.117176445474</v>
      </c>
      <c r="BC43" s="54">
        <f>VLOOKUP($A43,'RevPAR Raw Data'!$B$6:$BE$43,'RevPAR Raw Data'!AR$1,FALSE)</f>
        <v>83.592923056146006</v>
      </c>
      <c r="BE43" s="47">
        <f>VLOOKUP($A43,'RevPAR Raw Data'!$B$6:$BE$43,'RevPAR Raw Data'!AT$1,FALSE)</f>
        <v>-0.453871981101648</v>
      </c>
      <c r="BF43" s="48">
        <f>VLOOKUP($A43,'RevPAR Raw Data'!$B$6:$BE$43,'RevPAR Raw Data'!AU$1,FALSE)</f>
        <v>0.27957285851149</v>
      </c>
      <c r="BG43" s="48">
        <f>VLOOKUP($A43,'RevPAR Raw Data'!$B$6:$BE$43,'RevPAR Raw Data'!AV$1,FALSE)</f>
        <v>2.2438817078686002</v>
      </c>
      <c r="BH43" s="48">
        <f>VLOOKUP($A43,'RevPAR Raw Data'!$B$6:$BE$43,'RevPAR Raw Data'!AW$1,FALSE)</f>
        <v>2.4035464561566799</v>
      </c>
      <c r="BI43" s="48">
        <f>VLOOKUP($A43,'RevPAR Raw Data'!$B$6:$BE$43,'RevPAR Raw Data'!AX$1,FALSE)</f>
        <v>5.1284733268967004</v>
      </c>
      <c r="BJ43" s="49">
        <f>VLOOKUP($A43,'RevPAR Raw Data'!$B$6:$BE$43,'RevPAR Raw Data'!AY$1,FALSE)</f>
        <v>2.2458506859667802</v>
      </c>
      <c r="BK43" s="48">
        <f>VLOOKUP($A43,'RevPAR Raw Data'!$B$6:$BE$43,'RevPAR Raw Data'!BA$1,FALSE)</f>
        <v>-0.92394163183929601</v>
      </c>
      <c r="BL43" s="48">
        <f>VLOOKUP($A43,'RevPAR Raw Data'!$B$6:$BE$43,'RevPAR Raw Data'!BB$1,FALSE)</f>
        <v>-1.15646583055972</v>
      </c>
      <c r="BM43" s="49">
        <f>VLOOKUP($A43,'RevPAR Raw Data'!$B$6:$BE$43,'RevPAR Raw Data'!BC$1,FALSE)</f>
        <v>-1.0401581110160201</v>
      </c>
      <c r="BN43" s="50">
        <f>VLOOKUP($A43,'RevPAR Raw Data'!$B$6:$BE$43,'RevPAR Raw Data'!BE$1,FALSE)</f>
        <v>0.93812469197239101</v>
      </c>
    </row>
    <row r="44" spans="1:66" x14ac:dyDescent="0.45">
      <c r="A44" s="63" t="s">
        <v>44</v>
      </c>
      <c r="B44" s="47">
        <f>VLOOKUP($A44,'Occupancy Raw Data'!$B$8:$BE$45,'Occupancy Raw Data'!AG$3,FALSE)</f>
        <v>46.4123006833712</v>
      </c>
      <c r="C44" s="48">
        <f>VLOOKUP($A44,'Occupancy Raw Data'!$B$8:$BE$45,'Occupancy Raw Data'!AH$3,FALSE)</f>
        <v>56.435079726651402</v>
      </c>
      <c r="D44" s="48">
        <f>VLOOKUP($A44,'Occupancy Raw Data'!$B$8:$BE$45,'Occupancy Raw Data'!AI$3,FALSE)</f>
        <v>59.382118451025001</v>
      </c>
      <c r="E44" s="48">
        <f>VLOOKUP($A44,'Occupancy Raw Data'!$B$8:$BE$45,'Occupancy Raw Data'!AJ$3,FALSE)</f>
        <v>61.546127562642297</v>
      </c>
      <c r="F44" s="48">
        <f>VLOOKUP($A44,'Occupancy Raw Data'!$B$8:$BE$45,'Occupancy Raw Data'!AK$3,FALSE)</f>
        <v>68.187642369020494</v>
      </c>
      <c r="G44" s="49">
        <f>VLOOKUP($A44,'Occupancy Raw Data'!$B$8:$BE$45,'Occupancy Raw Data'!AL$3,FALSE)</f>
        <v>58.392653758542103</v>
      </c>
      <c r="H44" s="48">
        <f>VLOOKUP($A44,'Occupancy Raw Data'!$B$8:$BE$45,'Occupancy Raw Data'!AN$3,FALSE)</f>
        <v>76.736902050113798</v>
      </c>
      <c r="I44" s="48">
        <f>VLOOKUP($A44,'Occupancy Raw Data'!$B$8:$BE$45,'Occupancy Raw Data'!AO$3,FALSE)</f>
        <v>76.808086560364401</v>
      </c>
      <c r="J44" s="49">
        <f>VLOOKUP($A44,'Occupancy Raw Data'!$B$8:$BE$45,'Occupancy Raw Data'!AP$3,FALSE)</f>
        <v>76.772494305239107</v>
      </c>
      <c r="K44" s="50">
        <f>VLOOKUP($A44,'Occupancy Raw Data'!$B$8:$BE$45,'Occupancy Raw Data'!AR$3,FALSE)</f>
        <v>63.644036771884103</v>
      </c>
      <c r="M44" s="47">
        <f>VLOOKUP($A44,'Occupancy Raw Data'!$B$8:$BE$45,'Occupancy Raw Data'!AT$3,FALSE)</f>
        <v>-10.8193133634249</v>
      </c>
      <c r="N44" s="48">
        <f>VLOOKUP($A44,'Occupancy Raw Data'!$B$8:$BE$45,'Occupancy Raw Data'!AU$3,FALSE)</f>
        <v>-5.0538922155688599</v>
      </c>
      <c r="O44" s="48">
        <f>VLOOKUP($A44,'Occupancy Raw Data'!$B$8:$BE$45,'Occupancy Raw Data'!AV$3,FALSE)</f>
        <v>-4.53192950331883</v>
      </c>
      <c r="P44" s="48">
        <f>VLOOKUP($A44,'Occupancy Raw Data'!$B$8:$BE$45,'Occupancy Raw Data'!AW$3,FALSE)</f>
        <v>-3.3210332103321001</v>
      </c>
      <c r="Q44" s="48">
        <f>VLOOKUP($A44,'Occupancy Raw Data'!$B$8:$BE$45,'Occupancy Raw Data'!AX$3,FALSE)</f>
        <v>-4.8853142686922801</v>
      </c>
      <c r="R44" s="49">
        <f>VLOOKUP($A44,'Occupancy Raw Data'!$B$8:$BE$45,'Occupancy Raw Data'!AY$3,FALSE)</f>
        <v>-5.5236910602814797</v>
      </c>
      <c r="S44" s="48">
        <f>VLOOKUP($A44,'Occupancy Raw Data'!$B$8:$BE$45,'Occupancy Raw Data'!BA$3,FALSE)</f>
        <v>-7.1729957805907096</v>
      </c>
      <c r="T44" s="48">
        <f>VLOOKUP($A44,'Occupancy Raw Data'!$B$8:$BE$45,'Occupancy Raw Data'!BB$3,FALSE)</f>
        <v>-7.48520963731458</v>
      </c>
      <c r="U44" s="49">
        <f>VLOOKUP($A44,'Occupancy Raw Data'!$B$8:$BE$45,'Occupancy Raw Data'!BC$3,FALSE)</f>
        <v>-7.3294380477745298</v>
      </c>
      <c r="V44" s="50">
        <f>VLOOKUP($A44,'Occupancy Raw Data'!$B$8:$BE$45,'Occupancy Raw Data'!BE$3,FALSE)</f>
        <v>-6.1539384306257396</v>
      </c>
      <c r="X44" s="51">
        <f>VLOOKUP($A44,'ADR Raw Data'!$B$6:$BE$43,'ADR Raw Data'!AG$1,FALSE)</f>
        <v>86.303169984662503</v>
      </c>
      <c r="Y44" s="52">
        <f>VLOOKUP($A44,'ADR Raw Data'!$B$6:$BE$43,'ADR Raw Data'!AH$1,FALSE)</f>
        <v>90.172166864278495</v>
      </c>
      <c r="Z44" s="52">
        <f>VLOOKUP($A44,'ADR Raw Data'!$B$6:$BE$43,'ADR Raw Data'!AI$1,FALSE)</f>
        <v>91.225565451929896</v>
      </c>
      <c r="AA44" s="52">
        <f>VLOOKUP($A44,'ADR Raw Data'!$B$6:$BE$43,'ADR Raw Data'!AJ$1,FALSE)</f>
        <v>92.769815591024695</v>
      </c>
      <c r="AB44" s="52">
        <f>VLOOKUP($A44,'ADR Raw Data'!$B$6:$BE$43,'ADR Raw Data'!AK$1,FALSE)</f>
        <v>104.07661509552101</v>
      </c>
      <c r="AC44" s="53">
        <f>VLOOKUP($A44,'ADR Raw Data'!$B$6:$BE$43,'ADR Raw Data'!AL$1,FALSE)</f>
        <v>93.566329289284397</v>
      </c>
      <c r="AD44" s="52">
        <f>VLOOKUP($A44,'ADR Raw Data'!$B$6:$BE$43,'ADR Raw Data'!AN$1,FALSE)</f>
        <v>119.03726794063</v>
      </c>
      <c r="AE44" s="52">
        <f>VLOOKUP($A44,'ADR Raw Data'!$B$6:$BE$43,'ADR Raw Data'!AO$1,FALSE)</f>
        <v>120.856409471733</v>
      </c>
      <c r="AF44" s="53">
        <f>VLOOKUP($A44,'ADR Raw Data'!$B$6:$BE$43,'ADR Raw Data'!AP$1,FALSE)</f>
        <v>119.947260389429</v>
      </c>
      <c r="AG44" s="54">
        <f>VLOOKUP($A44,'ADR Raw Data'!$B$6:$BE$43,'ADR Raw Data'!AR$1,FALSE)</f>
        <v>102.658550809299</v>
      </c>
      <c r="AI44" s="47">
        <f>VLOOKUP($A44,'ADR Raw Data'!$B$6:$BE$43,'ADR Raw Data'!AT$1,FALSE)</f>
        <v>6.0255975653224096</v>
      </c>
      <c r="AJ44" s="48">
        <f>VLOOKUP($A44,'ADR Raw Data'!$B$6:$BE$43,'ADR Raw Data'!AU$1,FALSE)</f>
        <v>8.0455754208709607</v>
      </c>
      <c r="AK44" s="48">
        <f>VLOOKUP($A44,'ADR Raw Data'!$B$6:$BE$43,'ADR Raw Data'!AV$1,FALSE)</f>
        <v>6.5905805192737503</v>
      </c>
      <c r="AL44" s="48">
        <f>VLOOKUP($A44,'ADR Raw Data'!$B$6:$BE$43,'ADR Raw Data'!AW$1,FALSE)</f>
        <v>8.6555243632232592</v>
      </c>
      <c r="AM44" s="48">
        <f>VLOOKUP($A44,'ADR Raw Data'!$B$6:$BE$43,'ADR Raw Data'!AX$1,FALSE)</f>
        <v>8.4831740719646795</v>
      </c>
      <c r="AN44" s="49">
        <f>VLOOKUP($A44,'ADR Raw Data'!$B$6:$BE$43,'ADR Raw Data'!AY$1,FALSE)</f>
        <v>7.7578289881859499</v>
      </c>
      <c r="AO44" s="48">
        <f>VLOOKUP($A44,'ADR Raw Data'!$B$6:$BE$43,'ADR Raw Data'!BA$1,FALSE)</f>
        <v>5.1887884243094904</v>
      </c>
      <c r="AP44" s="48">
        <f>VLOOKUP($A44,'ADR Raw Data'!$B$6:$BE$43,'ADR Raw Data'!BB$1,FALSE)</f>
        <v>4.8367873374046404</v>
      </c>
      <c r="AQ44" s="49">
        <f>VLOOKUP($A44,'ADR Raw Data'!$B$6:$BE$43,'ADR Raw Data'!BC$1,FALSE)</f>
        <v>5.0094388773378196</v>
      </c>
      <c r="AR44" s="50">
        <f>VLOOKUP($A44,'ADR Raw Data'!$B$6:$BE$43,'ADR Raw Data'!BE$1,FALSE)</f>
        <v>6.5014556841050597</v>
      </c>
      <c r="AT44" s="51">
        <f>VLOOKUP($A44,'RevPAR Raw Data'!$B$6:$BE$43,'RevPAR Raw Data'!AG$1,FALSE)</f>
        <v>40.055286752562601</v>
      </c>
      <c r="AU44" s="52">
        <f>VLOOKUP($A44,'RevPAR Raw Data'!$B$6:$BE$43,'RevPAR Raw Data'!AH$1,FALSE)</f>
        <v>50.888734261104702</v>
      </c>
      <c r="AV44" s="52">
        <f>VLOOKUP($A44,'RevPAR Raw Data'!$B$6:$BE$43,'RevPAR Raw Data'!AI$1,FALSE)</f>
        <v>54.171673334282403</v>
      </c>
      <c r="AW44" s="52">
        <f>VLOOKUP($A44,'RevPAR Raw Data'!$B$6:$BE$43,'RevPAR Raw Data'!AJ$1,FALSE)</f>
        <v>57.096229043280097</v>
      </c>
      <c r="AX44" s="52">
        <f>VLOOKUP($A44,'RevPAR Raw Data'!$B$6:$BE$43,'RevPAR Raw Data'!AK$1,FALSE)</f>
        <v>70.967390091116101</v>
      </c>
      <c r="AY44" s="53">
        <f>VLOOKUP($A44,'RevPAR Raw Data'!$B$6:$BE$43,'RevPAR Raw Data'!AL$1,FALSE)</f>
        <v>54.635862696469196</v>
      </c>
      <c r="AZ44" s="52">
        <f>VLOOKUP($A44,'RevPAR Raw Data'!$B$6:$BE$43,'RevPAR Raw Data'!AN$1,FALSE)</f>
        <v>91.345511702733404</v>
      </c>
      <c r="BA44" s="52">
        <f>VLOOKUP($A44,'RevPAR Raw Data'!$B$6:$BE$43,'RevPAR Raw Data'!AO$1,FALSE)</f>
        <v>92.827495600797207</v>
      </c>
      <c r="BB44" s="53">
        <f>VLOOKUP($A44,'RevPAR Raw Data'!$B$6:$BE$43,'RevPAR Raw Data'!AP$1,FALSE)</f>
        <v>92.086503651765298</v>
      </c>
      <c r="BC44" s="54">
        <f>VLOOKUP($A44,'RevPAR Raw Data'!$B$6:$BE$43,'RevPAR Raw Data'!AR$1,FALSE)</f>
        <v>65.3360458265538</v>
      </c>
      <c r="BE44" s="47">
        <f>VLOOKUP($A44,'RevPAR Raw Data'!$B$6:$BE$43,'RevPAR Raw Data'!AT$1,FALSE)</f>
        <v>-5.4456440807137003</v>
      </c>
      <c r="BF44" s="48">
        <f>VLOOKUP($A44,'RevPAR Raw Data'!$B$6:$BE$43,'RevPAR Raw Data'!AU$1,FALSE)</f>
        <v>2.5850684954089802</v>
      </c>
      <c r="BG44" s="48">
        <f>VLOOKUP($A44,'RevPAR Raw Data'!$B$6:$BE$43,'RevPAR Raw Data'!AV$1,FALSE)</f>
        <v>1.75997055296196</v>
      </c>
      <c r="BH44" s="48">
        <f>VLOOKUP($A44,'RevPAR Raw Data'!$B$6:$BE$43,'RevPAR Raw Data'!AW$1,FALSE)</f>
        <v>5.0470383142601296</v>
      </c>
      <c r="BI44" s="48">
        <f>VLOOKUP($A44,'RevPAR Raw Data'!$B$6:$BE$43,'RevPAR Raw Data'!AX$1,FALSE)</f>
        <v>3.1834300898966998</v>
      </c>
      <c r="BJ44" s="49">
        <f>VLOOKUP($A44,'RevPAR Raw Data'!$B$6:$BE$43,'RevPAR Raw Data'!AY$1,FALSE)</f>
        <v>1.80561942161212</v>
      </c>
      <c r="BK44" s="48">
        <f>VLOOKUP($A44,'RevPAR Raw Data'!$B$6:$BE$43,'RevPAR Raw Data'!BA$1,FALSE)</f>
        <v>-2.3563989310207201</v>
      </c>
      <c r="BL44" s="48">
        <f>VLOOKUP($A44,'RevPAR Raw Data'!$B$6:$BE$43,'RevPAR Raw Data'!BB$1,FALSE)</f>
        <v>-3.0104659718257598</v>
      </c>
      <c r="BM44" s="49">
        <f>VLOOKUP($A44,'RevPAR Raw Data'!$B$6:$BE$43,'RevPAR Raw Data'!BC$1,FALSE)</f>
        <v>-2.6871628894923099</v>
      </c>
      <c r="BN44" s="50">
        <f>VLOOKUP($A44,'RevPAR Raw Data'!$B$6:$BE$43,'RevPAR Raw Data'!BE$1,FALSE)</f>
        <v>-5.2578326414915499E-2</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47.979585476079102</v>
      </c>
      <c r="C47" s="48">
        <f>VLOOKUP($A47,'Occupancy Raw Data'!$B$8:$BE$45,'Occupancy Raw Data'!AH$3,FALSE)</f>
        <v>59.445223624746703</v>
      </c>
      <c r="D47" s="48">
        <f>VLOOKUP($A47,'Occupancy Raw Data'!$B$8:$BE$45,'Occupancy Raw Data'!AI$3,FALSE)</f>
        <v>65.351410316347199</v>
      </c>
      <c r="E47" s="48">
        <f>VLOOKUP($A47,'Occupancy Raw Data'!$B$8:$BE$45,'Occupancy Raw Data'!AJ$3,FALSE)</f>
        <v>66.523297491039401</v>
      </c>
      <c r="F47" s="48">
        <f>VLOOKUP($A47,'Occupancy Raw Data'!$B$8:$BE$45,'Occupancy Raw Data'!AK$3,FALSE)</f>
        <v>70.799438990182296</v>
      </c>
      <c r="G47" s="49">
        <f>VLOOKUP($A47,'Occupancy Raw Data'!$B$8:$BE$45,'Occupancy Raw Data'!AL$3,FALSE)</f>
        <v>62.019791179678897</v>
      </c>
      <c r="H47" s="48">
        <f>VLOOKUP($A47,'Occupancy Raw Data'!$B$8:$BE$45,'Occupancy Raw Data'!AN$3,FALSE)</f>
        <v>77.635966962755106</v>
      </c>
      <c r="I47" s="48">
        <f>VLOOKUP($A47,'Occupancy Raw Data'!$B$8:$BE$45,'Occupancy Raw Data'!AO$3,FALSE)</f>
        <v>74.594047062490205</v>
      </c>
      <c r="J47" s="49">
        <f>VLOOKUP($A47,'Occupancy Raw Data'!$B$8:$BE$45,'Occupancy Raw Data'!AP$3,FALSE)</f>
        <v>76.115007012622698</v>
      </c>
      <c r="K47" s="50">
        <f>VLOOKUP($A47,'Occupancy Raw Data'!$B$8:$BE$45,'Occupancy Raw Data'!AR$3,FALSE)</f>
        <v>66.046995703377107</v>
      </c>
      <c r="M47" s="47">
        <f>VLOOKUP($A47,'Occupancy Raw Data'!$B$8:$BE$45,'Occupancy Raw Data'!AT$3,FALSE)</f>
        <v>-3.8973720050623402</v>
      </c>
      <c r="N47" s="48">
        <f>VLOOKUP($A47,'Occupancy Raw Data'!$B$8:$BE$45,'Occupancy Raw Data'!AU$3,FALSE)</f>
        <v>-2.1568717150299599</v>
      </c>
      <c r="O47" s="48">
        <f>VLOOKUP($A47,'Occupancy Raw Data'!$B$8:$BE$45,'Occupancy Raw Data'!AV$3,FALSE)</f>
        <v>-0.55760268885549202</v>
      </c>
      <c r="P47" s="48">
        <f>VLOOKUP($A47,'Occupancy Raw Data'!$B$8:$BE$45,'Occupancy Raw Data'!AW$3,FALSE)</f>
        <v>0.28565753401570798</v>
      </c>
      <c r="Q47" s="48">
        <f>VLOOKUP($A47,'Occupancy Raw Data'!$B$8:$BE$45,'Occupancy Raw Data'!AX$3,FALSE)</f>
        <v>0.8188827131377</v>
      </c>
      <c r="R47" s="49">
        <f>VLOOKUP($A47,'Occupancy Raw Data'!$B$8:$BE$45,'Occupancy Raw Data'!AY$3,FALSE)</f>
        <v>-0.913256318354015</v>
      </c>
      <c r="S47" s="48">
        <f>VLOOKUP($A47,'Occupancy Raw Data'!$B$8:$BE$45,'Occupancy Raw Data'!BA$3,FALSE)</f>
        <v>-2.1181601014966498</v>
      </c>
      <c r="T47" s="48">
        <f>VLOOKUP($A47,'Occupancy Raw Data'!$B$8:$BE$45,'Occupancy Raw Data'!BB$3,FALSE)</f>
        <v>-4.17222716207419</v>
      </c>
      <c r="U47" s="49">
        <f>VLOOKUP($A47,'Occupancy Raw Data'!$B$8:$BE$45,'Occupancy Raw Data'!BC$3,FALSE)</f>
        <v>-3.1350671969809598</v>
      </c>
      <c r="V47" s="50">
        <f>VLOOKUP($A47,'Occupancy Raw Data'!$B$8:$BE$45,'Occupancy Raw Data'!BE$3,FALSE)</f>
        <v>-1.6585871263187899</v>
      </c>
      <c r="X47" s="51">
        <f>VLOOKUP($A47,'ADR Raw Data'!$B$6:$BE$43,'ADR Raw Data'!AG$1,FALSE)</f>
        <v>107.479933903892</v>
      </c>
      <c r="Y47" s="52">
        <f>VLOOKUP($A47,'ADR Raw Data'!$B$6:$BE$43,'ADR Raw Data'!AH$1,FALSE)</f>
        <v>111.869892649294</v>
      </c>
      <c r="Z47" s="52">
        <f>VLOOKUP($A47,'ADR Raw Data'!$B$6:$BE$43,'ADR Raw Data'!AI$1,FALSE)</f>
        <v>116.51355935234599</v>
      </c>
      <c r="AA47" s="52">
        <f>VLOOKUP($A47,'ADR Raw Data'!$B$6:$BE$43,'ADR Raw Data'!AJ$1,FALSE)</f>
        <v>117.536008363005</v>
      </c>
      <c r="AB47" s="52">
        <f>VLOOKUP($A47,'ADR Raw Data'!$B$6:$BE$43,'ADR Raw Data'!AK$1,FALSE)</f>
        <v>125.819683262898</v>
      </c>
      <c r="AC47" s="53">
        <f>VLOOKUP($A47,'ADR Raw Data'!$B$6:$BE$43,'ADR Raw Data'!AL$1,FALSE)</f>
        <v>116.56970795088201</v>
      </c>
      <c r="AD47" s="52">
        <f>VLOOKUP($A47,'ADR Raw Data'!$B$6:$BE$43,'ADR Raw Data'!AN$1,FALSE)</f>
        <v>145.82070575483201</v>
      </c>
      <c r="AE47" s="52">
        <f>VLOOKUP($A47,'ADR Raw Data'!$B$6:$BE$43,'ADR Raw Data'!AO$1,FALSE)</f>
        <v>143.654662606806</v>
      </c>
      <c r="AF47" s="53">
        <f>VLOOKUP($A47,'ADR Raw Data'!$B$6:$BE$43,'ADR Raw Data'!AP$1,FALSE)</f>
        <v>144.75932554306601</v>
      </c>
      <c r="AG47" s="54">
        <f>VLOOKUP($A47,'ADR Raw Data'!$B$6:$BE$43,'ADR Raw Data'!AR$1,FALSE)</f>
        <v>125.85163956363201</v>
      </c>
      <c r="AI47" s="47">
        <f>VLOOKUP($A47,'ADR Raw Data'!$B$6:$BE$43,'ADR Raw Data'!AT$1,FALSE)</f>
        <v>4.9416025375571202</v>
      </c>
      <c r="AJ47" s="48">
        <f>VLOOKUP($A47,'ADR Raw Data'!$B$6:$BE$43,'ADR Raw Data'!AU$1,FALSE)</f>
        <v>4.87268132709562</v>
      </c>
      <c r="AK47" s="48">
        <f>VLOOKUP($A47,'ADR Raw Data'!$B$6:$BE$43,'ADR Raw Data'!AV$1,FALSE)</f>
        <v>5.3283758763585203</v>
      </c>
      <c r="AL47" s="48">
        <f>VLOOKUP($A47,'ADR Raw Data'!$B$6:$BE$43,'ADR Raw Data'!AW$1,FALSE)</f>
        <v>6.7343113596060196</v>
      </c>
      <c r="AM47" s="48">
        <f>VLOOKUP($A47,'ADR Raw Data'!$B$6:$BE$43,'ADR Raw Data'!AX$1,FALSE)</f>
        <v>5.1491638729120401</v>
      </c>
      <c r="AN47" s="49">
        <f>VLOOKUP($A47,'ADR Raw Data'!$B$6:$BE$43,'ADR Raw Data'!AY$1,FALSE)</f>
        <v>5.5241972009816296</v>
      </c>
      <c r="AO47" s="48">
        <f>VLOOKUP($A47,'ADR Raw Data'!$B$6:$BE$43,'ADR Raw Data'!BA$1,FALSE)</f>
        <v>3.3153456538566601</v>
      </c>
      <c r="AP47" s="48">
        <f>VLOOKUP($A47,'ADR Raw Data'!$B$6:$BE$43,'ADR Raw Data'!BB$1,FALSE)</f>
        <v>1.4364300567852499</v>
      </c>
      <c r="AQ47" s="49">
        <f>VLOOKUP($A47,'ADR Raw Data'!$B$6:$BE$43,'ADR Raw Data'!BC$1,FALSE)</f>
        <v>2.3911366375018099</v>
      </c>
      <c r="AR47" s="50">
        <f>VLOOKUP($A47,'ADR Raw Data'!$B$6:$BE$43,'ADR Raw Data'!BE$1,FALSE)</f>
        <v>4.1778741441837299</v>
      </c>
      <c r="AT47" s="51">
        <f>VLOOKUP($A47,'RevPAR Raw Data'!$B$6:$BE$43,'RevPAR Raw Data'!AG$1,FALSE)</f>
        <v>51.568426757051498</v>
      </c>
      <c r="AU47" s="52">
        <f>VLOOKUP($A47,'RevPAR Raw Data'!$B$6:$BE$43,'RevPAR Raw Data'!AH$1,FALSE)</f>
        <v>66.501307854137394</v>
      </c>
      <c r="AV47" s="52">
        <f>VLOOKUP($A47,'RevPAR Raw Data'!$B$6:$BE$43,'RevPAR Raw Data'!AI$1,FALSE)</f>
        <v>76.143254246532607</v>
      </c>
      <c r="AW47" s="52">
        <f>VLOOKUP($A47,'RevPAR Raw Data'!$B$6:$BE$43,'RevPAR Raw Data'!AJ$1,FALSE)</f>
        <v>78.188828502415404</v>
      </c>
      <c r="AX47" s="52">
        <f>VLOOKUP($A47,'RevPAR Raw Data'!$B$6:$BE$43,'RevPAR Raw Data'!AK$1,FALSE)</f>
        <v>89.079629889356298</v>
      </c>
      <c r="AY47" s="53">
        <f>VLOOKUP($A47,'RevPAR Raw Data'!$B$6:$BE$43,'RevPAR Raw Data'!AL$1,FALSE)</f>
        <v>72.296289449898694</v>
      </c>
      <c r="AZ47" s="52">
        <f>VLOOKUP($A47,'RevPAR Raw Data'!$B$6:$BE$43,'RevPAR Raw Data'!AN$1,FALSE)</f>
        <v>113.209314944678</v>
      </c>
      <c r="BA47" s="52">
        <f>VLOOKUP($A47,'RevPAR Raw Data'!$B$6:$BE$43,'RevPAR Raw Data'!AO$1,FALSE)</f>
        <v>107.157826632382</v>
      </c>
      <c r="BB47" s="53">
        <f>VLOOKUP($A47,'RevPAR Raw Data'!$B$6:$BE$43,'RevPAR Raw Data'!AP$1,FALSE)</f>
        <v>110.18357078853001</v>
      </c>
      <c r="BC47" s="54">
        <f>VLOOKUP($A47,'RevPAR Raw Data'!$B$6:$BE$43,'RevPAR Raw Data'!AR$1,FALSE)</f>
        <v>83.121226975222001</v>
      </c>
      <c r="BE47" s="47">
        <f>VLOOKUP($A47,'RevPAR Raw Data'!$B$6:$BE$43,'RevPAR Raw Data'!AT$1,FALSE)</f>
        <v>0.85163789859457595</v>
      </c>
      <c r="BF47" s="48">
        <f>VLOOKUP($A47,'RevPAR Raw Data'!$B$6:$BE$43,'RevPAR Raw Data'!AU$1,FALSE)</f>
        <v>2.61071212675798</v>
      </c>
      <c r="BG47" s="48">
        <f>VLOOKUP($A47,'RevPAR Raw Data'!$B$6:$BE$43,'RevPAR Raw Data'!AV$1,FALSE)</f>
        <v>4.7410620203441303</v>
      </c>
      <c r="BH47" s="48">
        <f>VLOOKUP($A47,'RevPAR Raw Data'!$B$6:$BE$43,'RevPAR Raw Data'!AW$1,FALSE)</f>
        <v>7.0392059613845204</v>
      </c>
      <c r="BI47" s="48">
        <f>VLOOKUP($A47,'RevPAR Raw Data'!$B$6:$BE$43,'RevPAR Raw Data'!AX$1,FALSE)</f>
        <v>6.0102121988761503</v>
      </c>
      <c r="BJ47" s="49">
        <f>VLOOKUP($A47,'RevPAR Raw Data'!$B$6:$BE$43,'RevPAR Raw Data'!AY$1,FALSE)</f>
        <v>4.5604908026513096</v>
      </c>
      <c r="BK47" s="48">
        <f>VLOOKUP($A47,'RevPAR Raw Data'!$B$6:$BE$43,'RevPAR Raw Data'!BA$1,FALSE)</f>
        <v>1.12696122349331</v>
      </c>
      <c r="BL47" s="48">
        <f>VLOOKUP($A47,'RevPAR Raw Data'!$B$6:$BE$43,'RevPAR Raw Data'!BB$1,FALSE)</f>
        <v>-2.7957282302823199</v>
      </c>
      <c r="BM47" s="49">
        <f>VLOOKUP($A47,'RevPAR Raw Data'!$B$6:$BE$43,'RevPAR Raw Data'!BC$1,FALSE)</f>
        <v>-0.818894299836468</v>
      </c>
      <c r="BN47" s="50">
        <f>VLOOKUP($A47,'RevPAR Raw Data'!$B$6:$BE$43,'RevPAR Raw Data'!BE$1,FALSE)</f>
        <v>2.4499933351557002</v>
      </c>
    </row>
    <row r="48" spans="1:66" x14ac:dyDescent="0.45">
      <c r="A48" s="63" t="s">
        <v>78</v>
      </c>
      <c r="B48" s="47">
        <f>VLOOKUP($A48,'Occupancy Raw Data'!$B$8:$BE$45,'Occupancy Raw Data'!AG$3,FALSE)</f>
        <v>43.735588009223598</v>
      </c>
      <c r="C48" s="48">
        <f>VLOOKUP($A48,'Occupancy Raw Data'!$B$8:$BE$45,'Occupancy Raw Data'!AH$3,FALSE)</f>
        <v>57.724827056110598</v>
      </c>
      <c r="D48" s="48">
        <f>VLOOKUP($A48,'Occupancy Raw Data'!$B$8:$BE$45,'Occupancy Raw Data'!AI$3,FALSE)</f>
        <v>60.280553420445798</v>
      </c>
      <c r="E48" s="48">
        <f>VLOOKUP($A48,'Occupancy Raw Data'!$B$8:$BE$45,'Occupancy Raw Data'!AJ$3,FALSE)</f>
        <v>60.338201383551102</v>
      </c>
      <c r="F48" s="48">
        <f>VLOOKUP($A48,'Occupancy Raw Data'!$B$8:$BE$45,'Occupancy Raw Data'!AK$3,FALSE)</f>
        <v>58.205226748654802</v>
      </c>
      <c r="G48" s="49">
        <f>VLOOKUP($A48,'Occupancy Raw Data'!$B$8:$BE$45,'Occupancy Raw Data'!AL$3,FALSE)</f>
        <v>56.056879323597201</v>
      </c>
      <c r="H48" s="48">
        <f>VLOOKUP($A48,'Occupancy Raw Data'!$B$8:$BE$45,'Occupancy Raw Data'!AN$3,FALSE)</f>
        <v>61.568024596464198</v>
      </c>
      <c r="I48" s="48">
        <f>VLOOKUP($A48,'Occupancy Raw Data'!$B$8:$BE$45,'Occupancy Raw Data'!AO$3,FALSE)</f>
        <v>59.050730207532602</v>
      </c>
      <c r="J48" s="49">
        <f>VLOOKUP($A48,'Occupancy Raw Data'!$B$8:$BE$45,'Occupancy Raw Data'!AP$3,FALSE)</f>
        <v>60.309377401998397</v>
      </c>
      <c r="K48" s="50">
        <f>VLOOKUP($A48,'Occupancy Raw Data'!$B$8:$BE$45,'Occupancy Raw Data'!AR$3,FALSE)</f>
        <v>57.271878774568997</v>
      </c>
      <c r="M48" s="47">
        <f>VLOOKUP($A48,'Occupancy Raw Data'!$B$8:$BE$45,'Occupancy Raw Data'!AT$3,FALSE)</f>
        <v>0.79716563330380796</v>
      </c>
      <c r="N48" s="48">
        <f>VLOOKUP($A48,'Occupancy Raw Data'!$B$8:$BE$45,'Occupancy Raw Data'!AU$3,FALSE)</f>
        <v>-1.44356955380577</v>
      </c>
      <c r="O48" s="48">
        <f>VLOOKUP($A48,'Occupancy Raw Data'!$B$8:$BE$45,'Occupancy Raw Data'!AV$3,FALSE)</f>
        <v>-5.6257521058965096</v>
      </c>
      <c r="P48" s="48">
        <f>VLOOKUP($A48,'Occupancy Raw Data'!$B$8:$BE$45,'Occupancy Raw Data'!AW$3,FALSE)</f>
        <v>-4.4430919050517304</v>
      </c>
      <c r="Q48" s="48">
        <f>VLOOKUP($A48,'Occupancy Raw Data'!$B$8:$BE$45,'Occupancy Raw Data'!AX$3,FALSE)</f>
        <v>0.56440903054448799</v>
      </c>
      <c r="R48" s="49">
        <f>VLOOKUP($A48,'Occupancy Raw Data'!$B$8:$BE$45,'Occupancy Raw Data'!AY$3,FALSE)</f>
        <v>-2.2909967845659098</v>
      </c>
      <c r="S48" s="48">
        <f>VLOOKUP($A48,'Occupancy Raw Data'!$B$8:$BE$45,'Occupancy Raw Data'!BA$3,FALSE)</f>
        <v>-2.7322404371584601</v>
      </c>
      <c r="T48" s="48">
        <f>VLOOKUP($A48,'Occupancy Raw Data'!$B$8:$BE$45,'Occupancy Raw Data'!BB$3,FALSE)</f>
        <v>-5.4752383881882398</v>
      </c>
      <c r="U48" s="49">
        <f>VLOOKUP($A48,'Occupancy Raw Data'!$B$8:$BE$45,'Occupancy Raw Data'!BC$3,FALSE)</f>
        <v>-4.0947288006111497</v>
      </c>
      <c r="V48" s="50">
        <f>VLOOKUP($A48,'Occupancy Raw Data'!$B$8:$BE$45,'Occupancy Raw Data'!BE$3,FALSE)</f>
        <v>-2.8407767894565201</v>
      </c>
      <c r="X48" s="51">
        <f>VLOOKUP($A48,'ADR Raw Data'!$B$6:$BE$43,'ADR Raw Data'!AG$1,FALSE)</f>
        <v>95.118800527240694</v>
      </c>
      <c r="Y48" s="52">
        <f>VLOOKUP($A48,'ADR Raw Data'!$B$6:$BE$43,'ADR Raw Data'!AH$1,FALSE)</f>
        <v>97.582629826897403</v>
      </c>
      <c r="Z48" s="52">
        <f>VLOOKUP($A48,'ADR Raw Data'!$B$6:$BE$43,'ADR Raw Data'!AI$1,FALSE)</f>
        <v>98.141131654446895</v>
      </c>
      <c r="AA48" s="52">
        <f>VLOOKUP($A48,'ADR Raw Data'!$B$6:$BE$43,'ADR Raw Data'!AJ$1,FALSE)</f>
        <v>98.596050955414</v>
      </c>
      <c r="AB48" s="52">
        <f>VLOOKUP($A48,'ADR Raw Data'!$B$6:$BE$43,'ADR Raw Data'!AK$1,FALSE)</f>
        <v>105.550191482337</v>
      </c>
      <c r="AC48" s="53">
        <f>VLOOKUP($A48,'ADR Raw Data'!$B$6:$BE$43,'ADR Raw Data'!AL$1,FALSE)</f>
        <v>99.191037296037194</v>
      </c>
      <c r="AD48" s="52">
        <f>VLOOKUP($A48,'ADR Raw Data'!$B$6:$BE$43,'ADR Raw Data'!AN$1,FALSE)</f>
        <v>122.515096754057</v>
      </c>
      <c r="AE48" s="52">
        <f>VLOOKUP($A48,'ADR Raw Data'!$B$6:$BE$43,'ADR Raw Data'!AO$1,FALSE)</f>
        <v>122.029450048812</v>
      </c>
      <c r="AF48" s="53">
        <f>VLOOKUP($A48,'ADR Raw Data'!$B$6:$BE$43,'ADR Raw Data'!AP$1,FALSE)</f>
        <v>122.277341086506</v>
      </c>
      <c r="AG48" s="54">
        <f>VLOOKUP($A48,'ADR Raw Data'!$B$6:$BE$43,'ADR Raw Data'!AR$1,FALSE)</f>
        <v>106.136957292815</v>
      </c>
      <c r="AI48" s="47">
        <f>VLOOKUP($A48,'ADR Raw Data'!$B$6:$BE$43,'ADR Raw Data'!AT$1,FALSE)</f>
        <v>-4.7319940803170804</v>
      </c>
      <c r="AJ48" s="48">
        <f>VLOOKUP($A48,'ADR Raw Data'!$B$6:$BE$43,'ADR Raw Data'!AU$1,FALSE)</f>
        <v>-5.2921480944845296</v>
      </c>
      <c r="AK48" s="48">
        <f>VLOOKUP($A48,'ADR Raw Data'!$B$6:$BE$43,'ADR Raw Data'!AV$1,FALSE)</f>
        <v>-4.6180132629738599</v>
      </c>
      <c r="AL48" s="48">
        <f>VLOOKUP($A48,'ADR Raw Data'!$B$6:$BE$43,'ADR Raw Data'!AW$1,FALSE)</f>
        <v>-1.2225213292733901</v>
      </c>
      <c r="AM48" s="48">
        <f>VLOOKUP($A48,'ADR Raw Data'!$B$6:$BE$43,'ADR Raw Data'!AX$1,FALSE)</f>
        <v>0.248468674582282</v>
      </c>
      <c r="AN48" s="49">
        <f>VLOOKUP($A48,'ADR Raw Data'!$B$6:$BE$43,'ADR Raw Data'!AY$1,FALSE)</f>
        <v>-3.0076260932341001</v>
      </c>
      <c r="AO48" s="48">
        <f>VLOOKUP($A48,'ADR Raw Data'!$B$6:$BE$43,'ADR Raw Data'!BA$1,FALSE)</f>
        <v>-2.1589916889296599</v>
      </c>
      <c r="AP48" s="48">
        <f>VLOOKUP($A48,'ADR Raw Data'!$B$6:$BE$43,'ADR Raw Data'!BB$1,FALSE)</f>
        <v>-3.1504096933611998</v>
      </c>
      <c r="AQ48" s="49">
        <f>VLOOKUP($A48,'ADR Raw Data'!$B$6:$BE$43,'ADR Raw Data'!BC$1,FALSE)</f>
        <v>-2.6502192775053799</v>
      </c>
      <c r="AR48" s="50">
        <f>VLOOKUP($A48,'ADR Raw Data'!$B$6:$BE$43,'ADR Raw Data'!BE$1,FALSE)</f>
        <v>-2.9655567430921099</v>
      </c>
      <c r="AT48" s="51">
        <f>VLOOKUP($A48,'RevPAR Raw Data'!$B$6:$BE$43,'RevPAR Raw Data'!AG$1,FALSE)</f>
        <v>41.600766717909302</v>
      </c>
      <c r="AU48" s="52">
        <f>VLOOKUP($A48,'RevPAR Raw Data'!$B$6:$BE$43,'RevPAR Raw Data'!AH$1,FALSE)</f>
        <v>56.3294043043812</v>
      </c>
      <c r="AV48" s="52">
        <f>VLOOKUP($A48,'RevPAR Raw Data'!$B$6:$BE$43,'RevPAR Raw Data'!AI$1,FALSE)</f>
        <v>59.160017294388901</v>
      </c>
      <c r="AW48" s="52">
        <f>VLOOKUP($A48,'RevPAR Raw Data'!$B$6:$BE$43,'RevPAR Raw Data'!AJ$1,FALSE)</f>
        <v>59.491083781706301</v>
      </c>
      <c r="AX48" s="52">
        <f>VLOOKUP($A48,'RevPAR Raw Data'!$B$6:$BE$43,'RevPAR Raw Data'!AK$1,FALSE)</f>
        <v>61.435728285933799</v>
      </c>
      <c r="AY48" s="53">
        <f>VLOOKUP($A48,'RevPAR Raw Data'!$B$6:$BE$43,'RevPAR Raw Data'!AL$1,FALSE)</f>
        <v>55.603400076863899</v>
      </c>
      <c r="AZ48" s="52">
        <f>VLOOKUP($A48,'RevPAR Raw Data'!$B$6:$BE$43,'RevPAR Raw Data'!AN$1,FALSE)</f>
        <v>75.430124903920003</v>
      </c>
      <c r="BA48" s="52">
        <f>VLOOKUP($A48,'RevPAR Raw Data'!$B$6:$BE$43,'RevPAR Raw Data'!AO$1,FALSE)</f>
        <v>72.059281322059903</v>
      </c>
      <c r="BB48" s="53">
        <f>VLOOKUP($A48,'RevPAR Raw Data'!$B$6:$BE$43,'RevPAR Raw Data'!AP$1,FALSE)</f>
        <v>73.744703112989995</v>
      </c>
      <c r="BC48" s="54">
        <f>VLOOKUP($A48,'RevPAR Raw Data'!$B$6:$BE$43,'RevPAR Raw Data'!AR$1,FALSE)</f>
        <v>60.786629515757099</v>
      </c>
      <c r="BE48" s="47">
        <f>VLOOKUP($A48,'RevPAR Raw Data'!$B$6:$BE$43,'RevPAR Raw Data'!AT$1,FALSE)</f>
        <v>-3.97255027759152</v>
      </c>
      <c r="BF48" s="48">
        <f>VLOOKUP($A48,'RevPAR Raw Data'!$B$6:$BE$43,'RevPAR Raw Data'!AU$1,FALSE)</f>
        <v>-6.6593218096560101</v>
      </c>
      <c r="BG48" s="48">
        <f>VLOOKUP($A48,'RevPAR Raw Data'!$B$6:$BE$43,'RevPAR Raw Data'!AV$1,FALSE)</f>
        <v>-9.9839673904780408</v>
      </c>
      <c r="BH48" s="48">
        <f>VLOOKUP($A48,'RevPAR Raw Data'!$B$6:$BE$43,'RevPAR Raw Data'!AW$1,FALSE)</f>
        <v>-5.6112954881066504</v>
      </c>
      <c r="BI48" s="48">
        <f>VLOOKUP($A48,'RevPAR Raw Data'!$B$6:$BE$43,'RevPAR Raw Data'!AX$1,FALSE)</f>
        <v>0.81428008476418801</v>
      </c>
      <c r="BJ48" s="49">
        <f>VLOOKUP($A48,'RevPAR Raw Data'!$B$6:$BE$43,'RevPAR Raw Data'!AY$1,FALSE)</f>
        <v>-5.2297182607122599</v>
      </c>
      <c r="BK48" s="48">
        <f>VLOOKUP($A48,'RevPAR Raw Data'!$B$6:$BE$43,'RevPAR Raw Data'!BA$1,FALSE)</f>
        <v>-4.8322432821283003</v>
      </c>
      <c r="BL48" s="48">
        <f>VLOOKUP($A48,'RevPAR Raw Data'!$B$6:$BE$43,'RevPAR Raw Data'!BB$1,FALSE)</f>
        <v>-8.4531556406333408</v>
      </c>
      <c r="BM48" s="49">
        <f>VLOOKUP($A48,'RevPAR Raw Data'!$B$6:$BE$43,'RevPAR Raw Data'!BC$1,FALSE)</f>
        <v>-6.6364287860811704</v>
      </c>
      <c r="BN48" s="50">
        <f>VLOOKUP($A48,'RevPAR Raw Data'!$B$6:$BE$43,'RevPAR Raw Data'!BE$1,FALSE)</f>
        <v>-5.7220886849127099</v>
      </c>
    </row>
    <row r="49" spans="1:66" x14ac:dyDescent="0.45">
      <c r="A49" s="63" t="s">
        <v>79</v>
      </c>
      <c r="B49" s="47">
        <f>VLOOKUP($A49,'Occupancy Raw Data'!$B$8:$BE$45,'Occupancy Raw Data'!AG$3,FALSE)</f>
        <v>38.857938718662901</v>
      </c>
      <c r="C49" s="48">
        <f>VLOOKUP($A49,'Occupancy Raw Data'!$B$8:$BE$45,'Occupancy Raw Data'!AH$3,FALSE)</f>
        <v>49.545064377682401</v>
      </c>
      <c r="D49" s="48">
        <f>VLOOKUP($A49,'Occupancy Raw Data'!$B$8:$BE$45,'Occupancy Raw Data'!AI$3,FALSE)</f>
        <v>53.527896995708097</v>
      </c>
      <c r="E49" s="48">
        <f>VLOOKUP($A49,'Occupancy Raw Data'!$B$8:$BE$45,'Occupancy Raw Data'!AJ$3,FALSE)</f>
        <v>55.673819742489201</v>
      </c>
      <c r="F49" s="48">
        <f>VLOOKUP($A49,'Occupancy Raw Data'!$B$8:$BE$45,'Occupancy Raw Data'!AK$3,FALSE)</f>
        <v>54.283261802575097</v>
      </c>
      <c r="G49" s="49">
        <f>VLOOKUP($A49,'Occupancy Raw Data'!$B$8:$BE$45,'Occupancy Raw Data'!AL$3,FALSE)</f>
        <v>50.409723178625498</v>
      </c>
      <c r="H49" s="48">
        <f>VLOOKUP($A49,'Occupancy Raw Data'!$B$8:$BE$45,'Occupancy Raw Data'!AN$3,FALSE)</f>
        <v>59.948497854077203</v>
      </c>
      <c r="I49" s="48">
        <f>VLOOKUP($A49,'Occupancy Raw Data'!$B$8:$BE$45,'Occupancy Raw Data'!AO$3,FALSE)</f>
        <v>58.609442060085797</v>
      </c>
      <c r="J49" s="49">
        <f>VLOOKUP($A49,'Occupancy Raw Data'!$B$8:$BE$45,'Occupancy Raw Data'!AP$3,FALSE)</f>
        <v>59.2789699570815</v>
      </c>
      <c r="K49" s="50">
        <f>VLOOKUP($A49,'Occupancy Raw Data'!$B$8:$BE$45,'Occupancy Raw Data'!AR$3,FALSE)</f>
        <v>52.948837666486398</v>
      </c>
      <c r="M49" s="47">
        <f>VLOOKUP($A49,'Occupancy Raw Data'!$B$8:$BE$45,'Occupancy Raw Data'!AT$3,FALSE)</f>
        <v>-5.8846182801614502</v>
      </c>
      <c r="N49" s="48">
        <f>VLOOKUP($A49,'Occupancy Raw Data'!$B$8:$BE$45,'Occupancy Raw Data'!AU$3,FALSE)</f>
        <v>-2.33502538071065</v>
      </c>
      <c r="O49" s="48">
        <f>VLOOKUP($A49,'Occupancy Raw Data'!$B$8:$BE$45,'Occupancy Raw Data'!AV$3,FALSE)</f>
        <v>-1.64037854889589</v>
      </c>
      <c r="P49" s="48">
        <f>VLOOKUP($A49,'Occupancy Raw Data'!$B$8:$BE$45,'Occupancy Raw Data'!AW$3,FALSE)</f>
        <v>-1.2183978068839401</v>
      </c>
      <c r="Q49" s="48">
        <f>VLOOKUP($A49,'Occupancy Raw Data'!$B$8:$BE$45,'Occupancy Raw Data'!AX$3,FALSE)</f>
        <v>-3.4208918753817898</v>
      </c>
      <c r="R49" s="49">
        <f>VLOOKUP($A49,'Occupancy Raw Data'!$B$8:$BE$45,'Occupancy Raw Data'!AY$3,FALSE)</f>
        <v>-2.6855446690880398</v>
      </c>
      <c r="S49" s="48">
        <f>VLOOKUP($A49,'Occupancy Raw Data'!$B$8:$BE$45,'Occupancy Raw Data'!BA$3,FALSE)</f>
        <v>-5.8506335939606302</v>
      </c>
      <c r="T49" s="48">
        <f>VLOOKUP($A49,'Occupancy Raw Data'!$B$8:$BE$45,'Occupancy Raw Data'!BB$3,FALSE)</f>
        <v>-6.8995791267167901</v>
      </c>
      <c r="U49" s="49">
        <f>VLOOKUP($A49,'Occupancy Raw Data'!$B$8:$BE$45,'Occupancy Raw Data'!BC$3,FALSE)</f>
        <v>-6.3684399398783302</v>
      </c>
      <c r="V49" s="50">
        <f>VLOOKUP($A49,'Occupancy Raw Data'!$B$8:$BE$45,'Occupancy Raw Data'!BE$3,FALSE)</f>
        <v>-3.91411069992134</v>
      </c>
      <c r="X49" s="51">
        <f>VLOOKUP($A49,'ADR Raw Data'!$B$6:$BE$43,'ADR Raw Data'!AG$1,FALSE)</f>
        <v>97.670268817204303</v>
      </c>
      <c r="Y49" s="52">
        <f>VLOOKUP($A49,'ADR Raw Data'!$B$6:$BE$43,'ADR Raw Data'!AH$1,FALSE)</f>
        <v>102.25671171171101</v>
      </c>
      <c r="Z49" s="52">
        <f>VLOOKUP($A49,'ADR Raw Data'!$B$6:$BE$43,'ADR Raw Data'!AI$1,FALSE)</f>
        <v>103.42249198203901</v>
      </c>
      <c r="AA49" s="52">
        <f>VLOOKUP($A49,'ADR Raw Data'!$B$6:$BE$43,'ADR Raw Data'!AJ$1,FALSE)</f>
        <v>105.627045945112</v>
      </c>
      <c r="AB49" s="52">
        <f>VLOOKUP($A49,'ADR Raw Data'!$B$6:$BE$43,'ADR Raw Data'!AK$1,FALSE)</f>
        <v>105.469218848829</v>
      </c>
      <c r="AC49" s="53">
        <f>VLOOKUP($A49,'ADR Raw Data'!$B$6:$BE$43,'ADR Raw Data'!AL$1,FALSE)</f>
        <v>103.246118434533</v>
      </c>
      <c r="AD49" s="52">
        <f>VLOOKUP($A49,'ADR Raw Data'!$B$6:$BE$43,'ADR Raw Data'!AN$1,FALSE)</f>
        <v>120.430753150057</v>
      </c>
      <c r="AE49" s="52">
        <f>VLOOKUP($A49,'ADR Raw Data'!$B$6:$BE$43,'ADR Raw Data'!AO$1,FALSE)</f>
        <v>123.103963093145</v>
      </c>
      <c r="AF49" s="53">
        <f>VLOOKUP($A49,'ADR Raw Data'!$B$6:$BE$43,'ADR Raw Data'!AP$1,FALSE)</f>
        <v>121.752261801332</v>
      </c>
      <c r="AG49" s="54">
        <f>VLOOKUP($A49,'ADR Raw Data'!$B$6:$BE$43,'ADR Raw Data'!AR$1,FALSE)</f>
        <v>109.177497563465</v>
      </c>
      <c r="AI49" s="47">
        <f>VLOOKUP($A49,'ADR Raw Data'!$B$6:$BE$43,'ADR Raw Data'!AT$1,FALSE)</f>
        <v>-3.6712561378059299</v>
      </c>
      <c r="AJ49" s="48">
        <f>VLOOKUP($A49,'ADR Raw Data'!$B$6:$BE$43,'ADR Raw Data'!AU$1,FALSE)</f>
        <v>-1.76180557423232</v>
      </c>
      <c r="AK49" s="48">
        <f>VLOOKUP($A49,'ADR Raw Data'!$B$6:$BE$43,'ADR Raw Data'!AV$1,FALSE)</f>
        <v>0.20269490751489</v>
      </c>
      <c r="AL49" s="48">
        <f>VLOOKUP($A49,'ADR Raw Data'!$B$6:$BE$43,'ADR Raw Data'!AW$1,FALSE)</f>
        <v>1.0191775503275</v>
      </c>
      <c r="AM49" s="48">
        <f>VLOOKUP($A49,'ADR Raw Data'!$B$6:$BE$43,'ADR Raw Data'!AX$1,FALSE)</f>
        <v>-1.72105656553729</v>
      </c>
      <c r="AN49" s="49">
        <f>VLOOKUP($A49,'ADR Raw Data'!$B$6:$BE$43,'ADR Raw Data'!AY$1,FALSE)</f>
        <v>-0.990124767870733</v>
      </c>
      <c r="AO49" s="48">
        <f>VLOOKUP($A49,'ADR Raw Data'!$B$6:$BE$43,'ADR Raw Data'!BA$1,FALSE)</f>
        <v>-8.4473064363957704</v>
      </c>
      <c r="AP49" s="48">
        <f>VLOOKUP($A49,'ADR Raw Data'!$B$6:$BE$43,'ADR Raw Data'!BB$1,FALSE)</f>
        <v>-6.4261247527171896</v>
      </c>
      <c r="AQ49" s="49">
        <f>VLOOKUP($A49,'ADR Raw Data'!$B$6:$BE$43,'ADR Raw Data'!BC$1,FALSE)</f>
        <v>-7.4481383962404699</v>
      </c>
      <c r="AR49" s="50">
        <f>VLOOKUP($A49,'ADR Raw Data'!$B$6:$BE$43,'ADR Raw Data'!BE$1,FALSE)</f>
        <v>-3.6173864296672402</v>
      </c>
      <c r="AT49" s="51">
        <f>VLOOKUP($A49,'RevPAR Raw Data'!$B$6:$BE$43,'RevPAR Raw Data'!AG$1,FALSE)</f>
        <v>37.952653203342599</v>
      </c>
      <c r="AU49" s="52">
        <f>VLOOKUP($A49,'RevPAR Raw Data'!$B$6:$BE$43,'RevPAR Raw Data'!AH$1,FALSE)</f>
        <v>50.663153648068601</v>
      </c>
      <c r="AV49" s="52">
        <f>VLOOKUP($A49,'RevPAR Raw Data'!$B$6:$BE$43,'RevPAR Raw Data'!AI$1,FALSE)</f>
        <v>55.359884978540698</v>
      </c>
      <c r="AW49" s="52">
        <f>VLOOKUP($A49,'RevPAR Raw Data'!$B$6:$BE$43,'RevPAR Raw Data'!AJ$1,FALSE)</f>
        <v>58.806611158798198</v>
      </c>
      <c r="AX49" s="52">
        <f>VLOOKUP($A49,'RevPAR Raw Data'!$B$6:$BE$43,'RevPAR Raw Data'!AK$1,FALSE)</f>
        <v>57.252132188841202</v>
      </c>
      <c r="AY49" s="53">
        <f>VLOOKUP($A49,'RevPAR Raw Data'!$B$6:$BE$43,'RevPAR Raw Data'!AL$1,FALSE)</f>
        <v>52.046082495523997</v>
      </c>
      <c r="AZ49" s="52">
        <f>VLOOKUP($A49,'RevPAR Raw Data'!$B$6:$BE$43,'RevPAR Raw Data'!AN$1,FALSE)</f>
        <v>72.196427467811105</v>
      </c>
      <c r="BA49" s="52">
        <f>VLOOKUP($A49,'RevPAR Raw Data'!$B$6:$BE$43,'RevPAR Raw Data'!AO$1,FALSE)</f>
        <v>72.150545922746701</v>
      </c>
      <c r="BB49" s="53">
        <f>VLOOKUP($A49,'RevPAR Raw Data'!$B$6:$BE$43,'RevPAR Raw Data'!AP$1,FALSE)</f>
        <v>72.173486695278896</v>
      </c>
      <c r="BC49" s="54">
        <f>VLOOKUP($A49,'RevPAR Raw Data'!$B$6:$BE$43,'RevPAR Raw Data'!AR$1,FALSE)</f>
        <v>57.8082159532117</v>
      </c>
      <c r="BE49" s="47">
        <f>VLOOKUP($A49,'RevPAR Raw Data'!$B$6:$BE$43,'RevPAR Raw Data'!AT$1,FALSE)</f>
        <v>-9.3398350081705104</v>
      </c>
      <c r="BF49" s="48">
        <f>VLOOKUP($A49,'RevPAR Raw Data'!$B$6:$BE$43,'RevPAR Raw Data'!AU$1,FALSE)</f>
        <v>-4.0556923476258797</v>
      </c>
      <c r="BG49" s="48">
        <f>VLOOKUP($A49,'RevPAR Raw Data'!$B$6:$BE$43,'RevPAR Raw Data'!AV$1,FALSE)</f>
        <v>-1.44100860516358</v>
      </c>
      <c r="BH49" s="48">
        <f>VLOOKUP($A49,'RevPAR Raw Data'!$B$6:$BE$43,'RevPAR Raw Data'!AW$1,FALSE)</f>
        <v>-0.211637893477885</v>
      </c>
      <c r="BI49" s="48">
        <f>VLOOKUP($A49,'RevPAR Raw Data'!$B$6:$BE$43,'RevPAR Raw Data'!AX$1,FALSE)</f>
        <v>-5.0830729566979</v>
      </c>
      <c r="BJ49" s="49">
        <f>VLOOKUP($A49,'RevPAR Raw Data'!$B$6:$BE$43,'RevPAR Raw Data'!AY$1,FALSE)</f>
        <v>-3.6490791940378999</v>
      </c>
      <c r="BK49" s="48">
        <f>VLOOKUP($A49,'RevPAR Raw Data'!$B$6:$BE$43,'RevPAR Raw Data'!BA$1,FALSE)</f>
        <v>-13.8037190822038</v>
      </c>
      <c r="BL49" s="48">
        <f>VLOOKUP($A49,'RevPAR Raw Data'!$B$6:$BE$43,'RevPAR Raw Data'!BB$1,FALSE)</f>
        <v>-12.8823283173387</v>
      </c>
      <c r="BM49" s="49">
        <f>VLOOKUP($A49,'RevPAR Raw Data'!$B$6:$BE$43,'RevPAR Raw Data'!BC$1,FALSE)</f>
        <v>-13.342248115715201</v>
      </c>
      <c r="BN49" s="50">
        <f>VLOOKUP($A49,'RevPAR Raw Data'!$B$6:$BE$43,'RevPAR Raw Data'!BE$1,FALSE)</f>
        <v>-7.3899086202874802</v>
      </c>
    </row>
    <row r="50" spans="1:66" x14ac:dyDescent="0.45">
      <c r="A50" s="63" t="s">
        <v>80</v>
      </c>
      <c r="B50" s="47">
        <f>VLOOKUP($A50,'Occupancy Raw Data'!$B$8:$BE$45,'Occupancy Raw Data'!AG$3,FALSE)</f>
        <v>48.597412578455199</v>
      </c>
      <c r="C50" s="48">
        <f>VLOOKUP($A50,'Occupancy Raw Data'!$B$8:$BE$45,'Occupancy Raw Data'!AH$3,FALSE)</f>
        <v>56.886768284872502</v>
      </c>
      <c r="D50" s="48">
        <f>VLOOKUP($A50,'Occupancy Raw Data'!$B$8:$BE$45,'Occupancy Raw Data'!AI$3,FALSE)</f>
        <v>60.960676316126502</v>
      </c>
      <c r="E50" s="48">
        <f>VLOOKUP($A50,'Occupancy Raw Data'!$B$8:$BE$45,'Occupancy Raw Data'!AJ$3,FALSE)</f>
        <v>61.030485461764997</v>
      </c>
      <c r="F50" s="48">
        <f>VLOOKUP($A50,'Occupancy Raw Data'!$B$8:$BE$45,'Occupancy Raw Data'!AK$3,FALSE)</f>
        <v>62.606635071089997</v>
      </c>
      <c r="G50" s="49">
        <f>VLOOKUP($A50,'Occupancy Raw Data'!$B$8:$BE$45,'Occupancy Raw Data'!AL$3,FALSE)</f>
        <v>58.016395542461801</v>
      </c>
      <c r="H50" s="48">
        <f>VLOOKUP($A50,'Occupancy Raw Data'!$B$8:$BE$45,'Occupancy Raw Data'!AN$3,FALSE)</f>
        <v>71.802869219930798</v>
      </c>
      <c r="I50" s="48">
        <f>VLOOKUP($A50,'Occupancy Raw Data'!$B$8:$BE$45,'Occupancy Raw Data'!AO$3,FALSE)</f>
        <v>73.199692583578795</v>
      </c>
      <c r="J50" s="49">
        <f>VLOOKUP($A50,'Occupancy Raw Data'!$B$8:$BE$45,'Occupancy Raw Data'!AP$3,FALSE)</f>
        <v>72.501280901754797</v>
      </c>
      <c r="K50" s="50">
        <f>VLOOKUP($A50,'Occupancy Raw Data'!$B$8:$BE$45,'Occupancy Raw Data'!AR$3,FALSE)</f>
        <v>62.154934216545499</v>
      </c>
      <c r="M50" s="47">
        <f>VLOOKUP($A50,'Occupancy Raw Data'!$B$8:$BE$45,'Occupancy Raw Data'!AT$3,FALSE)</f>
        <v>-4.1337834370174402</v>
      </c>
      <c r="N50" s="48">
        <f>VLOOKUP($A50,'Occupancy Raw Data'!$B$8:$BE$45,'Occupancy Raw Data'!AU$3,FALSE)</f>
        <v>-0.99873334262103597</v>
      </c>
      <c r="O50" s="48">
        <f>VLOOKUP($A50,'Occupancy Raw Data'!$B$8:$BE$45,'Occupancy Raw Data'!AV$3,FALSE)</f>
        <v>-0.386846577492924</v>
      </c>
      <c r="P50" s="48">
        <f>VLOOKUP($A50,'Occupancy Raw Data'!$B$8:$BE$45,'Occupancy Raw Data'!AW$3,FALSE)</f>
        <v>-2.23627829134514</v>
      </c>
      <c r="Q50" s="48">
        <f>VLOOKUP($A50,'Occupancy Raw Data'!$B$8:$BE$45,'Occupancy Raw Data'!AX$3,FALSE)</f>
        <v>-2.2902664092410001</v>
      </c>
      <c r="R50" s="49">
        <f>VLOOKUP($A50,'Occupancy Raw Data'!$B$8:$BE$45,'Occupancy Raw Data'!AY$3,FALSE)</f>
        <v>-1.95021974032323</v>
      </c>
      <c r="S50" s="48">
        <f>VLOOKUP($A50,'Occupancy Raw Data'!$B$8:$BE$45,'Occupancy Raw Data'!BA$3,FALSE)</f>
        <v>-0.96631442933179101</v>
      </c>
      <c r="T50" s="48">
        <f>VLOOKUP($A50,'Occupancy Raw Data'!$B$8:$BE$45,'Occupancy Raw Data'!BB$3,FALSE)</f>
        <v>-0.81483851582567401</v>
      </c>
      <c r="U50" s="49">
        <f>VLOOKUP($A50,'Occupancy Raw Data'!$B$8:$BE$45,'Occupancy Raw Data'!BC$3,FALSE)</f>
        <v>-0.889904754575358</v>
      </c>
      <c r="V50" s="50">
        <f>VLOOKUP($A50,'Occupancy Raw Data'!$B$8:$BE$45,'Occupancy Raw Data'!BE$3,FALSE)</f>
        <v>-1.59940783053792</v>
      </c>
      <c r="X50" s="51">
        <f>VLOOKUP($A50,'ADR Raw Data'!$B$6:$BE$43,'ADR Raw Data'!AG$1,FALSE)</f>
        <v>104.842503690036</v>
      </c>
      <c r="Y50" s="52">
        <f>VLOOKUP($A50,'ADR Raw Data'!$B$6:$BE$43,'ADR Raw Data'!AH$1,FALSE)</f>
        <v>110.804703961811</v>
      </c>
      <c r="Z50" s="52">
        <f>VLOOKUP($A50,'ADR Raw Data'!$B$6:$BE$43,'ADR Raw Data'!AI$1,FALSE)</f>
        <v>113.679771600268</v>
      </c>
      <c r="AA50" s="52">
        <f>VLOOKUP($A50,'ADR Raw Data'!$B$6:$BE$43,'ADR Raw Data'!AJ$1,FALSE)</f>
        <v>112.84479468586299</v>
      </c>
      <c r="AB50" s="52">
        <f>VLOOKUP($A50,'ADR Raw Data'!$B$6:$BE$43,'ADR Raw Data'!AK$1,FALSE)</f>
        <v>114.309377621376</v>
      </c>
      <c r="AC50" s="53">
        <f>VLOOKUP($A50,'ADR Raw Data'!$B$6:$BE$43,'ADR Raw Data'!AL$1,FALSE)</f>
        <v>111.595660074094</v>
      </c>
      <c r="AD50" s="52">
        <f>VLOOKUP($A50,'ADR Raw Data'!$B$6:$BE$43,'ADR Raw Data'!AN$1,FALSE)</f>
        <v>136.613977950817</v>
      </c>
      <c r="AE50" s="52">
        <f>VLOOKUP($A50,'ADR Raw Data'!$B$6:$BE$43,'ADR Raw Data'!AO$1,FALSE)</f>
        <v>140.28941659229699</v>
      </c>
      <c r="AF50" s="53">
        <f>VLOOKUP($A50,'ADR Raw Data'!$B$6:$BE$43,'ADR Raw Data'!AP$1,FALSE)</f>
        <v>138.46940019522299</v>
      </c>
      <c r="AG50" s="54">
        <f>VLOOKUP($A50,'ADR Raw Data'!$B$6:$BE$43,'ADR Raw Data'!AR$1,FALSE)</f>
        <v>120.55199110608601</v>
      </c>
      <c r="AI50" s="47">
        <f>VLOOKUP($A50,'ADR Raw Data'!$B$6:$BE$43,'ADR Raw Data'!AT$1,FALSE)</f>
        <v>0.462107710868083</v>
      </c>
      <c r="AJ50" s="48">
        <f>VLOOKUP($A50,'ADR Raw Data'!$B$6:$BE$43,'ADR Raw Data'!AU$1,FALSE)</f>
        <v>3.6875313694842902</v>
      </c>
      <c r="AK50" s="48">
        <f>VLOOKUP($A50,'ADR Raw Data'!$B$6:$BE$43,'ADR Raw Data'!AV$1,FALSE)</f>
        <v>3.9510556145188298</v>
      </c>
      <c r="AL50" s="48">
        <f>VLOOKUP($A50,'ADR Raw Data'!$B$6:$BE$43,'ADR Raw Data'!AW$1,FALSE)</f>
        <v>2.8849112491410702</v>
      </c>
      <c r="AM50" s="48">
        <f>VLOOKUP($A50,'ADR Raw Data'!$B$6:$BE$43,'ADR Raw Data'!AX$1,FALSE)</f>
        <v>1.88561530562034</v>
      </c>
      <c r="AN50" s="49">
        <f>VLOOKUP($A50,'ADR Raw Data'!$B$6:$BE$43,'ADR Raw Data'!AY$1,FALSE)</f>
        <v>2.6641565394742002</v>
      </c>
      <c r="AO50" s="48">
        <f>VLOOKUP($A50,'ADR Raw Data'!$B$6:$BE$43,'ADR Raw Data'!BA$1,FALSE)</f>
        <v>-2.8324243602150901E-2</v>
      </c>
      <c r="AP50" s="48">
        <f>VLOOKUP($A50,'ADR Raw Data'!$B$6:$BE$43,'ADR Raw Data'!BB$1,FALSE)</f>
        <v>-0.27646206716857102</v>
      </c>
      <c r="AQ50" s="49">
        <f>VLOOKUP($A50,'ADR Raw Data'!$B$6:$BE$43,'ADR Raw Data'!BC$1,FALSE)</f>
        <v>-0.154281543842403</v>
      </c>
      <c r="AR50" s="50">
        <f>VLOOKUP($A50,'ADR Raw Data'!$B$6:$BE$43,'ADR Raw Data'!BE$1,FALSE)</f>
        <v>1.6278426314402701</v>
      </c>
      <c r="AT50" s="51">
        <f>VLOOKUP($A50,'RevPAR Raw Data'!$B$6:$BE$43,'RevPAR Raw Data'!AG$1,FALSE)</f>
        <v>50.950744075829299</v>
      </c>
      <c r="AU50" s="52">
        <f>VLOOKUP($A50,'RevPAR Raw Data'!$B$6:$BE$43,'RevPAR Raw Data'!AH$1,FALSE)</f>
        <v>63.033215191494797</v>
      </c>
      <c r="AV50" s="52">
        <f>VLOOKUP($A50,'RevPAR Raw Data'!$B$6:$BE$43,'RevPAR Raw Data'!AI$1,FALSE)</f>
        <v>69.299957602151906</v>
      </c>
      <c r="AW50" s="52">
        <f>VLOOKUP($A50,'RevPAR Raw Data'!$B$6:$BE$43,'RevPAR Raw Data'!AJ$1,FALSE)</f>
        <v>68.869726015114594</v>
      </c>
      <c r="AX50" s="52">
        <f>VLOOKUP($A50,'RevPAR Raw Data'!$B$6:$BE$43,'RevPAR Raw Data'!AK$1,FALSE)</f>
        <v>71.565254899449201</v>
      </c>
      <c r="AY50" s="53">
        <f>VLOOKUP($A50,'RevPAR Raw Data'!$B$6:$BE$43,'RevPAR Raw Data'!AL$1,FALSE)</f>
        <v>64.743779556807894</v>
      </c>
      <c r="AZ50" s="52">
        <f>VLOOKUP($A50,'RevPAR Raw Data'!$B$6:$BE$43,'RevPAR Raw Data'!AN$1,FALSE)</f>
        <v>98.092755924170604</v>
      </c>
      <c r="BA50" s="52">
        <f>VLOOKUP($A50,'RevPAR Raw Data'!$B$6:$BE$43,'RevPAR Raw Data'!AO$1,FALSE)</f>
        <v>102.691421672857</v>
      </c>
      <c r="BB50" s="53">
        <f>VLOOKUP($A50,'RevPAR Raw Data'!$B$6:$BE$43,'RevPAR Raw Data'!AP$1,FALSE)</f>
        <v>100.392088798514</v>
      </c>
      <c r="BC50" s="54">
        <f>VLOOKUP($A50,'RevPAR Raw Data'!$B$6:$BE$43,'RevPAR Raw Data'!AR$1,FALSE)</f>
        <v>74.929010768723998</v>
      </c>
      <c r="BE50" s="47">
        <f>VLOOKUP($A50,'RevPAR Raw Data'!$B$6:$BE$43,'RevPAR Raw Data'!AT$1,FALSE)</f>
        <v>-3.6907782581623998</v>
      </c>
      <c r="BF50" s="48">
        <f>VLOOKUP($A50,'RevPAR Raw Data'!$B$6:$BE$43,'RevPAR Raw Data'!AU$1,FALSE)</f>
        <v>2.6519694215566099</v>
      </c>
      <c r="BG50" s="48">
        <f>VLOOKUP($A50,'RevPAR Raw Data'!$B$6:$BE$43,'RevPAR Raw Data'!AV$1,FALSE)</f>
        <v>3.5489245136063001</v>
      </c>
      <c r="BH50" s="48">
        <f>VLOOKUP($A50,'RevPAR Raw Data'!$B$6:$BE$43,'RevPAR Raw Data'!AW$1,FALSE)</f>
        <v>0.58411831380681101</v>
      </c>
      <c r="BI50" s="48">
        <f>VLOOKUP($A50,'RevPAR Raw Data'!$B$6:$BE$43,'RevPAR Raw Data'!AX$1,FALSE)</f>
        <v>-0.44783671757278698</v>
      </c>
      <c r="BJ50" s="49">
        <f>VLOOKUP($A50,'RevPAR Raw Data'!$B$6:$BE$43,'RevPAR Raw Data'!AY$1,FALSE)</f>
        <v>0.66197989240503097</v>
      </c>
      <c r="BK50" s="48">
        <f>VLOOKUP($A50,'RevPAR Raw Data'!$B$6:$BE$43,'RevPAR Raw Data'!BA$1,FALSE)</f>
        <v>-0.99436497168101501</v>
      </c>
      <c r="BL50" s="48">
        <f>VLOOKUP($A50,'RevPAR Raw Data'!$B$6:$BE$43,'RevPAR Raw Data'!BB$1,FALSE)</f>
        <v>-1.0890478635892999</v>
      </c>
      <c r="BM50" s="49">
        <f>VLOOKUP($A50,'RevPAR Raw Data'!$B$6:$BE$43,'RevPAR Raw Data'!BC$1,FALSE)</f>
        <v>-1.0428133396236701</v>
      </c>
      <c r="BN50" s="50">
        <f>VLOOKUP($A50,'RevPAR Raw Data'!$B$6:$BE$43,'RevPAR Raw Data'!BE$1,FALSE)</f>
        <v>2.3989583862651198E-3</v>
      </c>
    </row>
    <row r="51" spans="1:66" x14ac:dyDescent="0.45">
      <c r="A51" s="66" t="s">
        <v>81</v>
      </c>
      <c r="B51" s="47">
        <f>VLOOKUP($A51,'Occupancy Raw Data'!$B$8:$BE$45,'Occupancy Raw Data'!AG$3,FALSE)</f>
        <v>56.972113456212298</v>
      </c>
      <c r="C51" s="48">
        <f>VLOOKUP($A51,'Occupancy Raw Data'!$B$8:$BE$45,'Occupancy Raw Data'!AH$3,FALSE)</f>
        <v>72.794861999808901</v>
      </c>
      <c r="D51" s="48">
        <f>VLOOKUP($A51,'Occupancy Raw Data'!$B$8:$BE$45,'Occupancy Raw Data'!AI$3,FALSE)</f>
        <v>79.779390698118604</v>
      </c>
      <c r="E51" s="48">
        <f>VLOOKUP($A51,'Occupancy Raw Data'!$B$8:$BE$45,'Occupancy Raw Data'!AJ$3,FALSE)</f>
        <v>80.212969152898395</v>
      </c>
      <c r="F51" s="48">
        <f>VLOOKUP($A51,'Occupancy Raw Data'!$B$8:$BE$45,'Occupancy Raw Data'!AK$3,FALSE)</f>
        <v>71.375226816922904</v>
      </c>
      <c r="G51" s="49">
        <f>VLOOKUP($A51,'Occupancy Raw Data'!$B$8:$BE$45,'Occupancy Raw Data'!AL$3,FALSE)</f>
        <v>72.226912424792204</v>
      </c>
      <c r="H51" s="48">
        <f>VLOOKUP($A51,'Occupancy Raw Data'!$B$8:$BE$45,'Occupancy Raw Data'!AN$3,FALSE)</f>
        <v>71.969248400343801</v>
      </c>
      <c r="I51" s="48">
        <f>VLOOKUP($A51,'Occupancy Raw Data'!$B$8:$BE$45,'Occupancy Raw Data'!AO$3,FALSE)</f>
        <v>72.658771846050897</v>
      </c>
      <c r="J51" s="49">
        <f>VLOOKUP($A51,'Occupancy Raw Data'!$B$8:$BE$45,'Occupancy Raw Data'!AP$3,FALSE)</f>
        <v>72.314010123197406</v>
      </c>
      <c r="K51" s="50">
        <f>VLOOKUP($A51,'Occupancy Raw Data'!$B$8:$BE$45,'Occupancy Raw Data'!AR$3,FALSE)</f>
        <v>72.2517974814794</v>
      </c>
      <c r="M51" s="47">
        <f>VLOOKUP($A51,'Occupancy Raw Data'!$B$8:$BE$45,'Occupancy Raw Data'!AT$3,FALSE)</f>
        <v>-3.2776253534599098</v>
      </c>
      <c r="N51" s="48">
        <f>VLOOKUP($A51,'Occupancy Raw Data'!$B$8:$BE$45,'Occupancy Raw Data'!AU$3,FALSE)</f>
        <v>0.132852417928886</v>
      </c>
      <c r="O51" s="48">
        <f>VLOOKUP($A51,'Occupancy Raw Data'!$B$8:$BE$45,'Occupancy Raw Data'!AV$3,FALSE)</f>
        <v>2.1737704493921899</v>
      </c>
      <c r="P51" s="48">
        <f>VLOOKUP($A51,'Occupancy Raw Data'!$B$8:$BE$45,'Occupancy Raw Data'!AW$3,FALSE)</f>
        <v>4.76463838487222</v>
      </c>
      <c r="Q51" s="48">
        <f>VLOOKUP($A51,'Occupancy Raw Data'!$B$8:$BE$45,'Occupancy Raw Data'!AX$3,FALSE)</f>
        <v>3.13054494883042</v>
      </c>
      <c r="R51" s="49">
        <f>VLOOKUP($A51,'Occupancy Raw Data'!$B$8:$BE$45,'Occupancy Raw Data'!AY$3,FALSE)</f>
        <v>1.5973663912002201</v>
      </c>
      <c r="S51" s="48">
        <f>VLOOKUP($A51,'Occupancy Raw Data'!$B$8:$BE$45,'Occupancy Raw Data'!BA$3,FALSE)</f>
        <v>-0.376120257515214</v>
      </c>
      <c r="T51" s="48">
        <f>VLOOKUP($A51,'Occupancy Raw Data'!$B$8:$BE$45,'Occupancy Raw Data'!BB$3,FALSE)</f>
        <v>-1.87875138520833</v>
      </c>
      <c r="U51" s="49">
        <f>VLOOKUP($A51,'Occupancy Raw Data'!$B$8:$BE$45,'Occupancy Raw Data'!BC$3,FALSE)</f>
        <v>-1.1399570552129501</v>
      </c>
      <c r="V51" s="50">
        <f>VLOOKUP($A51,'Occupancy Raw Data'!$B$8:$BE$45,'Occupancy Raw Data'!BE$3,FALSE)</f>
        <v>0.79768351585436503</v>
      </c>
      <c r="X51" s="51">
        <f>VLOOKUP($A51,'ADR Raw Data'!$B$6:$BE$43,'ADR Raw Data'!AG$1,FALSE)</f>
        <v>141.66543336322701</v>
      </c>
      <c r="Y51" s="52">
        <f>VLOOKUP($A51,'ADR Raw Data'!$B$6:$BE$43,'ADR Raw Data'!AH$1,FALSE)</f>
        <v>164.56398190846599</v>
      </c>
      <c r="Z51" s="52">
        <f>VLOOKUP($A51,'ADR Raw Data'!$B$6:$BE$43,'ADR Raw Data'!AI$1,FALSE)</f>
        <v>174.269711684642</v>
      </c>
      <c r="AA51" s="52">
        <f>VLOOKUP($A51,'ADR Raw Data'!$B$6:$BE$43,'ADR Raw Data'!AJ$1,FALSE)</f>
        <v>171.901152683025</v>
      </c>
      <c r="AB51" s="52">
        <f>VLOOKUP($A51,'ADR Raw Data'!$B$6:$BE$43,'ADR Raw Data'!AK$1,FALSE)</f>
        <v>152.64963652541499</v>
      </c>
      <c r="AC51" s="53">
        <f>VLOOKUP($A51,'ADR Raw Data'!$B$6:$BE$43,'ADR Raw Data'!AL$1,FALSE)</f>
        <v>162.37057692307599</v>
      </c>
      <c r="AD51" s="52">
        <f>VLOOKUP($A51,'ADR Raw Data'!$B$6:$BE$43,'ADR Raw Data'!AN$1,FALSE)</f>
        <v>137.40429729693801</v>
      </c>
      <c r="AE51" s="52">
        <f>VLOOKUP($A51,'ADR Raw Data'!$B$6:$BE$43,'ADR Raw Data'!AO$1,FALSE)</f>
        <v>137.42944756246601</v>
      </c>
      <c r="AF51" s="53">
        <f>VLOOKUP($A51,'ADR Raw Data'!$B$6:$BE$43,'ADR Raw Data'!AP$1,FALSE)</f>
        <v>137.416932382461</v>
      </c>
      <c r="AG51" s="54">
        <f>VLOOKUP($A51,'ADR Raw Data'!$B$6:$BE$43,'ADR Raw Data'!AR$1,FALSE)</f>
        <v>155.23482522130499</v>
      </c>
      <c r="AI51" s="47">
        <f>VLOOKUP($A51,'ADR Raw Data'!$B$6:$BE$43,'ADR Raw Data'!AT$1,FALSE)</f>
        <v>-0.169021480904407</v>
      </c>
      <c r="AJ51" s="48">
        <f>VLOOKUP($A51,'ADR Raw Data'!$B$6:$BE$43,'ADR Raw Data'!AU$1,FALSE)</f>
        <v>2.1107046182176599</v>
      </c>
      <c r="AK51" s="48">
        <f>VLOOKUP($A51,'ADR Raw Data'!$B$6:$BE$43,'ADR Raw Data'!AV$1,FALSE)</f>
        <v>4.9250394442289798</v>
      </c>
      <c r="AL51" s="48">
        <f>VLOOKUP($A51,'ADR Raw Data'!$B$6:$BE$43,'ADR Raw Data'!AW$1,FALSE)</f>
        <v>6.61788904357973</v>
      </c>
      <c r="AM51" s="48">
        <f>VLOOKUP($A51,'ADR Raw Data'!$B$6:$BE$43,'ADR Raw Data'!AX$1,FALSE)</f>
        <v>3.3271022520745701</v>
      </c>
      <c r="AN51" s="49">
        <f>VLOOKUP($A51,'ADR Raw Data'!$B$6:$BE$43,'ADR Raw Data'!AY$1,FALSE)</f>
        <v>3.7816969752685101</v>
      </c>
      <c r="AO51" s="48">
        <f>VLOOKUP($A51,'ADR Raw Data'!$B$6:$BE$43,'ADR Raw Data'!BA$1,FALSE)</f>
        <v>0.84675960519745697</v>
      </c>
      <c r="AP51" s="48">
        <f>VLOOKUP($A51,'ADR Raw Data'!$B$6:$BE$43,'ADR Raw Data'!BB$1,FALSE)</f>
        <v>-0.83852499973022299</v>
      </c>
      <c r="AQ51" s="49">
        <f>VLOOKUP($A51,'ADR Raw Data'!$B$6:$BE$43,'ADR Raw Data'!BC$1,FALSE)</f>
        <v>-1.57975093853783E-2</v>
      </c>
      <c r="AR51" s="50">
        <f>VLOOKUP($A51,'ADR Raw Data'!$B$6:$BE$43,'ADR Raw Data'!BE$1,FALSE)</f>
        <v>2.8731419141306902</v>
      </c>
      <c r="AT51" s="51">
        <f>VLOOKUP($A51,'RevPAR Raw Data'!$B$6:$BE$43,'RevPAR Raw Data'!AG$1,FALSE)</f>
        <v>80.7097914239327</v>
      </c>
      <c r="AU51" s="52">
        <f>VLOOKUP($A51,'RevPAR Raw Data'!$B$6:$BE$43,'RevPAR Raw Data'!AH$1,FALSE)</f>
        <v>119.794123531658</v>
      </c>
      <c r="AV51" s="52">
        <f>VLOOKUP($A51,'RevPAR Raw Data'!$B$6:$BE$43,'RevPAR Raw Data'!AI$1,FALSE)</f>
        <v>139.03131415337501</v>
      </c>
      <c r="AW51" s="52">
        <f>VLOOKUP($A51,'RevPAR Raw Data'!$B$6:$BE$43,'RevPAR Raw Data'!AJ$1,FALSE)</f>
        <v>137.88701857511199</v>
      </c>
      <c r="AX51" s="52">
        <f>VLOOKUP($A51,'RevPAR Raw Data'!$B$6:$BE$43,'RevPAR Raw Data'!AK$1,FALSE)</f>
        <v>108.954024305223</v>
      </c>
      <c r="AY51" s="53">
        <f>VLOOKUP($A51,'RevPAR Raw Data'!$B$6:$BE$43,'RevPAR Raw Data'!AL$1,FALSE)</f>
        <v>117.27525439786</v>
      </c>
      <c r="AZ51" s="52">
        <f>VLOOKUP($A51,'RevPAR Raw Data'!$B$6:$BE$43,'RevPAR Raw Data'!AN$1,FALSE)</f>
        <v>98.888840034380607</v>
      </c>
      <c r="BA51" s="52">
        <f>VLOOKUP($A51,'RevPAR Raw Data'!$B$6:$BE$43,'RevPAR Raw Data'!AO$1,FALSE)</f>
        <v>99.854548753700598</v>
      </c>
      <c r="BB51" s="53">
        <f>VLOOKUP($A51,'RevPAR Raw Data'!$B$6:$BE$43,'RevPAR Raw Data'!AP$1,FALSE)</f>
        <v>99.371694394040603</v>
      </c>
      <c r="BC51" s="54">
        <f>VLOOKUP($A51,'RevPAR Raw Data'!$B$6:$BE$43,'RevPAR Raw Data'!AR$1,FALSE)</f>
        <v>112.15995153962599</v>
      </c>
      <c r="BE51" s="47">
        <f>VLOOKUP($A51,'RevPAR Raw Data'!$B$6:$BE$43,'RevPAR Raw Data'!AT$1,FALSE)</f>
        <v>-3.4411069434533998</v>
      </c>
      <c r="BF51" s="48">
        <f>VLOOKUP($A51,'RevPAR Raw Data'!$B$6:$BE$43,'RevPAR Raw Data'!AU$1,FALSE)</f>
        <v>2.2463611582671899</v>
      </c>
      <c r="BG51" s="48">
        <f>VLOOKUP($A51,'RevPAR Raw Data'!$B$6:$BE$43,'RevPAR Raw Data'!AV$1,FALSE)</f>
        <v>7.2058689456807299</v>
      </c>
      <c r="BH51" s="48">
        <f>VLOOKUP($A51,'RevPAR Raw Data'!$B$6:$BE$43,'RevPAR Raw Data'!AW$1,FALSE)</f>
        <v>11.697845910090599</v>
      </c>
      <c r="BI51" s="48">
        <f>VLOOKUP($A51,'RevPAR Raw Data'!$B$6:$BE$43,'RevPAR Raw Data'!AX$1,FALSE)</f>
        <v>6.56180363239974</v>
      </c>
      <c r="BJ51" s="49">
        <f>VLOOKUP($A51,'RevPAR Raw Data'!$B$6:$BE$43,'RevPAR Raw Data'!AY$1,FALSE)</f>
        <v>5.4394709229687104</v>
      </c>
      <c r="BK51" s="48">
        <f>VLOOKUP($A51,'RevPAR Raw Data'!$B$6:$BE$43,'RevPAR Raw Data'!BA$1,FALSE)</f>
        <v>0.46745451327463999</v>
      </c>
      <c r="BL51" s="48">
        <f>VLOOKUP($A51,'RevPAR Raw Data'!$B$6:$BE$43,'RevPAR Raw Data'!BB$1,FALSE)</f>
        <v>-2.7015225848908</v>
      </c>
      <c r="BM51" s="49">
        <f>VLOOKUP($A51,'RevPAR Raw Data'!$B$6:$BE$43,'RevPAR Raw Data'!BC$1,FALSE)</f>
        <v>-1.1555744797755401</v>
      </c>
      <c r="BN51" s="50">
        <f>VLOOKUP($A51,'RevPAR Raw Data'!$B$6:$BE$43,'RevPAR Raw Data'!BE$1,FALSE)</f>
        <v>3.69374400942118</v>
      </c>
    </row>
    <row r="52" spans="1:66" x14ac:dyDescent="0.45">
      <c r="A52" s="63" t="s">
        <v>82</v>
      </c>
      <c r="B52" s="47">
        <f>VLOOKUP($A52,'Occupancy Raw Data'!$B$8:$BE$45,'Occupancy Raw Data'!AG$3,FALSE)</f>
        <v>41.074541820810403</v>
      </c>
      <c r="C52" s="48">
        <f>VLOOKUP($A52,'Occupancy Raw Data'!$B$8:$BE$45,'Occupancy Raw Data'!AH$3,FALSE)</f>
        <v>52.1795306278064</v>
      </c>
      <c r="D52" s="48">
        <f>VLOOKUP($A52,'Occupancy Raw Data'!$B$8:$BE$45,'Occupancy Raw Data'!AI$3,FALSE)</f>
        <v>54.462848428365596</v>
      </c>
      <c r="E52" s="48">
        <f>VLOOKUP($A52,'Occupancy Raw Data'!$B$8:$BE$45,'Occupancy Raw Data'!AJ$3,FALSE)</f>
        <v>56.754638651190298</v>
      </c>
      <c r="F52" s="48">
        <f>VLOOKUP($A52,'Occupancy Raw Data'!$B$8:$BE$45,'Occupancy Raw Data'!AK$3,FALSE)</f>
        <v>59.037956451749501</v>
      </c>
      <c r="G52" s="49">
        <f>VLOOKUP($A52,'Occupancy Raw Data'!$B$8:$BE$45,'Occupancy Raw Data'!AL$3,FALSE)</f>
        <v>52.710677372584499</v>
      </c>
      <c r="H52" s="48">
        <f>VLOOKUP($A52,'Occupancy Raw Data'!$B$8:$BE$45,'Occupancy Raw Data'!AN$3,FALSE)</f>
        <v>64.545030924341205</v>
      </c>
      <c r="I52" s="48">
        <f>VLOOKUP($A52,'Occupancy Raw Data'!$B$8:$BE$45,'Occupancy Raw Data'!AO$3,FALSE)</f>
        <v>61.774548843514303</v>
      </c>
      <c r="J52" s="49">
        <f>VLOOKUP($A52,'Occupancy Raw Data'!$B$8:$BE$45,'Occupancy Raw Data'!AP$3,FALSE)</f>
        <v>63.1597898839278</v>
      </c>
      <c r="K52" s="50">
        <f>VLOOKUP($A52,'Occupancy Raw Data'!$B$8:$BE$45,'Occupancy Raw Data'!AR$3,FALSE)</f>
        <v>55.697746937688002</v>
      </c>
      <c r="M52" s="47">
        <f>VLOOKUP($A52,'Occupancy Raw Data'!$B$8:$BE$45,'Occupancy Raw Data'!AT$3,FALSE)</f>
        <v>-5.3739992167441901</v>
      </c>
      <c r="N52" s="48">
        <f>VLOOKUP($A52,'Occupancy Raw Data'!$B$8:$BE$45,'Occupancy Raw Data'!AU$3,FALSE)</f>
        <v>0.983924360397749</v>
      </c>
      <c r="O52" s="48">
        <f>VLOOKUP($A52,'Occupancy Raw Data'!$B$8:$BE$45,'Occupancy Raw Data'!AV$3,FALSE)</f>
        <v>0.89584925398107196</v>
      </c>
      <c r="P52" s="48">
        <f>VLOOKUP($A52,'Occupancy Raw Data'!$B$8:$BE$45,'Occupancy Raw Data'!AW$3,FALSE)</f>
        <v>2.2563903867956502E-2</v>
      </c>
      <c r="Q52" s="48">
        <f>VLOOKUP($A52,'Occupancy Raw Data'!$B$8:$BE$45,'Occupancy Raw Data'!AX$3,FALSE)</f>
        <v>1.2097674325176899</v>
      </c>
      <c r="R52" s="49">
        <f>VLOOKUP($A52,'Occupancy Raw Data'!$B$8:$BE$45,'Occupancy Raw Data'!AY$3,FALSE)</f>
        <v>-0.21987640958295501</v>
      </c>
      <c r="S52" s="48">
        <f>VLOOKUP($A52,'Occupancy Raw Data'!$B$8:$BE$45,'Occupancy Raw Data'!BA$3,FALSE)</f>
        <v>-4.2739911081776203</v>
      </c>
      <c r="T52" s="48">
        <f>VLOOKUP($A52,'Occupancy Raw Data'!$B$8:$BE$45,'Occupancy Raw Data'!BB$3,FALSE)</f>
        <v>-4.81415714558457</v>
      </c>
      <c r="U52" s="49">
        <f>VLOOKUP($A52,'Occupancy Raw Data'!$B$8:$BE$45,'Occupancy Raw Data'!BC$3,FALSE)</f>
        <v>-4.53547431347633</v>
      </c>
      <c r="V52" s="50">
        <f>VLOOKUP($A52,'Occupancy Raw Data'!$B$8:$BE$45,'Occupancy Raw Data'!BE$3,FALSE)</f>
        <v>-1.6665755656519401</v>
      </c>
      <c r="X52" s="51">
        <f>VLOOKUP($A52,'ADR Raw Data'!$B$6:$BE$43,'ADR Raw Data'!AG$1,FALSE)</f>
        <v>91.945401935917999</v>
      </c>
      <c r="Y52" s="52">
        <f>VLOOKUP($A52,'ADR Raw Data'!$B$6:$BE$43,'ADR Raw Data'!AH$1,FALSE)</f>
        <v>95.433521006697703</v>
      </c>
      <c r="Z52" s="52">
        <f>VLOOKUP($A52,'ADR Raw Data'!$B$6:$BE$43,'ADR Raw Data'!AI$1,FALSE)</f>
        <v>96.930495469217902</v>
      </c>
      <c r="AA52" s="52">
        <f>VLOOKUP($A52,'ADR Raw Data'!$B$6:$BE$43,'ADR Raw Data'!AJ$1,FALSE)</f>
        <v>98.282304907631996</v>
      </c>
      <c r="AB52" s="52">
        <f>VLOOKUP($A52,'ADR Raw Data'!$B$6:$BE$43,'ADR Raw Data'!AK$1,FALSE)</f>
        <v>99.671402432461505</v>
      </c>
      <c r="AC52" s="53">
        <f>VLOOKUP($A52,'ADR Raw Data'!$B$6:$BE$43,'ADR Raw Data'!AL$1,FALSE)</f>
        <v>96.765087867454795</v>
      </c>
      <c r="AD52" s="52">
        <f>VLOOKUP($A52,'ADR Raw Data'!$B$6:$BE$43,'ADR Raw Data'!AN$1,FALSE)</f>
        <v>110.853230728841</v>
      </c>
      <c r="AE52" s="52">
        <f>VLOOKUP($A52,'ADR Raw Data'!$B$6:$BE$43,'ADR Raw Data'!AO$1,FALSE)</f>
        <v>109.89182993313899</v>
      </c>
      <c r="AF52" s="53">
        <f>VLOOKUP($A52,'ADR Raw Data'!$B$6:$BE$43,'ADR Raw Data'!AP$1,FALSE)</f>
        <v>110.383073208357</v>
      </c>
      <c r="AG52" s="54">
        <f>VLOOKUP($A52,'ADR Raw Data'!$B$6:$BE$43,'ADR Raw Data'!AR$1,FALSE)</f>
        <v>101.179591135655</v>
      </c>
      <c r="AI52" s="47">
        <f>VLOOKUP($A52,'ADR Raw Data'!$B$6:$BE$43,'ADR Raw Data'!AT$1,FALSE)</f>
        <v>-0.266592066445619</v>
      </c>
      <c r="AJ52" s="48">
        <f>VLOOKUP($A52,'ADR Raw Data'!$B$6:$BE$43,'ADR Raw Data'!AU$1,FALSE)</f>
        <v>8.3317321439358799E-2</v>
      </c>
      <c r="AK52" s="48">
        <f>VLOOKUP($A52,'ADR Raw Data'!$B$6:$BE$43,'ADR Raw Data'!AV$1,FALSE)</f>
        <v>0.50583896906933801</v>
      </c>
      <c r="AL52" s="48">
        <f>VLOOKUP($A52,'ADR Raw Data'!$B$6:$BE$43,'ADR Raw Data'!AW$1,FALSE)</f>
        <v>1.89533495277765</v>
      </c>
      <c r="AM52" s="48">
        <f>VLOOKUP($A52,'ADR Raw Data'!$B$6:$BE$43,'ADR Raw Data'!AX$1,FALSE)</f>
        <v>0.79557896263762495</v>
      </c>
      <c r="AN52" s="49">
        <f>VLOOKUP($A52,'ADR Raw Data'!$B$6:$BE$43,'ADR Raw Data'!AY$1,FALSE)</f>
        <v>0.72041403398727799</v>
      </c>
      <c r="AO52" s="48">
        <f>VLOOKUP($A52,'ADR Raw Data'!$B$6:$BE$43,'ADR Raw Data'!BA$1,FALSE)</f>
        <v>-3.4919753459862202</v>
      </c>
      <c r="AP52" s="48">
        <f>VLOOKUP($A52,'ADR Raw Data'!$B$6:$BE$43,'ADR Raw Data'!BB$1,FALSE)</f>
        <v>-5.23070740097232</v>
      </c>
      <c r="AQ52" s="49">
        <f>VLOOKUP($A52,'ADR Raw Data'!$B$6:$BE$43,'ADR Raw Data'!BC$1,FALSE)</f>
        <v>-4.3485242873067698</v>
      </c>
      <c r="AR52" s="50">
        <f>VLOOKUP($A52,'ADR Raw Data'!$B$6:$BE$43,'ADR Raw Data'!BE$1,FALSE)</f>
        <v>-1.3193394221638299</v>
      </c>
      <c r="AT52" s="51">
        <f>VLOOKUP($A52,'RevPAR Raw Data'!$B$6:$BE$43,'RevPAR Raw Data'!AG$1,FALSE)</f>
        <v>37.766152570480898</v>
      </c>
      <c r="AU52" s="52">
        <f>VLOOKUP($A52,'RevPAR Raw Data'!$B$6:$BE$43,'RevPAR Raw Data'!AH$1,FALSE)</f>
        <v>49.796763322883997</v>
      </c>
      <c r="AV52" s="52">
        <f>VLOOKUP($A52,'RevPAR Raw Data'!$B$6:$BE$43,'RevPAR Raw Data'!AI$1,FALSE)</f>
        <v>52.791108828264001</v>
      </c>
      <c r="AW52" s="52">
        <f>VLOOKUP($A52,'RevPAR Raw Data'!$B$6:$BE$43,'RevPAR Raw Data'!AJ$1,FALSE)</f>
        <v>55.779767008387601</v>
      </c>
      <c r="AX52" s="52">
        <f>VLOOKUP($A52,'RevPAR Raw Data'!$B$6:$BE$43,'RevPAR Raw Data'!AK$1,FALSE)</f>
        <v>58.843959162924598</v>
      </c>
      <c r="AY52" s="53">
        <f>VLOOKUP($A52,'RevPAR Raw Data'!$B$6:$BE$43,'RevPAR Raw Data'!AL$1,FALSE)</f>
        <v>51.0055332751121</v>
      </c>
      <c r="AZ52" s="52">
        <f>VLOOKUP($A52,'RevPAR Raw Data'!$B$6:$BE$43,'RevPAR Raw Data'!AN$1,FALSE)</f>
        <v>71.550252054562307</v>
      </c>
      <c r="BA52" s="52">
        <f>VLOOKUP($A52,'RevPAR Raw Data'!$B$6:$BE$43,'RevPAR Raw Data'!AO$1,FALSE)</f>
        <v>67.885182157078702</v>
      </c>
      <c r="BB52" s="53">
        <f>VLOOKUP($A52,'RevPAR Raw Data'!$B$6:$BE$43,'RevPAR Raw Data'!AP$1,FALSE)</f>
        <v>69.717717105820498</v>
      </c>
      <c r="BC52" s="54">
        <f>VLOOKUP($A52,'RevPAR Raw Data'!$B$6:$BE$43,'RevPAR Raw Data'!AR$1,FALSE)</f>
        <v>56.354752623324998</v>
      </c>
      <c r="BE52" s="47">
        <f>VLOOKUP($A52,'RevPAR Raw Data'!$B$6:$BE$43,'RevPAR Raw Data'!AT$1,FALSE)</f>
        <v>-5.62626462762712</v>
      </c>
      <c r="BF52" s="48">
        <f>VLOOKUP($A52,'RevPAR Raw Data'!$B$6:$BE$43,'RevPAR Raw Data'!AU$1,FALSE)</f>
        <v>1.0680614612591799</v>
      </c>
      <c r="BG52" s="48">
        <f>VLOOKUP($A52,'RevPAR Raw Data'!$B$6:$BE$43,'RevPAR Raw Data'!AV$1,FALSE)</f>
        <v>1.40621977768116</v>
      </c>
      <c r="BH52" s="48">
        <f>VLOOKUP($A52,'RevPAR Raw Data'!$B$6:$BE$43,'RevPAR Raw Data'!AW$1,FALSE)</f>
        <v>1.9183265182023299</v>
      </c>
      <c r="BI52" s="48">
        <f>VLOOKUP($A52,'RevPAR Raw Data'!$B$6:$BE$43,'RevPAR Raw Data'!AX$1,FALSE)</f>
        <v>2.0149710503452698</v>
      </c>
      <c r="BJ52" s="49">
        <f>VLOOKUP($A52,'RevPAR Raw Data'!$B$6:$BE$43,'RevPAR Raw Data'!AY$1,FALSE)</f>
        <v>0.49895360389226001</v>
      </c>
      <c r="BK52" s="48">
        <f>VLOOKUP($A52,'RevPAR Raw Data'!$B$6:$BE$43,'RevPAR Raw Data'!BA$1,FALSE)</f>
        <v>-7.6167197383766396</v>
      </c>
      <c r="BL52" s="48">
        <f>VLOOKUP($A52,'RevPAR Raw Data'!$B$6:$BE$43,'RevPAR Raw Data'!BB$1,FALSE)</f>
        <v>-9.7930500724483593</v>
      </c>
      <c r="BM52" s="49">
        <f>VLOOKUP($A52,'RevPAR Raw Data'!$B$6:$BE$43,'RevPAR Raw Data'!BC$1,FALSE)</f>
        <v>-8.6867723987170304</v>
      </c>
      <c r="BN52" s="50">
        <f>VLOOKUP($A52,'RevPAR Raw Data'!$B$6:$BE$43,'RevPAR Raw Data'!BE$1,FALSE)</f>
        <v>-2.9639271993779901</v>
      </c>
    </row>
    <row r="53" spans="1:66" x14ac:dyDescent="0.45">
      <c r="A53" s="63" t="s">
        <v>83</v>
      </c>
      <c r="B53" s="47">
        <f>VLOOKUP($A53,'Occupancy Raw Data'!$B$8:$BE$45,'Occupancy Raw Data'!AG$3,FALSE)</f>
        <v>44.450975781800999</v>
      </c>
      <c r="C53" s="48">
        <f>VLOOKUP($A53,'Occupancy Raw Data'!$B$8:$BE$45,'Occupancy Raw Data'!AH$3,FALSE)</f>
        <v>61.391958617446498</v>
      </c>
      <c r="D53" s="48">
        <f>VLOOKUP($A53,'Occupancy Raw Data'!$B$8:$BE$45,'Occupancy Raw Data'!AI$3,FALSE)</f>
        <v>64.048906654126398</v>
      </c>
      <c r="E53" s="48">
        <f>VLOOKUP($A53,'Occupancy Raw Data'!$B$8:$BE$45,'Occupancy Raw Data'!AJ$3,FALSE)</f>
        <v>63.884316952739198</v>
      </c>
      <c r="F53" s="48">
        <f>VLOOKUP($A53,'Occupancy Raw Data'!$B$8:$BE$45,'Occupancy Raw Data'!AK$3,FALSE)</f>
        <v>60.4690806489536</v>
      </c>
      <c r="G53" s="49">
        <f>VLOOKUP($A53,'Occupancy Raw Data'!$B$8:$BE$45,'Occupancy Raw Data'!AL$3,FALSE)</f>
        <v>58.8490477310134</v>
      </c>
      <c r="H53" s="48">
        <f>VLOOKUP($A53,'Occupancy Raw Data'!$B$8:$BE$45,'Occupancy Raw Data'!AN$3,FALSE)</f>
        <v>62.250176346108603</v>
      </c>
      <c r="I53" s="48">
        <f>VLOOKUP($A53,'Occupancy Raw Data'!$B$8:$BE$45,'Occupancy Raw Data'!AO$3,FALSE)</f>
        <v>62.955560780625397</v>
      </c>
      <c r="J53" s="49">
        <f>VLOOKUP($A53,'Occupancy Raw Data'!$B$8:$BE$45,'Occupancy Raw Data'!AP$3,FALSE)</f>
        <v>62.602868563366997</v>
      </c>
      <c r="K53" s="50">
        <f>VLOOKUP($A53,'Occupancy Raw Data'!$B$8:$BE$45,'Occupancy Raw Data'!AR$3,FALSE)</f>
        <v>59.921567968828697</v>
      </c>
      <c r="M53" s="47">
        <f>VLOOKUP($A53,'Occupancy Raw Data'!$B$8:$BE$45,'Occupancy Raw Data'!AT$3,FALSE)</f>
        <v>-3.9979680386004</v>
      </c>
      <c r="N53" s="48">
        <f>VLOOKUP($A53,'Occupancy Raw Data'!$B$8:$BE$45,'Occupancy Raw Data'!AU$3,FALSE)</f>
        <v>-0.32875925321060401</v>
      </c>
      <c r="O53" s="48">
        <f>VLOOKUP($A53,'Occupancy Raw Data'!$B$8:$BE$45,'Occupancy Raw Data'!AV$3,FALSE)</f>
        <v>-0.91461035453511297</v>
      </c>
      <c r="P53" s="48">
        <f>VLOOKUP($A53,'Occupancy Raw Data'!$B$8:$BE$45,'Occupancy Raw Data'!AW$3,FALSE)</f>
        <v>-2.9270426765385098</v>
      </c>
      <c r="Q53" s="48">
        <f>VLOOKUP($A53,'Occupancy Raw Data'!$B$8:$BE$45,'Occupancy Raw Data'!AX$3,FALSE)</f>
        <v>-1.4169701980601299</v>
      </c>
      <c r="R53" s="49">
        <f>VLOOKUP($A53,'Occupancy Raw Data'!$B$8:$BE$45,'Occupancy Raw Data'!AY$3,FALSE)</f>
        <v>-1.81533484542359</v>
      </c>
      <c r="S53" s="48">
        <f>VLOOKUP($A53,'Occupancy Raw Data'!$B$8:$BE$45,'Occupancy Raw Data'!BA$3,FALSE)</f>
        <v>-4.7951524567707997</v>
      </c>
      <c r="T53" s="48">
        <f>VLOOKUP($A53,'Occupancy Raw Data'!$B$8:$BE$45,'Occupancy Raw Data'!BB$3,FALSE)</f>
        <v>-2.8772895764172</v>
      </c>
      <c r="U53" s="49">
        <f>VLOOKUP($A53,'Occupancy Raw Data'!$B$8:$BE$45,'Occupancy Raw Data'!BC$3,FALSE)</f>
        <v>-3.8403811467293898</v>
      </c>
      <c r="V53" s="50">
        <f>VLOOKUP($A53,'Occupancy Raw Data'!$B$8:$BE$45,'Occupancy Raw Data'!BE$3,FALSE)</f>
        <v>-2.4286834894530198</v>
      </c>
      <c r="X53" s="51">
        <f>VLOOKUP($A53,'ADR Raw Data'!$B$6:$BE$43,'ADR Raw Data'!AG$1,FALSE)</f>
        <v>93.666495636075098</v>
      </c>
      <c r="Y53" s="52">
        <f>VLOOKUP($A53,'ADR Raw Data'!$B$6:$BE$43,'ADR Raw Data'!AH$1,FALSE)</f>
        <v>103.771979126771</v>
      </c>
      <c r="Z53" s="52">
        <f>VLOOKUP($A53,'ADR Raw Data'!$B$6:$BE$43,'ADR Raw Data'!AI$1,FALSE)</f>
        <v>107.153841776798</v>
      </c>
      <c r="AA53" s="52">
        <f>VLOOKUP($A53,'ADR Raw Data'!$B$6:$BE$43,'ADR Raw Data'!AJ$1,FALSE)</f>
        <v>107.467244203165</v>
      </c>
      <c r="AB53" s="52">
        <f>VLOOKUP($A53,'ADR Raw Data'!$B$6:$BE$43,'ADR Raw Data'!AK$1,FALSE)</f>
        <v>107.05806065908401</v>
      </c>
      <c r="AC53" s="53">
        <f>VLOOKUP($A53,'ADR Raw Data'!$B$6:$BE$43,'ADR Raw Data'!AL$1,FALSE)</f>
        <v>104.45909922688099</v>
      </c>
      <c r="AD53" s="52">
        <f>VLOOKUP($A53,'ADR Raw Data'!$B$6:$BE$43,'ADR Raw Data'!AN$1,FALSE)</f>
        <v>115.066294617563</v>
      </c>
      <c r="AE53" s="52">
        <f>VLOOKUP($A53,'ADR Raw Data'!$B$6:$BE$43,'ADR Raw Data'!AO$1,FALSE)</f>
        <v>117.32407096171799</v>
      </c>
      <c r="AF53" s="53">
        <f>VLOOKUP($A53,'ADR Raw Data'!$B$6:$BE$43,'ADR Raw Data'!AP$1,FALSE)</f>
        <v>116.201542723004</v>
      </c>
      <c r="AG53" s="54">
        <f>VLOOKUP($A53,'ADR Raw Data'!$B$6:$BE$43,'ADR Raw Data'!AR$1,FALSE)</f>
        <v>107.964207996412</v>
      </c>
      <c r="AI53" s="47">
        <f>VLOOKUP($A53,'ADR Raw Data'!$B$6:$BE$43,'ADR Raw Data'!AT$1,FALSE)</f>
        <v>2.4268526912159101</v>
      </c>
      <c r="AJ53" s="48">
        <f>VLOOKUP($A53,'ADR Raw Data'!$B$6:$BE$43,'ADR Raw Data'!AU$1,FALSE)</f>
        <v>4.50640413124116</v>
      </c>
      <c r="AK53" s="48">
        <f>VLOOKUP($A53,'ADR Raw Data'!$B$6:$BE$43,'ADR Raw Data'!AV$1,FALSE)</f>
        <v>6.08726242244889</v>
      </c>
      <c r="AL53" s="48">
        <f>VLOOKUP($A53,'ADR Raw Data'!$B$6:$BE$43,'ADR Raw Data'!AW$1,FALSE)</f>
        <v>5.8706416670772201</v>
      </c>
      <c r="AM53" s="48">
        <f>VLOOKUP($A53,'ADR Raw Data'!$B$6:$BE$43,'ADR Raw Data'!AX$1,FALSE)</f>
        <v>6.8006551609374002</v>
      </c>
      <c r="AN53" s="49">
        <f>VLOOKUP($A53,'ADR Raw Data'!$B$6:$BE$43,'ADR Raw Data'!AY$1,FALSE)</f>
        <v>5.3742862260573396</v>
      </c>
      <c r="AO53" s="48">
        <f>VLOOKUP($A53,'ADR Raw Data'!$B$6:$BE$43,'ADR Raw Data'!BA$1,FALSE)</f>
        <v>7.6846759975016798</v>
      </c>
      <c r="AP53" s="48">
        <f>VLOOKUP($A53,'ADR Raw Data'!$B$6:$BE$43,'ADR Raw Data'!BB$1,FALSE)</f>
        <v>8.8534596921873607</v>
      </c>
      <c r="AQ53" s="49">
        <f>VLOOKUP($A53,'ADR Raw Data'!$B$6:$BE$43,'ADR Raw Data'!BC$1,FALSE)</f>
        <v>8.2795459510169103</v>
      </c>
      <c r="AR53" s="50">
        <f>VLOOKUP($A53,'ADR Raw Data'!$B$6:$BE$43,'ADR Raw Data'!BE$1,FALSE)</f>
        <v>6.2530048006280001</v>
      </c>
      <c r="AT53" s="51">
        <f>VLOOKUP($A53,'RevPAR Raw Data'!$B$6:$BE$43,'RevPAR Raw Data'!AG$1,FALSE)</f>
        <v>41.635671290853502</v>
      </c>
      <c r="AU53" s="52">
        <f>VLOOKUP($A53,'RevPAR Raw Data'!$B$6:$BE$43,'RevPAR Raw Data'!AH$1,FALSE)</f>
        <v>63.707650482012603</v>
      </c>
      <c r="AV53" s="52">
        <f>VLOOKUP($A53,'RevPAR Raw Data'!$B$6:$BE$43,'RevPAR Raw Data'!AI$1,FALSE)</f>
        <v>68.630864095932196</v>
      </c>
      <c r="AW53" s="52">
        <f>VLOOKUP($A53,'RevPAR Raw Data'!$B$6:$BE$43,'RevPAR Raw Data'!AJ$1,FALSE)</f>
        <v>68.654714907124301</v>
      </c>
      <c r="AX53" s="52">
        <f>VLOOKUP($A53,'RevPAR Raw Data'!$B$6:$BE$43,'RevPAR Raw Data'!AK$1,FALSE)</f>
        <v>64.737025041147405</v>
      </c>
      <c r="AY53" s="53">
        <f>VLOOKUP($A53,'RevPAR Raw Data'!$B$6:$BE$43,'RevPAR Raw Data'!AL$1,FALSE)</f>
        <v>61.473185163414001</v>
      </c>
      <c r="AZ53" s="52">
        <f>VLOOKUP($A53,'RevPAR Raw Data'!$B$6:$BE$43,'RevPAR Raw Data'!AN$1,FALSE)</f>
        <v>71.628971314366296</v>
      </c>
      <c r="BA53" s="52">
        <f>VLOOKUP($A53,'RevPAR Raw Data'!$B$6:$BE$43,'RevPAR Raw Data'!AO$1,FALSE)</f>
        <v>73.862026804608504</v>
      </c>
      <c r="BB53" s="53">
        <f>VLOOKUP($A53,'RevPAR Raw Data'!$B$6:$BE$43,'RevPAR Raw Data'!AP$1,FALSE)</f>
        <v>72.7454990594874</v>
      </c>
      <c r="BC53" s="54">
        <f>VLOOKUP($A53,'RevPAR Raw Data'!$B$6:$BE$43,'RevPAR Raw Data'!AR$1,FALSE)</f>
        <v>64.693846276577801</v>
      </c>
      <c r="BE53" s="47">
        <f>VLOOKUP($A53,'RevPAR Raw Data'!$B$6:$BE$43,'RevPAR Raw Data'!AT$1,FALSE)</f>
        <v>-1.6681401423232101</v>
      </c>
      <c r="BF53" s="48">
        <f>VLOOKUP($A53,'RevPAR Raw Data'!$B$6:$BE$43,'RevPAR Raw Data'!AU$1,FALSE)</f>
        <v>4.1628296574620398</v>
      </c>
      <c r="BG53" s="48">
        <f>VLOOKUP($A53,'RevPAR Raw Data'!$B$6:$BE$43,'RevPAR Raw Data'!AV$1,FALSE)</f>
        <v>5.1169773354903301</v>
      </c>
      <c r="BH53" s="48">
        <f>VLOOKUP($A53,'RevPAR Raw Data'!$B$6:$BE$43,'RevPAR Raw Data'!AW$1,FALSE)</f>
        <v>2.7717628035567099</v>
      </c>
      <c r="BI53" s="48">
        <f>VLOOKUP($A53,'RevPAR Raw Data'!$B$6:$BE$43,'RevPAR Raw Data'!AX$1,FALSE)</f>
        <v>5.2873217059739401</v>
      </c>
      <c r="BJ53" s="49">
        <f>VLOOKUP($A53,'RevPAR Raw Data'!$B$6:$BE$43,'RevPAR Raw Data'!AY$1,FALSE)</f>
        <v>3.4613900900793202</v>
      </c>
      <c r="BK53" s="48">
        <f>VLOOKUP($A53,'RevPAR Raw Data'!$B$6:$BE$43,'RevPAR Raw Data'!BA$1,FALSE)</f>
        <v>2.5210316108417898</v>
      </c>
      <c r="BL53" s="48">
        <f>VLOOKUP($A53,'RevPAR Raw Data'!$B$6:$BE$43,'RevPAR Raw Data'!BB$1,FALSE)</f>
        <v>5.7214304428945502</v>
      </c>
      <c r="BM53" s="49">
        <f>VLOOKUP($A53,'RevPAR Raw Data'!$B$6:$BE$43,'RevPAR Raw Data'!BC$1,FALSE)</f>
        <v>4.1211986825498599</v>
      </c>
      <c r="BN53" s="50">
        <f>VLOOKUP($A53,'RevPAR Raw Data'!$B$6:$BE$43,'RevPAR Raw Data'!BE$1,FALSE)</f>
        <v>3.6724556159874102</v>
      </c>
    </row>
    <row r="54" spans="1:66" x14ac:dyDescent="0.45">
      <c r="A54" s="66" t="s">
        <v>84</v>
      </c>
      <c r="B54" s="47">
        <f>VLOOKUP($A54,'Occupancy Raw Data'!$B$8:$BE$45,'Occupancy Raw Data'!AG$3,FALSE)</f>
        <v>43.867870938423003</v>
      </c>
      <c r="C54" s="48">
        <f>VLOOKUP($A54,'Occupancy Raw Data'!$B$8:$BE$45,'Occupancy Raw Data'!AH$3,FALSE)</f>
        <v>51.223050230388502</v>
      </c>
      <c r="D54" s="48">
        <f>VLOOKUP($A54,'Occupancy Raw Data'!$B$8:$BE$45,'Occupancy Raw Data'!AI$3,FALSE)</f>
        <v>53.433073553671903</v>
      </c>
      <c r="E54" s="48">
        <f>VLOOKUP($A54,'Occupancy Raw Data'!$B$8:$BE$45,'Occupancy Raw Data'!AJ$3,FALSE)</f>
        <v>55.745491779964702</v>
      </c>
      <c r="F54" s="48">
        <f>VLOOKUP($A54,'Occupancy Raw Data'!$B$8:$BE$45,'Occupancy Raw Data'!AK$3,FALSE)</f>
        <v>58.729165481540399</v>
      </c>
      <c r="G54" s="49">
        <f>VLOOKUP($A54,'Occupancy Raw Data'!$B$8:$BE$45,'Occupancy Raw Data'!AL$3,FALSE)</f>
        <v>52.597247497725199</v>
      </c>
      <c r="H54" s="48">
        <f>VLOOKUP($A54,'Occupancy Raw Data'!$B$8:$BE$45,'Occupancy Raw Data'!AN$3,FALSE)</f>
        <v>71.013709539791705</v>
      </c>
      <c r="I54" s="48">
        <f>VLOOKUP($A54,'Occupancy Raw Data'!$B$8:$BE$45,'Occupancy Raw Data'!AO$3,FALSE)</f>
        <v>68.126742135502496</v>
      </c>
      <c r="J54" s="49">
        <f>VLOOKUP($A54,'Occupancy Raw Data'!$B$8:$BE$45,'Occupancy Raw Data'!AP$3,FALSE)</f>
        <v>69.570225837647101</v>
      </c>
      <c r="K54" s="50">
        <f>VLOOKUP($A54,'Occupancy Raw Data'!$B$8:$BE$45,'Occupancy Raw Data'!AR$3,FALSE)</f>
        <v>57.4456848502575</v>
      </c>
      <c r="M54" s="47">
        <f>VLOOKUP($A54,'Occupancy Raw Data'!$B$8:$BE$45,'Occupancy Raw Data'!AT$3,FALSE)</f>
        <v>-1.5524024385148401</v>
      </c>
      <c r="N54" s="48">
        <f>VLOOKUP($A54,'Occupancy Raw Data'!$B$8:$BE$45,'Occupancy Raw Data'!AU$3,FALSE)</f>
        <v>-1.5666995572715099</v>
      </c>
      <c r="O54" s="48">
        <f>VLOOKUP($A54,'Occupancy Raw Data'!$B$8:$BE$45,'Occupancy Raw Data'!AV$3,FALSE)</f>
        <v>-1.63256252882451</v>
      </c>
      <c r="P54" s="48">
        <f>VLOOKUP($A54,'Occupancy Raw Data'!$B$8:$BE$45,'Occupancy Raw Data'!AW$3,FALSE)</f>
        <v>-1.6128675406805699</v>
      </c>
      <c r="Q54" s="48">
        <f>VLOOKUP($A54,'Occupancy Raw Data'!$B$8:$BE$45,'Occupancy Raw Data'!AX$3,FALSE)</f>
        <v>-0.17775997040133301</v>
      </c>
      <c r="R54" s="49">
        <f>VLOOKUP($A54,'Occupancy Raw Data'!$B$8:$BE$45,'Occupancy Raw Data'!AY$3,FALSE)</f>
        <v>-1.2854849816638301</v>
      </c>
      <c r="S54" s="48">
        <f>VLOOKUP($A54,'Occupancy Raw Data'!$B$8:$BE$45,'Occupancy Raw Data'!BA$3,FALSE)</f>
        <v>-0.43955753662150998</v>
      </c>
      <c r="T54" s="48">
        <f>VLOOKUP($A54,'Occupancy Raw Data'!$B$8:$BE$45,'Occupancy Raw Data'!BB$3,FALSE)</f>
        <v>-0.82007155440523205</v>
      </c>
      <c r="U54" s="49">
        <f>VLOOKUP($A54,'Occupancy Raw Data'!$B$8:$BE$45,'Occupancy Raw Data'!BC$3,FALSE)</f>
        <v>-0.62422812077456302</v>
      </c>
      <c r="V54" s="50">
        <f>VLOOKUP($A54,'Occupancy Raw Data'!$B$8:$BE$45,'Occupancy Raw Data'!BE$3,FALSE)</f>
        <v>-1.0656058894462499</v>
      </c>
      <c r="X54" s="51">
        <f>VLOOKUP($A54,'ADR Raw Data'!$B$6:$BE$43,'ADR Raw Data'!AG$1,FALSE)</f>
        <v>107.118276464875</v>
      </c>
      <c r="Y54" s="52">
        <f>VLOOKUP($A54,'ADR Raw Data'!$B$6:$BE$43,'ADR Raw Data'!AH$1,FALSE)</f>
        <v>102.329108778943</v>
      </c>
      <c r="Z54" s="52">
        <f>VLOOKUP($A54,'ADR Raw Data'!$B$6:$BE$43,'ADR Raw Data'!AI$1,FALSE)</f>
        <v>103.887788778877</v>
      </c>
      <c r="AA54" s="52">
        <f>VLOOKUP($A54,'ADR Raw Data'!$B$6:$BE$43,'ADR Raw Data'!AJ$1,FALSE)</f>
        <v>105.98175161998</v>
      </c>
      <c r="AB54" s="52">
        <f>VLOOKUP($A54,'ADR Raw Data'!$B$6:$BE$43,'ADR Raw Data'!AK$1,FALSE)</f>
        <v>112.02218035644999</v>
      </c>
      <c r="AC54" s="53">
        <f>VLOOKUP($A54,'ADR Raw Data'!$B$6:$BE$43,'ADR Raw Data'!AL$1,FALSE)</f>
        <v>106.383524495334</v>
      </c>
      <c r="AD54" s="52">
        <f>VLOOKUP($A54,'ADR Raw Data'!$B$6:$BE$43,'ADR Raw Data'!AN$1,FALSE)</f>
        <v>142.03288100292301</v>
      </c>
      <c r="AE54" s="52">
        <f>VLOOKUP($A54,'ADR Raw Data'!$B$6:$BE$43,'ADR Raw Data'!AO$1,FALSE)</f>
        <v>145.793097027388</v>
      </c>
      <c r="AF54" s="53">
        <f>VLOOKUP($A54,'ADR Raw Data'!$B$6:$BE$43,'ADR Raw Data'!AP$1,FALSE)</f>
        <v>143.87397943539301</v>
      </c>
      <c r="AG54" s="54">
        <f>VLOOKUP($A54,'ADR Raw Data'!$B$6:$BE$43,'ADR Raw Data'!AR$1,FALSE)</f>
        <v>119.353239820092</v>
      </c>
      <c r="AI54" s="47">
        <f>VLOOKUP($A54,'ADR Raw Data'!$B$6:$BE$43,'ADR Raw Data'!AT$1,FALSE)</f>
        <v>4.3523631737385697</v>
      </c>
      <c r="AJ54" s="48">
        <f>VLOOKUP($A54,'ADR Raw Data'!$B$6:$BE$43,'ADR Raw Data'!AU$1,FALSE)</f>
        <v>-0.38358536522009901</v>
      </c>
      <c r="AK54" s="48">
        <f>VLOOKUP($A54,'ADR Raw Data'!$B$6:$BE$43,'ADR Raw Data'!AV$1,FALSE)</f>
        <v>1.6086018492943699</v>
      </c>
      <c r="AL54" s="48">
        <f>VLOOKUP($A54,'ADR Raw Data'!$B$6:$BE$43,'ADR Raw Data'!AW$1,FALSE)</f>
        <v>4.50051384189217</v>
      </c>
      <c r="AM54" s="48">
        <f>VLOOKUP($A54,'ADR Raw Data'!$B$6:$BE$43,'ADR Raw Data'!AX$1,FALSE)</f>
        <v>2.7386511236567999</v>
      </c>
      <c r="AN54" s="49">
        <f>VLOOKUP($A54,'ADR Raw Data'!$B$6:$BE$43,'ADR Raw Data'!AY$1,FALSE)</f>
        <v>2.55853519293828</v>
      </c>
      <c r="AO54" s="48">
        <f>VLOOKUP($A54,'ADR Raw Data'!$B$6:$BE$43,'ADR Raw Data'!BA$1,FALSE)</f>
        <v>2.2444626726516499</v>
      </c>
      <c r="AP54" s="48">
        <f>VLOOKUP($A54,'ADR Raw Data'!$B$6:$BE$43,'ADR Raw Data'!BB$1,FALSE)</f>
        <v>3.25635972724085</v>
      </c>
      <c r="AQ54" s="49">
        <f>VLOOKUP($A54,'ADR Raw Data'!$B$6:$BE$43,'ADR Raw Data'!BC$1,FALSE)</f>
        <v>2.74153525685972</v>
      </c>
      <c r="AR54" s="50">
        <f>VLOOKUP($A54,'ADR Raw Data'!$B$6:$BE$43,'ADR Raw Data'!BE$1,FALSE)</f>
        <v>2.6733333790556899</v>
      </c>
      <c r="AT54" s="51">
        <f>VLOOKUP($A54,'RevPAR Raw Data'!$B$6:$BE$43,'RevPAR Raw Data'!AG$1,FALSE)</f>
        <v>46.990507271074698</v>
      </c>
      <c r="AU54" s="52">
        <f>VLOOKUP($A54,'RevPAR Raw Data'!$B$6:$BE$43,'RevPAR Raw Data'!AH$1,FALSE)</f>
        <v>52.416090790147301</v>
      </c>
      <c r="AV54" s="52">
        <f>VLOOKUP($A54,'RevPAR Raw Data'!$B$6:$BE$43,'RevPAR Raw Data'!AI$1,FALSE)</f>
        <v>55.510438591501199</v>
      </c>
      <c r="AW54" s="52">
        <f>VLOOKUP($A54,'RevPAR Raw Data'!$B$6:$BE$43,'RevPAR Raw Data'!AJ$1,FALSE)</f>
        <v>59.080048637578898</v>
      </c>
      <c r="AX54" s="52">
        <f>VLOOKUP($A54,'RevPAR Raw Data'!$B$6:$BE$43,'RevPAR Raw Data'!AK$1,FALSE)</f>
        <v>65.789691677569806</v>
      </c>
      <c r="AY54" s="53">
        <f>VLOOKUP($A54,'RevPAR Raw Data'!$B$6:$BE$43,'RevPAR Raw Data'!AL$1,FALSE)</f>
        <v>55.954805675614097</v>
      </c>
      <c r="AZ54" s="52">
        <f>VLOOKUP($A54,'RevPAR Raw Data'!$B$6:$BE$43,'RevPAR Raw Data'!AN$1,FALSE)</f>
        <v>100.86281756641399</v>
      </c>
      <c r="BA54" s="52">
        <f>VLOOKUP($A54,'RevPAR Raw Data'!$B$6:$BE$43,'RevPAR Raw Data'!AO$1,FALSE)</f>
        <v>99.324087263211695</v>
      </c>
      <c r="BB54" s="53">
        <f>VLOOKUP($A54,'RevPAR Raw Data'!$B$6:$BE$43,'RevPAR Raw Data'!AP$1,FALSE)</f>
        <v>100.093452414813</v>
      </c>
      <c r="BC54" s="54">
        <f>VLOOKUP($A54,'RevPAR Raw Data'!$B$6:$BE$43,'RevPAR Raw Data'!AR$1,FALSE)</f>
        <v>68.563286005622402</v>
      </c>
      <c r="BE54" s="47">
        <f>VLOOKUP($A54,'RevPAR Raw Data'!$B$6:$BE$43,'RevPAR Raw Data'!AT$1,FALSE)</f>
        <v>2.7323945431815901</v>
      </c>
      <c r="BF54" s="48">
        <f>VLOOKUP($A54,'RevPAR Raw Data'!$B$6:$BE$43,'RevPAR Raw Data'!AU$1,FALSE)</f>
        <v>-1.94427529227294</v>
      </c>
      <c r="BG54" s="48">
        <f>VLOOKUP($A54,'RevPAR Raw Data'!$B$6:$BE$43,'RevPAR Raw Data'!AV$1,FALSE)</f>
        <v>-5.0222110559695797E-2</v>
      </c>
      <c r="BH54" s="48">
        <f>VLOOKUP($A54,'RevPAR Raw Data'!$B$6:$BE$43,'RevPAR Raw Data'!AW$1,FALSE)</f>
        <v>2.8150589742918801</v>
      </c>
      <c r="BI54" s="48">
        <f>VLOOKUP($A54,'RevPAR Raw Data'!$B$6:$BE$43,'RevPAR Raw Data'!AX$1,FALSE)</f>
        <v>2.5560229278286601</v>
      </c>
      <c r="BJ54" s="49">
        <f>VLOOKUP($A54,'RevPAR Raw Data'!$B$6:$BE$43,'RevPAR Raw Data'!AY$1,FALSE)</f>
        <v>1.2401606256186399</v>
      </c>
      <c r="BK54" s="48">
        <f>VLOOKUP($A54,'RevPAR Raw Data'!$B$6:$BE$43,'RevPAR Raw Data'!BA$1,FALSE)</f>
        <v>1.79503943119584</v>
      </c>
      <c r="BL54" s="48">
        <f>VLOOKUP($A54,'RevPAR Raw Data'!$B$6:$BE$43,'RevPAR Raw Data'!BB$1,FALSE)</f>
        <v>2.4095836930034098</v>
      </c>
      <c r="BM54" s="49">
        <f>VLOOKUP($A54,'RevPAR Raw Data'!$B$6:$BE$43,'RevPAR Raw Data'!BC$1,FALSE)</f>
        <v>2.1001937020708898</v>
      </c>
      <c r="BN54" s="50">
        <f>VLOOKUP($A54,'RevPAR Raw Data'!$B$6:$BE$43,'RevPAR Raw Data'!BE$1,FALSE)</f>
        <v>1.57924029167768</v>
      </c>
    </row>
    <row r="55" spans="1:66" x14ac:dyDescent="0.45">
      <c r="A55" s="63" t="s">
        <v>85</v>
      </c>
      <c r="B55" s="47">
        <f>VLOOKUP($A55,'Occupancy Raw Data'!$B$8:$BE$45,'Occupancy Raw Data'!AG$3,FALSE)</f>
        <v>41.9525547445255</v>
      </c>
      <c r="C55" s="48">
        <f>VLOOKUP($A55,'Occupancy Raw Data'!$B$8:$BE$45,'Occupancy Raw Data'!AH$3,FALSE)</f>
        <v>57.522919288153801</v>
      </c>
      <c r="D55" s="48">
        <f>VLOOKUP($A55,'Occupancy Raw Data'!$B$8:$BE$45,'Occupancy Raw Data'!AI$3,FALSE)</f>
        <v>58.619449937084298</v>
      </c>
      <c r="E55" s="48">
        <f>VLOOKUP($A55,'Occupancy Raw Data'!$B$8:$BE$45,'Occupancy Raw Data'!AJ$3,FALSE)</f>
        <v>59.104799568578102</v>
      </c>
      <c r="F55" s="48">
        <f>VLOOKUP($A55,'Occupancy Raw Data'!$B$8:$BE$45,'Occupancy Raw Data'!AK$3,FALSE)</f>
        <v>52.651447060938303</v>
      </c>
      <c r="G55" s="49">
        <f>VLOOKUP($A55,'Occupancy Raw Data'!$B$8:$BE$45,'Occupancy Raw Data'!AL$3,FALSE)</f>
        <v>54.006202221260601</v>
      </c>
      <c r="H55" s="48">
        <f>VLOOKUP($A55,'Occupancy Raw Data'!$B$8:$BE$45,'Occupancy Raw Data'!AN$3,FALSE)</f>
        <v>55.1321229552399</v>
      </c>
      <c r="I55" s="48">
        <f>VLOOKUP($A55,'Occupancy Raw Data'!$B$8:$BE$45,'Occupancy Raw Data'!AO$3,FALSE)</f>
        <v>53.046917131044403</v>
      </c>
      <c r="J55" s="49">
        <f>VLOOKUP($A55,'Occupancy Raw Data'!$B$8:$BE$45,'Occupancy Raw Data'!AP$3,FALSE)</f>
        <v>54.089520043142102</v>
      </c>
      <c r="K55" s="50">
        <f>VLOOKUP($A55,'Occupancy Raw Data'!$B$8:$BE$45,'Occupancy Raw Data'!AR$3,FALSE)</f>
        <v>54.030058160481701</v>
      </c>
      <c r="M55" s="47">
        <f>VLOOKUP($A55,'Occupancy Raw Data'!$B$8:$BE$45,'Occupancy Raw Data'!AT$3,FALSE)</f>
        <v>-8.65672718442441</v>
      </c>
      <c r="N55" s="48">
        <f>VLOOKUP($A55,'Occupancy Raw Data'!$B$8:$BE$45,'Occupancy Raw Data'!AU$3,FALSE)</f>
        <v>-0.43559427504666998</v>
      </c>
      <c r="O55" s="48">
        <f>VLOOKUP($A55,'Occupancy Raw Data'!$B$8:$BE$45,'Occupancy Raw Data'!AV$3,FALSE)</f>
        <v>-4.7048509643483296</v>
      </c>
      <c r="P55" s="48">
        <f>VLOOKUP($A55,'Occupancy Raw Data'!$B$8:$BE$45,'Occupancy Raw Data'!AW$3,FALSE)</f>
        <v>-2.5200118588793301</v>
      </c>
      <c r="Q55" s="48">
        <f>VLOOKUP($A55,'Occupancy Raw Data'!$B$8:$BE$45,'Occupancy Raw Data'!AX$3,FALSE)</f>
        <v>-4.8408057179987001</v>
      </c>
      <c r="R55" s="49">
        <f>VLOOKUP($A55,'Occupancy Raw Data'!$B$8:$BE$45,'Occupancy Raw Data'!AY$3,FALSE)</f>
        <v>-3.9648053455846601</v>
      </c>
      <c r="S55" s="48">
        <f>VLOOKUP($A55,'Occupancy Raw Data'!$B$8:$BE$45,'Occupancy Raw Data'!BA$3,FALSE)</f>
        <v>-5.1638837353123002</v>
      </c>
      <c r="T55" s="48">
        <f>VLOOKUP($A55,'Occupancy Raw Data'!$B$8:$BE$45,'Occupancy Raw Data'!BB$3,FALSE)</f>
        <v>-8.3528475759251197</v>
      </c>
      <c r="U55" s="49">
        <f>VLOOKUP($A55,'Occupancy Raw Data'!$B$8:$BE$45,'Occupancy Raw Data'!BC$3,FALSE)</f>
        <v>-6.7533943150444697</v>
      </c>
      <c r="V55" s="50">
        <f>VLOOKUP($A55,'Occupancy Raw Data'!$B$8:$BE$45,'Occupancy Raw Data'!BE$3,FALSE)</f>
        <v>-4.7837342099602598</v>
      </c>
      <c r="X55" s="51">
        <f>VLOOKUP($A55,'ADR Raw Data'!$B$6:$BE$43,'ADR Raw Data'!AG$1,FALSE)</f>
        <v>81.206672466289604</v>
      </c>
      <c r="Y55" s="52">
        <f>VLOOKUP($A55,'ADR Raw Data'!$B$6:$BE$43,'ADR Raw Data'!AH$1,FALSE)</f>
        <v>86.771403125000006</v>
      </c>
      <c r="Z55" s="52">
        <f>VLOOKUP($A55,'ADR Raw Data'!$B$6:$BE$43,'ADR Raw Data'!AI$1,FALSE)</f>
        <v>88.587847286108499</v>
      </c>
      <c r="AA55" s="52">
        <f>VLOOKUP($A55,'ADR Raw Data'!$B$6:$BE$43,'ADR Raw Data'!AJ$1,FALSE)</f>
        <v>89.055921532846696</v>
      </c>
      <c r="AB55" s="52">
        <f>VLOOKUP($A55,'ADR Raw Data'!$B$6:$BE$43,'ADR Raw Data'!AK$1,FALSE)</f>
        <v>85.4222191874359</v>
      </c>
      <c r="AC55" s="53">
        <f>VLOOKUP($A55,'ADR Raw Data'!$B$6:$BE$43,'ADR Raw Data'!AL$1,FALSE)</f>
        <v>86.550387260465996</v>
      </c>
      <c r="AD55" s="52">
        <f>VLOOKUP($A55,'ADR Raw Data'!$B$6:$BE$43,'ADR Raw Data'!AN$1,FALSE)</f>
        <v>90.476762308444705</v>
      </c>
      <c r="AE55" s="52">
        <f>VLOOKUP($A55,'ADR Raw Data'!$B$6:$BE$43,'ADR Raw Data'!AO$1,FALSE)</f>
        <v>90.418366655371003</v>
      </c>
      <c r="AF55" s="53">
        <f>VLOOKUP($A55,'ADR Raw Data'!$B$6:$BE$43,'ADR Raw Data'!AP$1,FALSE)</f>
        <v>90.448127284812202</v>
      </c>
      <c r="AG55" s="54">
        <f>VLOOKUP($A55,'ADR Raw Data'!$B$6:$BE$43,'ADR Raw Data'!AR$1,FALSE)</f>
        <v>87.6676341986187</v>
      </c>
      <c r="AI55" s="47">
        <f>VLOOKUP($A55,'ADR Raw Data'!$B$6:$BE$43,'ADR Raw Data'!AT$1,FALSE)</f>
        <v>1.7876840337364901</v>
      </c>
      <c r="AJ55" s="48">
        <f>VLOOKUP($A55,'ADR Raw Data'!$B$6:$BE$43,'ADR Raw Data'!AU$1,FALSE)</f>
        <v>1.8966070173773899</v>
      </c>
      <c r="AK55" s="48">
        <f>VLOOKUP($A55,'ADR Raw Data'!$B$6:$BE$43,'ADR Raw Data'!AV$1,FALSE)</f>
        <v>4.2292779589506599</v>
      </c>
      <c r="AL55" s="48">
        <f>VLOOKUP($A55,'ADR Raw Data'!$B$6:$BE$43,'ADR Raw Data'!AW$1,FALSE)</f>
        <v>4.97291884645594</v>
      </c>
      <c r="AM55" s="48">
        <f>VLOOKUP($A55,'ADR Raw Data'!$B$6:$BE$43,'ADR Raw Data'!AX$1,FALSE)</f>
        <v>2.91408242397425</v>
      </c>
      <c r="AN55" s="49">
        <f>VLOOKUP($A55,'ADR Raw Data'!$B$6:$BE$43,'ADR Raw Data'!AY$1,FALSE)</f>
        <v>3.3436852394592802</v>
      </c>
      <c r="AO55" s="48">
        <f>VLOOKUP($A55,'ADR Raw Data'!$B$6:$BE$43,'ADR Raw Data'!BA$1,FALSE)</f>
        <v>0.57907514223814904</v>
      </c>
      <c r="AP55" s="48">
        <f>VLOOKUP($A55,'ADR Raw Data'!$B$6:$BE$43,'ADR Raw Data'!BB$1,FALSE)</f>
        <v>-0.61214057887047602</v>
      </c>
      <c r="AQ55" s="49">
        <f>VLOOKUP($A55,'ADR Raw Data'!$B$6:$BE$43,'ADR Raw Data'!BC$1,FALSE)</f>
        <v>-2.2211999127081501E-2</v>
      </c>
      <c r="AR55" s="50">
        <f>VLOOKUP($A55,'ADR Raw Data'!$B$6:$BE$43,'ADR Raw Data'!BE$1,FALSE)</f>
        <v>2.2689112845616899</v>
      </c>
      <c r="AT55" s="51">
        <f>VLOOKUP($A55,'RevPAR Raw Data'!$B$6:$BE$43,'RevPAR Raw Data'!AG$1,FALSE)</f>
        <v>34.068273722627701</v>
      </c>
      <c r="AU55" s="52">
        <f>VLOOKUP($A55,'RevPAR Raw Data'!$B$6:$BE$43,'RevPAR Raw Data'!AH$1,FALSE)</f>
        <v>49.913444184792297</v>
      </c>
      <c r="AV55" s="52">
        <f>VLOOKUP($A55,'RevPAR Raw Data'!$B$6:$BE$43,'RevPAR Raw Data'!AI$1,FALSE)</f>
        <v>51.929708790221099</v>
      </c>
      <c r="AW55" s="52">
        <f>VLOOKUP($A55,'RevPAR Raw Data'!$B$6:$BE$43,'RevPAR Raw Data'!AJ$1,FALSE)</f>
        <v>52.636323925939202</v>
      </c>
      <c r="AX55" s="52">
        <f>VLOOKUP($A55,'RevPAR Raw Data'!$B$6:$BE$43,'RevPAR Raw Data'!AK$1,FALSE)</f>
        <v>44.9760345137515</v>
      </c>
      <c r="AY55" s="53">
        <f>VLOOKUP($A55,'RevPAR Raw Data'!$B$6:$BE$43,'RevPAR Raw Data'!AL$1,FALSE)</f>
        <v>46.742577167171397</v>
      </c>
      <c r="AZ55" s="52">
        <f>VLOOKUP($A55,'RevPAR Raw Data'!$B$6:$BE$43,'RevPAR Raw Data'!AN$1,FALSE)</f>
        <v>49.881759841811899</v>
      </c>
      <c r="BA55" s="52">
        <f>VLOOKUP($A55,'RevPAR Raw Data'!$B$6:$BE$43,'RevPAR Raw Data'!AO$1,FALSE)</f>
        <v>47.964156030918502</v>
      </c>
      <c r="BB55" s="53">
        <f>VLOOKUP($A55,'RevPAR Raw Data'!$B$6:$BE$43,'RevPAR Raw Data'!AP$1,FALSE)</f>
        <v>48.922957936365201</v>
      </c>
      <c r="BC55" s="54">
        <f>VLOOKUP($A55,'RevPAR Raw Data'!$B$6:$BE$43,'RevPAR Raw Data'!AR$1,FALSE)</f>
        <v>47.366873745432002</v>
      </c>
      <c r="BE55" s="47">
        <f>VLOOKUP($A55,'RevPAR Raw Data'!$B$6:$BE$43,'RevPAR Raw Data'!AT$1,FALSE)</f>
        <v>-7.0237980804079898</v>
      </c>
      <c r="BF55" s="48">
        <f>VLOOKUP($A55,'RevPAR Raw Data'!$B$6:$BE$43,'RevPAR Raw Data'!AU$1,FALSE)</f>
        <v>1.45275123074289</v>
      </c>
      <c r="BG55" s="48">
        <f>VLOOKUP($A55,'RevPAR Raw Data'!$B$6:$BE$43,'RevPAR Raw Data'!AV$1,FALSE)</f>
        <v>-0.67455423023433303</v>
      </c>
      <c r="BH55" s="48">
        <f>VLOOKUP($A55,'RevPAR Raw Data'!$B$6:$BE$43,'RevPAR Raw Data'!AW$1,FALSE)</f>
        <v>2.3275888429134701</v>
      </c>
      <c r="BI55" s="48">
        <f>VLOOKUP($A55,'RevPAR Raw Data'!$B$6:$BE$43,'RevPAR Raw Data'!AX$1,FALSE)</f>
        <v>-2.0677883626313802</v>
      </c>
      <c r="BJ55" s="49">
        <f>VLOOKUP($A55,'RevPAR Raw Data'!$B$6:$BE$43,'RevPAR Raw Data'!AY$1,FALSE)</f>
        <v>-0.75369071723898595</v>
      </c>
      <c r="BK55" s="48">
        <f>VLOOKUP($A55,'RevPAR Raw Data'!$B$6:$BE$43,'RevPAR Raw Data'!BA$1,FALSE)</f>
        <v>-4.6147113601594203</v>
      </c>
      <c r="BL55" s="48">
        <f>VLOOKUP($A55,'RevPAR Raw Data'!$B$6:$BE$43,'RevPAR Raw Data'!BB$1,FALSE)</f>
        <v>-8.9138569852921599</v>
      </c>
      <c r="BM55" s="49">
        <f>VLOOKUP($A55,'RevPAR Raw Data'!$B$6:$BE$43,'RevPAR Raw Data'!BC$1,FALSE)</f>
        <v>-6.77410625028525</v>
      </c>
      <c r="BN55" s="50">
        <f>VLOOKUP($A55,'RevPAR Raw Data'!$B$6:$BE$43,'RevPAR Raw Data'!BE$1,FALSE)</f>
        <v>-2.6233616107117901</v>
      </c>
    </row>
    <row r="56" spans="1:66" ht="16.5" thickBot="1" x14ac:dyDescent="0.5">
      <c r="A56" s="63" t="s">
        <v>86</v>
      </c>
      <c r="B56" s="67">
        <f>VLOOKUP($A56,'Occupancy Raw Data'!$B$8:$BE$45,'Occupancy Raw Data'!AG$3,FALSE)</f>
        <v>43.827160493827101</v>
      </c>
      <c r="C56" s="68">
        <f>VLOOKUP($A56,'Occupancy Raw Data'!$B$8:$BE$45,'Occupancy Raw Data'!AH$3,FALSE)</f>
        <v>58.4889967076763</v>
      </c>
      <c r="D56" s="68">
        <f>VLOOKUP($A56,'Occupancy Raw Data'!$B$8:$BE$45,'Occupancy Raw Data'!AI$3,FALSE)</f>
        <v>61.219892566279597</v>
      </c>
      <c r="E56" s="68">
        <f>VLOOKUP($A56,'Occupancy Raw Data'!$B$8:$BE$45,'Occupancy Raw Data'!AJ$3,FALSE)</f>
        <v>60.395078842488303</v>
      </c>
      <c r="F56" s="68">
        <f>VLOOKUP($A56,'Occupancy Raw Data'!$B$8:$BE$45,'Occupancy Raw Data'!AK$3,FALSE)</f>
        <v>58.870213134638703</v>
      </c>
      <c r="G56" s="69">
        <f>VLOOKUP($A56,'Occupancy Raw Data'!$B$8:$BE$45,'Occupancy Raw Data'!AL$3,FALSE)</f>
        <v>56.561945430346</v>
      </c>
      <c r="H56" s="68">
        <f>VLOOKUP($A56,'Occupancy Raw Data'!$B$8:$BE$45,'Occupancy Raw Data'!AN$3,FALSE)</f>
        <v>68.067925836076896</v>
      </c>
      <c r="I56" s="68">
        <f>VLOOKUP($A56,'Occupancy Raw Data'!$B$8:$BE$45,'Occupancy Raw Data'!AO$3,FALSE)</f>
        <v>66.754461964997404</v>
      </c>
      <c r="J56" s="69">
        <f>VLOOKUP($A56,'Occupancy Raw Data'!$B$8:$BE$45,'Occupancy Raw Data'!AP$3,FALSE)</f>
        <v>67.4111939005371</v>
      </c>
      <c r="K56" s="70">
        <f>VLOOKUP($A56,'Occupancy Raw Data'!$B$8:$BE$45,'Occupancy Raw Data'!AR$3,FALSE)</f>
        <v>59.662022320588598</v>
      </c>
      <c r="M56" s="67">
        <f>VLOOKUP($A56,'Occupancy Raw Data'!$B$8:$BE$45,'Occupancy Raw Data'!AT$3,FALSE)</f>
        <v>4.7822610185056202</v>
      </c>
      <c r="N56" s="68">
        <f>VLOOKUP($A56,'Occupancy Raw Data'!$B$8:$BE$45,'Occupancy Raw Data'!AU$3,FALSE)</f>
        <v>9.3195844377516206</v>
      </c>
      <c r="O56" s="68">
        <f>VLOOKUP($A56,'Occupancy Raw Data'!$B$8:$BE$45,'Occupancy Raw Data'!AV$3,FALSE)</f>
        <v>5.77135028996776</v>
      </c>
      <c r="P56" s="68">
        <f>VLOOKUP($A56,'Occupancy Raw Data'!$B$8:$BE$45,'Occupancy Raw Data'!AW$3,FALSE)</f>
        <v>2.2164019268856001</v>
      </c>
      <c r="Q56" s="68">
        <f>VLOOKUP($A56,'Occupancy Raw Data'!$B$8:$BE$45,'Occupancy Raw Data'!AX$3,FALSE)</f>
        <v>2.7230277497544799</v>
      </c>
      <c r="R56" s="69">
        <f>VLOOKUP($A56,'Occupancy Raw Data'!$B$8:$BE$45,'Occupancy Raw Data'!AY$3,FALSE)</f>
        <v>4.89808558928459</v>
      </c>
      <c r="S56" s="68">
        <f>VLOOKUP($A56,'Occupancy Raw Data'!$B$8:$BE$45,'Occupancy Raw Data'!BA$3,FALSE)</f>
        <v>2.35772940476354</v>
      </c>
      <c r="T56" s="68">
        <f>VLOOKUP($A56,'Occupancy Raw Data'!$B$8:$BE$45,'Occupancy Raw Data'!BB$3,FALSE)</f>
        <v>3.5009005854345401</v>
      </c>
      <c r="U56" s="69">
        <f>VLOOKUP($A56,'Occupancy Raw Data'!$B$8:$BE$45,'Occupancy Raw Data'!BC$3,FALSE)</f>
        <v>2.9204077577231602</v>
      </c>
      <c r="V56" s="70">
        <f>VLOOKUP($A56,'Occupancy Raw Data'!$B$8:$BE$45,'Occupancy Raw Data'!BE$3,FALSE)</f>
        <v>4.25234485291627</v>
      </c>
      <c r="X56" s="71">
        <f>VLOOKUP($A56,'ADR Raw Data'!$B$6:$BE$43,'ADR Raw Data'!AG$1,FALSE)</f>
        <v>98.431470960594993</v>
      </c>
      <c r="Y56" s="72">
        <f>VLOOKUP($A56,'ADR Raw Data'!$B$6:$BE$43,'ADR Raw Data'!AH$1,FALSE)</f>
        <v>106.828074894827</v>
      </c>
      <c r="Z56" s="72">
        <f>VLOOKUP($A56,'ADR Raw Data'!$B$6:$BE$43,'ADR Raw Data'!AI$1,FALSE)</f>
        <v>107.46724653269099</v>
      </c>
      <c r="AA56" s="72">
        <f>VLOOKUP($A56,'ADR Raw Data'!$B$6:$BE$43,'ADR Raw Data'!AJ$1,FALSE)</f>
        <v>107.34097549779</v>
      </c>
      <c r="AB56" s="72">
        <f>VLOOKUP($A56,'ADR Raw Data'!$B$6:$BE$43,'ADR Raw Data'!AK$1,FALSE)</f>
        <v>106.20798787307901</v>
      </c>
      <c r="AC56" s="73">
        <f>VLOOKUP($A56,'ADR Raw Data'!$B$6:$BE$43,'ADR Raw Data'!AL$1,FALSE)</f>
        <v>105.646365296467</v>
      </c>
      <c r="AD56" s="72">
        <f>VLOOKUP($A56,'ADR Raw Data'!$B$6:$BE$43,'ADR Raw Data'!AN$1,FALSE)</f>
        <v>124.005257878926</v>
      </c>
      <c r="AE56" s="72">
        <f>VLOOKUP($A56,'ADR Raw Data'!$B$6:$BE$43,'ADR Raw Data'!AO$1,FALSE)</f>
        <v>126.444440348873</v>
      </c>
      <c r="AF56" s="73">
        <f>VLOOKUP($A56,'ADR Raw Data'!$B$6:$BE$43,'ADR Raw Data'!AP$1,FALSE)</f>
        <v>125.212967637457</v>
      </c>
      <c r="AG56" s="74">
        <f>VLOOKUP($A56,'ADR Raw Data'!$B$6:$BE$43,'ADR Raw Data'!AR$1,FALSE)</f>
        <v>111.963531125256</v>
      </c>
      <c r="AI56" s="67">
        <f>VLOOKUP($A56,'ADR Raw Data'!$B$6:$BE$43,'ADR Raw Data'!AT$1,FALSE)</f>
        <v>-2.0853042273154698</v>
      </c>
      <c r="AJ56" s="68">
        <f>VLOOKUP($A56,'ADR Raw Data'!$B$6:$BE$43,'ADR Raw Data'!AU$1,FALSE)</f>
        <v>1.06882584624669</v>
      </c>
      <c r="AK56" s="68">
        <f>VLOOKUP($A56,'ADR Raw Data'!$B$6:$BE$43,'ADR Raw Data'!AV$1,FALSE)</f>
        <v>-1.16721740843077</v>
      </c>
      <c r="AL56" s="68">
        <f>VLOOKUP($A56,'ADR Raw Data'!$B$6:$BE$43,'ADR Raw Data'!AW$1,FALSE)</f>
        <v>-1.52405063041793</v>
      </c>
      <c r="AM56" s="68">
        <f>VLOOKUP($A56,'ADR Raw Data'!$B$6:$BE$43,'ADR Raw Data'!AX$1,FALSE)</f>
        <v>-1.89630432977519</v>
      </c>
      <c r="AN56" s="69">
        <f>VLOOKUP($A56,'ADR Raw Data'!$B$6:$BE$43,'ADR Raw Data'!AY$1,FALSE)</f>
        <v>-1.0961089003757101</v>
      </c>
      <c r="AO56" s="68">
        <f>VLOOKUP($A56,'ADR Raw Data'!$B$6:$BE$43,'ADR Raw Data'!BA$1,FALSE)</f>
        <v>-3.9626312573028599</v>
      </c>
      <c r="AP56" s="68">
        <f>VLOOKUP($A56,'ADR Raw Data'!$B$6:$BE$43,'ADR Raw Data'!BB$1,FALSE)</f>
        <v>-4.02124280254447</v>
      </c>
      <c r="AQ56" s="69">
        <f>VLOOKUP($A56,'ADR Raw Data'!$B$6:$BE$43,'ADR Raw Data'!BC$1,FALSE)</f>
        <v>-3.9864895314284299</v>
      </c>
      <c r="AR56" s="70">
        <f>VLOOKUP($A56,'ADR Raw Data'!$B$6:$BE$43,'ADR Raw Data'!BE$1,FALSE)</f>
        <v>-2.2426695443968199</v>
      </c>
      <c r="AT56" s="71">
        <f>VLOOKUP($A56,'RevPAR Raw Data'!$B$6:$BE$43,'RevPAR Raw Data'!AG$1,FALSE)</f>
        <v>43.139718754334801</v>
      </c>
      <c r="AU56" s="72">
        <f>VLOOKUP($A56,'RevPAR Raw Data'!$B$6:$BE$43,'RevPAR Raw Data'!AH$1,FALSE)</f>
        <v>62.482669208109499</v>
      </c>
      <c r="AV56" s="72">
        <f>VLOOKUP($A56,'RevPAR Raw Data'!$B$6:$BE$43,'RevPAR Raw Data'!AI$1,FALSE)</f>
        <v>65.791332871252806</v>
      </c>
      <c r="AW56" s="72">
        <f>VLOOKUP($A56,'RevPAR Raw Data'!$B$6:$BE$43,'RevPAR Raw Data'!AJ$1,FALSE)</f>
        <v>64.828666782186701</v>
      </c>
      <c r="AX56" s="72">
        <f>VLOOKUP($A56,'RevPAR Raw Data'!$B$6:$BE$43,'RevPAR Raw Data'!AK$1,FALSE)</f>
        <v>62.524868826892998</v>
      </c>
      <c r="AY56" s="73">
        <f>VLOOKUP($A56,'RevPAR Raw Data'!$B$6:$BE$43,'RevPAR Raw Data'!AL$1,FALSE)</f>
        <v>59.755639488132203</v>
      </c>
      <c r="AZ56" s="72">
        <f>VLOOKUP($A56,'RevPAR Raw Data'!$B$6:$BE$43,'RevPAR Raw Data'!AN$1,FALSE)</f>
        <v>84.407806965863799</v>
      </c>
      <c r="BA56" s="72">
        <f>VLOOKUP($A56,'RevPAR Raw Data'!$B$6:$BE$43,'RevPAR Raw Data'!AO$1,FALSE)</f>
        <v>84.407305839542502</v>
      </c>
      <c r="BB56" s="73">
        <f>VLOOKUP($A56,'RevPAR Raw Data'!$B$6:$BE$43,'RevPAR Raw Data'!AP$1,FALSE)</f>
        <v>84.407556402703094</v>
      </c>
      <c r="BC56" s="74">
        <f>VLOOKUP($A56,'RevPAR Raw Data'!$B$6:$BE$43,'RevPAR Raw Data'!AR$1,FALSE)</f>
        <v>66.799706930869505</v>
      </c>
      <c r="BE56" s="67">
        <f>VLOOKUP($A56,'RevPAR Raw Data'!$B$6:$BE$43,'RevPAR Raw Data'!AT$1,FALSE)</f>
        <v>2.5972321000099798</v>
      </c>
      <c r="BF56" s="68">
        <f>VLOOKUP($A56,'RevPAR Raw Data'!$B$6:$BE$43,'RevPAR Raw Data'!AU$1,FALSE)</f>
        <v>10.4880204112317</v>
      </c>
      <c r="BG56" s="68">
        <f>VLOOKUP($A56,'RevPAR Raw Data'!$B$6:$BE$43,'RevPAR Raw Data'!AV$1,FALSE)</f>
        <v>4.5367686762509596</v>
      </c>
      <c r="BH56" s="68">
        <f>VLOOKUP($A56,'RevPAR Raw Data'!$B$6:$BE$43,'RevPAR Raw Data'!AW$1,FALSE)</f>
        <v>0.65857220892836699</v>
      </c>
      <c r="BI56" s="68">
        <f>VLOOKUP($A56,'RevPAR Raw Data'!$B$6:$BE$43,'RevPAR Raw Data'!AX$1,FALSE)</f>
        <v>0.77508652685970902</v>
      </c>
      <c r="BJ56" s="69">
        <f>VLOOKUP($A56,'RevPAR Raw Data'!$B$6:$BE$43,'RevPAR Raw Data'!AY$1,FALSE)</f>
        <v>3.7482883368167101</v>
      </c>
      <c r="BK56" s="68">
        <f>VLOOKUP($A56,'RevPAR Raw Data'!$B$6:$BE$43,'RevPAR Raw Data'!BA$1,FALSE)</f>
        <v>-1.6983299748951</v>
      </c>
      <c r="BL56" s="68">
        <f>VLOOKUP($A56,'RevPAR Raw Data'!$B$6:$BE$43,'RevPAR Raw Data'!BB$1,FALSE)</f>
        <v>-0.66112192992594598</v>
      </c>
      <c r="BM56" s="69">
        <f>VLOOKUP($A56,'RevPAR Raw Data'!$B$6:$BE$43,'RevPAR Raw Data'!BC$1,FALSE)</f>
        <v>-1.1825035232419301</v>
      </c>
      <c r="BN56" s="70">
        <f>VLOOKUP($A56,'RevPAR Raw Data'!$B$6:$BE$43,'RevPAR Raw Data'!BE$1,FALSE)</f>
        <v>1.91430926558037</v>
      </c>
    </row>
    <row r="57" spans="1:66" ht="14.25" customHeight="1" x14ac:dyDescent="0.45">
      <c r="A57" s="170" t="s">
        <v>123</v>
      </c>
      <c r="B57" s="170"/>
      <c r="C57" s="170"/>
      <c r="D57" s="170"/>
      <c r="E57" s="170"/>
      <c r="F57" s="170"/>
      <c r="G57" s="170"/>
      <c r="H57" s="170"/>
      <c r="I57" s="170"/>
      <c r="J57" s="170"/>
      <c r="K57" s="170"/>
    </row>
    <row r="58" spans="1:66" x14ac:dyDescent="0.45">
      <c r="A58" s="170"/>
      <c r="B58" s="170"/>
      <c r="C58" s="170"/>
      <c r="D58" s="170"/>
      <c r="E58" s="170"/>
      <c r="F58" s="170"/>
      <c r="G58" s="170"/>
      <c r="H58" s="170"/>
      <c r="I58" s="170"/>
      <c r="J58" s="170"/>
      <c r="K58" s="170"/>
    </row>
    <row r="59" spans="1:66" x14ac:dyDescent="0.45">
      <c r="A59" s="170"/>
      <c r="B59" s="170"/>
      <c r="C59" s="170"/>
      <c r="D59" s="170"/>
      <c r="E59" s="170"/>
      <c r="F59" s="170"/>
      <c r="G59" s="170"/>
      <c r="H59" s="170"/>
      <c r="I59" s="170"/>
      <c r="J59" s="170"/>
      <c r="K59" s="170"/>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5" sqref="AD1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5">
      <c r="A2" s="166"/>
      <c r="B2" t="s">
        <v>144</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5">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5">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5">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5">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35">
      <c r="A8" s="90"/>
      <c r="B8" s="166"/>
      <c r="C8" s="166"/>
      <c r="D8" s="183">
        <v>2024</v>
      </c>
      <c r="E8" s="183"/>
      <c r="F8" s="183"/>
      <c r="G8" s="183"/>
      <c r="H8" s="183"/>
      <c r="I8" s="183"/>
      <c r="J8" s="183"/>
      <c r="K8" s="90"/>
      <c r="L8" s="90"/>
      <c r="M8" s="90"/>
      <c r="N8" s="90"/>
      <c r="O8" s="166"/>
      <c r="P8" s="183">
        <v>2023</v>
      </c>
      <c r="Q8" s="183"/>
      <c r="R8" s="183"/>
      <c r="S8" s="183"/>
      <c r="T8" s="183"/>
      <c r="U8" s="183"/>
      <c r="V8" s="183"/>
      <c r="W8" s="90"/>
      <c r="X8" s="90"/>
      <c r="Y8" s="167"/>
      <c r="Z8" s="167"/>
      <c r="AA8" s="167"/>
      <c r="AB8" s="167"/>
      <c r="AC8" s="167"/>
      <c r="AD8" s="167"/>
      <c r="AE8" s="167"/>
      <c r="AF8" s="167"/>
      <c r="AG8" s="167"/>
      <c r="AH8" s="167"/>
      <c r="AI8" s="167"/>
      <c r="AJ8" s="167"/>
      <c r="AK8" s="167"/>
      <c r="AL8" s="167"/>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68"/>
      <c r="B10" s="166"/>
      <c r="C10" s="96" t="s">
        <v>125</v>
      </c>
      <c r="D10" s="97">
        <v>10</v>
      </c>
      <c r="E10" s="98">
        <v>11</v>
      </c>
      <c r="F10" s="98">
        <v>12</v>
      </c>
      <c r="G10" s="98">
        <v>13</v>
      </c>
      <c r="H10" s="98">
        <v>14</v>
      </c>
      <c r="I10" s="98">
        <v>15</v>
      </c>
      <c r="J10" s="99">
        <v>16</v>
      </c>
      <c r="K10" s="168"/>
      <c r="L10" s="168"/>
      <c r="M10" s="178" t="s">
        <v>101</v>
      </c>
      <c r="N10" s="179"/>
      <c r="O10" s="96" t="s">
        <v>125</v>
      </c>
      <c r="P10" s="97">
        <v>12</v>
      </c>
      <c r="Q10" s="98">
        <v>13</v>
      </c>
      <c r="R10" s="98">
        <v>14</v>
      </c>
      <c r="S10" s="98">
        <v>15</v>
      </c>
      <c r="T10" s="98">
        <v>16</v>
      </c>
      <c r="U10" s="98">
        <v>17</v>
      </c>
      <c r="V10" s="99">
        <v>18</v>
      </c>
      <c r="W10" s="168"/>
      <c r="X10" s="168"/>
      <c r="Y10" s="167"/>
      <c r="Z10" s="167"/>
      <c r="AA10" s="167"/>
      <c r="AB10" s="167"/>
      <c r="AC10" s="167"/>
      <c r="AD10" s="167"/>
      <c r="AE10" s="167"/>
      <c r="AF10" s="167"/>
      <c r="AG10" s="167"/>
      <c r="AH10" s="167"/>
      <c r="AI10" s="167"/>
      <c r="AJ10" s="167"/>
      <c r="AK10" s="167"/>
      <c r="AL10" s="167"/>
    </row>
    <row r="11" spans="1:50" ht="20.149999999999999" customHeight="1" x14ac:dyDescent="0.25">
      <c r="A11" s="168"/>
      <c r="B11" s="166"/>
      <c r="C11" s="96" t="s">
        <v>125</v>
      </c>
      <c r="D11" s="100">
        <v>17</v>
      </c>
      <c r="E11" s="101">
        <v>18</v>
      </c>
      <c r="F11" s="101">
        <v>19</v>
      </c>
      <c r="G11" s="101">
        <v>20</v>
      </c>
      <c r="H11" s="101">
        <v>21</v>
      </c>
      <c r="I11" s="101">
        <v>22</v>
      </c>
      <c r="J11" s="102">
        <v>23</v>
      </c>
      <c r="K11" s="168"/>
      <c r="L11" s="168"/>
      <c r="M11" s="178" t="s">
        <v>101</v>
      </c>
      <c r="N11" s="179"/>
      <c r="O11" s="96" t="s">
        <v>125</v>
      </c>
      <c r="P11" s="100">
        <v>19</v>
      </c>
      <c r="Q11" s="101">
        <v>20</v>
      </c>
      <c r="R11" s="101">
        <v>21</v>
      </c>
      <c r="S11" s="101">
        <v>22</v>
      </c>
      <c r="T11" s="101">
        <v>23</v>
      </c>
      <c r="U11" s="101">
        <v>24</v>
      </c>
      <c r="V11" s="102">
        <v>25</v>
      </c>
      <c r="W11" s="168"/>
      <c r="X11" s="168"/>
      <c r="Y11" s="167"/>
      <c r="Z11" s="167"/>
      <c r="AA11" s="167"/>
      <c r="AB11" s="167"/>
      <c r="AC11" s="167"/>
      <c r="AD11" s="167"/>
      <c r="AE11" s="167"/>
      <c r="AF11" s="167"/>
      <c r="AG11" s="167"/>
      <c r="AH11" s="167"/>
      <c r="AI11" s="167"/>
      <c r="AJ11" s="167"/>
      <c r="AK11" s="167"/>
      <c r="AL11" s="167"/>
    </row>
    <row r="12" spans="1:50" ht="20.149999999999999" customHeight="1" x14ac:dyDescent="0.25">
      <c r="A12" s="168"/>
      <c r="B12" s="166"/>
      <c r="C12" s="96" t="s">
        <v>125</v>
      </c>
      <c r="D12" s="103">
        <v>24</v>
      </c>
      <c r="E12" s="104">
        <v>25</v>
      </c>
      <c r="F12" s="104">
        <v>26</v>
      </c>
      <c r="G12" s="104">
        <v>27</v>
      </c>
      <c r="H12" s="104">
        <v>28</v>
      </c>
      <c r="I12" s="104">
        <v>29</v>
      </c>
      <c r="J12" s="105">
        <v>30</v>
      </c>
      <c r="K12" s="168"/>
      <c r="L12" s="168"/>
      <c r="M12" s="178" t="s">
        <v>101</v>
      </c>
      <c r="N12" s="179"/>
      <c r="O12" s="96" t="s">
        <v>133</v>
      </c>
      <c r="P12" s="103">
        <v>26</v>
      </c>
      <c r="Q12" s="104">
        <v>27</v>
      </c>
      <c r="R12" s="104">
        <v>28</v>
      </c>
      <c r="S12" s="104">
        <v>29</v>
      </c>
      <c r="T12" s="104">
        <v>30</v>
      </c>
      <c r="U12" s="104">
        <v>31</v>
      </c>
      <c r="V12" s="105">
        <v>1</v>
      </c>
      <c r="W12" s="168"/>
      <c r="X12" s="168"/>
      <c r="Y12" s="167"/>
      <c r="Z12" s="167"/>
      <c r="AA12" s="167"/>
      <c r="AB12" s="167"/>
      <c r="AC12" s="167"/>
      <c r="AD12" s="167"/>
      <c r="AE12" s="167"/>
      <c r="AF12" s="167"/>
      <c r="AG12" s="167"/>
      <c r="AH12" s="167"/>
      <c r="AI12" s="167"/>
      <c r="AJ12" s="167"/>
      <c r="AK12" s="167"/>
      <c r="AL12" s="167"/>
    </row>
    <row r="13" spans="1:50" ht="20.149999999999999" customHeight="1" x14ac:dyDescent="0.25">
      <c r="A13" s="168"/>
      <c r="B13" s="166"/>
      <c r="C13" s="96" t="s">
        <v>133</v>
      </c>
      <c r="D13" s="117">
        <v>31</v>
      </c>
      <c r="E13" s="118">
        <v>1</v>
      </c>
      <c r="F13" s="118">
        <v>2</v>
      </c>
      <c r="G13" s="118">
        <v>3</v>
      </c>
      <c r="H13" s="118">
        <v>4</v>
      </c>
      <c r="I13" s="118">
        <v>5</v>
      </c>
      <c r="J13" s="119">
        <v>6</v>
      </c>
      <c r="K13" s="168"/>
      <c r="L13" s="168"/>
      <c r="M13" s="178" t="s">
        <v>101</v>
      </c>
      <c r="N13" s="179"/>
      <c r="O13" s="96" t="s">
        <v>136</v>
      </c>
      <c r="P13" s="117">
        <v>2</v>
      </c>
      <c r="Q13" s="118">
        <v>3</v>
      </c>
      <c r="R13" s="118">
        <v>4</v>
      </c>
      <c r="S13" s="118">
        <v>5</v>
      </c>
      <c r="T13" s="118">
        <v>6</v>
      </c>
      <c r="U13" s="118">
        <v>7</v>
      </c>
      <c r="V13" s="119">
        <v>8</v>
      </c>
      <c r="W13" s="168"/>
      <c r="X13" s="168"/>
      <c r="Y13" s="167"/>
      <c r="Z13" s="167"/>
      <c r="AA13" s="167"/>
      <c r="AB13" s="167"/>
      <c r="AC13" s="167"/>
      <c r="AD13" s="167"/>
      <c r="AE13" s="167"/>
      <c r="AF13" s="167"/>
      <c r="AG13" s="167"/>
      <c r="AH13" s="167"/>
      <c r="AI13" s="167"/>
      <c r="AJ13" s="167"/>
      <c r="AK13" s="167"/>
      <c r="AL13" s="167"/>
    </row>
    <row r="14" spans="1:50" ht="20.149999999999999" customHeight="1" x14ac:dyDescent="0.25">
      <c r="A14" s="168"/>
      <c r="B14" s="166"/>
      <c r="C14" s="96" t="s">
        <v>136</v>
      </c>
      <c r="D14" s="106">
        <v>7</v>
      </c>
      <c r="E14" s="107">
        <v>8</v>
      </c>
      <c r="F14" s="107">
        <v>9</v>
      </c>
      <c r="G14" s="107">
        <v>10</v>
      </c>
      <c r="H14" s="107">
        <v>11</v>
      </c>
      <c r="I14" s="107">
        <v>12</v>
      </c>
      <c r="J14" s="108">
        <v>13</v>
      </c>
      <c r="K14" s="168"/>
      <c r="L14" s="168"/>
      <c r="M14" s="178" t="s">
        <v>101</v>
      </c>
      <c r="N14" s="179"/>
      <c r="O14" s="96" t="s">
        <v>136</v>
      </c>
      <c r="P14" s="106">
        <v>9</v>
      </c>
      <c r="Q14" s="107">
        <v>10</v>
      </c>
      <c r="R14" s="107">
        <v>11</v>
      </c>
      <c r="S14" s="107">
        <v>12</v>
      </c>
      <c r="T14" s="107">
        <v>13</v>
      </c>
      <c r="U14" s="107">
        <v>14</v>
      </c>
      <c r="V14" s="108">
        <v>15</v>
      </c>
      <c r="W14" s="168"/>
      <c r="X14" s="168"/>
      <c r="Y14" s="167"/>
      <c r="Z14" s="167"/>
      <c r="AA14" s="167"/>
      <c r="AB14" s="167"/>
      <c r="AC14" s="167"/>
      <c r="AD14" s="167"/>
      <c r="AE14" s="167"/>
      <c r="AF14" s="167"/>
      <c r="AG14" s="167"/>
      <c r="AH14" s="167"/>
      <c r="AI14" s="167"/>
      <c r="AJ14" s="167"/>
      <c r="AK14" s="167"/>
      <c r="AL14" s="167"/>
    </row>
    <row r="15" spans="1:50" ht="20.149999999999999" customHeight="1" x14ac:dyDescent="0.25">
      <c r="A15" s="168"/>
      <c r="B15" s="166"/>
      <c r="C15" s="96" t="s">
        <v>136</v>
      </c>
      <c r="D15" s="120">
        <v>14</v>
      </c>
      <c r="E15" s="121">
        <v>15</v>
      </c>
      <c r="F15" s="121">
        <v>16</v>
      </c>
      <c r="G15" s="121">
        <v>17</v>
      </c>
      <c r="H15" s="121">
        <v>18</v>
      </c>
      <c r="I15" s="121">
        <v>19</v>
      </c>
      <c r="J15" s="122">
        <v>20</v>
      </c>
      <c r="K15" s="168"/>
      <c r="L15" s="168"/>
      <c r="M15" s="178" t="s">
        <v>101</v>
      </c>
      <c r="N15" s="179"/>
      <c r="O15" s="96" t="s">
        <v>136</v>
      </c>
      <c r="P15" s="120">
        <v>16</v>
      </c>
      <c r="Q15" s="121">
        <v>17</v>
      </c>
      <c r="R15" s="121">
        <v>18</v>
      </c>
      <c r="S15" s="121">
        <v>19</v>
      </c>
      <c r="T15" s="121">
        <v>20</v>
      </c>
      <c r="U15" s="121">
        <v>21</v>
      </c>
      <c r="V15" s="122">
        <v>22</v>
      </c>
      <c r="W15" s="168"/>
      <c r="X15" s="168"/>
      <c r="Y15" s="167"/>
      <c r="Z15" s="167"/>
      <c r="AA15" s="167"/>
      <c r="AB15" s="167"/>
      <c r="AC15" s="167"/>
      <c r="AD15" s="167"/>
      <c r="AE15" s="167"/>
      <c r="AF15" s="167"/>
      <c r="AG15" s="167"/>
      <c r="AH15" s="167"/>
      <c r="AI15" s="167"/>
      <c r="AJ15" s="167"/>
      <c r="AK15" s="167"/>
      <c r="AL15" s="167"/>
    </row>
    <row r="16" spans="1:50" x14ac:dyDescent="0.25">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5">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ht="13" x14ac:dyDescent="0.3">
      <c r="A18" s="166"/>
      <c r="B18" s="166"/>
      <c r="C18" s="166"/>
      <c r="D18" s="184" t="s">
        <v>102</v>
      </c>
      <c r="E18" s="184"/>
      <c r="F18" s="184"/>
      <c r="G18" s="184"/>
      <c r="H18" s="184"/>
      <c r="I18" s="184"/>
      <c r="J18" s="184"/>
      <c r="K18" s="166"/>
      <c r="L18" s="166"/>
      <c r="M18" s="166"/>
      <c r="N18" s="166"/>
      <c r="O18" s="166"/>
      <c r="P18" s="184" t="s">
        <v>103</v>
      </c>
      <c r="Q18" s="184"/>
      <c r="R18" s="184"/>
      <c r="S18" s="184"/>
      <c r="T18" s="184"/>
      <c r="U18" s="184"/>
      <c r="V18" s="184"/>
      <c r="W18" s="166"/>
      <c r="X18" s="166"/>
      <c r="Y18" s="167"/>
      <c r="Z18" s="167"/>
      <c r="AA18" s="167"/>
      <c r="AB18" s="167"/>
      <c r="AC18" s="167"/>
      <c r="AD18" s="167"/>
      <c r="AE18" s="167"/>
      <c r="AF18" s="167"/>
      <c r="AG18" s="167"/>
      <c r="AH18" s="167"/>
      <c r="AI18" s="167"/>
      <c r="AJ18" s="167"/>
      <c r="AK18" s="167"/>
      <c r="AL18" s="167"/>
    </row>
    <row r="19" spans="1:50" ht="13.15" customHeight="1" x14ac:dyDescent="0.25">
      <c r="A19" s="166"/>
      <c r="B19" s="166"/>
      <c r="C19" s="180" t="s">
        <v>126</v>
      </c>
      <c r="D19" s="180"/>
      <c r="E19" s="180"/>
      <c r="F19" s="180"/>
      <c r="G19" s="166"/>
      <c r="H19" s="166" t="s">
        <v>127</v>
      </c>
      <c r="I19" s="166"/>
      <c r="J19" s="166"/>
      <c r="K19" s="166"/>
      <c r="L19" s="166"/>
      <c r="M19" s="166"/>
      <c r="N19" s="166"/>
      <c r="O19" s="180" t="s">
        <v>128</v>
      </c>
      <c r="P19" s="180"/>
      <c r="Q19" s="180"/>
      <c r="R19" s="180"/>
      <c r="S19" s="166"/>
      <c r="T19" s="166" t="s">
        <v>129</v>
      </c>
      <c r="U19" s="166"/>
      <c r="V19" s="166"/>
      <c r="W19" s="166"/>
      <c r="X19" s="166"/>
      <c r="Y19" s="167"/>
      <c r="Z19" s="167"/>
      <c r="AA19" s="167"/>
      <c r="AB19" s="167"/>
      <c r="AC19" s="167"/>
      <c r="AD19" s="167"/>
      <c r="AE19" s="167"/>
      <c r="AF19" s="167"/>
      <c r="AG19" s="167"/>
      <c r="AH19" s="167"/>
      <c r="AI19" s="167"/>
      <c r="AJ19" s="167"/>
      <c r="AK19" s="167"/>
      <c r="AL19" s="167"/>
    </row>
    <row r="20" spans="1:50" x14ac:dyDescent="0.25">
      <c r="A20" s="109"/>
      <c r="B20" s="109"/>
      <c r="C20" s="180" t="s">
        <v>130</v>
      </c>
      <c r="D20" s="180"/>
      <c r="E20" s="180"/>
      <c r="F20" s="180"/>
      <c r="G20" s="7"/>
      <c r="H20" s="7" t="s">
        <v>129</v>
      </c>
      <c r="I20" s="7"/>
      <c r="J20" s="7"/>
      <c r="K20" s="109"/>
      <c r="L20" s="109"/>
      <c r="M20" s="109"/>
      <c r="N20" s="109"/>
      <c r="O20" s="180" t="s">
        <v>131</v>
      </c>
      <c r="P20" s="180"/>
      <c r="Q20" s="180"/>
      <c r="R20" s="180"/>
      <c r="S20" s="7"/>
      <c r="T20" s="7" t="s">
        <v>127</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80" t="s">
        <v>134</v>
      </c>
      <c r="D21" s="180"/>
      <c r="E21" s="180"/>
      <c r="F21" s="180"/>
      <c r="G21" s="7"/>
      <c r="H21" s="7" t="s">
        <v>135</v>
      </c>
      <c r="I21" s="7"/>
      <c r="J21" s="7"/>
      <c r="K21" s="109"/>
      <c r="L21" s="109"/>
      <c r="M21" s="109"/>
      <c r="N21" s="109"/>
      <c r="O21" s="180" t="s">
        <v>137</v>
      </c>
      <c r="P21" s="180"/>
      <c r="Q21" s="180"/>
      <c r="R21" s="180"/>
      <c r="S21" s="112"/>
      <c r="T21" s="112" t="s">
        <v>138</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80" t="s">
        <v>139</v>
      </c>
      <c r="D22" s="180"/>
      <c r="E22" s="180"/>
      <c r="F22" s="180"/>
      <c r="G22" s="7"/>
      <c r="H22" s="7" t="s">
        <v>140</v>
      </c>
      <c r="I22" s="7"/>
      <c r="J22" s="7"/>
      <c r="K22" s="109"/>
      <c r="L22" s="109"/>
      <c r="M22" s="109"/>
      <c r="N22" s="109"/>
      <c r="O22" s="180" t="s">
        <v>141</v>
      </c>
      <c r="P22" s="180"/>
      <c r="Q22" s="180"/>
      <c r="R22" s="180"/>
      <c r="S22" s="7"/>
      <c r="T22" s="7" t="s">
        <v>135</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80"/>
      <c r="D23" s="180"/>
      <c r="E23" s="180"/>
      <c r="F23" s="180"/>
      <c r="G23" s="7"/>
      <c r="H23" s="7"/>
      <c r="I23" s="7"/>
      <c r="J23" s="109"/>
      <c r="K23" s="109"/>
      <c r="L23" s="109"/>
      <c r="M23" s="109"/>
      <c r="N23" s="109"/>
      <c r="O23" s="180" t="s">
        <v>145</v>
      </c>
      <c r="P23" s="180"/>
      <c r="Q23" s="180"/>
      <c r="R23" s="180"/>
      <c r="S23" s="7"/>
      <c r="T23" s="7" t="s">
        <v>140</v>
      </c>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66"/>
      <c r="B24" s="166"/>
      <c r="C24" s="180"/>
      <c r="D24" s="180"/>
      <c r="E24" s="180"/>
      <c r="F24" s="180"/>
      <c r="G24" s="7"/>
      <c r="H24" s="7"/>
      <c r="I24" s="7"/>
      <c r="J24" s="166"/>
      <c r="K24" s="166"/>
      <c r="L24" s="166"/>
      <c r="M24" s="166"/>
      <c r="N24" s="166"/>
      <c r="O24" s="180"/>
      <c r="P24" s="180"/>
      <c r="Q24" s="180"/>
      <c r="R24" s="180"/>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5">
      <c r="Y25" s="167"/>
      <c r="Z25" s="167"/>
      <c r="AA25" s="167"/>
      <c r="AB25" s="167"/>
      <c r="AC25" s="167"/>
      <c r="AD25" s="167"/>
      <c r="AE25" s="167"/>
      <c r="AF25" s="167"/>
      <c r="AG25" s="167"/>
      <c r="AH25" s="167"/>
      <c r="AI25" s="167"/>
      <c r="AJ25" s="167"/>
      <c r="AK25" s="167"/>
      <c r="AL25" s="167"/>
    </row>
    <row r="26" spans="1:50" x14ac:dyDescent="0.25">
      <c r="A26" s="166"/>
      <c r="B26" s="166"/>
      <c r="C26" s="180"/>
      <c r="D26" s="180"/>
      <c r="E26" s="180"/>
      <c r="F26" s="180"/>
      <c r="G26" s="7"/>
      <c r="H26" s="7"/>
      <c r="I26" s="7"/>
      <c r="J26" s="166"/>
      <c r="K26" s="166"/>
      <c r="L26" s="166"/>
      <c r="M26" s="166"/>
      <c r="N26" s="166"/>
      <c r="O26" s="180"/>
      <c r="P26" s="180"/>
      <c r="Q26" s="180"/>
      <c r="R26" s="180"/>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5">
      <c r="A27" s="166"/>
      <c r="B27" s="166"/>
      <c r="C27" s="180"/>
      <c r="D27" s="181"/>
      <c r="E27" s="181"/>
      <c r="F27" s="7"/>
      <c r="G27" s="7"/>
      <c r="H27" s="7"/>
      <c r="I27" s="7"/>
      <c r="J27" s="166"/>
      <c r="K27" s="166"/>
      <c r="L27" s="166"/>
      <c r="M27" s="166"/>
      <c r="N27" s="166"/>
      <c r="O27" s="180"/>
      <c r="P27" s="181"/>
      <c r="Q27" s="181"/>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5">
      <c r="A28" s="166"/>
      <c r="B28" s="166"/>
      <c r="C28" s="180"/>
      <c r="D28" s="181"/>
      <c r="E28" s="181"/>
      <c r="F28" s="166"/>
      <c r="G28" s="166"/>
      <c r="H28" s="166"/>
      <c r="I28" s="166"/>
      <c r="J28" s="166"/>
      <c r="K28" s="166"/>
      <c r="L28" s="166"/>
      <c r="M28" s="166"/>
      <c r="N28" s="166"/>
      <c r="O28" s="180"/>
      <c r="P28" s="181"/>
      <c r="Q28" s="181"/>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5">
      <c r="A29" s="166"/>
      <c r="B29" s="166"/>
      <c r="C29" s="180"/>
      <c r="D29" s="181"/>
      <c r="E29" s="181"/>
      <c r="F29" s="166"/>
      <c r="G29" s="166"/>
      <c r="H29" s="166"/>
      <c r="I29" s="166"/>
      <c r="J29" s="166"/>
      <c r="K29" s="166"/>
      <c r="L29" s="166"/>
      <c r="M29" s="166"/>
      <c r="N29" s="166"/>
      <c r="O29" s="180"/>
      <c r="P29" s="181"/>
      <c r="Q29" s="181"/>
      <c r="R29" s="166"/>
      <c r="T29" s="166"/>
      <c r="U29" s="166"/>
      <c r="V29" s="166"/>
      <c r="W29" s="166"/>
      <c r="X29" s="166"/>
      <c r="Y29" s="167"/>
      <c r="Z29" s="167"/>
      <c r="AA29" s="167"/>
      <c r="AB29" s="167"/>
      <c r="AC29" s="167"/>
      <c r="AD29" s="167"/>
      <c r="AE29" s="167"/>
      <c r="AF29" s="167"/>
      <c r="AG29" s="167"/>
      <c r="AH29" s="167"/>
      <c r="AI29" s="167"/>
      <c r="AJ29" s="167"/>
      <c r="AK29" s="167"/>
      <c r="AL29" s="167"/>
    </row>
    <row r="30" spans="1:50" ht="13" x14ac:dyDescent="0.3">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ht="13" x14ac:dyDescent="0.3">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5">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5">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ht="13" x14ac:dyDescent="0.3">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ht="13" x14ac:dyDescent="0.3">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ht="13" x14ac:dyDescent="0.3">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ht="13" x14ac:dyDescent="0.3">
      <c r="A37" s="166"/>
      <c r="C37" s="116" t="s">
        <v>146</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5">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5">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5">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5">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5">
      <c r="A43" s="166"/>
      <c r="X43" s="166"/>
      <c r="Y43" s="167"/>
      <c r="Z43" s="167"/>
      <c r="AA43" s="167"/>
      <c r="AB43" s="167"/>
      <c r="AC43" s="167"/>
      <c r="AD43" s="167"/>
      <c r="AE43" s="167"/>
      <c r="AF43" s="167"/>
      <c r="AG43" s="167"/>
      <c r="AH43" s="167"/>
      <c r="AI43" s="167"/>
      <c r="AJ43" s="167"/>
      <c r="AK43" s="167"/>
      <c r="AL43" s="167"/>
    </row>
    <row r="44" spans="1:38" ht="41.25" customHeight="1" x14ac:dyDescent="0.25">
      <c r="A44" s="166"/>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66"/>
      <c r="Y44" s="167"/>
      <c r="Z44" s="167"/>
      <c r="AA44" s="167"/>
      <c r="AB44" s="167"/>
      <c r="AC44" s="167"/>
      <c r="AD44" s="167"/>
      <c r="AE44" s="167"/>
      <c r="AF44" s="167"/>
      <c r="AG44" s="167"/>
      <c r="AH44" s="167"/>
      <c r="AI44" s="167"/>
      <c r="AJ44" s="167"/>
      <c r="AK44" s="167"/>
      <c r="AL44" s="167"/>
    </row>
    <row r="45" spans="1:38" x14ac:dyDescent="0.2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5">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5">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5">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5">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5">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5">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5">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5">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5">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5">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5">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5">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J23" sqref="J23"/>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142</v>
      </c>
    </row>
    <row r="2" spans="1:57" ht="54" x14ac:dyDescent="0.4">
      <c r="A2" s="80" t="s">
        <v>107</v>
      </c>
      <c r="B2" s="80" t="s">
        <v>143</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ht="13" x14ac:dyDescent="0.25">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ht="13" x14ac:dyDescent="0.25">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3">
        <v>45.655846447284297</v>
      </c>
      <c r="H8" s="124">
        <v>56.740429550167001</v>
      </c>
      <c r="I8" s="124">
        <v>63.519995985124297</v>
      </c>
      <c r="J8" s="124">
        <v>66.902195394936697</v>
      </c>
      <c r="K8" s="124">
        <v>67.186112986780699</v>
      </c>
      <c r="L8" s="125">
        <v>60.012088155974503</v>
      </c>
      <c r="M8" s="126"/>
      <c r="N8" s="127">
        <v>73.963621598577106</v>
      </c>
      <c r="O8" s="128">
        <v>74.551981912032502</v>
      </c>
      <c r="P8" s="129">
        <v>74.257798901813501</v>
      </c>
      <c r="Q8" s="126"/>
      <c r="R8" s="130">
        <v>64.084628211242304</v>
      </c>
      <c r="S8" s="131"/>
      <c r="T8" s="123">
        <v>-16.019966000353001</v>
      </c>
      <c r="U8" s="124">
        <v>-7.8157879264012298</v>
      </c>
      <c r="V8" s="124">
        <v>-1.3422782111003999</v>
      </c>
      <c r="W8" s="124">
        <v>5.5110520425920901</v>
      </c>
      <c r="X8" s="124">
        <v>10.6177571703128</v>
      </c>
      <c r="Y8" s="125">
        <v>-1.4401851710234199</v>
      </c>
      <c r="Z8" s="126"/>
      <c r="AA8" s="127">
        <v>15.1015803650088</v>
      </c>
      <c r="AB8" s="128">
        <v>25.085013504432698</v>
      </c>
      <c r="AC8" s="129">
        <v>19.905554320660599</v>
      </c>
      <c r="AD8" s="126"/>
      <c r="AE8" s="130">
        <v>4.7365275971524801</v>
      </c>
      <c r="AF8" s="29"/>
      <c r="AG8" s="123">
        <v>50.816956819695498</v>
      </c>
      <c r="AH8" s="124">
        <v>61.294943324862203</v>
      </c>
      <c r="AI8" s="124">
        <v>66.288672038499399</v>
      </c>
      <c r="AJ8" s="124">
        <v>67.007884480758605</v>
      </c>
      <c r="AK8" s="124">
        <v>65.201299297633199</v>
      </c>
      <c r="AL8" s="125">
        <v>62.124123271326503</v>
      </c>
      <c r="AM8" s="126"/>
      <c r="AN8" s="127">
        <v>70.709748334977704</v>
      </c>
      <c r="AO8" s="128">
        <v>70.245058902421107</v>
      </c>
      <c r="AP8" s="129">
        <v>70.477404707370795</v>
      </c>
      <c r="AQ8" s="126"/>
      <c r="AR8" s="130">
        <v>64.511183377418007</v>
      </c>
      <c r="AS8" s="131"/>
      <c r="AT8" s="123">
        <v>-4.15988123190703</v>
      </c>
      <c r="AU8" s="124">
        <v>-1.3243094264250701</v>
      </c>
      <c r="AV8" s="124">
        <v>0.28551253591772502</v>
      </c>
      <c r="AW8" s="124">
        <v>1.34015346099876</v>
      </c>
      <c r="AX8" s="124">
        <v>0.80909606887463903</v>
      </c>
      <c r="AY8" s="125">
        <v>-0.45482505909617699</v>
      </c>
      <c r="AZ8" s="126"/>
      <c r="BA8" s="127">
        <v>-0.49183653555475798</v>
      </c>
      <c r="BB8" s="128">
        <v>-1.0439607732918901</v>
      </c>
      <c r="BC8" s="129">
        <v>-0.76772838615083305</v>
      </c>
      <c r="BD8" s="126"/>
      <c r="BE8" s="130">
        <v>-0.55362755941627495</v>
      </c>
    </row>
    <row r="9" spans="1:57" x14ac:dyDescent="0.25">
      <c r="A9" s="20" t="s">
        <v>18</v>
      </c>
      <c r="B9" s="3" t="str">
        <f>TRIM(A9)</f>
        <v>Virginia</v>
      </c>
      <c r="C9" s="10"/>
      <c r="D9" s="24" t="s">
        <v>16</v>
      </c>
      <c r="E9" s="27" t="s">
        <v>17</v>
      </c>
      <c r="F9" s="3"/>
      <c r="G9" s="132">
        <v>49.355924553848403</v>
      </c>
      <c r="H9" s="126">
        <v>59.539407756288199</v>
      </c>
      <c r="I9" s="126">
        <v>64.976450546146907</v>
      </c>
      <c r="J9" s="126">
        <v>67.888190199418702</v>
      </c>
      <c r="K9" s="126">
        <v>70.222467181080205</v>
      </c>
      <c r="L9" s="133">
        <v>62.398660965412802</v>
      </c>
      <c r="M9" s="126"/>
      <c r="N9" s="134">
        <v>76.589588135083602</v>
      </c>
      <c r="O9" s="135">
        <v>74.910436917526795</v>
      </c>
      <c r="P9" s="136">
        <v>75.750012526305198</v>
      </c>
      <c r="Q9" s="126"/>
      <c r="R9" s="137">
        <v>66.213786839550195</v>
      </c>
      <c r="S9" s="131"/>
      <c r="T9" s="132">
        <v>-14.8010314359751</v>
      </c>
      <c r="U9" s="126">
        <v>-10.783023418914301</v>
      </c>
      <c r="V9" s="126">
        <v>-5.8893705332362698</v>
      </c>
      <c r="W9" s="126">
        <v>0.59918895637394598</v>
      </c>
      <c r="X9" s="126">
        <v>10.7981377756079</v>
      </c>
      <c r="Y9" s="133">
        <v>-3.8751481581499001</v>
      </c>
      <c r="Z9" s="126"/>
      <c r="AA9" s="134">
        <v>16.4718031622923</v>
      </c>
      <c r="AB9" s="135">
        <v>24.831136392187801</v>
      </c>
      <c r="AC9" s="136">
        <v>20.460423743381401</v>
      </c>
      <c r="AD9" s="126"/>
      <c r="AE9" s="137">
        <v>2.9218321191837</v>
      </c>
      <c r="AF9" s="30"/>
      <c r="AG9" s="132">
        <v>49.889113693753004</v>
      </c>
      <c r="AH9" s="126">
        <v>62.088788072130299</v>
      </c>
      <c r="AI9" s="126">
        <v>67.114176024179301</v>
      </c>
      <c r="AJ9" s="126">
        <v>67.795159436965903</v>
      </c>
      <c r="AK9" s="126">
        <v>66.236140090703699</v>
      </c>
      <c r="AL9" s="133">
        <v>62.625917394802499</v>
      </c>
      <c r="AM9" s="126"/>
      <c r="AN9" s="134">
        <v>71.706267900504898</v>
      </c>
      <c r="AO9" s="135">
        <v>71.208698528455002</v>
      </c>
      <c r="AP9" s="136">
        <v>71.457483214479893</v>
      </c>
      <c r="AQ9" s="126"/>
      <c r="AR9" s="137">
        <v>65.149397670233</v>
      </c>
      <c r="AS9" s="131"/>
      <c r="AT9" s="132">
        <v>-3.4101303898002202</v>
      </c>
      <c r="AU9" s="126">
        <v>-0.27657204176775002</v>
      </c>
      <c r="AV9" s="126">
        <v>0.74201285308496101</v>
      </c>
      <c r="AW9" s="126">
        <v>1.2192477807589399</v>
      </c>
      <c r="AX9" s="126">
        <v>0.79269141045776803</v>
      </c>
      <c r="AY9" s="133">
        <v>-3.0548647447642002E-2</v>
      </c>
      <c r="AZ9" s="126"/>
      <c r="BA9" s="134">
        <v>-1.2702469587132399</v>
      </c>
      <c r="BB9" s="135">
        <v>-2.1548390661763701</v>
      </c>
      <c r="BC9" s="136">
        <v>-1.7131233755831701</v>
      </c>
      <c r="BD9" s="126"/>
      <c r="BE9" s="137">
        <v>-0.567793333559241</v>
      </c>
    </row>
    <row r="10" spans="1:57" x14ac:dyDescent="0.25">
      <c r="A10" s="21" t="s">
        <v>19</v>
      </c>
      <c r="B10" s="3" t="str">
        <f t="shared" ref="B10:B45" si="0">TRIM(A10)</f>
        <v>Norfolk/Virginia Beach, VA</v>
      </c>
      <c r="C10" s="3"/>
      <c r="D10" s="24" t="s">
        <v>16</v>
      </c>
      <c r="E10" s="27" t="s">
        <v>17</v>
      </c>
      <c r="F10" s="3"/>
      <c r="G10" s="132">
        <v>50.220886628653602</v>
      </c>
      <c r="H10" s="126">
        <v>57.037550726871103</v>
      </c>
      <c r="I10" s="126">
        <v>61.673601479426701</v>
      </c>
      <c r="J10" s="126">
        <v>64.516874711049397</v>
      </c>
      <c r="K10" s="126">
        <v>73.295833975445603</v>
      </c>
      <c r="L10" s="133">
        <v>61.348949504289301</v>
      </c>
      <c r="M10" s="126"/>
      <c r="N10" s="134">
        <v>80.233215184671394</v>
      </c>
      <c r="O10" s="135">
        <v>78.006369753942494</v>
      </c>
      <c r="P10" s="136">
        <v>79.119792469307001</v>
      </c>
      <c r="Q10" s="126"/>
      <c r="R10" s="137">
        <v>66.426333208580004</v>
      </c>
      <c r="S10" s="131"/>
      <c r="T10" s="132">
        <v>-16.082308533209101</v>
      </c>
      <c r="U10" s="126">
        <v>-17.7459150474367</v>
      </c>
      <c r="V10" s="126">
        <v>-14.5791139665342</v>
      </c>
      <c r="W10" s="126">
        <v>-9.4676147405402595</v>
      </c>
      <c r="X10" s="126">
        <v>8.6947573575680703</v>
      </c>
      <c r="Y10" s="133">
        <v>-9.8034505083644294</v>
      </c>
      <c r="Z10" s="126"/>
      <c r="AA10" s="134">
        <v>20.0875009862119</v>
      </c>
      <c r="AB10" s="135">
        <v>25.997761960489299</v>
      </c>
      <c r="AC10" s="136">
        <v>22.9301093340645</v>
      </c>
      <c r="AD10" s="126"/>
      <c r="AE10" s="137">
        <v>-0.81561556693157999</v>
      </c>
      <c r="AF10" s="30"/>
      <c r="AG10" s="132">
        <v>48.579647608773797</v>
      </c>
      <c r="AH10" s="126">
        <v>56.905917706888502</v>
      </c>
      <c r="AI10" s="126">
        <v>61.002594133662001</v>
      </c>
      <c r="AJ10" s="126">
        <v>61.095058303796101</v>
      </c>
      <c r="AK10" s="126">
        <v>62.711897056557198</v>
      </c>
      <c r="AL10" s="133">
        <v>58.059022961935497</v>
      </c>
      <c r="AM10" s="126"/>
      <c r="AN10" s="134">
        <v>71.910797760312306</v>
      </c>
      <c r="AO10" s="135">
        <v>73.294549750860398</v>
      </c>
      <c r="AP10" s="136">
        <v>72.602673755586295</v>
      </c>
      <c r="AQ10" s="126"/>
      <c r="AR10" s="137">
        <v>62.214351760121502</v>
      </c>
      <c r="AS10" s="131"/>
      <c r="AT10" s="132">
        <v>-4.3527144792388901</v>
      </c>
      <c r="AU10" s="126">
        <v>-1.1723144195872901</v>
      </c>
      <c r="AV10" s="126">
        <v>-0.56013537255680002</v>
      </c>
      <c r="AW10" s="126">
        <v>-2.3604812953760201</v>
      </c>
      <c r="AX10" s="126">
        <v>-2.37791873806359</v>
      </c>
      <c r="AY10" s="133">
        <v>-2.1023504744905099</v>
      </c>
      <c r="AZ10" s="126"/>
      <c r="BA10" s="134">
        <v>-1.05902935222615</v>
      </c>
      <c r="BB10" s="135">
        <v>-0.87827407201733898</v>
      </c>
      <c r="BC10" s="136">
        <v>-0.96787292077671605</v>
      </c>
      <c r="BD10" s="126"/>
      <c r="BE10" s="137">
        <v>-1.72702483791046</v>
      </c>
    </row>
    <row r="11" spans="1:57" x14ac:dyDescent="0.25">
      <c r="A11" s="21" t="s">
        <v>20</v>
      </c>
      <c r="B11" s="2" t="s">
        <v>71</v>
      </c>
      <c r="C11" s="3"/>
      <c r="D11" s="24" t="s">
        <v>16</v>
      </c>
      <c r="E11" s="27" t="s">
        <v>17</v>
      </c>
      <c r="F11" s="3"/>
      <c r="G11" s="132">
        <v>54.739410068751297</v>
      </c>
      <c r="H11" s="126">
        <v>56.353958749168299</v>
      </c>
      <c r="I11" s="126">
        <v>59.272565979152802</v>
      </c>
      <c r="J11" s="126">
        <v>62.000443557329703</v>
      </c>
      <c r="K11" s="126">
        <v>64.337990685296006</v>
      </c>
      <c r="L11" s="133">
        <v>59.340873807939602</v>
      </c>
      <c r="M11" s="126"/>
      <c r="N11" s="134">
        <v>72.9962297626968</v>
      </c>
      <c r="O11" s="135">
        <v>73.541805278332205</v>
      </c>
      <c r="P11" s="136">
        <v>73.269017520514495</v>
      </c>
      <c r="Q11" s="126"/>
      <c r="R11" s="137">
        <v>63.320343440103898</v>
      </c>
      <c r="S11" s="131"/>
      <c r="T11" s="132">
        <v>-7.2597115508206498</v>
      </c>
      <c r="U11" s="126">
        <v>-7.9871324174628402</v>
      </c>
      <c r="V11" s="126">
        <v>-5.7223511577843498</v>
      </c>
      <c r="W11" s="126">
        <v>-2.88761620640072</v>
      </c>
      <c r="X11" s="126">
        <v>5.0643254016662498</v>
      </c>
      <c r="Y11" s="133">
        <v>-3.7365302009108499</v>
      </c>
      <c r="Z11" s="126"/>
      <c r="AA11" s="134">
        <v>14.568811384134101</v>
      </c>
      <c r="AB11" s="135">
        <v>25.6367363402602</v>
      </c>
      <c r="AC11" s="136">
        <v>19.868349344919199</v>
      </c>
      <c r="AD11" s="126"/>
      <c r="AE11" s="137">
        <v>2.9670134534425499</v>
      </c>
      <c r="AF11" s="30"/>
      <c r="AG11" s="132">
        <v>49.340208471944898</v>
      </c>
      <c r="AH11" s="126">
        <v>59.102905300510002</v>
      </c>
      <c r="AI11" s="126">
        <v>65.707473941006796</v>
      </c>
      <c r="AJ11" s="126">
        <v>67.102461743180299</v>
      </c>
      <c r="AK11" s="126">
        <v>71.485917054779307</v>
      </c>
      <c r="AL11" s="133">
        <v>62.547793302284298</v>
      </c>
      <c r="AM11" s="126"/>
      <c r="AN11" s="134">
        <v>79.520958083832298</v>
      </c>
      <c r="AO11" s="135">
        <v>78.306719893546202</v>
      </c>
      <c r="AP11" s="136">
        <v>78.913838988689207</v>
      </c>
      <c r="AQ11" s="126"/>
      <c r="AR11" s="137">
        <v>67.223806355542806</v>
      </c>
      <c r="AS11" s="131"/>
      <c r="AT11" s="132">
        <v>-5.3059852189557004</v>
      </c>
      <c r="AU11" s="126">
        <v>-3.7060363038971298</v>
      </c>
      <c r="AV11" s="126">
        <v>-1.06660919563435</v>
      </c>
      <c r="AW11" s="126">
        <v>-0.45470671094902199</v>
      </c>
      <c r="AX11" s="126">
        <v>1.46645101688726E-2</v>
      </c>
      <c r="AY11" s="133">
        <v>-1.8958938026505201</v>
      </c>
      <c r="AZ11" s="126"/>
      <c r="BA11" s="134">
        <v>-2.9103823138096501</v>
      </c>
      <c r="BB11" s="135">
        <v>-3.9832869806387499</v>
      </c>
      <c r="BC11" s="136">
        <v>-3.4457573236296399</v>
      </c>
      <c r="BD11" s="126"/>
      <c r="BE11" s="137">
        <v>-2.4194872866286601</v>
      </c>
    </row>
    <row r="12" spans="1:57" x14ac:dyDescent="0.25">
      <c r="A12" s="21" t="s">
        <v>21</v>
      </c>
      <c r="B12" s="3" t="str">
        <f t="shared" si="0"/>
        <v>Virginia Area</v>
      </c>
      <c r="C12" s="3"/>
      <c r="D12" s="24" t="s">
        <v>16</v>
      </c>
      <c r="E12" s="27" t="s">
        <v>17</v>
      </c>
      <c r="F12" s="3"/>
      <c r="G12" s="132">
        <v>44.101982215635402</v>
      </c>
      <c r="H12" s="126">
        <v>56.774476533462597</v>
      </c>
      <c r="I12" s="126">
        <v>59.011473555416998</v>
      </c>
      <c r="J12" s="126">
        <v>60.461250779139803</v>
      </c>
      <c r="K12" s="126">
        <v>65.955629429554193</v>
      </c>
      <c r="L12" s="133">
        <v>57.269048103043602</v>
      </c>
      <c r="M12" s="126"/>
      <c r="N12" s="134">
        <v>76.545005425121701</v>
      </c>
      <c r="O12" s="135">
        <v>73.211441235542594</v>
      </c>
      <c r="P12" s="136">
        <v>74.878223330332204</v>
      </c>
      <c r="Q12" s="126"/>
      <c r="R12" s="137">
        <v>62.302448809908697</v>
      </c>
      <c r="S12" s="131"/>
      <c r="T12" s="132">
        <v>-11.3561818703313</v>
      </c>
      <c r="U12" s="126">
        <v>-5.25414829308267</v>
      </c>
      <c r="V12" s="126">
        <v>-6.1168298996634798</v>
      </c>
      <c r="W12" s="126">
        <v>-4.3232338114258102</v>
      </c>
      <c r="X12" s="126">
        <v>7.1015803153001702</v>
      </c>
      <c r="Y12" s="133">
        <v>-3.6869047796624099</v>
      </c>
      <c r="Z12" s="126"/>
      <c r="AA12" s="134">
        <v>19.6946313495651</v>
      </c>
      <c r="AB12" s="135">
        <v>31.1034277275097</v>
      </c>
      <c r="AC12" s="136">
        <v>25.0129482200159</v>
      </c>
      <c r="AD12" s="126"/>
      <c r="AE12" s="137">
        <v>4.5595220992765197</v>
      </c>
      <c r="AF12" s="30"/>
      <c r="AG12" s="132">
        <v>43.088349728806797</v>
      </c>
      <c r="AH12" s="126">
        <v>55.998098694011397</v>
      </c>
      <c r="AI12" s="126">
        <v>58.748036379867003</v>
      </c>
      <c r="AJ12" s="126">
        <v>59.828534661155899</v>
      </c>
      <c r="AK12" s="126">
        <v>61.133943528893397</v>
      </c>
      <c r="AL12" s="133">
        <v>55.763962823019597</v>
      </c>
      <c r="AM12" s="126"/>
      <c r="AN12" s="134">
        <v>67.645916539623101</v>
      </c>
      <c r="AO12" s="135">
        <v>64.181250108687394</v>
      </c>
      <c r="AP12" s="136">
        <v>65.913583324155198</v>
      </c>
      <c r="AQ12" s="126"/>
      <c r="AR12" s="137">
        <v>58.664601418063697</v>
      </c>
      <c r="AS12" s="131"/>
      <c r="AT12" s="132">
        <v>-1.5851486254854701</v>
      </c>
      <c r="AU12" s="126">
        <v>2.5536457452762602</v>
      </c>
      <c r="AV12" s="126">
        <v>1.2361407469619099</v>
      </c>
      <c r="AW12" s="126">
        <v>0.36501805876041499</v>
      </c>
      <c r="AX12" s="126">
        <v>1.38169289202309</v>
      </c>
      <c r="AY12" s="133">
        <v>0.90128724533964</v>
      </c>
      <c r="AZ12" s="126"/>
      <c r="BA12" s="134">
        <v>-1.2543856520369601</v>
      </c>
      <c r="BB12" s="135">
        <v>-2.4542487419515799</v>
      </c>
      <c r="BC12" s="136">
        <v>-1.8387111361450299</v>
      </c>
      <c r="BD12" s="126"/>
      <c r="BE12" s="137">
        <v>-9.46807299426872E-4</v>
      </c>
    </row>
    <row r="13" spans="1:57" x14ac:dyDescent="0.25">
      <c r="A13" s="34" t="s">
        <v>22</v>
      </c>
      <c r="B13" s="2" t="s">
        <v>87</v>
      </c>
      <c r="C13" s="3"/>
      <c r="D13" s="24" t="s">
        <v>16</v>
      </c>
      <c r="E13" s="27" t="s">
        <v>17</v>
      </c>
      <c r="F13" s="3"/>
      <c r="G13" s="132">
        <v>53.067872982710803</v>
      </c>
      <c r="H13" s="126">
        <v>67.440026930300107</v>
      </c>
      <c r="I13" s="126">
        <v>77.569008894085897</v>
      </c>
      <c r="J13" s="126">
        <v>82.778781758265097</v>
      </c>
      <c r="K13" s="126">
        <v>76.295134828673596</v>
      </c>
      <c r="L13" s="133">
        <v>71.427660377291602</v>
      </c>
      <c r="M13" s="126"/>
      <c r="N13" s="134">
        <v>76.481166507210901</v>
      </c>
      <c r="O13" s="135">
        <v>76.195917933453799</v>
      </c>
      <c r="P13" s="136">
        <v>76.3385422203323</v>
      </c>
      <c r="Q13" s="126"/>
      <c r="R13" s="137">
        <v>72.830632762427697</v>
      </c>
      <c r="S13" s="131"/>
      <c r="T13" s="132">
        <v>-17.5268814371051</v>
      </c>
      <c r="U13" s="126">
        <v>-9.1435318983710392</v>
      </c>
      <c r="V13" s="126">
        <v>2.25125167462723</v>
      </c>
      <c r="W13" s="126">
        <v>20.158934789812601</v>
      </c>
      <c r="X13" s="126">
        <v>19.749996090423199</v>
      </c>
      <c r="Y13" s="133">
        <v>2.91074877887515</v>
      </c>
      <c r="Z13" s="126"/>
      <c r="AA13" s="134">
        <v>8.4259912494305507</v>
      </c>
      <c r="AB13" s="135">
        <v>14.389675554368401</v>
      </c>
      <c r="AC13" s="136">
        <v>11.3224573440953</v>
      </c>
      <c r="AD13" s="126"/>
      <c r="AE13" s="137">
        <v>5.2932193501548896</v>
      </c>
      <c r="AF13" s="30"/>
      <c r="AG13" s="132">
        <v>59.036304565292397</v>
      </c>
      <c r="AH13" s="126">
        <v>74.744060544484199</v>
      </c>
      <c r="AI13" s="126">
        <v>81.021411479811405</v>
      </c>
      <c r="AJ13" s="126">
        <v>80.234501413339103</v>
      </c>
      <c r="AK13" s="126">
        <v>72.380452755513303</v>
      </c>
      <c r="AL13" s="133">
        <v>73.482853692397001</v>
      </c>
      <c r="AM13" s="126"/>
      <c r="AN13" s="134">
        <v>73.910887692106698</v>
      </c>
      <c r="AO13" s="135">
        <v>75.301206152729094</v>
      </c>
      <c r="AP13" s="136">
        <v>74.606046922417903</v>
      </c>
      <c r="AQ13" s="126"/>
      <c r="AR13" s="137">
        <v>73.803758230179994</v>
      </c>
      <c r="AS13" s="131"/>
      <c r="AT13" s="132">
        <v>-1.9375794244077</v>
      </c>
      <c r="AU13" s="126">
        <v>0.83398757766118403</v>
      </c>
      <c r="AV13" s="126">
        <v>2.09699970237281</v>
      </c>
      <c r="AW13" s="126">
        <v>5.0506636981625901</v>
      </c>
      <c r="AX13" s="126">
        <v>3.99137406407718</v>
      </c>
      <c r="AY13" s="133">
        <v>2.1544961615382201</v>
      </c>
      <c r="AZ13" s="126"/>
      <c r="BA13" s="134">
        <v>0.96283816011454704</v>
      </c>
      <c r="BB13" s="135">
        <v>-1.20593311407788</v>
      </c>
      <c r="BC13" s="136">
        <v>-0.14588082937726399</v>
      </c>
      <c r="BD13" s="126"/>
      <c r="BE13" s="137">
        <v>1.4783078568410599</v>
      </c>
    </row>
    <row r="14" spans="1:57" x14ac:dyDescent="0.25">
      <c r="A14" s="21" t="s">
        <v>23</v>
      </c>
      <c r="B14" s="3" t="str">
        <f t="shared" si="0"/>
        <v>Arlington, VA</v>
      </c>
      <c r="C14" s="3"/>
      <c r="D14" s="24" t="s">
        <v>16</v>
      </c>
      <c r="E14" s="27" t="s">
        <v>17</v>
      </c>
      <c r="F14" s="3"/>
      <c r="G14" s="132">
        <v>55.1176227816756</v>
      </c>
      <c r="H14" s="126">
        <v>72.575319851423799</v>
      </c>
      <c r="I14" s="126">
        <v>85.369376805612802</v>
      </c>
      <c r="J14" s="126">
        <v>93.283120099050706</v>
      </c>
      <c r="K14" s="126">
        <v>84.4201403219149</v>
      </c>
      <c r="L14" s="133">
        <v>78.153115971935605</v>
      </c>
      <c r="M14" s="126"/>
      <c r="N14" s="134">
        <v>79.013619479983404</v>
      </c>
      <c r="O14" s="135">
        <v>73.854725546842701</v>
      </c>
      <c r="P14" s="136">
        <v>76.434172513413102</v>
      </c>
      <c r="Q14" s="126"/>
      <c r="R14" s="137">
        <v>77.661989269500594</v>
      </c>
      <c r="S14" s="131"/>
      <c r="T14" s="132">
        <v>-27.086721535230399</v>
      </c>
      <c r="U14" s="126">
        <v>-15.5756483360987</v>
      </c>
      <c r="V14" s="126">
        <v>2.8636236317320001</v>
      </c>
      <c r="W14" s="126">
        <v>22.166973072009899</v>
      </c>
      <c r="X14" s="126">
        <v>22.864397674880699</v>
      </c>
      <c r="Y14" s="133">
        <v>0.294497770839663</v>
      </c>
      <c r="Z14" s="126"/>
      <c r="AA14" s="134">
        <v>8.5401152198809207</v>
      </c>
      <c r="AB14" s="135">
        <v>7.0054262184369396</v>
      </c>
      <c r="AC14" s="136">
        <v>7.7932079253344702</v>
      </c>
      <c r="AD14" s="126"/>
      <c r="AE14" s="137">
        <v>2.29557115407462</v>
      </c>
      <c r="AF14" s="30"/>
      <c r="AG14" s="132">
        <v>67.3699958728848</v>
      </c>
      <c r="AH14" s="126">
        <v>84.376289723483197</v>
      </c>
      <c r="AI14" s="126">
        <v>90.262587701196793</v>
      </c>
      <c r="AJ14" s="126">
        <v>90.605654147750698</v>
      </c>
      <c r="AK14" s="126">
        <v>81.1751960379694</v>
      </c>
      <c r="AL14" s="133">
        <v>82.757944696657006</v>
      </c>
      <c r="AM14" s="126"/>
      <c r="AN14" s="134">
        <v>79.072946760214606</v>
      </c>
      <c r="AO14" s="135">
        <v>79.6352661989269</v>
      </c>
      <c r="AP14" s="136">
        <v>79.354106479570703</v>
      </c>
      <c r="AQ14" s="126"/>
      <c r="AR14" s="137">
        <v>81.785419491775201</v>
      </c>
      <c r="AS14" s="131"/>
      <c r="AT14" s="132">
        <v>-4.9551925444778</v>
      </c>
      <c r="AU14" s="126">
        <v>-2.6775089369654701</v>
      </c>
      <c r="AV14" s="126">
        <v>1.0127876223008601</v>
      </c>
      <c r="AW14" s="126">
        <v>6.6272514806539302</v>
      </c>
      <c r="AX14" s="126">
        <v>5.6034972958211799</v>
      </c>
      <c r="AY14" s="133">
        <v>1.2256122530634499</v>
      </c>
      <c r="AZ14" s="126"/>
      <c r="BA14" s="134">
        <v>4.5173719965188299</v>
      </c>
      <c r="BB14" s="135">
        <v>-8.8595912785376305E-2</v>
      </c>
      <c r="BC14" s="136">
        <v>2.1543447855512698</v>
      </c>
      <c r="BD14" s="126"/>
      <c r="BE14" s="137">
        <v>1.4813799283295099</v>
      </c>
    </row>
    <row r="15" spans="1:57" x14ac:dyDescent="0.25">
      <c r="A15" s="21" t="s">
        <v>24</v>
      </c>
      <c r="B15" s="3" t="str">
        <f t="shared" si="0"/>
        <v>Suburban Virginia Area</v>
      </c>
      <c r="C15" s="3"/>
      <c r="D15" s="24" t="s">
        <v>16</v>
      </c>
      <c r="E15" s="27" t="s">
        <v>17</v>
      </c>
      <c r="F15" s="3"/>
      <c r="G15" s="132">
        <v>43.523964460017503</v>
      </c>
      <c r="H15" s="126">
        <v>58.878738580903502</v>
      </c>
      <c r="I15" s="126">
        <v>64.872982104867901</v>
      </c>
      <c r="J15" s="126">
        <v>67.425854085846495</v>
      </c>
      <c r="K15" s="126">
        <v>64.397447128018996</v>
      </c>
      <c r="L15" s="133">
        <v>59.819797271930902</v>
      </c>
      <c r="M15" s="126"/>
      <c r="N15" s="134">
        <v>72.844450006257006</v>
      </c>
      <c r="O15" s="135">
        <v>74.208484545113194</v>
      </c>
      <c r="P15" s="136">
        <v>73.526467275685107</v>
      </c>
      <c r="Q15" s="126"/>
      <c r="R15" s="137">
        <v>63.735988701574897</v>
      </c>
      <c r="S15" s="131"/>
      <c r="T15" s="132">
        <v>-21.465462204301801</v>
      </c>
      <c r="U15" s="126">
        <v>-10.884399127692999</v>
      </c>
      <c r="V15" s="126">
        <v>-4.0965747753518604</v>
      </c>
      <c r="W15" s="126">
        <v>4.0918829097196401</v>
      </c>
      <c r="X15" s="126">
        <v>6.1789636824055698</v>
      </c>
      <c r="Y15" s="133">
        <v>-4.9149826665042102</v>
      </c>
      <c r="Z15" s="126"/>
      <c r="AA15" s="134">
        <v>14.293681965603</v>
      </c>
      <c r="AB15" s="135">
        <v>27.5058759534137</v>
      </c>
      <c r="AC15" s="136">
        <v>20.599939454059399</v>
      </c>
      <c r="AD15" s="126"/>
      <c r="AE15" s="137">
        <v>2.2126045580322198</v>
      </c>
      <c r="AF15" s="30"/>
      <c r="AG15" s="132">
        <v>47.806907771242599</v>
      </c>
      <c r="AH15" s="126">
        <v>62.7205606307095</v>
      </c>
      <c r="AI15" s="126">
        <v>67.297584782880705</v>
      </c>
      <c r="AJ15" s="126">
        <v>67.635464898010198</v>
      </c>
      <c r="AK15" s="126">
        <v>59.122763108496997</v>
      </c>
      <c r="AL15" s="133">
        <v>60.916656238267997</v>
      </c>
      <c r="AM15" s="126"/>
      <c r="AN15" s="134">
        <v>62.920785884119603</v>
      </c>
      <c r="AO15" s="135">
        <v>64.006382179952396</v>
      </c>
      <c r="AP15" s="136">
        <v>63.463584032036003</v>
      </c>
      <c r="AQ15" s="126"/>
      <c r="AR15" s="137">
        <v>61.644349893630299</v>
      </c>
      <c r="AS15" s="131"/>
      <c r="AT15" s="132">
        <v>-7.0900415968166897</v>
      </c>
      <c r="AU15" s="126">
        <v>-2.8067864062587602</v>
      </c>
      <c r="AV15" s="126">
        <v>-0.22959608554469099</v>
      </c>
      <c r="AW15" s="126">
        <v>2.3069110093443301</v>
      </c>
      <c r="AX15" s="126">
        <v>-3.4066240761483702</v>
      </c>
      <c r="AY15" s="133">
        <v>-1.9868674228924901</v>
      </c>
      <c r="AZ15" s="126"/>
      <c r="BA15" s="134">
        <v>-6.1523246998306798</v>
      </c>
      <c r="BB15" s="135">
        <v>-6.1378886087247402</v>
      </c>
      <c r="BC15" s="136">
        <v>-6.1575267010411103</v>
      </c>
      <c r="BD15" s="126"/>
      <c r="BE15" s="137">
        <v>-3.27856211975846</v>
      </c>
    </row>
    <row r="16" spans="1:57" x14ac:dyDescent="0.25">
      <c r="A16" s="21" t="s">
        <v>25</v>
      </c>
      <c r="B16" s="3" t="str">
        <f t="shared" si="0"/>
        <v>Alexandria, VA</v>
      </c>
      <c r="C16" s="3"/>
      <c r="D16" s="24" t="s">
        <v>16</v>
      </c>
      <c r="E16" s="27" t="s">
        <v>17</v>
      </c>
      <c r="F16" s="3"/>
      <c r="G16" s="132">
        <v>55.986370579250298</v>
      </c>
      <c r="H16" s="126">
        <v>66.173187639525295</v>
      </c>
      <c r="I16" s="126">
        <v>74.527082598989494</v>
      </c>
      <c r="J16" s="126">
        <v>78.5571613206438</v>
      </c>
      <c r="K16" s="126">
        <v>79.720361884619905</v>
      </c>
      <c r="L16" s="133">
        <v>70.992832804605797</v>
      </c>
      <c r="M16" s="126"/>
      <c r="N16" s="134">
        <v>76.207261191399297</v>
      </c>
      <c r="O16" s="135">
        <v>75.091058630008206</v>
      </c>
      <c r="P16" s="136">
        <v>75.649159910703702</v>
      </c>
      <c r="Q16" s="126"/>
      <c r="R16" s="137">
        <v>72.323211977776594</v>
      </c>
      <c r="S16" s="131"/>
      <c r="T16" s="132">
        <v>-25.2127540465527</v>
      </c>
      <c r="U16" s="126">
        <v>-20.772237928187302</v>
      </c>
      <c r="V16" s="126">
        <v>-10.0585557887369</v>
      </c>
      <c r="W16" s="126">
        <v>5.9054180442758701</v>
      </c>
      <c r="X16" s="126">
        <v>22.879070758348799</v>
      </c>
      <c r="Y16" s="133">
        <v>-6.6618608246302298</v>
      </c>
      <c r="Z16" s="126"/>
      <c r="AA16" s="134">
        <v>8.5940879898592399</v>
      </c>
      <c r="AB16" s="135">
        <v>13.6114543202089</v>
      </c>
      <c r="AC16" s="136">
        <v>11.0276302025033</v>
      </c>
      <c r="AD16" s="126"/>
      <c r="AE16" s="137">
        <v>-1.9953834951531699</v>
      </c>
      <c r="AF16" s="30"/>
      <c r="AG16" s="132">
        <v>59.320291387616003</v>
      </c>
      <c r="AH16" s="126">
        <v>75.229115262601297</v>
      </c>
      <c r="AI16" s="126">
        <v>81.844084126424605</v>
      </c>
      <c r="AJ16" s="126">
        <v>81.139114087651194</v>
      </c>
      <c r="AK16" s="126">
        <v>73.804488309246807</v>
      </c>
      <c r="AL16" s="133">
        <v>74.267418634707994</v>
      </c>
      <c r="AM16" s="126"/>
      <c r="AN16" s="134">
        <v>73.2317001527435</v>
      </c>
      <c r="AO16" s="135">
        <v>75.778404417812197</v>
      </c>
      <c r="AP16" s="136">
        <v>74.505052285277799</v>
      </c>
      <c r="AQ16" s="126"/>
      <c r="AR16" s="137">
        <v>74.335313963442204</v>
      </c>
      <c r="AS16" s="131"/>
      <c r="AT16" s="132">
        <v>-9.2751627440234401</v>
      </c>
      <c r="AU16" s="126">
        <v>-4.0581594987432696</v>
      </c>
      <c r="AV16" s="126">
        <v>-1.5133477978374601</v>
      </c>
      <c r="AW16" s="126">
        <v>-0.557663287329486</v>
      </c>
      <c r="AX16" s="126">
        <v>1.03381966055228</v>
      </c>
      <c r="AY16" s="133">
        <v>-2.6744275047672001</v>
      </c>
      <c r="AZ16" s="126"/>
      <c r="BA16" s="134">
        <v>-2.8857867790911702</v>
      </c>
      <c r="BB16" s="135">
        <v>-2.7378951530467299</v>
      </c>
      <c r="BC16" s="136">
        <v>-2.81478153705311</v>
      </c>
      <c r="BD16" s="126"/>
      <c r="BE16" s="137">
        <v>-2.7149029877083302</v>
      </c>
    </row>
    <row r="17" spans="1:57" x14ac:dyDescent="0.25">
      <c r="A17" s="21" t="s">
        <v>26</v>
      </c>
      <c r="B17" s="3" t="str">
        <f t="shared" si="0"/>
        <v>Fairfax/Tysons Corner, VA</v>
      </c>
      <c r="C17" s="3"/>
      <c r="D17" s="24" t="s">
        <v>16</v>
      </c>
      <c r="E17" s="27" t="s">
        <v>17</v>
      </c>
      <c r="F17" s="3"/>
      <c r="G17" s="132">
        <v>50.768341998844498</v>
      </c>
      <c r="H17" s="126">
        <v>65.742345465049098</v>
      </c>
      <c r="I17" s="126">
        <v>77.423454650490996</v>
      </c>
      <c r="J17" s="126">
        <v>79.560947429231604</v>
      </c>
      <c r="K17" s="126">
        <v>73.541305603697197</v>
      </c>
      <c r="L17" s="133">
        <v>69.4072790294627</v>
      </c>
      <c r="M17" s="126"/>
      <c r="N17" s="134">
        <v>73.876372039283595</v>
      </c>
      <c r="O17" s="135">
        <v>72.328134026574205</v>
      </c>
      <c r="P17" s="136">
        <v>73.1022530329289</v>
      </c>
      <c r="Q17" s="126"/>
      <c r="R17" s="137">
        <v>70.462985887595906</v>
      </c>
      <c r="S17" s="131"/>
      <c r="T17" s="132">
        <v>-5.0356602550248502</v>
      </c>
      <c r="U17" s="126">
        <v>5.6442629038247301</v>
      </c>
      <c r="V17" s="126">
        <v>19.746247319513898</v>
      </c>
      <c r="W17" s="126">
        <v>31.362075543685599</v>
      </c>
      <c r="X17" s="126">
        <v>27.9654201849618</v>
      </c>
      <c r="Y17" s="133">
        <v>16.3059051306873</v>
      </c>
      <c r="Z17" s="126"/>
      <c r="AA17" s="134">
        <v>6.8516042780748601</v>
      </c>
      <c r="AB17" s="135">
        <v>15.1158514159617</v>
      </c>
      <c r="AC17" s="136">
        <v>10.786202066188</v>
      </c>
      <c r="AD17" s="126"/>
      <c r="AE17" s="137">
        <v>14.6132574435525</v>
      </c>
      <c r="AF17" s="30"/>
      <c r="AG17" s="132">
        <v>53.957250144425103</v>
      </c>
      <c r="AH17" s="126">
        <v>72.538994800693203</v>
      </c>
      <c r="AI17" s="126">
        <v>81.787983824378898</v>
      </c>
      <c r="AJ17" s="126">
        <v>81.074523396880394</v>
      </c>
      <c r="AK17" s="126">
        <v>68.431542461005094</v>
      </c>
      <c r="AL17" s="133">
        <v>71.558058925476601</v>
      </c>
      <c r="AM17" s="126"/>
      <c r="AN17" s="134">
        <v>70.158867706528</v>
      </c>
      <c r="AO17" s="135">
        <v>72.276140958983206</v>
      </c>
      <c r="AP17" s="136">
        <v>71.217504332755595</v>
      </c>
      <c r="AQ17" s="126"/>
      <c r="AR17" s="137">
        <v>71.460757613270601</v>
      </c>
      <c r="AS17" s="131"/>
      <c r="AT17" s="132">
        <v>3.2500552730488601</v>
      </c>
      <c r="AU17" s="126">
        <v>6.3659466327827099</v>
      </c>
      <c r="AV17" s="126">
        <v>6.5635467238718901</v>
      </c>
      <c r="AW17" s="126">
        <v>9.8465873512836506</v>
      </c>
      <c r="AX17" s="126">
        <v>8.9541942604856501</v>
      </c>
      <c r="AY17" s="133">
        <v>7.1801261583988696</v>
      </c>
      <c r="AZ17" s="126"/>
      <c r="BA17" s="134">
        <v>3.3310644090870398</v>
      </c>
      <c r="BB17" s="135">
        <v>1.55032467532467</v>
      </c>
      <c r="BC17" s="136">
        <v>2.41972334150292</v>
      </c>
      <c r="BD17" s="126"/>
      <c r="BE17" s="137">
        <v>5.7801667531991496</v>
      </c>
    </row>
    <row r="18" spans="1:57" x14ac:dyDescent="0.25">
      <c r="A18" s="21" t="s">
        <v>27</v>
      </c>
      <c r="B18" s="3" t="str">
        <f t="shared" si="0"/>
        <v>I-95 Fredericksburg, VA</v>
      </c>
      <c r="C18" s="3"/>
      <c r="D18" s="24" t="s">
        <v>16</v>
      </c>
      <c r="E18" s="27" t="s">
        <v>17</v>
      </c>
      <c r="F18" s="3"/>
      <c r="G18" s="132">
        <v>52.271909842944403</v>
      </c>
      <c r="H18" s="126">
        <v>59.980817647763999</v>
      </c>
      <c r="I18" s="126">
        <v>64.0211005874595</v>
      </c>
      <c r="J18" s="126">
        <v>66.994365184030599</v>
      </c>
      <c r="K18" s="126">
        <v>64.944251288814201</v>
      </c>
      <c r="L18" s="133">
        <v>61.642488910202601</v>
      </c>
      <c r="M18" s="126"/>
      <c r="N18" s="134">
        <v>73.024817168205203</v>
      </c>
      <c r="O18" s="135">
        <v>75.218798705191205</v>
      </c>
      <c r="P18" s="136">
        <v>74.121807936698204</v>
      </c>
      <c r="Q18" s="126"/>
      <c r="R18" s="137">
        <v>65.208008632058494</v>
      </c>
      <c r="S18" s="131"/>
      <c r="T18" s="132">
        <v>-10.1500295392943</v>
      </c>
      <c r="U18" s="126">
        <v>-10.802889436538401</v>
      </c>
      <c r="V18" s="126">
        <v>-10.9989000533166</v>
      </c>
      <c r="W18" s="126">
        <v>-7.8038221086194399</v>
      </c>
      <c r="X18" s="126">
        <v>-6.1411494599030299</v>
      </c>
      <c r="Y18" s="133">
        <v>-9.1391258388147492</v>
      </c>
      <c r="Z18" s="126"/>
      <c r="AA18" s="134">
        <v>1.9194424188415</v>
      </c>
      <c r="AB18" s="135">
        <v>16.161197343957699</v>
      </c>
      <c r="AC18" s="136">
        <v>8.6803309238049398</v>
      </c>
      <c r="AD18" s="126"/>
      <c r="AE18" s="137">
        <v>-4.0286401257615498</v>
      </c>
      <c r="AF18" s="30"/>
      <c r="AG18" s="132">
        <v>53.162090876393698</v>
      </c>
      <c r="AH18" s="126">
        <v>61.698237621388301</v>
      </c>
      <c r="AI18" s="126">
        <v>65.666586740198994</v>
      </c>
      <c r="AJ18" s="126">
        <v>68.259201534588101</v>
      </c>
      <c r="AK18" s="126">
        <v>67.809615154058207</v>
      </c>
      <c r="AL18" s="133">
        <v>63.319146385325503</v>
      </c>
      <c r="AM18" s="126"/>
      <c r="AN18" s="134">
        <v>74.529432921712001</v>
      </c>
      <c r="AO18" s="135">
        <v>73.369500059944798</v>
      </c>
      <c r="AP18" s="136">
        <v>73.949466490828399</v>
      </c>
      <c r="AQ18" s="126"/>
      <c r="AR18" s="137">
        <v>66.356380701183397</v>
      </c>
      <c r="AS18" s="131"/>
      <c r="AT18" s="132">
        <v>-4.9646970697248696</v>
      </c>
      <c r="AU18" s="126">
        <v>-3.1783250260735199</v>
      </c>
      <c r="AV18" s="126">
        <v>-3.4789216639483702</v>
      </c>
      <c r="AW18" s="126">
        <v>-3.3622237050439101</v>
      </c>
      <c r="AX18" s="126">
        <v>-2.4785173865897701</v>
      </c>
      <c r="AY18" s="133">
        <v>-3.4366912337018798</v>
      </c>
      <c r="AZ18" s="126"/>
      <c r="BA18" s="134">
        <v>-7.1301747349401596</v>
      </c>
      <c r="BB18" s="135">
        <v>-6.8206799118732899</v>
      </c>
      <c r="BC18" s="136">
        <v>-6.97689837195305</v>
      </c>
      <c r="BD18" s="126"/>
      <c r="BE18" s="137">
        <v>-4.5928121627565996</v>
      </c>
    </row>
    <row r="19" spans="1:57" x14ac:dyDescent="0.25">
      <c r="A19" s="21" t="s">
        <v>28</v>
      </c>
      <c r="B19" s="3" t="str">
        <f t="shared" si="0"/>
        <v>Dulles Airport Area, VA</v>
      </c>
      <c r="C19" s="3"/>
      <c r="D19" s="24" t="s">
        <v>16</v>
      </c>
      <c r="E19" s="27" t="s">
        <v>17</v>
      </c>
      <c r="F19" s="3"/>
      <c r="G19" s="132">
        <v>48.159741984443102</v>
      </c>
      <c r="H19" s="126">
        <v>65.3291595522671</v>
      </c>
      <c r="I19" s="126">
        <v>79.425156516789897</v>
      </c>
      <c r="J19" s="126">
        <v>85.002845759817802</v>
      </c>
      <c r="K19" s="126">
        <v>75.725668753557102</v>
      </c>
      <c r="L19" s="133">
        <v>70.728514513375004</v>
      </c>
      <c r="M19" s="126"/>
      <c r="N19" s="134">
        <v>76.541453234680304</v>
      </c>
      <c r="O19" s="135">
        <v>75.298804780876395</v>
      </c>
      <c r="P19" s="136">
        <v>75.920129007778399</v>
      </c>
      <c r="Q19" s="126"/>
      <c r="R19" s="137">
        <v>72.211832940347406</v>
      </c>
      <c r="S19" s="131"/>
      <c r="T19" s="132">
        <v>-18.5725741780272</v>
      </c>
      <c r="U19" s="126">
        <v>-6.8569110089261498</v>
      </c>
      <c r="V19" s="126">
        <v>6.4319308503876904</v>
      </c>
      <c r="W19" s="126">
        <v>22.1843468775565</v>
      </c>
      <c r="X19" s="126">
        <v>32.146995530541297</v>
      </c>
      <c r="Y19" s="133">
        <v>6.9111869461730304</v>
      </c>
      <c r="Z19" s="126"/>
      <c r="AA19" s="134">
        <v>36.254643701452203</v>
      </c>
      <c r="AB19" s="135">
        <v>44.7483588621444</v>
      </c>
      <c r="AC19" s="136">
        <v>40.338418376293099</v>
      </c>
      <c r="AD19" s="126"/>
      <c r="AE19" s="137">
        <v>15.1500745510728</v>
      </c>
      <c r="AF19" s="30"/>
      <c r="AG19" s="132">
        <v>56.3816163915765</v>
      </c>
      <c r="AH19" s="126">
        <v>74.791310946689407</v>
      </c>
      <c r="AI19" s="126">
        <v>84.922215898311507</v>
      </c>
      <c r="AJ19" s="126">
        <v>85.664484917472905</v>
      </c>
      <c r="AK19" s="126">
        <v>73.147884651868694</v>
      </c>
      <c r="AL19" s="133">
        <v>74.981502561183802</v>
      </c>
      <c r="AM19" s="126"/>
      <c r="AN19" s="134">
        <v>69.391481692278504</v>
      </c>
      <c r="AO19" s="135">
        <v>68.891102257636106</v>
      </c>
      <c r="AP19" s="136">
        <v>69.141291974957298</v>
      </c>
      <c r="AQ19" s="126"/>
      <c r="AR19" s="137">
        <v>73.312870965119103</v>
      </c>
      <c r="AS19" s="131"/>
      <c r="AT19" s="132">
        <v>2.2228910482414599</v>
      </c>
      <c r="AU19" s="126">
        <v>6.2243179521724397</v>
      </c>
      <c r="AV19" s="126">
        <v>8.2920043546631099</v>
      </c>
      <c r="AW19" s="126">
        <v>10.8577566364891</v>
      </c>
      <c r="AX19" s="126">
        <v>6.2228803636613996</v>
      </c>
      <c r="AY19" s="133">
        <v>7.0794302318493001</v>
      </c>
      <c r="AZ19" s="126"/>
      <c r="BA19" s="134">
        <v>2.5658102281888602</v>
      </c>
      <c r="BB19" s="135">
        <v>0.34542314335060398</v>
      </c>
      <c r="BC19" s="136">
        <v>1.4474851684963199</v>
      </c>
      <c r="BD19" s="126"/>
      <c r="BE19" s="137">
        <v>5.5012236858783696</v>
      </c>
    </row>
    <row r="20" spans="1:57" x14ac:dyDescent="0.25">
      <c r="A20" s="21" t="s">
        <v>29</v>
      </c>
      <c r="B20" s="3" t="str">
        <f t="shared" si="0"/>
        <v>Williamsburg, VA</v>
      </c>
      <c r="C20" s="3"/>
      <c r="D20" s="24" t="s">
        <v>16</v>
      </c>
      <c r="E20" s="27" t="s">
        <v>17</v>
      </c>
      <c r="F20" s="3"/>
      <c r="G20" s="132">
        <v>45.890052356020902</v>
      </c>
      <c r="H20" s="126">
        <v>55.523560209423998</v>
      </c>
      <c r="I20" s="126">
        <v>56.793193717277397</v>
      </c>
      <c r="J20" s="126">
        <v>57.709424083769598</v>
      </c>
      <c r="K20" s="126">
        <v>68.455497382198899</v>
      </c>
      <c r="L20" s="133">
        <v>56.874345549738202</v>
      </c>
      <c r="M20" s="126"/>
      <c r="N20" s="134">
        <v>75.431937172774795</v>
      </c>
      <c r="O20" s="135">
        <v>64.410994764397898</v>
      </c>
      <c r="P20" s="136">
        <v>69.921465968586304</v>
      </c>
      <c r="Q20" s="126"/>
      <c r="R20" s="137">
        <v>60.602094240837602</v>
      </c>
      <c r="S20" s="131"/>
      <c r="T20" s="132">
        <v>-31.435803331046699</v>
      </c>
      <c r="U20" s="126">
        <v>-26.362844044536299</v>
      </c>
      <c r="V20" s="126">
        <v>-21.860015060170699</v>
      </c>
      <c r="W20" s="126">
        <v>-21.3840208352388</v>
      </c>
      <c r="X20" s="126">
        <v>-3.7208162159635698</v>
      </c>
      <c r="Y20" s="133">
        <v>-20.902549514685798</v>
      </c>
      <c r="Z20" s="126"/>
      <c r="AA20" s="134">
        <v>9.4613825138763108</v>
      </c>
      <c r="AB20" s="135">
        <v>3.3360098880199098</v>
      </c>
      <c r="AC20" s="136">
        <v>6.5522537065706397</v>
      </c>
      <c r="AD20" s="126"/>
      <c r="AE20" s="137">
        <v>-13.5603987442956</v>
      </c>
      <c r="AF20" s="30"/>
      <c r="AG20" s="132">
        <v>42.117146596858603</v>
      </c>
      <c r="AH20" s="126">
        <v>50.510471204188399</v>
      </c>
      <c r="AI20" s="126">
        <v>51.701570680628201</v>
      </c>
      <c r="AJ20" s="126">
        <v>50.965314136125599</v>
      </c>
      <c r="AK20" s="126">
        <v>56.515052356020902</v>
      </c>
      <c r="AL20" s="133">
        <v>50.361910994764301</v>
      </c>
      <c r="AM20" s="126"/>
      <c r="AN20" s="134">
        <v>67.997382198952806</v>
      </c>
      <c r="AO20" s="135">
        <v>66.285994764397898</v>
      </c>
      <c r="AP20" s="136">
        <v>67.141688481675303</v>
      </c>
      <c r="AQ20" s="126"/>
      <c r="AR20" s="137">
        <v>55.156133133881802</v>
      </c>
      <c r="AS20" s="131"/>
      <c r="AT20" s="132">
        <v>-12.870805459168301</v>
      </c>
      <c r="AU20" s="126">
        <v>-5.49179891024355</v>
      </c>
      <c r="AV20" s="126">
        <v>-5.21583337581328</v>
      </c>
      <c r="AW20" s="126">
        <v>-10.5231166909113</v>
      </c>
      <c r="AX20" s="126">
        <v>-8.9627116977607297</v>
      </c>
      <c r="AY20" s="133">
        <v>-8.5556476516261295</v>
      </c>
      <c r="AZ20" s="126"/>
      <c r="BA20" s="134">
        <v>-5.1385063336948296</v>
      </c>
      <c r="BB20" s="135">
        <v>-8.0989755163378305</v>
      </c>
      <c r="BC20" s="136">
        <v>-6.6233408253406498</v>
      </c>
      <c r="BD20" s="126"/>
      <c r="BE20" s="137">
        <v>-7.8927261768213102</v>
      </c>
    </row>
    <row r="21" spans="1:57" x14ac:dyDescent="0.25">
      <c r="A21" s="21" t="s">
        <v>30</v>
      </c>
      <c r="B21" s="3" t="str">
        <f t="shared" si="0"/>
        <v>Virginia Beach, VA</v>
      </c>
      <c r="C21" s="3"/>
      <c r="D21" s="24" t="s">
        <v>16</v>
      </c>
      <c r="E21" s="27" t="s">
        <v>17</v>
      </c>
      <c r="F21" s="3"/>
      <c r="G21" s="132">
        <v>47.838050314465399</v>
      </c>
      <c r="H21" s="126">
        <v>53.231132075471599</v>
      </c>
      <c r="I21" s="126">
        <v>58.694968553459098</v>
      </c>
      <c r="J21" s="126">
        <v>61.320754716981099</v>
      </c>
      <c r="K21" s="126">
        <v>77.830188679245197</v>
      </c>
      <c r="L21" s="133">
        <v>59.783018867924497</v>
      </c>
      <c r="M21" s="126"/>
      <c r="N21" s="134">
        <v>85.070754716981099</v>
      </c>
      <c r="O21" s="135">
        <v>84.575471698113205</v>
      </c>
      <c r="P21" s="136">
        <v>84.823113207547095</v>
      </c>
      <c r="Q21" s="126"/>
      <c r="R21" s="137">
        <v>66.937331536388101</v>
      </c>
      <c r="S21" s="131"/>
      <c r="T21" s="132">
        <v>-10.8900450139953</v>
      </c>
      <c r="U21" s="126">
        <v>-16.6489024793621</v>
      </c>
      <c r="V21" s="126">
        <v>-17.2686699538596</v>
      </c>
      <c r="W21" s="126">
        <v>-14.7224398293219</v>
      </c>
      <c r="X21" s="126">
        <v>18.295123850641399</v>
      </c>
      <c r="Y21" s="133">
        <v>-8.3630705651467192</v>
      </c>
      <c r="Z21" s="126"/>
      <c r="AA21" s="134">
        <v>31.846060165599301</v>
      </c>
      <c r="AB21" s="135">
        <v>44.113582812344397</v>
      </c>
      <c r="AC21" s="136">
        <v>37.6892811414383</v>
      </c>
      <c r="AD21" s="126"/>
      <c r="AE21" s="137">
        <v>4.2627172971643104</v>
      </c>
      <c r="AF21" s="30"/>
      <c r="AG21" s="132">
        <v>46.413128930817599</v>
      </c>
      <c r="AH21" s="126">
        <v>52.676886792452798</v>
      </c>
      <c r="AI21" s="126">
        <v>57.710298742138299</v>
      </c>
      <c r="AJ21" s="126">
        <v>57.376179245282998</v>
      </c>
      <c r="AK21" s="126">
        <v>60.742924528301799</v>
      </c>
      <c r="AL21" s="133">
        <v>54.983883647798699</v>
      </c>
      <c r="AM21" s="126"/>
      <c r="AN21" s="134">
        <v>73.850235849056602</v>
      </c>
      <c r="AO21" s="135">
        <v>77.682783018867894</v>
      </c>
      <c r="AP21" s="136">
        <v>75.766509433962199</v>
      </c>
      <c r="AQ21" s="126"/>
      <c r="AR21" s="137">
        <v>60.921776729559703</v>
      </c>
      <c r="AS21" s="131"/>
      <c r="AT21" s="132">
        <v>3.7181686079765002</v>
      </c>
      <c r="AU21" s="126">
        <v>8.3433568219426206</v>
      </c>
      <c r="AV21" s="126">
        <v>6.6081847092477899</v>
      </c>
      <c r="AW21" s="126">
        <v>2.9155209421533601</v>
      </c>
      <c r="AX21" s="126">
        <v>1.54594697145204</v>
      </c>
      <c r="AY21" s="133">
        <v>4.50348402458203</v>
      </c>
      <c r="AZ21" s="126"/>
      <c r="BA21" s="134">
        <v>1.09180405782656</v>
      </c>
      <c r="BB21" s="135">
        <v>2.3579168591360702</v>
      </c>
      <c r="BC21" s="136">
        <v>1.7369338623081301</v>
      </c>
      <c r="BD21" s="126"/>
      <c r="BE21" s="137">
        <v>3.5031795959515999</v>
      </c>
    </row>
    <row r="22" spans="1:57" x14ac:dyDescent="0.25">
      <c r="A22" s="34" t="s">
        <v>31</v>
      </c>
      <c r="B22" s="3" t="str">
        <f t="shared" si="0"/>
        <v>Norfolk/Portsmouth, VA</v>
      </c>
      <c r="C22" s="3"/>
      <c r="D22" s="24" t="s">
        <v>16</v>
      </c>
      <c r="E22" s="27" t="s">
        <v>17</v>
      </c>
      <c r="F22" s="3"/>
      <c r="G22" s="132">
        <v>53.479789103690599</v>
      </c>
      <c r="H22" s="126">
        <v>58.137082601054402</v>
      </c>
      <c r="I22" s="126">
        <v>66.748681898066707</v>
      </c>
      <c r="J22" s="126">
        <v>67.100175746924407</v>
      </c>
      <c r="K22" s="126">
        <v>68.172231985940201</v>
      </c>
      <c r="L22" s="133">
        <v>62.7275922671353</v>
      </c>
      <c r="M22" s="126"/>
      <c r="N22" s="134">
        <v>78.840070298769703</v>
      </c>
      <c r="O22" s="135">
        <v>78.629173989455097</v>
      </c>
      <c r="P22" s="136">
        <v>78.734622144112393</v>
      </c>
      <c r="Q22" s="126"/>
      <c r="R22" s="137">
        <v>67.301029374842997</v>
      </c>
      <c r="S22" s="131"/>
      <c r="T22" s="132">
        <v>-22.588243232313399</v>
      </c>
      <c r="U22" s="126">
        <v>-20.648666687172501</v>
      </c>
      <c r="V22" s="126">
        <v>-9.6313326883010202</v>
      </c>
      <c r="W22" s="126">
        <v>-3.5593788116029299</v>
      </c>
      <c r="X22" s="126">
        <v>3.9101784995870998</v>
      </c>
      <c r="Y22" s="133">
        <v>-10.7452679888024</v>
      </c>
      <c r="Z22" s="126"/>
      <c r="AA22" s="134">
        <v>12.744667222028699</v>
      </c>
      <c r="AB22" s="135">
        <v>16.299269296432399</v>
      </c>
      <c r="AC22" s="136">
        <v>14.492006096151201</v>
      </c>
      <c r="AD22" s="126"/>
      <c r="AE22" s="137">
        <v>-3.6460096419302399</v>
      </c>
      <c r="AF22" s="30"/>
      <c r="AG22" s="132">
        <v>52.104569420035098</v>
      </c>
      <c r="AH22" s="126">
        <v>60.7864674868189</v>
      </c>
      <c r="AI22" s="126">
        <v>67.934973637961306</v>
      </c>
      <c r="AJ22" s="126">
        <v>68.062390158172207</v>
      </c>
      <c r="AK22" s="126">
        <v>66.862917398945498</v>
      </c>
      <c r="AL22" s="133">
        <v>63.150263620386603</v>
      </c>
      <c r="AM22" s="126"/>
      <c r="AN22" s="134">
        <v>73.172231985940201</v>
      </c>
      <c r="AO22" s="135">
        <v>73.036028119507904</v>
      </c>
      <c r="AP22" s="136">
        <v>73.104130052724003</v>
      </c>
      <c r="AQ22" s="126"/>
      <c r="AR22" s="137">
        <v>65.994225458197306</v>
      </c>
      <c r="AS22" s="131"/>
      <c r="AT22" s="132">
        <v>-9.7562173081046204</v>
      </c>
      <c r="AU22" s="126">
        <v>-6.47730304642646</v>
      </c>
      <c r="AV22" s="126">
        <v>-2.48879800292117</v>
      </c>
      <c r="AW22" s="126">
        <v>-6.3381225113670396</v>
      </c>
      <c r="AX22" s="126">
        <v>-6.7547091059594901</v>
      </c>
      <c r="AY22" s="133">
        <v>-6.2433790690273501</v>
      </c>
      <c r="AZ22" s="126"/>
      <c r="BA22" s="134">
        <v>-2.4484475859825898</v>
      </c>
      <c r="BB22" s="135">
        <v>-3.0161273346880799</v>
      </c>
      <c r="BC22" s="136">
        <v>-2.7328513257006901</v>
      </c>
      <c r="BD22" s="126"/>
      <c r="BE22" s="137">
        <v>-5.1600371891842904</v>
      </c>
    </row>
    <row r="23" spans="1:57" x14ac:dyDescent="0.25">
      <c r="A23" s="35" t="s">
        <v>32</v>
      </c>
      <c r="B23" s="3" t="str">
        <f t="shared" si="0"/>
        <v>Newport News/Hampton, VA</v>
      </c>
      <c r="C23" s="3"/>
      <c r="D23" s="24" t="s">
        <v>16</v>
      </c>
      <c r="E23" s="27" t="s">
        <v>17</v>
      </c>
      <c r="F23" s="3"/>
      <c r="G23" s="132">
        <v>55.071438675908801</v>
      </c>
      <c r="H23" s="126">
        <v>60.0650728533031</v>
      </c>
      <c r="I23" s="126">
        <v>63.347008063375299</v>
      </c>
      <c r="J23" s="126">
        <v>70.024048663177197</v>
      </c>
      <c r="K23" s="126">
        <v>75.484509831659295</v>
      </c>
      <c r="L23" s="133">
        <v>64.798415617484693</v>
      </c>
      <c r="M23" s="126"/>
      <c r="N23" s="134">
        <v>78.271325505729195</v>
      </c>
      <c r="O23" s="135">
        <v>79.459612392134602</v>
      </c>
      <c r="P23" s="136">
        <v>78.865468948931905</v>
      </c>
      <c r="Q23" s="126"/>
      <c r="R23" s="137">
        <v>68.817573712183901</v>
      </c>
      <c r="S23" s="131"/>
      <c r="T23" s="132">
        <v>0.53503833952049995</v>
      </c>
      <c r="U23" s="126">
        <v>-7.5061777072805098</v>
      </c>
      <c r="V23" s="126">
        <v>-5.28620356696113</v>
      </c>
      <c r="W23" s="126">
        <v>9.8007425212718395</v>
      </c>
      <c r="X23" s="126">
        <v>14.0888349598366</v>
      </c>
      <c r="Y23" s="133">
        <v>2.3551565748839001</v>
      </c>
      <c r="Z23" s="126"/>
      <c r="AA23" s="134">
        <v>19.601752719112898</v>
      </c>
      <c r="AB23" s="135">
        <v>32.776668326250999</v>
      </c>
      <c r="AC23" s="136">
        <v>25.894837049323201</v>
      </c>
      <c r="AD23" s="126"/>
      <c r="AE23" s="137">
        <v>9.0302793363013905</v>
      </c>
      <c r="AF23" s="30"/>
      <c r="AG23" s="132">
        <v>51.343895883434698</v>
      </c>
      <c r="AH23" s="126">
        <v>59.577026453529399</v>
      </c>
      <c r="AI23" s="126">
        <v>62.353232423256401</v>
      </c>
      <c r="AJ23" s="126">
        <v>64.365539680294205</v>
      </c>
      <c r="AK23" s="126">
        <v>64.259442636865103</v>
      </c>
      <c r="AL23" s="133">
        <v>60.379827415476001</v>
      </c>
      <c r="AM23" s="126"/>
      <c r="AN23" s="134">
        <v>70.105389729806106</v>
      </c>
      <c r="AO23" s="135">
        <v>72.605743386617604</v>
      </c>
      <c r="AP23" s="136">
        <v>71.355566558211905</v>
      </c>
      <c r="AQ23" s="126"/>
      <c r="AR23" s="137">
        <v>63.515752884829098</v>
      </c>
      <c r="AS23" s="131"/>
      <c r="AT23" s="132">
        <v>5.2556050513083499E-2</v>
      </c>
      <c r="AU23" s="126">
        <v>0.240024167362375</v>
      </c>
      <c r="AV23" s="126">
        <v>-0.40683703981931701</v>
      </c>
      <c r="AW23" s="126">
        <v>2.8545928469835302</v>
      </c>
      <c r="AX23" s="126">
        <v>2.58477969807325</v>
      </c>
      <c r="AY23" s="133">
        <v>1.11207165079413</v>
      </c>
      <c r="AZ23" s="126"/>
      <c r="BA23" s="134">
        <v>-0.15020799616800001</v>
      </c>
      <c r="BB23" s="135">
        <v>2.0305819993364498</v>
      </c>
      <c r="BC23" s="136">
        <v>0.94751365669765497</v>
      </c>
      <c r="BD23" s="126"/>
      <c r="BE23" s="137">
        <v>1.05919334287115</v>
      </c>
    </row>
    <row r="24" spans="1:57" x14ac:dyDescent="0.25">
      <c r="A24" s="36" t="s">
        <v>33</v>
      </c>
      <c r="B24" s="3" t="str">
        <f t="shared" si="0"/>
        <v>Chesapeake/Suffolk, VA</v>
      </c>
      <c r="C24" s="3"/>
      <c r="D24" s="25" t="s">
        <v>16</v>
      </c>
      <c r="E24" s="28" t="s">
        <v>17</v>
      </c>
      <c r="F24" s="3"/>
      <c r="G24" s="138">
        <v>52.037833190025701</v>
      </c>
      <c r="H24" s="139">
        <v>62.596732588134103</v>
      </c>
      <c r="I24" s="139">
        <v>67.601031814273398</v>
      </c>
      <c r="J24" s="139">
        <v>71.229578675838297</v>
      </c>
      <c r="K24" s="139">
        <v>72.089423903697295</v>
      </c>
      <c r="L24" s="140">
        <v>65.1109200343938</v>
      </c>
      <c r="M24" s="126"/>
      <c r="N24" s="141">
        <v>79.707652622527903</v>
      </c>
      <c r="O24" s="142">
        <v>79.122957867583807</v>
      </c>
      <c r="P24" s="143">
        <v>79.415305245055805</v>
      </c>
      <c r="Q24" s="126"/>
      <c r="R24" s="144">
        <v>69.197887237440099</v>
      </c>
      <c r="S24" s="131"/>
      <c r="T24" s="138">
        <v>-14.4206981015022</v>
      </c>
      <c r="U24" s="139">
        <v>-16.166919741680498</v>
      </c>
      <c r="V24" s="139">
        <v>-14.540121334769699</v>
      </c>
      <c r="W24" s="139">
        <v>-8.3551153065583801</v>
      </c>
      <c r="X24" s="139">
        <v>3.8029713726441199</v>
      </c>
      <c r="Y24" s="140">
        <v>-10.005465480187301</v>
      </c>
      <c r="Z24" s="126"/>
      <c r="AA24" s="141">
        <v>17.945087631578399</v>
      </c>
      <c r="AB24" s="142">
        <v>21.213239546809302</v>
      </c>
      <c r="AC24" s="143">
        <v>19.550819564699101</v>
      </c>
      <c r="AD24" s="126"/>
      <c r="AE24" s="144">
        <v>-2.0663412278987998</v>
      </c>
      <c r="AF24" s="31"/>
      <c r="AG24" s="138">
        <v>55</v>
      </c>
      <c r="AH24" s="139">
        <v>67.515047291487505</v>
      </c>
      <c r="AI24" s="139">
        <v>71.999140154772107</v>
      </c>
      <c r="AJ24" s="139">
        <v>71.745485812553696</v>
      </c>
      <c r="AK24" s="139">
        <v>69.217540842648305</v>
      </c>
      <c r="AL24" s="140">
        <v>67.095442820292305</v>
      </c>
      <c r="AM24" s="126"/>
      <c r="AN24" s="141">
        <v>73.770421324161603</v>
      </c>
      <c r="AO24" s="142">
        <v>73.993981083404904</v>
      </c>
      <c r="AP24" s="143">
        <v>73.882201203783296</v>
      </c>
      <c r="AQ24" s="126"/>
      <c r="AR24" s="144">
        <v>69.034516644146905</v>
      </c>
      <c r="AS24" s="75"/>
      <c r="AT24" s="138">
        <v>-8.0779050258953902</v>
      </c>
      <c r="AU24" s="139">
        <v>-7.8125885850677896</v>
      </c>
      <c r="AV24" s="139">
        <v>-5.9656672618058799</v>
      </c>
      <c r="AW24" s="139">
        <v>-4.4561132846712397</v>
      </c>
      <c r="AX24" s="139">
        <v>-3.0438163607777402</v>
      </c>
      <c r="AY24" s="140">
        <v>-5.79633392782935</v>
      </c>
      <c r="AZ24" s="126"/>
      <c r="BA24" s="141">
        <v>-0.163739316054828</v>
      </c>
      <c r="BB24" s="142">
        <v>-0.179575212966611</v>
      </c>
      <c r="BC24" s="143">
        <v>-0.17166987196535899</v>
      </c>
      <c r="BD24" s="126"/>
      <c r="BE24" s="144">
        <v>-4.1448911118289802</v>
      </c>
    </row>
    <row r="25" spans="1:57" ht="13" x14ac:dyDescent="0.3">
      <c r="A25" s="35" t="s">
        <v>109</v>
      </c>
      <c r="B25" s="3" t="s">
        <v>109</v>
      </c>
      <c r="C25" s="9"/>
      <c r="D25" s="23" t="s">
        <v>16</v>
      </c>
      <c r="E25" s="26" t="s">
        <v>17</v>
      </c>
      <c r="F25" s="3"/>
      <c r="G25" s="123">
        <v>44.843194309731601</v>
      </c>
      <c r="H25" s="124">
        <v>43.3559650824442</v>
      </c>
      <c r="I25" s="124">
        <v>47.171031361137999</v>
      </c>
      <c r="J25" s="124">
        <v>49.789848043970203</v>
      </c>
      <c r="K25" s="124">
        <v>53.863562883931401</v>
      </c>
      <c r="L25" s="125">
        <v>47.804720336243101</v>
      </c>
      <c r="M25" s="126"/>
      <c r="N25" s="127">
        <v>71.451665050113107</v>
      </c>
      <c r="O25" s="128">
        <v>79.502101519560199</v>
      </c>
      <c r="P25" s="129">
        <v>75.476883284836703</v>
      </c>
      <c r="Q25" s="126"/>
      <c r="R25" s="130">
        <v>55.711052607269799</v>
      </c>
      <c r="S25" s="131"/>
      <c r="T25" s="123">
        <v>-8.3278255122273599</v>
      </c>
      <c r="U25" s="124">
        <v>1.5140045420136199</v>
      </c>
      <c r="V25" s="124">
        <v>0.13726835964310199</v>
      </c>
      <c r="W25" s="124">
        <v>4.1244083840432699</v>
      </c>
      <c r="X25" s="124">
        <v>14.4230769230769</v>
      </c>
      <c r="Y25" s="125">
        <v>2.3110988098532999</v>
      </c>
      <c r="Z25" s="126"/>
      <c r="AA25" s="127">
        <v>26.213592233009699</v>
      </c>
      <c r="AB25" s="128">
        <v>51.790123456790099</v>
      </c>
      <c r="AC25" s="129">
        <v>38.504894690002899</v>
      </c>
      <c r="AD25" s="126"/>
      <c r="AE25" s="130">
        <v>13.8246673586864</v>
      </c>
      <c r="AF25" s="29"/>
      <c r="AG25" s="123">
        <v>40.583575816359499</v>
      </c>
      <c r="AH25" s="124">
        <v>49.983834464920697</v>
      </c>
      <c r="AI25" s="124">
        <v>63.748787584869</v>
      </c>
      <c r="AJ25" s="124">
        <v>64.589395408987997</v>
      </c>
      <c r="AK25" s="124">
        <v>67.119301648884502</v>
      </c>
      <c r="AL25" s="125">
        <v>57.204978984804299</v>
      </c>
      <c r="AM25" s="126"/>
      <c r="AN25" s="127">
        <v>79.9547365017782</v>
      </c>
      <c r="AO25" s="128">
        <v>79.348528936307702</v>
      </c>
      <c r="AP25" s="129">
        <v>79.651632719042993</v>
      </c>
      <c r="AQ25" s="126"/>
      <c r="AR25" s="130">
        <v>63.6183086231582</v>
      </c>
      <c r="AS25" s="131"/>
      <c r="AT25" s="123">
        <v>2.6789366053169701</v>
      </c>
      <c r="AU25" s="124">
        <v>0.79869600651996697</v>
      </c>
      <c r="AV25" s="124">
        <v>9.4049105285060293</v>
      </c>
      <c r="AW25" s="124">
        <v>13.783283497080999</v>
      </c>
      <c r="AX25" s="124">
        <v>7.5090626618332399</v>
      </c>
      <c r="AY25" s="125">
        <v>7.2951093053576299</v>
      </c>
      <c r="AZ25" s="126"/>
      <c r="BA25" s="127">
        <v>0.71268580737120701</v>
      </c>
      <c r="BB25" s="128">
        <v>-0.59740785743215796</v>
      </c>
      <c r="BC25" s="129">
        <v>5.5843232815514197E-2</v>
      </c>
      <c r="BD25" s="126"/>
      <c r="BE25" s="130">
        <v>4.5881660623777902</v>
      </c>
    </row>
    <row r="26" spans="1:57" x14ac:dyDescent="0.25">
      <c r="A26" s="35" t="s">
        <v>43</v>
      </c>
      <c r="B26" s="3" t="str">
        <f t="shared" si="0"/>
        <v>Richmond North/Glen Allen, VA</v>
      </c>
      <c r="C26" s="10"/>
      <c r="D26" s="24" t="s">
        <v>16</v>
      </c>
      <c r="E26" s="27" t="s">
        <v>17</v>
      </c>
      <c r="F26" s="3"/>
      <c r="G26" s="132">
        <v>58.160526957794502</v>
      </c>
      <c r="H26" s="126">
        <v>55.037814101000201</v>
      </c>
      <c r="I26" s="126">
        <v>59.002195657477401</v>
      </c>
      <c r="J26" s="126">
        <v>58.685045132959203</v>
      </c>
      <c r="K26" s="126">
        <v>63.356916321053902</v>
      </c>
      <c r="L26" s="133">
        <v>58.848499634056999</v>
      </c>
      <c r="M26" s="126"/>
      <c r="N26" s="134">
        <v>72.3957062698219</v>
      </c>
      <c r="O26" s="135">
        <v>75.664796291778401</v>
      </c>
      <c r="P26" s="136">
        <v>74.030251280800101</v>
      </c>
      <c r="Q26" s="126"/>
      <c r="R26" s="137">
        <v>63.186142961697897</v>
      </c>
      <c r="S26" s="131"/>
      <c r="T26" s="132">
        <v>-1.26063599384618</v>
      </c>
      <c r="U26" s="126">
        <v>-12.5657482771856</v>
      </c>
      <c r="V26" s="126">
        <v>-11.246650118550599</v>
      </c>
      <c r="W26" s="126">
        <v>-13.4996732314853</v>
      </c>
      <c r="X26" s="126">
        <v>2.6304936592163402</v>
      </c>
      <c r="Y26" s="133">
        <v>-7.4436509221719103</v>
      </c>
      <c r="Z26" s="126"/>
      <c r="AA26" s="134">
        <v>10.166179548551399</v>
      </c>
      <c r="AB26" s="135">
        <v>25.2090889320644</v>
      </c>
      <c r="AC26" s="136">
        <v>17.3725603987433</v>
      </c>
      <c r="AD26" s="126"/>
      <c r="AE26" s="137">
        <v>-0.39389307301223198</v>
      </c>
      <c r="AF26" s="30"/>
      <c r="AG26" s="132">
        <v>48.203830202488398</v>
      </c>
      <c r="AH26" s="126">
        <v>59.398633813125102</v>
      </c>
      <c r="AI26" s="126">
        <v>67.763478897292003</v>
      </c>
      <c r="AJ26" s="126">
        <v>68.669187606733303</v>
      </c>
      <c r="AK26" s="126">
        <v>73.048304464503502</v>
      </c>
      <c r="AL26" s="133">
        <v>63.416686996828403</v>
      </c>
      <c r="AM26" s="126"/>
      <c r="AN26" s="134">
        <v>82.318858258111703</v>
      </c>
      <c r="AO26" s="135">
        <v>81.870578189802302</v>
      </c>
      <c r="AP26" s="136">
        <v>82.094718223957003</v>
      </c>
      <c r="AQ26" s="126"/>
      <c r="AR26" s="137">
        <v>68.753267347436605</v>
      </c>
      <c r="AS26" s="131"/>
      <c r="AT26" s="132">
        <v>-2.5610469780557601</v>
      </c>
      <c r="AU26" s="126">
        <v>-3.5522789823679499</v>
      </c>
      <c r="AV26" s="126">
        <v>-1.9620790804985999</v>
      </c>
      <c r="AW26" s="126">
        <v>-2.4054779153783898</v>
      </c>
      <c r="AX26" s="126">
        <v>-1.00389248153427</v>
      </c>
      <c r="AY26" s="133">
        <v>-2.2335966537994798</v>
      </c>
      <c r="AZ26" s="126"/>
      <c r="BA26" s="134">
        <v>-2.4886241128514501</v>
      </c>
      <c r="BB26" s="135">
        <v>-2.4815847885202298</v>
      </c>
      <c r="BC26" s="136">
        <v>-2.4853663466568698</v>
      </c>
      <c r="BD26" s="126"/>
      <c r="BE26" s="137">
        <v>-2.3145234580973901</v>
      </c>
    </row>
    <row r="27" spans="1:57" x14ac:dyDescent="0.25">
      <c r="A27" s="21" t="s">
        <v>44</v>
      </c>
      <c r="B27" s="3" t="str">
        <f t="shared" si="0"/>
        <v>Richmond West/Midlothian, VA</v>
      </c>
      <c r="C27" s="3"/>
      <c r="D27" s="24" t="s">
        <v>16</v>
      </c>
      <c r="E27" s="27" t="s">
        <v>17</v>
      </c>
      <c r="F27" s="3"/>
      <c r="G27" s="132">
        <v>47.437357630979399</v>
      </c>
      <c r="H27" s="126">
        <v>55.267653758542103</v>
      </c>
      <c r="I27" s="126">
        <v>58.1719817767653</v>
      </c>
      <c r="J27" s="126">
        <v>59.2255125284738</v>
      </c>
      <c r="K27" s="126">
        <v>58.371298405466902</v>
      </c>
      <c r="L27" s="133">
        <v>55.694760820045502</v>
      </c>
      <c r="M27" s="126"/>
      <c r="N27" s="134">
        <v>71.953302961275597</v>
      </c>
      <c r="O27" s="135">
        <v>73.775626423690198</v>
      </c>
      <c r="P27" s="136">
        <v>72.864464692482898</v>
      </c>
      <c r="Q27" s="126"/>
      <c r="R27" s="137">
        <v>60.600390497884803</v>
      </c>
      <c r="S27" s="131"/>
      <c r="T27" s="132">
        <v>-16.990533134030802</v>
      </c>
      <c r="U27" s="126">
        <v>-12.567567567567499</v>
      </c>
      <c r="V27" s="126">
        <v>-6.8824065633545999</v>
      </c>
      <c r="W27" s="126">
        <v>-5.0228310502283096</v>
      </c>
      <c r="X27" s="126">
        <v>-8.1129538323621606</v>
      </c>
      <c r="Y27" s="133">
        <v>-9.7952407304925195</v>
      </c>
      <c r="Z27" s="126"/>
      <c r="AA27" s="134">
        <v>9.7264437689969601</v>
      </c>
      <c r="AB27" s="135">
        <v>19.236079153244301</v>
      </c>
      <c r="AC27" s="136">
        <v>14.343163538873901</v>
      </c>
      <c r="AD27" s="126"/>
      <c r="AE27" s="137">
        <v>-2.74187230708969</v>
      </c>
      <c r="AF27" s="30"/>
      <c r="AG27" s="132">
        <v>46.4123006833712</v>
      </c>
      <c r="AH27" s="126">
        <v>56.435079726651402</v>
      </c>
      <c r="AI27" s="126">
        <v>59.382118451025001</v>
      </c>
      <c r="AJ27" s="126">
        <v>61.546127562642297</v>
      </c>
      <c r="AK27" s="126">
        <v>68.187642369020494</v>
      </c>
      <c r="AL27" s="133">
        <v>58.392653758542103</v>
      </c>
      <c r="AM27" s="126"/>
      <c r="AN27" s="134">
        <v>76.736902050113798</v>
      </c>
      <c r="AO27" s="135">
        <v>76.808086560364401</v>
      </c>
      <c r="AP27" s="136">
        <v>76.772494305239107</v>
      </c>
      <c r="AQ27" s="126"/>
      <c r="AR27" s="137">
        <v>63.644036771884103</v>
      </c>
      <c r="AS27" s="131"/>
      <c r="AT27" s="132">
        <v>-10.8193133634249</v>
      </c>
      <c r="AU27" s="126">
        <v>-5.0538922155688599</v>
      </c>
      <c r="AV27" s="126">
        <v>-4.53192950331883</v>
      </c>
      <c r="AW27" s="126">
        <v>-3.3210332103321001</v>
      </c>
      <c r="AX27" s="126">
        <v>-4.8853142686922801</v>
      </c>
      <c r="AY27" s="133">
        <v>-5.5236910602814797</v>
      </c>
      <c r="AZ27" s="126"/>
      <c r="BA27" s="134">
        <v>-7.1729957805907096</v>
      </c>
      <c r="BB27" s="135">
        <v>-7.48520963731458</v>
      </c>
      <c r="BC27" s="136">
        <v>-7.3294380477745298</v>
      </c>
      <c r="BD27" s="126"/>
      <c r="BE27" s="137">
        <v>-6.1539384306257396</v>
      </c>
    </row>
    <row r="28" spans="1:57" x14ac:dyDescent="0.25">
      <c r="A28" s="21" t="s">
        <v>45</v>
      </c>
      <c r="B28" s="3" t="str">
        <f t="shared" si="0"/>
        <v>Petersburg/Chester, VA</v>
      </c>
      <c r="C28" s="3"/>
      <c r="D28" s="24" t="s">
        <v>16</v>
      </c>
      <c r="E28" s="27" t="s">
        <v>17</v>
      </c>
      <c r="F28" s="3"/>
      <c r="G28" s="132">
        <v>58.552001532273501</v>
      </c>
      <c r="H28" s="126">
        <v>67.822256272744596</v>
      </c>
      <c r="I28" s="126">
        <v>68.224478069335305</v>
      </c>
      <c r="J28" s="126">
        <v>75.560237502394102</v>
      </c>
      <c r="K28" s="126">
        <v>76.402987933346097</v>
      </c>
      <c r="L28" s="133">
        <v>69.312392262018705</v>
      </c>
      <c r="M28" s="126"/>
      <c r="N28" s="134">
        <v>77.379812296494904</v>
      </c>
      <c r="O28" s="135">
        <v>68.569239609270198</v>
      </c>
      <c r="P28" s="136">
        <v>72.974525952882502</v>
      </c>
      <c r="Q28" s="126"/>
      <c r="R28" s="137">
        <v>70.358716173694106</v>
      </c>
      <c r="S28" s="131"/>
      <c r="T28" s="132">
        <v>-6.0114984714715698</v>
      </c>
      <c r="U28" s="126">
        <v>-6.3615543408686401E-2</v>
      </c>
      <c r="V28" s="126">
        <v>2.0998265551511999</v>
      </c>
      <c r="W28" s="126">
        <v>11.3383328667756</v>
      </c>
      <c r="X28" s="126">
        <v>15.508989649595399</v>
      </c>
      <c r="Y28" s="133">
        <v>4.7034560369066698</v>
      </c>
      <c r="Z28" s="126"/>
      <c r="AA28" s="134">
        <v>16.7128577420448</v>
      </c>
      <c r="AB28" s="135">
        <v>13.8857120292696</v>
      </c>
      <c r="AC28" s="136">
        <v>15.3673385995136</v>
      </c>
      <c r="AD28" s="126"/>
      <c r="AE28" s="137">
        <v>7.6522255241493902</v>
      </c>
      <c r="AF28" s="30"/>
      <c r="AG28" s="132">
        <v>56.900019153418803</v>
      </c>
      <c r="AH28" s="126">
        <v>66.285194407201601</v>
      </c>
      <c r="AI28" s="126">
        <v>68.377705420417499</v>
      </c>
      <c r="AJ28" s="126">
        <v>69.924343995403106</v>
      </c>
      <c r="AK28" s="126">
        <v>72.9793143076039</v>
      </c>
      <c r="AL28" s="133">
        <v>66.893315456809006</v>
      </c>
      <c r="AM28" s="126"/>
      <c r="AN28" s="134">
        <v>77.207431526527401</v>
      </c>
      <c r="AO28" s="135">
        <v>74.224286535146504</v>
      </c>
      <c r="AP28" s="136">
        <v>75.715859030836995</v>
      </c>
      <c r="AQ28" s="126"/>
      <c r="AR28" s="137">
        <v>69.414042192245603</v>
      </c>
      <c r="AS28" s="131"/>
      <c r="AT28" s="132">
        <v>-6.6126460733097998</v>
      </c>
      <c r="AU28" s="126">
        <v>-3.1630462611264401</v>
      </c>
      <c r="AV28" s="126">
        <v>-1.12546517525699</v>
      </c>
      <c r="AW28" s="126">
        <v>-0.93173342166134898</v>
      </c>
      <c r="AX28" s="126">
        <v>0.53912595030363097</v>
      </c>
      <c r="AY28" s="133">
        <v>-2.1184214500604401</v>
      </c>
      <c r="AZ28" s="126"/>
      <c r="BA28" s="134">
        <v>-3.2076509864985598</v>
      </c>
      <c r="BB28" s="135">
        <v>-5.7365230301343502</v>
      </c>
      <c r="BC28" s="136">
        <v>-4.4639124402320096</v>
      </c>
      <c r="BD28" s="126"/>
      <c r="BE28" s="137">
        <v>-2.8616604101866998</v>
      </c>
    </row>
    <row r="29" spans="1:57" x14ac:dyDescent="0.25">
      <c r="A29" s="77" t="s">
        <v>97</v>
      </c>
      <c r="B29" s="37" t="s">
        <v>70</v>
      </c>
      <c r="C29" s="3"/>
      <c r="D29" s="24" t="s">
        <v>16</v>
      </c>
      <c r="E29" s="27" t="s">
        <v>17</v>
      </c>
      <c r="F29" s="3"/>
      <c r="G29" s="132">
        <v>43.5778156820178</v>
      </c>
      <c r="H29" s="126">
        <v>56.533538146441302</v>
      </c>
      <c r="I29" s="126">
        <v>59.175627240143299</v>
      </c>
      <c r="J29" s="126">
        <v>59.2524321556579</v>
      </c>
      <c r="K29" s="126">
        <v>62.683051715309702</v>
      </c>
      <c r="L29" s="133">
        <v>56.268275416294699</v>
      </c>
      <c r="M29" s="126"/>
      <c r="N29" s="134">
        <v>71.085509472606205</v>
      </c>
      <c r="O29" s="135">
        <v>68.970814132104394</v>
      </c>
      <c r="P29" s="136">
        <v>70.028161802355299</v>
      </c>
      <c r="Q29" s="126"/>
      <c r="R29" s="137">
        <v>60.204941147172299</v>
      </c>
      <c r="S29" s="131"/>
      <c r="T29" s="132">
        <v>-7.8961779520705804</v>
      </c>
      <c r="U29" s="126">
        <v>-0.78364055299539104</v>
      </c>
      <c r="V29" s="126">
        <v>-2.0335105674843699</v>
      </c>
      <c r="W29" s="126">
        <v>-2.14536998390078</v>
      </c>
      <c r="X29" s="126">
        <v>6.9343919906378204</v>
      </c>
      <c r="Y29" s="133">
        <v>-0.88990254111426004</v>
      </c>
      <c r="Z29" s="126"/>
      <c r="AA29" s="134">
        <v>17.475767125739701</v>
      </c>
      <c r="AB29" s="135">
        <v>30.079670176611501</v>
      </c>
      <c r="AC29" s="136">
        <v>23.362031581564501</v>
      </c>
      <c r="AD29" s="126"/>
      <c r="AE29" s="137">
        <v>6.04788271250289</v>
      </c>
      <c r="AF29" s="30"/>
      <c r="AG29" s="132">
        <v>42.671819293725697</v>
      </c>
      <c r="AH29" s="126">
        <v>55.542316907336598</v>
      </c>
      <c r="AI29" s="126">
        <v>57.631289257268598</v>
      </c>
      <c r="AJ29" s="126">
        <v>58.3837337304927</v>
      </c>
      <c r="AK29" s="126">
        <v>57.724535388201701</v>
      </c>
      <c r="AL29" s="133">
        <v>54.401706964227301</v>
      </c>
      <c r="AM29" s="126"/>
      <c r="AN29" s="134">
        <v>62.640678624619497</v>
      </c>
      <c r="AO29" s="135">
        <v>60.845690604157198</v>
      </c>
      <c r="AP29" s="136">
        <v>61.743184614388298</v>
      </c>
      <c r="AQ29" s="126"/>
      <c r="AR29" s="137">
        <v>56.500673894368902</v>
      </c>
      <c r="AS29" s="131"/>
      <c r="AT29" s="132">
        <v>1.2799369407648999</v>
      </c>
      <c r="AU29" s="126">
        <v>4.7604484277149997</v>
      </c>
      <c r="AV29" s="126">
        <v>2.8726473365071201</v>
      </c>
      <c r="AW29" s="126">
        <v>1.4551812378678799</v>
      </c>
      <c r="AX29" s="126">
        <v>2.63036705882543</v>
      </c>
      <c r="AY29" s="133">
        <v>2.6585439148322498</v>
      </c>
      <c r="AZ29" s="126"/>
      <c r="BA29" s="134">
        <v>-0.93167592176821901</v>
      </c>
      <c r="BB29" s="135">
        <v>-1.4880499325576499</v>
      </c>
      <c r="BC29" s="136">
        <v>-1.20391326353002</v>
      </c>
      <c r="BD29" s="126"/>
      <c r="BE29" s="137">
        <v>1.4148268656702501</v>
      </c>
    </row>
    <row r="30" spans="1:57" x14ac:dyDescent="0.25">
      <c r="A30" s="21" t="s">
        <v>47</v>
      </c>
      <c r="B30" s="3" t="str">
        <f t="shared" si="0"/>
        <v>Roanoke, VA</v>
      </c>
      <c r="C30" s="3"/>
      <c r="D30" s="24" t="s">
        <v>16</v>
      </c>
      <c r="E30" s="27" t="s">
        <v>17</v>
      </c>
      <c r="F30" s="3"/>
      <c r="G30" s="132">
        <v>45.252008765522199</v>
      </c>
      <c r="H30" s="126">
        <v>60.336011687362998</v>
      </c>
      <c r="I30" s="126">
        <v>62.527392257121903</v>
      </c>
      <c r="J30" s="126">
        <v>61.796932067202299</v>
      </c>
      <c r="K30" s="126">
        <v>63.732651570489402</v>
      </c>
      <c r="L30" s="133">
        <v>58.728999269539798</v>
      </c>
      <c r="M30" s="126"/>
      <c r="N30" s="134">
        <v>79.729729729729698</v>
      </c>
      <c r="O30" s="135">
        <v>83.308984660335994</v>
      </c>
      <c r="P30" s="136">
        <v>81.519357195032796</v>
      </c>
      <c r="Q30" s="126"/>
      <c r="R30" s="137">
        <v>65.240530105394896</v>
      </c>
      <c r="S30" s="131"/>
      <c r="T30" s="132">
        <v>-15.113147673855099</v>
      </c>
      <c r="U30" s="126">
        <v>-3.0923539585222999</v>
      </c>
      <c r="V30" s="126">
        <v>-4.3834236884429902</v>
      </c>
      <c r="W30" s="126">
        <v>-6.1125180223721101</v>
      </c>
      <c r="X30" s="126">
        <v>4.5417011927000104</v>
      </c>
      <c r="Y30" s="133">
        <v>-4.5826202917643499</v>
      </c>
      <c r="Z30" s="126"/>
      <c r="AA30" s="134">
        <v>31.501648392507398</v>
      </c>
      <c r="AB30" s="135">
        <v>57.813192500882202</v>
      </c>
      <c r="AC30" s="136">
        <v>43.7479758350064</v>
      </c>
      <c r="AD30" s="126"/>
      <c r="AE30" s="137">
        <v>8.4327356496013106</v>
      </c>
      <c r="AF30" s="30"/>
      <c r="AG30" s="132">
        <v>44.708728999269503</v>
      </c>
      <c r="AH30" s="126">
        <v>59.573593864134402</v>
      </c>
      <c r="AI30" s="126">
        <v>63.563732651570398</v>
      </c>
      <c r="AJ30" s="126">
        <v>62.915449233016801</v>
      </c>
      <c r="AK30" s="126">
        <v>61.125821767713603</v>
      </c>
      <c r="AL30" s="133">
        <v>58.377465303140902</v>
      </c>
      <c r="AM30" s="126"/>
      <c r="AN30" s="134">
        <v>71.671840759678503</v>
      </c>
      <c r="AO30" s="135">
        <v>70.247443389335203</v>
      </c>
      <c r="AP30" s="136">
        <v>70.959642074506903</v>
      </c>
      <c r="AQ30" s="126"/>
      <c r="AR30" s="137">
        <v>61.972372952102603</v>
      </c>
      <c r="AS30" s="131"/>
      <c r="AT30" s="132">
        <v>-0.30197441260612801</v>
      </c>
      <c r="AU30" s="126">
        <v>5.0371417625655797</v>
      </c>
      <c r="AV30" s="126">
        <v>3.0833992787956901</v>
      </c>
      <c r="AW30" s="126">
        <v>-1.3943654092075799</v>
      </c>
      <c r="AX30" s="126">
        <v>-1.6363475975448201</v>
      </c>
      <c r="AY30" s="133">
        <v>0.93931740175007095</v>
      </c>
      <c r="AZ30" s="126"/>
      <c r="BA30" s="134">
        <v>-1.0169826753290701</v>
      </c>
      <c r="BB30" s="135">
        <v>0.47957945452467399</v>
      </c>
      <c r="BC30" s="136">
        <v>-0.28283529657058398</v>
      </c>
      <c r="BD30" s="126"/>
      <c r="BE30" s="137">
        <v>0.53876864786326994</v>
      </c>
    </row>
    <row r="31" spans="1:57" x14ac:dyDescent="0.25">
      <c r="A31" s="21" t="s">
        <v>48</v>
      </c>
      <c r="B31" s="3" t="str">
        <f t="shared" si="0"/>
        <v>Charlottesville, VA</v>
      </c>
      <c r="C31" s="3"/>
      <c r="D31" s="24" t="s">
        <v>16</v>
      </c>
      <c r="E31" s="27" t="s">
        <v>17</v>
      </c>
      <c r="F31" s="3"/>
      <c r="G31" s="132">
        <v>48.995148995148902</v>
      </c>
      <c r="H31" s="126">
        <v>59.459459459459403</v>
      </c>
      <c r="I31" s="126">
        <v>61.538461538461497</v>
      </c>
      <c r="J31" s="126">
        <v>64.079464079464003</v>
      </c>
      <c r="K31" s="126">
        <v>73.042273042272996</v>
      </c>
      <c r="L31" s="133">
        <v>61.4229614229614</v>
      </c>
      <c r="M31" s="126"/>
      <c r="N31" s="134">
        <v>90.482790482790406</v>
      </c>
      <c r="O31" s="135">
        <v>80.711480711480704</v>
      </c>
      <c r="P31" s="136">
        <v>85.597135597135505</v>
      </c>
      <c r="Q31" s="126"/>
      <c r="R31" s="137">
        <v>68.329868329868304</v>
      </c>
      <c r="S31" s="131"/>
      <c r="T31" s="132">
        <v>-8.1106704141128194</v>
      </c>
      <c r="U31" s="126">
        <v>-17.068712201455501</v>
      </c>
      <c r="V31" s="126">
        <v>-12.170365210468701</v>
      </c>
      <c r="W31" s="126">
        <v>-4.9150386742854701</v>
      </c>
      <c r="X31" s="126">
        <v>9.1183313932129</v>
      </c>
      <c r="Y31" s="133">
        <v>-6.7690965262678802</v>
      </c>
      <c r="Z31" s="126"/>
      <c r="AA31" s="134">
        <v>16.6863104618803</v>
      </c>
      <c r="AB31" s="135">
        <v>19.643857702305802</v>
      </c>
      <c r="AC31" s="136">
        <v>18.062247035524098</v>
      </c>
      <c r="AD31" s="126"/>
      <c r="AE31" s="137">
        <v>0.82049878572614499</v>
      </c>
      <c r="AF31" s="30"/>
      <c r="AG31" s="132">
        <v>50.236775236775202</v>
      </c>
      <c r="AH31" s="126">
        <v>64.564564564564506</v>
      </c>
      <c r="AI31" s="126">
        <v>69.167244167244107</v>
      </c>
      <c r="AJ31" s="126">
        <v>70.299145299145195</v>
      </c>
      <c r="AK31" s="126">
        <v>77.806652806652806</v>
      </c>
      <c r="AL31" s="133">
        <v>66.414876414876403</v>
      </c>
      <c r="AM31" s="126"/>
      <c r="AN31" s="134">
        <v>81.854931854931806</v>
      </c>
      <c r="AO31" s="135">
        <v>73.076923076922995</v>
      </c>
      <c r="AP31" s="136">
        <v>77.465927465927393</v>
      </c>
      <c r="AQ31" s="126"/>
      <c r="AR31" s="137">
        <v>69.5723195723195</v>
      </c>
      <c r="AS31" s="131"/>
      <c r="AT31" s="132">
        <v>-0.30957282585946999</v>
      </c>
      <c r="AU31" s="126">
        <v>2.2009112918203799E-2</v>
      </c>
      <c r="AV31" s="126">
        <v>-0.38375118162352201</v>
      </c>
      <c r="AW31" s="126">
        <v>2.6065560462753901</v>
      </c>
      <c r="AX31" s="126">
        <v>1.85923895440395</v>
      </c>
      <c r="AY31" s="133">
        <v>0.84967970062685905</v>
      </c>
      <c r="AZ31" s="126"/>
      <c r="BA31" s="134">
        <v>-4.4281796733654399E-2</v>
      </c>
      <c r="BB31" s="135">
        <v>-3.3037815646511199</v>
      </c>
      <c r="BC31" s="136">
        <v>-1.58586319637782</v>
      </c>
      <c r="BD31" s="126"/>
      <c r="BE31" s="137">
        <v>4.0007094757148802E-2</v>
      </c>
    </row>
    <row r="32" spans="1:57" x14ac:dyDescent="0.25">
      <c r="A32" s="21" t="s">
        <v>49</v>
      </c>
      <c r="B32" t="s">
        <v>72</v>
      </c>
      <c r="C32" s="3"/>
      <c r="D32" s="24" t="s">
        <v>16</v>
      </c>
      <c r="E32" s="27" t="s">
        <v>17</v>
      </c>
      <c r="F32" s="3"/>
      <c r="G32" s="132">
        <v>36.347385669596299</v>
      </c>
      <c r="H32" s="126">
        <v>55.459556085207801</v>
      </c>
      <c r="I32" s="126">
        <v>57.857887680619598</v>
      </c>
      <c r="J32" s="126">
        <v>58.558021748845498</v>
      </c>
      <c r="K32" s="126">
        <v>62.550275584686403</v>
      </c>
      <c r="L32" s="133">
        <v>54.154625353791097</v>
      </c>
      <c r="M32" s="126"/>
      <c r="N32" s="134">
        <v>77.059436913451506</v>
      </c>
      <c r="O32" s="135">
        <v>74.720691196186493</v>
      </c>
      <c r="P32" s="136">
        <v>75.890064054819007</v>
      </c>
      <c r="Q32" s="126"/>
      <c r="R32" s="137">
        <v>60.364750696941897</v>
      </c>
      <c r="S32" s="131"/>
      <c r="T32" s="132">
        <v>-26.749058043000701</v>
      </c>
      <c r="U32" s="126">
        <v>-12.7174699568086</v>
      </c>
      <c r="V32" s="126">
        <v>-10.9868457281899</v>
      </c>
      <c r="W32" s="126">
        <v>-6.3712849114507497</v>
      </c>
      <c r="X32" s="126">
        <v>1.9040022076979699</v>
      </c>
      <c r="Y32" s="133">
        <v>-10.3650341280826</v>
      </c>
      <c r="Z32" s="126"/>
      <c r="AA32" s="134">
        <v>5.2477099934228901</v>
      </c>
      <c r="AB32" s="135">
        <v>-2.6195415667860402</v>
      </c>
      <c r="AC32" s="136">
        <v>1.2219142685105699</v>
      </c>
      <c r="AD32" s="126"/>
      <c r="AE32" s="137">
        <v>-6.5214170859429403</v>
      </c>
      <c r="AF32" s="30"/>
      <c r="AG32" s="132">
        <v>45.866229703560201</v>
      </c>
      <c r="AH32" s="126">
        <v>54.699836138835003</v>
      </c>
      <c r="AI32" s="126">
        <v>58.062714136749499</v>
      </c>
      <c r="AJ32" s="126">
        <v>58.2824370624162</v>
      </c>
      <c r="AK32" s="126">
        <v>55.511693728586302</v>
      </c>
      <c r="AL32" s="133">
        <v>54.484582154029397</v>
      </c>
      <c r="AM32" s="126"/>
      <c r="AN32" s="134">
        <v>63.373305526590102</v>
      </c>
      <c r="AO32" s="135">
        <v>65.458811261730901</v>
      </c>
      <c r="AP32" s="136">
        <v>64.416058394160501</v>
      </c>
      <c r="AQ32" s="126"/>
      <c r="AR32" s="137">
        <v>57.322146794066903</v>
      </c>
      <c r="AS32" s="131"/>
      <c r="AT32" s="132">
        <v>0.76319375921970201</v>
      </c>
      <c r="AU32" s="126">
        <v>-7.2760127837084303</v>
      </c>
      <c r="AV32" s="126">
        <v>-5.3265564130241501</v>
      </c>
      <c r="AW32" s="126">
        <v>-3.6941870238008199</v>
      </c>
      <c r="AX32" s="126">
        <v>-5.2963243952214496</v>
      </c>
      <c r="AY32" s="133">
        <v>-4.4045245788352299</v>
      </c>
      <c r="AZ32" s="126"/>
      <c r="BA32" s="134">
        <v>-9.5840073869782501</v>
      </c>
      <c r="BB32" s="135">
        <v>-8.4986555860679598</v>
      </c>
      <c r="BC32" s="136">
        <v>-9.0357839363883699</v>
      </c>
      <c r="BD32" s="126"/>
      <c r="BE32" s="137">
        <v>-5.9420687450624996</v>
      </c>
    </row>
    <row r="33" spans="1:57" x14ac:dyDescent="0.25">
      <c r="A33" s="21" t="s">
        <v>50</v>
      </c>
      <c r="B33" s="3" t="str">
        <f t="shared" si="0"/>
        <v>Staunton &amp; Harrisonburg, VA</v>
      </c>
      <c r="C33" s="3"/>
      <c r="D33" s="24" t="s">
        <v>16</v>
      </c>
      <c r="E33" s="27" t="s">
        <v>17</v>
      </c>
      <c r="F33" s="3"/>
      <c r="G33" s="132">
        <v>42.542831379621198</v>
      </c>
      <c r="H33" s="126">
        <v>54.9504057709648</v>
      </c>
      <c r="I33" s="126">
        <v>57.565374211000901</v>
      </c>
      <c r="J33" s="126">
        <v>62.795311091073003</v>
      </c>
      <c r="K33" s="126">
        <v>73.345356176735706</v>
      </c>
      <c r="L33" s="133">
        <v>58.239855725879103</v>
      </c>
      <c r="M33" s="126"/>
      <c r="N33" s="134">
        <v>76.014427412082895</v>
      </c>
      <c r="O33" s="135">
        <v>71.199278629395806</v>
      </c>
      <c r="P33" s="136">
        <v>73.606853020739393</v>
      </c>
      <c r="Q33" s="126"/>
      <c r="R33" s="137">
        <v>62.630426381553498</v>
      </c>
      <c r="S33" s="131"/>
      <c r="T33" s="132">
        <v>-18.636278919490401</v>
      </c>
      <c r="U33" s="126">
        <v>-11.6316305787561</v>
      </c>
      <c r="V33" s="126">
        <v>-11.4490585097387</v>
      </c>
      <c r="W33" s="126">
        <v>-7.9214666069701298</v>
      </c>
      <c r="X33" s="126">
        <v>5.5734442134704398</v>
      </c>
      <c r="Y33" s="133">
        <v>-8.1823674382545004</v>
      </c>
      <c r="Z33" s="126"/>
      <c r="AA33" s="134">
        <v>3.6766500646530398</v>
      </c>
      <c r="AB33" s="135">
        <v>13.2706412987808</v>
      </c>
      <c r="AC33" s="136">
        <v>8.1051398620977206</v>
      </c>
      <c r="AD33" s="126"/>
      <c r="AE33" s="137">
        <v>-3.2896982033814699</v>
      </c>
      <c r="AF33" s="30"/>
      <c r="AG33" s="132">
        <v>39.549143372407499</v>
      </c>
      <c r="AH33" s="126">
        <v>52.042380522993597</v>
      </c>
      <c r="AI33" s="126">
        <v>54.152389540126201</v>
      </c>
      <c r="AJ33" s="126">
        <v>56.627592425608597</v>
      </c>
      <c r="AK33" s="126">
        <v>59.1974752028854</v>
      </c>
      <c r="AL33" s="133">
        <v>52.313796212804299</v>
      </c>
      <c r="AM33" s="126"/>
      <c r="AN33" s="134">
        <v>63.742110009017097</v>
      </c>
      <c r="AO33" s="135">
        <v>61.163210099188397</v>
      </c>
      <c r="AP33" s="136">
        <v>62.452660054102701</v>
      </c>
      <c r="AQ33" s="126"/>
      <c r="AR33" s="137">
        <v>55.210614453175303</v>
      </c>
      <c r="AS33" s="131"/>
      <c r="AT33" s="132">
        <v>-12.0577791163575</v>
      </c>
      <c r="AU33" s="126">
        <v>-4.1595764626056804</v>
      </c>
      <c r="AV33" s="126">
        <v>-3.07945481312152</v>
      </c>
      <c r="AW33" s="126">
        <v>-3.7063300102844301</v>
      </c>
      <c r="AX33" s="126">
        <v>-3.7936922804197999</v>
      </c>
      <c r="AY33" s="133">
        <v>-5.05328937711149</v>
      </c>
      <c r="AZ33" s="126"/>
      <c r="BA33" s="134">
        <v>-8.2314312575986808</v>
      </c>
      <c r="BB33" s="135">
        <v>-8.71063344053122</v>
      </c>
      <c r="BC33" s="136">
        <v>-8.4667123293857607</v>
      </c>
      <c r="BD33" s="126"/>
      <c r="BE33" s="137">
        <v>-6.1844589554618397</v>
      </c>
    </row>
    <row r="34" spans="1:57" x14ac:dyDescent="0.25">
      <c r="A34" s="21" t="s">
        <v>51</v>
      </c>
      <c r="B34" s="3" t="str">
        <f t="shared" si="0"/>
        <v>Blacksburg &amp; Wytheville, VA</v>
      </c>
      <c r="C34" s="3"/>
      <c r="D34" s="24" t="s">
        <v>16</v>
      </c>
      <c r="E34" s="27" t="s">
        <v>17</v>
      </c>
      <c r="F34" s="3"/>
      <c r="G34" s="132">
        <v>47.5070028011204</v>
      </c>
      <c r="H34" s="126">
        <v>55.702167766258199</v>
      </c>
      <c r="I34" s="126">
        <v>56.003770028275198</v>
      </c>
      <c r="J34" s="126">
        <v>58.246936852026302</v>
      </c>
      <c r="K34" s="126">
        <v>61.790763430725697</v>
      </c>
      <c r="L34" s="133">
        <v>55.834430856067698</v>
      </c>
      <c r="M34" s="126"/>
      <c r="N34" s="134">
        <v>81.677662582469296</v>
      </c>
      <c r="O34" s="135">
        <v>80.358152686145104</v>
      </c>
      <c r="P34" s="136">
        <v>81.017907634307207</v>
      </c>
      <c r="Q34" s="126"/>
      <c r="R34" s="137">
        <v>63.020034960333398</v>
      </c>
      <c r="S34" s="131"/>
      <c r="T34" s="132">
        <v>-10.6403697761017</v>
      </c>
      <c r="U34" s="126">
        <v>-2.9710157891119202</v>
      </c>
      <c r="V34" s="126">
        <v>-9.2173160774999499</v>
      </c>
      <c r="W34" s="126">
        <v>-7.0217495657766102</v>
      </c>
      <c r="X34" s="126">
        <v>-4.5682068183860904</v>
      </c>
      <c r="Y34" s="133">
        <v>-6.8357550851386497</v>
      </c>
      <c r="Z34" s="126"/>
      <c r="AA34" s="134">
        <v>27.008279717270199</v>
      </c>
      <c r="AB34" s="135">
        <v>42.541029739309998</v>
      </c>
      <c r="AC34" s="136">
        <v>34.264113681311898</v>
      </c>
      <c r="AD34" s="126"/>
      <c r="AE34" s="137">
        <v>4.9483636593837801</v>
      </c>
      <c r="AF34" s="30"/>
      <c r="AG34" s="132">
        <v>43.9169000933706</v>
      </c>
      <c r="AH34" s="126">
        <v>52.2788956481048</v>
      </c>
      <c r="AI34" s="126">
        <v>54.164716892840403</v>
      </c>
      <c r="AJ34" s="126">
        <v>56.902199344875903</v>
      </c>
      <c r="AK34" s="126">
        <v>61.226017781937202</v>
      </c>
      <c r="AL34" s="133">
        <v>53.693171188026099</v>
      </c>
      <c r="AM34" s="126"/>
      <c r="AN34" s="134">
        <v>75.615348619560095</v>
      </c>
      <c r="AO34" s="135">
        <v>70.196537201684606</v>
      </c>
      <c r="AP34" s="136">
        <v>72.905942910622301</v>
      </c>
      <c r="AQ34" s="126"/>
      <c r="AR34" s="137">
        <v>59.180700347500597</v>
      </c>
      <c r="AS34" s="131"/>
      <c r="AT34" s="132">
        <v>-3.13576968538676</v>
      </c>
      <c r="AU34" s="126">
        <v>2.7511343118832201</v>
      </c>
      <c r="AV34" s="126">
        <v>0.82887951763174095</v>
      </c>
      <c r="AW34" s="126">
        <v>-0.33087986821026799</v>
      </c>
      <c r="AX34" s="126">
        <v>1.7419345096858101</v>
      </c>
      <c r="AY34" s="133">
        <v>0.47146717415245198</v>
      </c>
      <c r="AZ34" s="126"/>
      <c r="BA34" s="134">
        <v>1.0449875498408101</v>
      </c>
      <c r="BB34" s="135">
        <v>-0.43669737150468602</v>
      </c>
      <c r="BC34" s="136">
        <v>0.331542801818001</v>
      </c>
      <c r="BD34" s="126"/>
      <c r="BE34" s="137">
        <v>0.40712149950766902</v>
      </c>
    </row>
    <row r="35" spans="1:57" x14ac:dyDescent="0.25">
      <c r="A35" s="21" t="s">
        <v>52</v>
      </c>
      <c r="B35" s="3" t="str">
        <f t="shared" si="0"/>
        <v>Lynchburg, VA</v>
      </c>
      <c r="C35" s="3"/>
      <c r="D35" s="24" t="s">
        <v>16</v>
      </c>
      <c r="E35" s="27" t="s">
        <v>17</v>
      </c>
      <c r="F35" s="3"/>
      <c r="G35" s="132">
        <v>35.504469987228603</v>
      </c>
      <c r="H35" s="126">
        <v>53.384418901660197</v>
      </c>
      <c r="I35" s="126">
        <v>56.002554278416298</v>
      </c>
      <c r="J35" s="126">
        <v>60.280970625798197</v>
      </c>
      <c r="K35" s="126">
        <v>74.425287356321803</v>
      </c>
      <c r="L35" s="133">
        <v>55.919540229885001</v>
      </c>
      <c r="M35" s="126"/>
      <c r="N35" s="134">
        <v>78.001277139208099</v>
      </c>
      <c r="O35" s="135">
        <v>63.090676883780297</v>
      </c>
      <c r="P35" s="136">
        <v>70.545977011494202</v>
      </c>
      <c r="Q35" s="126"/>
      <c r="R35" s="137">
        <v>60.098522167487602</v>
      </c>
      <c r="S35" s="131"/>
      <c r="T35" s="132">
        <v>-18.916859905799299</v>
      </c>
      <c r="U35" s="126">
        <v>-7.9951991875548103</v>
      </c>
      <c r="V35" s="126">
        <v>-9.5277010707514105</v>
      </c>
      <c r="W35" s="126">
        <v>-1.9616462225390301</v>
      </c>
      <c r="X35" s="126">
        <v>36.251529558083</v>
      </c>
      <c r="Y35" s="133">
        <v>-8.0176525409791102E-2</v>
      </c>
      <c r="Z35" s="126"/>
      <c r="AA35" s="134">
        <v>41.481279053076697</v>
      </c>
      <c r="AB35" s="135">
        <v>28.0118376229894</v>
      </c>
      <c r="AC35" s="136">
        <v>35.123669905765297</v>
      </c>
      <c r="AD35" s="126"/>
      <c r="AE35" s="137">
        <v>9.48646583092839</v>
      </c>
      <c r="AF35" s="30"/>
      <c r="AG35" s="132">
        <v>37.779374201787903</v>
      </c>
      <c r="AH35" s="126">
        <v>54.062899106002497</v>
      </c>
      <c r="AI35" s="126">
        <v>58.764367816091898</v>
      </c>
      <c r="AJ35" s="126">
        <v>59.522669220944998</v>
      </c>
      <c r="AK35" s="126">
        <v>62.388250319284801</v>
      </c>
      <c r="AL35" s="133">
        <v>54.503512132822401</v>
      </c>
      <c r="AM35" s="126"/>
      <c r="AN35" s="134">
        <v>65.134099616858194</v>
      </c>
      <c r="AO35" s="135">
        <v>56.920498084291097</v>
      </c>
      <c r="AP35" s="136">
        <v>61.027298850574702</v>
      </c>
      <c r="AQ35" s="126"/>
      <c r="AR35" s="137">
        <v>56.367451195037397</v>
      </c>
      <c r="AS35" s="131"/>
      <c r="AT35" s="132">
        <v>-1.9449974325552</v>
      </c>
      <c r="AU35" s="126">
        <v>0.286438836775737</v>
      </c>
      <c r="AV35" s="126">
        <v>-1.330417224361</v>
      </c>
      <c r="AW35" s="126">
        <v>1.5823427539664701</v>
      </c>
      <c r="AX35" s="126">
        <v>6.8785104816490303</v>
      </c>
      <c r="AY35" s="133">
        <v>1.3217666550446501</v>
      </c>
      <c r="AZ35" s="126"/>
      <c r="BA35" s="134">
        <v>1.6498941206312201</v>
      </c>
      <c r="BB35" s="135">
        <v>-5.75888072010292</v>
      </c>
      <c r="BC35" s="136">
        <v>-1.94503313152919</v>
      </c>
      <c r="BD35" s="126"/>
      <c r="BE35" s="137">
        <v>0.28821890526018001</v>
      </c>
    </row>
    <row r="36" spans="1:57" x14ac:dyDescent="0.25">
      <c r="A36" s="21" t="s">
        <v>77</v>
      </c>
      <c r="B36" s="3" t="str">
        <f t="shared" si="0"/>
        <v>Central Virginia</v>
      </c>
      <c r="C36" s="3"/>
      <c r="D36" s="24" t="s">
        <v>16</v>
      </c>
      <c r="E36" s="27" t="s">
        <v>17</v>
      </c>
      <c r="F36" s="3"/>
      <c r="G36" s="132">
        <v>51.288764220040498</v>
      </c>
      <c r="H36" s="126">
        <v>56.465638148667601</v>
      </c>
      <c r="I36" s="126">
        <v>59.248870188561597</v>
      </c>
      <c r="J36" s="126">
        <v>62.078853046594901</v>
      </c>
      <c r="K36" s="126">
        <v>66.651083060620195</v>
      </c>
      <c r="L36" s="133">
        <v>59.146641732896903</v>
      </c>
      <c r="M36" s="126"/>
      <c r="N36" s="134">
        <v>76.122798815645893</v>
      </c>
      <c r="O36" s="135">
        <v>73.283465793984703</v>
      </c>
      <c r="P36" s="136">
        <v>74.703132304815298</v>
      </c>
      <c r="Q36" s="126"/>
      <c r="R36" s="137">
        <v>63.591353324873602</v>
      </c>
      <c r="S36" s="131"/>
      <c r="T36" s="132">
        <v>-8.2515684769374893</v>
      </c>
      <c r="U36" s="126">
        <v>-9.1197866267676009</v>
      </c>
      <c r="V36" s="126">
        <v>-7.0991683742808602</v>
      </c>
      <c r="W36" s="126">
        <v>-2.89552135530902</v>
      </c>
      <c r="X36" s="126">
        <v>8.8150340404643597</v>
      </c>
      <c r="Y36" s="133">
        <v>-3.6673303803414301</v>
      </c>
      <c r="Z36" s="126"/>
      <c r="AA36" s="134">
        <v>17.591417274299801</v>
      </c>
      <c r="AB36" s="135">
        <v>24.593990627212399</v>
      </c>
      <c r="AC36" s="136">
        <v>20.925020698168201</v>
      </c>
      <c r="AD36" s="126"/>
      <c r="AE36" s="137">
        <v>3.3899069808934801</v>
      </c>
      <c r="AF36" s="30"/>
      <c r="AG36" s="132">
        <v>47.979585476079102</v>
      </c>
      <c r="AH36" s="126">
        <v>59.445223624746703</v>
      </c>
      <c r="AI36" s="126">
        <v>65.351410316347199</v>
      </c>
      <c r="AJ36" s="126">
        <v>66.523297491039401</v>
      </c>
      <c r="AK36" s="126">
        <v>70.799438990182296</v>
      </c>
      <c r="AL36" s="133">
        <v>62.019791179678897</v>
      </c>
      <c r="AM36" s="126"/>
      <c r="AN36" s="134">
        <v>77.635966962755106</v>
      </c>
      <c r="AO36" s="135">
        <v>74.594047062490205</v>
      </c>
      <c r="AP36" s="136">
        <v>76.115007012622698</v>
      </c>
      <c r="AQ36" s="126"/>
      <c r="AR36" s="137">
        <v>66.046995703377107</v>
      </c>
      <c r="AS36" s="131"/>
      <c r="AT36" s="132">
        <v>-3.8973720050623402</v>
      </c>
      <c r="AU36" s="126">
        <v>-2.1568717150299599</v>
      </c>
      <c r="AV36" s="126">
        <v>-0.55760268885549202</v>
      </c>
      <c r="AW36" s="126">
        <v>0.28565753401570798</v>
      </c>
      <c r="AX36" s="126">
        <v>0.8188827131377</v>
      </c>
      <c r="AY36" s="133">
        <v>-0.913256318354015</v>
      </c>
      <c r="AZ36" s="126"/>
      <c r="BA36" s="134">
        <v>-2.1181601014966498</v>
      </c>
      <c r="BB36" s="135">
        <v>-4.17222716207419</v>
      </c>
      <c r="BC36" s="136">
        <v>-3.1350671969809598</v>
      </c>
      <c r="BD36" s="126"/>
      <c r="BE36" s="137">
        <v>-1.6585871263187899</v>
      </c>
    </row>
    <row r="37" spans="1:57" x14ac:dyDescent="0.25">
      <c r="A37" s="21" t="s">
        <v>78</v>
      </c>
      <c r="B37" s="3" t="str">
        <f t="shared" si="0"/>
        <v>Chesapeake Bay</v>
      </c>
      <c r="C37" s="3"/>
      <c r="D37" s="24" t="s">
        <v>16</v>
      </c>
      <c r="E37" s="27" t="s">
        <v>17</v>
      </c>
      <c r="F37" s="3"/>
      <c r="G37" s="132">
        <v>45.349730976172097</v>
      </c>
      <c r="H37" s="126">
        <v>60.953112990007597</v>
      </c>
      <c r="I37" s="126">
        <v>62.413528055341999</v>
      </c>
      <c r="J37" s="126">
        <v>63.335895465026901</v>
      </c>
      <c r="K37" s="126">
        <v>65.257494235203595</v>
      </c>
      <c r="L37" s="133">
        <v>59.461952344350401</v>
      </c>
      <c r="M37" s="126"/>
      <c r="N37" s="134">
        <v>70.484242890084502</v>
      </c>
      <c r="O37" s="135">
        <v>65.103766333589505</v>
      </c>
      <c r="P37" s="136">
        <v>67.794004611836996</v>
      </c>
      <c r="Q37" s="126"/>
      <c r="R37" s="137">
        <v>61.842538706489499</v>
      </c>
      <c r="S37" s="131"/>
      <c r="T37" s="132">
        <v>-10.3343465045592</v>
      </c>
      <c r="U37" s="126">
        <v>-6.1538461538461497</v>
      </c>
      <c r="V37" s="126">
        <v>-10.769230769230701</v>
      </c>
      <c r="W37" s="126">
        <v>-4.7398843930635799</v>
      </c>
      <c r="X37" s="126">
        <v>13.6546184738955</v>
      </c>
      <c r="Y37" s="133">
        <v>-3.90062111801242</v>
      </c>
      <c r="Z37" s="126"/>
      <c r="AA37" s="134">
        <v>28.2517482517482</v>
      </c>
      <c r="AB37" s="135">
        <v>26.229508196721302</v>
      </c>
      <c r="AC37" s="136">
        <v>27.272727272727199</v>
      </c>
      <c r="AD37" s="126"/>
      <c r="AE37" s="137">
        <v>4.0842727776750998</v>
      </c>
      <c r="AF37" s="30"/>
      <c r="AG37" s="132">
        <v>43.735588009223598</v>
      </c>
      <c r="AH37" s="126">
        <v>57.724827056110598</v>
      </c>
      <c r="AI37" s="126">
        <v>60.280553420445798</v>
      </c>
      <c r="AJ37" s="126">
        <v>60.338201383551102</v>
      </c>
      <c r="AK37" s="126">
        <v>58.205226748654802</v>
      </c>
      <c r="AL37" s="133">
        <v>56.056879323597201</v>
      </c>
      <c r="AM37" s="126"/>
      <c r="AN37" s="134">
        <v>61.568024596464198</v>
      </c>
      <c r="AO37" s="135">
        <v>59.050730207532602</v>
      </c>
      <c r="AP37" s="136">
        <v>60.309377401998397</v>
      </c>
      <c r="AQ37" s="126"/>
      <c r="AR37" s="137">
        <v>57.271878774568997</v>
      </c>
      <c r="AS37" s="131"/>
      <c r="AT37" s="132">
        <v>0.79716563330380796</v>
      </c>
      <c r="AU37" s="126">
        <v>-1.44356955380577</v>
      </c>
      <c r="AV37" s="126">
        <v>-5.6257521058965096</v>
      </c>
      <c r="AW37" s="126">
        <v>-4.4430919050517304</v>
      </c>
      <c r="AX37" s="126">
        <v>0.56440903054448799</v>
      </c>
      <c r="AY37" s="133">
        <v>-2.2909967845659098</v>
      </c>
      <c r="AZ37" s="126"/>
      <c r="BA37" s="134">
        <v>-2.7322404371584601</v>
      </c>
      <c r="BB37" s="135">
        <v>-5.4752383881882398</v>
      </c>
      <c r="BC37" s="136">
        <v>-4.0947288006111497</v>
      </c>
      <c r="BD37" s="126"/>
      <c r="BE37" s="137">
        <v>-2.8407767894565201</v>
      </c>
    </row>
    <row r="38" spans="1:57" x14ac:dyDescent="0.25">
      <c r="A38" s="21" t="s">
        <v>79</v>
      </c>
      <c r="B38" s="3" t="str">
        <f t="shared" si="0"/>
        <v>Coastal Virginia - Eastern Shore</v>
      </c>
      <c r="C38" s="3"/>
      <c r="D38" s="24" t="s">
        <v>16</v>
      </c>
      <c r="E38" s="27" t="s">
        <v>17</v>
      </c>
      <c r="F38" s="3"/>
      <c r="G38" s="132">
        <v>36.838440111420603</v>
      </c>
      <c r="H38" s="126">
        <v>49.703361898483799</v>
      </c>
      <c r="I38" s="126">
        <v>54.383651944627502</v>
      </c>
      <c r="J38" s="126">
        <v>56.756756756756701</v>
      </c>
      <c r="K38" s="126">
        <v>59.920896506262302</v>
      </c>
      <c r="L38" s="133">
        <v>51.679104477611901</v>
      </c>
      <c r="M38" s="126"/>
      <c r="N38" s="134">
        <v>64.864864864864799</v>
      </c>
      <c r="O38" s="135">
        <v>64.337508239947198</v>
      </c>
      <c r="P38" s="136">
        <v>64.601186552406006</v>
      </c>
      <c r="Q38" s="126"/>
      <c r="R38" s="137">
        <v>55.399506547732003</v>
      </c>
      <c r="S38" s="131"/>
      <c r="T38" s="132">
        <v>-22.491104508980399</v>
      </c>
      <c r="U38" s="126">
        <v>-14.4154370034052</v>
      </c>
      <c r="V38" s="126">
        <v>-13.0663856691253</v>
      </c>
      <c r="W38" s="126">
        <v>-5.5921052631578902</v>
      </c>
      <c r="X38" s="126">
        <v>-3.1948881789137298</v>
      </c>
      <c r="Y38" s="133">
        <v>-10.952747055273299</v>
      </c>
      <c r="Z38" s="126"/>
      <c r="AA38" s="134">
        <v>-1.30391173520561</v>
      </c>
      <c r="AB38" s="135">
        <v>14.285714285714199</v>
      </c>
      <c r="AC38" s="136">
        <v>5.8887088060507802</v>
      </c>
      <c r="AD38" s="126"/>
      <c r="AE38" s="137">
        <v>-5.9191811881710699</v>
      </c>
      <c r="AF38" s="30"/>
      <c r="AG38" s="132">
        <v>38.857938718662901</v>
      </c>
      <c r="AH38" s="126">
        <v>49.545064377682401</v>
      </c>
      <c r="AI38" s="126">
        <v>53.527896995708097</v>
      </c>
      <c r="AJ38" s="126">
        <v>55.673819742489201</v>
      </c>
      <c r="AK38" s="126">
        <v>54.283261802575097</v>
      </c>
      <c r="AL38" s="133">
        <v>50.409723178625498</v>
      </c>
      <c r="AM38" s="126"/>
      <c r="AN38" s="134">
        <v>59.948497854077203</v>
      </c>
      <c r="AO38" s="135">
        <v>58.609442060085797</v>
      </c>
      <c r="AP38" s="136">
        <v>59.2789699570815</v>
      </c>
      <c r="AQ38" s="126"/>
      <c r="AR38" s="137">
        <v>52.948837666486398</v>
      </c>
      <c r="AS38" s="131"/>
      <c r="AT38" s="132">
        <v>-5.8846182801614502</v>
      </c>
      <c r="AU38" s="126">
        <v>-2.33502538071065</v>
      </c>
      <c r="AV38" s="126">
        <v>-1.64037854889589</v>
      </c>
      <c r="AW38" s="126">
        <v>-1.2183978068839401</v>
      </c>
      <c r="AX38" s="126">
        <v>-3.4208918753817898</v>
      </c>
      <c r="AY38" s="133">
        <v>-2.6855446690880398</v>
      </c>
      <c r="AZ38" s="126"/>
      <c r="BA38" s="134">
        <v>-5.8506335939606302</v>
      </c>
      <c r="BB38" s="135">
        <v>-6.8995791267167901</v>
      </c>
      <c r="BC38" s="136">
        <v>-6.3684399398783302</v>
      </c>
      <c r="BD38" s="126"/>
      <c r="BE38" s="137">
        <v>-3.91411069992134</v>
      </c>
    </row>
    <row r="39" spans="1:57" x14ac:dyDescent="0.25">
      <c r="A39" s="21" t="s">
        <v>80</v>
      </c>
      <c r="B39" s="3" t="str">
        <f t="shared" si="0"/>
        <v>Coastal Virginia - Hampton Roads</v>
      </c>
      <c r="C39" s="3"/>
      <c r="D39" s="24" t="s">
        <v>16</v>
      </c>
      <c r="E39" s="27" t="s">
        <v>17</v>
      </c>
      <c r="F39" s="3"/>
      <c r="G39" s="132">
        <v>50.119123863199597</v>
      </c>
      <c r="H39" s="126">
        <v>56.887408735749901</v>
      </c>
      <c r="I39" s="126">
        <v>61.547329319841097</v>
      </c>
      <c r="J39" s="126">
        <v>64.365313180479006</v>
      </c>
      <c r="K39" s="126">
        <v>73.108748558985496</v>
      </c>
      <c r="L39" s="133">
        <v>61.205584731651001</v>
      </c>
      <c r="M39" s="126"/>
      <c r="N39" s="134">
        <v>79.992314589470894</v>
      </c>
      <c r="O39" s="135">
        <v>77.732803893941295</v>
      </c>
      <c r="P39" s="136">
        <v>78.862559241706094</v>
      </c>
      <c r="Q39" s="126"/>
      <c r="R39" s="137">
        <v>66.250434591666803</v>
      </c>
      <c r="S39" s="131"/>
      <c r="T39" s="132">
        <v>-16.040942471046201</v>
      </c>
      <c r="U39" s="126">
        <v>-17.677651564966698</v>
      </c>
      <c r="V39" s="126">
        <v>-14.4732490024822</v>
      </c>
      <c r="W39" s="126">
        <v>-9.4608912522958093</v>
      </c>
      <c r="X39" s="126">
        <v>8.6379196977660708</v>
      </c>
      <c r="Y39" s="133">
        <v>-9.7655605643989905</v>
      </c>
      <c r="Z39" s="126"/>
      <c r="AA39" s="134">
        <v>20.1232016509096</v>
      </c>
      <c r="AB39" s="135">
        <v>25.820669680840499</v>
      </c>
      <c r="AC39" s="136">
        <v>22.865168218459502</v>
      </c>
      <c r="AD39" s="126"/>
      <c r="AE39" s="137">
        <v>-0.80575554991677001</v>
      </c>
      <c r="AF39" s="30"/>
      <c r="AG39" s="132">
        <v>48.597412578455199</v>
      </c>
      <c r="AH39" s="126">
        <v>56.886768284872502</v>
      </c>
      <c r="AI39" s="126">
        <v>60.960676316126502</v>
      </c>
      <c r="AJ39" s="126">
        <v>61.030485461764997</v>
      </c>
      <c r="AK39" s="126">
        <v>62.606635071089997</v>
      </c>
      <c r="AL39" s="133">
        <v>58.016395542461801</v>
      </c>
      <c r="AM39" s="126"/>
      <c r="AN39" s="134">
        <v>71.802869219930798</v>
      </c>
      <c r="AO39" s="135">
        <v>73.199692583578795</v>
      </c>
      <c r="AP39" s="136">
        <v>72.501280901754797</v>
      </c>
      <c r="AQ39" s="126"/>
      <c r="AR39" s="137">
        <v>62.154934216545499</v>
      </c>
      <c r="AS39" s="131"/>
      <c r="AT39" s="132">
        <v>-4.1337834370174402</v>
      </c>
      <c r="AU39" s="126">
        <v>-0.99873334262103597</v>
      </c>
      <c r="AV39" s="126">
        <v>-0.386846577492924</v>
      </c>
      <c r="AW39" s="126">
        <v>-2.23627829134514</v>
      </c>
      <c r="AX39" s="126">
        <v>-2.2902664092410001</v>
      </c>
      <c r="AY39" s="133">
        <v>-1.95021974032323</v>
      </c>
      <c r="AZ39" s="126"/>
      <c r="BA39" s="134">
        <v>-0.96631442933179101</v>
      </c>
      <c r="BB39" s="135">
        <v>-0.81483851582567401</v>
      </c>
      <c r="BC39" s="136">
        <v>-0.889904754575358</v>
      </c>
      <c r="BD39" s="126"/>
      <c r="BE39" s="137">
        <v>-1.59940783053792</v>
      </c>
    </row>
    <row r="40" spans="1:57" x14ac:dyDescent="0.25">
      <c r="A40" s="20" t="s">
        <v>81</v>
      </c>
      <c r="B40" s="3" t="str">
        <f t="shared" si="0"/>
        <v>Northern Virginia</v>
      </c>
      <c r="C40" s="3"/>
      <c r="D40" s="24" t="s">
        <v>16</v>
      </c>
      <c r="E40" s="27" t="s">
        <v>17</v>
      </c>
      <c r="F40" s="3"/>
      <c r="G40" s="132">
        <v>51.324610829911101</v>
      </c>
      <c r="H40" s="126">
        <v>65.353834399770705</v>
      </c>
      <c r="I40" s="126">
        <v>75.308948524496202</v>
      </c>
      <c r="J40" s="126">
        <v>79.640912997803397</v>
      </c>
      <c r="K40" s="126">
        <v>74.449431763919307</v>
      </c>
      <c r="L40" s="133">
        <v>69.215547703180206</v>
      </c>
      <c r="M40" s="126"/>
      <c r="N40" s="134">
        <v>75.375799828096604</v>
      </c>
      <c r="O40" s="135">
        <v>74.432241428707798</v>
      </c>
      <c r="P40" s="136">
        <v>74.904020628402193</v>
      </c>
      <c r="Q40" s="126"/>
      <c r="R40" s="137">
        <v>70.840825681815005</v>
      </c>
      <c r="S40" s="131"/>
      <c r="T40" s="132">
        <v>-18.750998402371799</v>
      </c>
      <c r="U40" s="126">
        <v>-10.363929982898499</v>
      </c>
      <c r="V40" s="126">
        <v>0.94472779899590098</v>
      </c>
      <c r="W40" s="126">
        <v>13.874094241437501</v>
      </c>
      <c r="X40" s="126">
        <v>18.4388926127573</v>
      </c>
      <c r="Y40" s="133">
        <v>0.75615379310671904</v>
      </c>
      <c r="Z40" s="126"/>
      <c r="AA40" s="134">
        <v>12.942108516155301</v>
      </c>
      <c r="AB40" s="135">
        <v>20.419201036407301</v>
      </c>
      <c r="AC40" s="136">
        <v>16.537350486160801</v>
      </c>
      <c r="AD40" s="126"/>
      <c r="AE40" s="137">
        <v>5.05389667718108</v>
      </c>
      <c r="AF40" s="30"/>
      <c r="AG40" s="132">
        <v>56.972113456212298</v>
      </c>
      <c r="AH40" s="126">
        <v>72.794861999808901</v>
      </c>
      <c r="AI40" s="126">
        <v>79.779390698118604</v>
      </c>
      <c r="AJ40" s="126">
        <v>80.212969152898395</v>
      </c>
      <c r="AK40" s="126">
        <v>71.375226816922904</v>
      </c>
      <c r="AL40" s="133">
        <v>72.226912424792204</v>
      </c>
      <c r="AM40" s="126"/>
      <c r="AN40" s="134">
        <v>71.969248400343801</v>
      </c>
      <c r="AO40" s="135">
        <v>72.658771846050897</v>
      </c>
      <c r="AP40" s="136">
        <v>72.314010123197406</v>
      </c>
      <c r="AQ40" s="126"/>
      <c r="AR40" s="137">
        <v>72.2517974814794</v>
      </c>
      <c r="AS40" s="131"/>
      <c r="AT40" s="132">
        <v>-3.2776253534599098</v>
      </c>
      <c r="AU40" s="126">
        <v>0.132852417928886</v>
      </c>
      <c r="AV40" s="126">
        <v>2.1737704493921899</v>
      </c>
      <c r="AW40" s="126">
        <v>4.76463838487222</v>
      </c>
      <c r="AX40" s="126">
        <v>3.13054494883042</v>
      </c>
      <c r="AY40" s="133">
        <v>1.5973663912002201</v>
      </c>
      <c r="AZ40" s="126"/>
      <c r="BA40" s="134">
        <v>-0.376120257515214</v>
      </c>
      <c r="BB40" s="135">
        <v>-1.87875138520833</v>
      </c>
      <c r="BC40" s="136">
        <v>-1.1399570552129501</v>
      </c>
      <c r="BD40" s="126"/>
      <c r="BE40" s="137">
        <v>0.79768351585436503</v>
      </c>
    </row>
    <row r="41" spans="1:57" x14ac:dyDescent="0.25">
      <c r="A41" s="22" t="s">
        <v>82</v>
      </c>
      <c r="B41" s="3" t="str">
        <f t="shared" si="0"/>
        <v>Shenandoah Valley</v>
      </c>
      <c r="C41" s="3"/>
      <c r="D41" s="25" t="s">
        <v>16</v>
      </c>
      <c r="E41" s="28" t="s">
        <v>17</v>
      </c>
      <c r="F41" s="3"/>
      <c r="G41" s="138">
        <v>44.256643121426102</v>
      </c>
      <c r="H41" s="139">
        <v>55.903128153380401</v>
      </c>
      <c r="I41" s="139">
        <v>58.1987891019172</v>
      </c>
      <c r="J41" s="139">
        <v>60.729902455432203</v>
      </c>
      <c r="K41" s="139">
        <v>69.088462832155997</v>
      </c>
      <c r="L41" s="140">
        <v>57.635385132862403</v>
      </c>
      <c r="M41" s="126"/>
      <c r="N41" s="141">
        <v>75.7063572149344</v>
      </c>
      <c r="O41" s="142">
        <v>71.232761520349797</v>
      </c>
      <c r="P41" s="143">
        <v>73.469559367642105</v>
      </c>
      <c r="Q41" s="126"/>
      <c r="R41" s="144">
        <v>62.159434914228001</v>
      </c>
      <c r="S41" s="131"/>
      <c r="T41" s="138">
        <v>-11.7904503436857</v>
      </c>
      <c r="U41" s="139">
        <v>-2.57047029825809</v>
      </c>
      <c r="V41" s="139">
        <v>-3.9671588364012198</v>
      </c>
      <c r="W41" s="139">
        <v>-4.6782298264129301</v>
      </c>
      <c r="X41" s="139">
        <v>6.0371651124622696</v>
      </c>
      <c r="Y41" s="140">
        <v>-2.9767953999614098</v>
      </c>
      <c r="Z41" s="126"/>
      <c r="AA41" s="141">
        <v>8.4760042549005998</v>
      </c>
      <c r="AB41" s="142">
        <v>21.61865377442</v>
      </c>
      <c r="AC41" s="143">
        <v>14.4729185279396</v>
      </c>
      <c r="AD41" s="126"/>
      <c r="AE41" s="144">
        <v>2.2887806646790501</v>
      </c>
      <c r="AF41" s="31"/>
      <c r="AG41" s="138">
        <v>41.074541820810403</v>
      </c>
      <c r="AH41" s="139">
        <v>52.1795306278064</v>
      </c>
      <c r="AI41" s="139">
        <v>54.462848428365596</v>
      </c>
      <c r="AJ41" s="139">
        <v>56.754638651190298</v>
      </c>
      <c r="AK41" s="139">
        <v>59.037956451749501</v>
      </c>
      <c r="AL41" s="140">
        <v>52.710677372584499</v>
      </c>
      <c r="AM41" s="126"/>
      <c r="AN41" s="141">
        <v>64.545030924341205</v>
      </c>
      <c r="AO41" s="142">
        <v>61.774548843514303</v>
      </c>
      <c r="AP41" s="143">
        <v>63.1597898839278</v>
      </c>
      <c r="AQ41" s="126"/>
      <c r="AR41" s="144">
        <v>55.697746937688002</v>
      </c>
      <c r="AS41" s="75"/>
      <c r="AT41" s="138">
        <v>-5.3739992167441901</v>
      </c>
      <c r="AU41" s="139">
        <v>0.983924360397749</v>
      </c>
      <c r="AV41" s="139">
        <v>0.89584925398107196</v>
      </c>
      <c r="AW41" s="139">
        <v>2.2563903867956502E-2</v>
      </c>
      <c r="AX41" s="139">
        <v>1.2097674325176899</v>
      </c>
      <c r="AY41" s="140">
        <v>-0.21987640958295501</v>
      </c>
      <c r="AZ41" s="126"/>
      <c r="BA41" s="141">
        <v>-4.2739911081776203</v>
      </c>
      <c r="BB41" s="142">
        <v>-4.81415714558457</v>
      </c>
      <c r="BC41" s="143">
        <v>-4.53547431347633</v>
      </c>
      <c r="BD41" s="126"/>
      <c r="BE41" s="144">
        <v>-1.6665755656519401</v>
      </c>
    </row>
    <row r="42" spans="1:57" ht="13" x14ac:dyDescent="0.3">
      <c r="A42" s="19" t="s">
        <v>83</v>
      </c>
      <c r="B42" s="3" t="str">
        <f t="shared" si="0"/>
        <v>Southern Virginia</v>
      </c>
      <c r="C42" s="9"/>
      <c r="D42" s="23" t="s">
        <v>16</v>
      </c>
      <c r="E42" s="26" t="s">
        <v>17</v>
      </c>
      <c r="F42" s="3"/>
      <c r="G42" s="123">
        <v>43.874911826945599</v>
      </c>
      <c r="H42" s="124">
        <v>60.122266635316201</v>
      </c>
      <c r="I42" s="124">
        <v>63.837291323771403</v>
      </c>
      <c r="J42" s="124">
        <v>63.625675993416401</v>
      </c>
      <c r="K42" s="124">
        <v>62.4265224547378</v>
      </c>
      <c r="L42" s="125">
        <v>58.777333646837498</v>
      </c>
      <c r="M42" s="126"/>
      <c r="N42" s="127">
        <v>68.986597695744095</v>
      </c>
      <c r="O42" s="128">
        <v>72.772160827651007</v>
      </c>
      <c r="P42" s="129">
        <v>70.879379261697594</v>
      </c>
      <c r="Q42" s="126"/>
      <c r="R42" s="130">
        <v>62.235060965368902</v>
      </c>
      <c r="S42" s="131"/>
      <c r="T42" s="123">
        <v>-11.8188218758998</v>
      </c>
      <c r="U42" s="124">
        <v>-6.10953413408052</v>
      </c>
      <c r="V42" s="124">
        <v>-4.6770463815823096</v>
      </c>
      <c r="W42" s="124">
        <v>-4.9268962618389596</v>
      </c>
      <c r="X42" s="124">
        <v>3.2743972632714802</v>
      </c>
      <c r="Y42" s="125">
        <v>-4.6223566125364703</v>
      </c>
      <c r="Z42" s="126"/>
      <c r="AA42" s="127">
        <v>14.65716759885</v>
      </c>
      <c r="AB42" s="128">
        <v>32.545984910100103</v>
      </c>
      <c r="AC42" s="129">
        <v>23.192378611525399</v>
      </c>
      <c r="AD42" s="126"/>
      <c r="AE42" s="130">
        <v>2.9406548365424499</v>
      </c>
      <c r="AF42" s="29"/>
      <c r="AG42" s="123">
        <v>44.450975781800999</v>
      </c>
      <c r="AH42" s="124">
        <v>61.391958617446498</v>
      </c>
      <c r="AI42" s="124">
        <v>64.048906654126398</v>
      </c>
      <c r="AJ42" s="124">
        <v>63.884316952739198</v>
      </c>
      <c r="AK42" s="124">
        <v>60.4690806489536</v>
      </c>
      <c r="AL42" s="125">
        <v>58.8490477310134</v>
      </c>
      <c r="AM42" s="126"/>
      <c r="AN42" s="127">
        <v>62.250176346108603</v>
      </c>
      <c r="AO42" s="128">
        <v>62.955560780625397</v>
      </c>
      <c r="AP42" s="129">
        <v>62.602868563366997</v>
      </c>
      <c r="AQ42" s="126"/>
      <c r="AR42" s="130">
        <v>59.921567968828697</v>
      </c>
      <c r="AS42" s="131"/>
      <c r="AT42" s="123">
        <v>-3.9979680386004</v>
      </c>
      <c r="AU42" s="124">
        <v>-0.32875925321060401</v>
      </c>
      <c r="AV42" s="124">
        <v>-0.91461035453511297</v>
      </c>
      <c r="AW42" s="124">
        <v>-2.9270426765385098</v>
      </c>
      <c r="AX42" s="124">
        <v>-1.4169701980601299</v>
      </c>
      <c r="AY42" s="125">
        <v>-1.81533484542359</v>
      </c>
      <c r="AZ42" s="126"/>
      <c r="BA42" s="127">
        <v>-4.7951524567707997</v>
      </c>
      <c r="BB42" s="128">
        <v>-2.8772895764172</v>
      </c>
      <c r="BC42" s="129">
        <v>-3.8403811467293898</v>
      </c>
      <c r="BD42" s="126"/>
      <c r="BE42" s="130">
        <v>-2.4286834894530198</v>
      </c>
    </row>
    <row r="43" spans="1:57" x14ac:dyDescent="0.25">
      <c r="A43" s="20" t="s">
        <v>84</v>
      </c>
      <c r="B43" s="3" t="str">
        <f t="shared" si="0"/>
        <v>Southwest Virginia - Blue Ridge Highlands</v>
      </c>
      <c r="C43" s="10"/>
      <c r="D43" s="24" t="s">
        <v>16</v>
      </c>
      <c r="E43" s="27" t="s">
        <v>17</v>
      </c>
      <c r="F43" s="3"/>
      <c r="G43" s="132">
        <v>44.728470802090399</v>
      </c>
      <c r="H43" s="126">
        <v>54.753199268738499</v>
      </c>
      <c r="I43" s="126">
        <v>55.461608775137101</v>
      </c>
      <c r="J43" s="126">
        <v>56.615630712979801</v>
      </c>
      <c r="K43" s="126">
        <v>60.923217550274202</v>
      </c>
      <c r="L43" s="133">
        <v>54.485277333942001</v>
      </c>
      <c r="M43" s="126"/>
      <c r="N43" s="134">
        <v>79.467550274223001</v>
      </c>
      <c r="O43" s="135">
        <v>78.6677330895795</v>
      </c>
      <c r="P43" s="136">
        <v>79.067641681901193</v>
      </c>
      <c r="Q43" s="126"/>
      <c r="R43" s="137">
        <v>61.503082493394601</v>
      </c>
      <c r="S43" s="131"/>
      <c r="T43" s="132">
        <v>-13.566730871655301</v>
      </c>
      <c r="U43" s="126">
        <v>-6.52155173961921</v>
      </c>
      <c r="V43" s="126">
        <v>-10.5491127958534</v>
      </c>
      <c r="W43" s="126">
        <v>-8.9076410117024096</v>
      </c>
      <c r="X43" s="126">
        <v>-4.0205292763083698</v>
      </c>
      <c r="Y43" s="133">
        <v>-8.5669202780866307</v>
      </c>
      <c r="Z43" s="126"/>
      <c r="AA43" s="134">
        <v>18.634772699363999</v>
      </c>
      <c r="AB43" s="135">
        <v>29.498503608343601</v>
      </c>
      <c r="AC43" s="136">
        <v>23.801406525355301</v>
      </c>
      <c r="AD43" s="126"/>
      <c r="AE43" s="137">
        <v>1.1362594094181699</v>
      </c>
      <c r="AF43" s="30"/>
      <c r="AG43" s="132">
        <v>43.867870938423003</v>
      </c>
      <c r="AH43" s="126">
        <v>51.223050230388502</v>
      </c>
      <c r="AI43" s="126">
        <v>53.433073553671903</v>
      </c>
      <c r="AJ43" s="126">
        <v>55.745491779964702</v>
      </c>
      <c r="AK43" s="126">
        <v>58.729165481540399</v>
      </c>
      <c r="AL43" s="133">
        <v>52.597247497725199</v>
      </c>
      <c r="AM43" s="126"/>
      <c r="AN43" s="134">
        <v>71.013709539791705</v>
      </c>
      <c r="AO43" s="135">
        <v>68.126742135502496</v>
      </c>
      <c r="AP43" s="136">
        <v>69.570225837647101</v>
      </c>
      <c r="AQ43" s="126"/>
      <c r="AR43" s="137">
        <v>57.4456848502575</v>
      </c>
      <c r="AS43" s="131"/>
      <c r="AT43" s="132">
        <v>-1.5524024385148401</v>
      </c>
      <c r="AU43" s="126">
        <v>-1.5666995572715099</v>
      </c>
      <c r="AV43" s="126">
        <v>-1.63256252882451</v>
      </c>
      <c r="AW43" s="126">
        <v>-1.6128675406805699</v>
      </c>
      <c r="AX43" s="126">
        <v>-0.17775997040133301</v>
      </c>
      <c r="AY43" s="133">
        <v>-1.2854849816638301</v>
      </c>
      <c r="AZ43" s="126"/>
      <c r="BA43" s="134">
        <v>-0.43955753662150998</v>
      </c>
      <c r="BB43" s="135">
        <v>-0.82007155440523205</v>
      </c>
      <c r="BC43" s="136">
        <v>-0.62422812077456302</v>
      </c>
      <c r="BD43" s="126"/>
      <c r="BE43" s="137">
        <v>-1.0656058894462499</v>
      </c>
    </row>
    <row r="44" spans="1:57" x14ac:dyDescent="0.25">
      <c r="A44" s="21" t="s">
        <v>85</v>
      </c>
      <c r="B44" s="3" t="str">
        <f t="shared" si="0"/>
        <v>Southwest Virginia - Heart of Appalachia</v>
      </c>
      <c r="C44" s="3"/>
      <c r="D44" s="24" t="s">
        <v>16</v>
      </c>
      <c r="E44" s="27" t="s">
        <v>17</v>
      </c>
      <c r="F44" s="3"/>
      <c r="G44" s="132">
        <v>42.7737226277372</v>
      </c>
      <c r="H44" s="126">
        <v>57.811424638678503</v>
      </c>
      <c r="I44" s="126">
        <v>59.532002752924903</v>
      </c>
      <c r="J44" s="126">
        <v>57.949070887818301</v>
      </c>
      <c r="K44" s="126">
        <v>55.7467309015829</v>
      </c>
      <c r="L44" s="133">
        <v>54.901141743247003</v>
      </c>
      <c r="M44" s="126"/>
      <c r="N44" s="134">
        <v>60.5643496214728</v>
      </c>
      <c r="O44" s="135">
        <v>58.706125258086701</v>
      </c>
      <c r="P44" s="136">
        <v>59.635237439779701</v>
      </c>
      <c r="Q44" s="126"/>
      <c r="R44" s="137">
        <v>56.264869151467003</v>
      </c>
      <c r="S44" s="131"/>
      <c r="T44" s="132">
        <v>-10.317144331742799</v>
      </c>
      <c r="U44" s="126">
        <v>-3.0023094688221699</v>
      </c>
      <c r="V44" s="126">
        <v>-3.9955604883462801</v>
      </c>
      <c r="W44" s="126">
        <v>-2.9953917050691201</v>
      </c>
      <c r="X44" s="126">
        <v>4.9222797927461102</v>
      </c>
      <c r="Y44" s="133">
        <v>-2.7178549354415802</v>
      </c>
      <c r="Z44" s="126"/>
      <c r="AA44" s="134">
        <v>8.2410824108241005</v>
      </c>
      <c r="AB44" s="135">
        <v>11.357702349869401</v>
      </c>
      <c r="AC44" s="136">
        <v>9.7530082330588908</v>
      </c>
      <c r="AD44" s="126"/>
      <c r="AE44" s="137">
        <v>0.76949888000911504</v>
      </c>
      <c r="AF44" s="30"/>
      <c r="AG44" s="132">
        <v>41.9525547445255</v>
      </c>
      <c r="AH44" s="126">
        <v>57.522919288153801</v>
      </c>
      <c r="AI44" s="126">
        <v>58.619449937084298</v>
      </c>
      <c r="AJ44" s="126">
        <v>59.104799568578102</v>
      </c>
      <c r="AK44" s="126">
        <v>52.651447060938303</v>
      </c>
      <c r="AL44" s="133">
        <v>54.006202221260601</v>
      </c>
      <c r="AM44" s="126"/>
      <c r="AN44" s="134">
        <v>55.1321229552399</v>
      </c>
      <c r="AO44" s="135">
        <v>53.046917131044403</v>
      </c>
      <c r="AP44" s="136">
        <v>54.089520043142102</v>
      </c>
      <c r="AQ44" s="126"/>
      <c r="AR44" s="137">
        <v>54.030058160481701</v>
      </c>
      <c r="AS44" s="131"/>
      <c r="AT44" s="132">
        <v>-8.65672718442441</v>
      </c>
      <c r="AU44" s="126">
        <v>-0.43559427504666998</v>
      </c>
      <c r="AV44" s="126">
        <v>-4.7048509643483296</v>
      </c>
      <c r="AW44" s="126">
        <v>-2.5200118588793301</v>
      </c>
      <c r="AX44" s="126">
        <v>-4.8408057179987001</v>
      </c>
      <c r="AY44" s="133">
        <v>-3.9648053455846601</v>
      </c>
      <c r="AZ44" s="126"/>
      <c r="BA44" s="134">
        <v>-5.1638837353123002</v>
      </c>
      <c r="BB44" s="135">
        <v>-8.3528475759251197</v>
      </c>
      <c r="BC44" s="136">
        <v>-6.7533943150444697</v>
      </c>
      <c r="BD44" s="126"/>
      <c r="BE44" s="137">
        <v>-4.7837342099602598</v>
      </c>
    </row>
    <row r="45" spans="1:57" x14ac:dyDescent="0.25">
      <c r="A45" s="22" t="s">
        <v>86</v>
      </c>
      <c r="B45" s="3" t="str">
        <f t="shared" si="0"/>
        <v>Virginia Mountains</v>
      </c>
      <c r="C45" s="3"/>
      <c r="D45" s="25" t="s">
        <v>16</v>
      </c>
      <c r="E45" s="28" t="s">
        <v>17</v>
      </c>
      <c r="F45" s="3"/>
      <c r="G45" s="132">
        <v>43.903454015813502</v>
      </c>
      <c r="H45" s="126">
        <v>58.909795240730404</v>
      </c>
      <c r="I45" s="126">
        <v>61.220254565578301</v>
      </c>
      <c r="J45" s="126">
        <v>60.431654676258901</v>
      </c>
      <c r="K45" s="126">
        <v>63.2816823464305</v>
      </c>
      <c r="L45" s="133">
        <v>57.556546053542199</v>
      </c>
      <c r="M45" s="126"/>
      <c r="N45" s="134">
        <v>77.573325954620898</v>
      </c>
      <c r="O45" s="135">
        <v>79.510237963475305</v>
      </c>
      <c r="P45" s="136">
        <v>78.541781959048095</v>
      </c>
      <c r="Q45" s="126"/>
      <c r="R45" s="137">
        <v>63.5545801451252</v>
      </c>
      <c r="S45" s="131"/>
      <c r="T45" s="132">
        <v>-11.2618818294627</v>
      </c>
      <c r="U45" s="126">
        <v>-0.72428517201112197</v>
      </c>
      <c r="V45" s="126">
        <v>-1.09829127934264</v>
      </c>
      <c r="W45" s="126">
        <v>-2.1954175789802899</v>
      </c>
      <c r="X45" s="126">
        <v>10.960300228149899</v>
      </c>
      <c r="Y45" s="133">
        <v>-0.60488217158784596</v>
      </c>
      <c r="Z45" s="126"/>
      <c r="AA45" s="134">
        <v>36.488567355409998</v>
      </c>
      <c r="AB45" s="135">
        <v>58.201467351046297</v>
      </c>
      <c r="AC45" s="136">
        <v>46.678368346307003</v>
      </c>
      <c r="AD45" s="126"/>
      <c r="AE45" s="137">
        <v>12.1660877722676</v>
      </c>
      <c r="AF45" s="31"/>
      <c r="AG45" s="132">
        <v>43.827160493827101</v>
      </c>
      <c r="AH45" s="126">
        <v>58.4889967076763</v>
      </c>
      <c r="AI45" s="126">
        <v>61.219892566279597</v>
      </c>
      <c r="AJ45" s="126">
        <v>60.395078842488303</v>
      </c>
      <c r="AK45" s="126">
        <v>58.870213134638703</v>
      </c>
      <c r="AL45" s="133">
        <v>56.561945430346</v>
      </c>
      <c r="AM45" s="126"/>
      <c r="AN45" s="134">
        <v>68.067925836076896</v>
      </c>
      <c r="AO45" s="135">
        <v>66.754461964997404</v>
      </c>
      <c r="AP45" s="136">
        <v>67.4111939005371</v>
      </c>
      <c r="AQ45" s="126"/>
      <c r="AR45" s="137">
        <v>59.662022320588598</v>
      </c>
      <c r="AS45" s="131"/>
      <c r="AT45" s="132">
        <v>4.7822610185056202</v>
      </c>
      <c r="AU45" s="126">
        <v>9.3195844377516206</v>
      </c>
      <c r="AV45" s="126">
        <v>5.77135028996776</v>
      </c>
      <c r="AW45" s="126">
        <v>2.2164019268856001</v>
      </c>
      <c r="AX45" s="126">
        <v>2.7230277497544799</v>
      </c>
      <c r="AY45" s="133">
        <v>4.89808558928459</v>
      </c>
      <c r="AZ45" s="126"/>
      <c r="BA45" s="134">
        <v>2.35772940476354</v>
      </c>
      <c r="BB45" s="135">
        <v>3.5009005854345401</v>
      </c>
      <c r="BC45" s="136">
        <v>2.9204077577231602</v>
      </c>
      <c r="BD45" s="126"/>
      <c r="BE45" s="137">
        <v>4.25234485291627</v>
      </c>
    </row>
    <row r="46" spans="1:57" x14ac:dyDescent="0.25">
      <c r="A46" s="86" t="s">
        <v>111</v>
      </c>
      <c r="B46" s="3" t="s">
        <v>117</v>
      </c>
      <c r="D46" s="25" t="s">
        <v>16</v>
      </c>
      <c r="E46" s="28" t="s">
        <v>17</v>
      </c>
      <c r="G46" s="132">
        <v>39.822738386308004</v>
      </c>
      <c r="H46" s="126">
        <v>49.022004889975499</v>
      </c>
      <c r="I46" s="126">
        <v>61.246943765281102</v>
      </c>
      <c r="J46" s="126">
        <v>65.770171149144204</v>
      </c>
      <c r="K46" s="126">
        <v>64.394865525672301</v>
      </c>
      <c r="L46" s="133">
        <v>56.051344743276204</v>
      </c>
      <c r="M46" s="126"/>
      <c r="N46" s="134">
        <v>70.476772616136898</v>
      </c>
      <c r="O46" s="135">
        <v>68.612469437652805</v>
      </c>
      <c r="P46" s="136">
        <v>69.544621026894802</v>
      </c>
      <c r="Q46" s="126"/>
      <c r="R46" s="137">
        <v>59.906566538595797</v>
      </c>
      <c r="S46" s="131"/>
      <c r="T46" s="132">
        <v>-24.290491556263099</v>
      </c>
      <c r="U46" s="126">
        <v>-16.941991714911801</v>
      </c>
      <c r="V46" s="126">
        <v>8.87087018837769E-2</v>
      </c>
      <c r="W46" s="126">
        <v>27.259443584438799</v>
      </c>
      <c r="X46" s="126">
        <v>16.789356777009701</v>
      </c>
      <c r="Y46" s="133">
        <v>0.223040961566845</v>
      </c>
      <c r="Z46" s="126"/>
      <c r="AA46" s="134">
        <v>9.2740855641383195</v>
      </c>
      <c r="AB46" s="135">
        <v>8.3354780594518001</v>
      </c>
      <c r="AC46" s="136">
        <v>8.80904820954364</v>
      </c>
      <c r="AD46" s="126"/>
      <c r="AE46" s="137">
        <v>2.9166397529615402</v>
      </c>
      <c r="AG46" s="132">
        <v>44.766198044009698</v>
      </c>
      <c r="AH46" s="126">
        <v>55.455378973105098</v>
      </c>
      <c r="AI46" s="126">
        <v>62.5229217603911</v>
      </c>
      <c r="AJ46" s="126">
        <v>61.651894865525598</v>
      </c>
      <c r="AK46" s="126">
        <v>57.396088019559897</v>
      </c>
      <c r="AL46" s="133">
        <v>56.3584963325183</v>
      </c>
      <c r="AM46" s="126"/>
      <c r="AN46" s="134">
        <v>64.188569682151495</v>
      </c>
      <c r="AO46" s="135">
        <v>65.327017114914398</v>
      </c>
      <c r="AP46" s="136">
        <v>64.757793398532996</v>
      </c>
      <c r="AQ46" s="126"/>
      <c r="AR46" s="137">
        <v>58.758295494236798</v>
      </c>
      <c r="AS46" s="131"/>
      <c r="AT46" s="132">
        <v>-4.8879389229218102</v>
      </c>
      <c r="AU46" s="126">
        <v>-3.7965729263582602</v>
      </c>
      <c r="AV46" s="126">
        <v>3.0630109585951799</v>
      </c>
      <c r="AW46" s="126">
        <v>6.9087315802190803</v>
      </c>
      <c r="AX46" s="126">
        <v>-2.0017255997007899</v>
      </c>
      <c r="AY46" s="133">
        <v>6.4206360954269695E-2</v>
      </c>
      <c r="AZ46" s="126"/>
      <c r="BA46" s="134">
        <v>-1.1199995992818601E-2</v>
      </c>
      <c r="BB46" s="135">
        <v>-6.1085546402156101</v>
      </c>
      <c r="BC46" s="136">
        <v>-3.2099462245857202</v>
      </c>
      <c r="BD46" s="126"/>
      <c r="BE46" s="137">
        <v>-1.0159270360113299</v>
      </c>
    </row>
    <row r="47" spans="1:57" x14ac:dyDescent="0.25">
      <c r="A47" s="86" t="s">
        <v>112</v>
      </c>
      <c r="B47" s="3" t="s">
        <v>118</v>
      </c>
      <c r="D47" s="25" t="s">
        <v>16</v>
      </c>
      <c r="E47" s="28" t="s">
        <v>17</v>
      </c>
      <c r="G47" s="132">
        <v>47.510673844440298</v>
      </c>
      <c r="H47" s="126">
        <v>60.417748757141702</v>
      </c>
      <c r="I47" s="126">
        <v>71.462491652444896</v>
      </c>
      <c r="J47" s="126">
        <v>75.747569933961501</v>
      </c>
      <c r="K47" s="126">
        <v>75.725309787044495</v>
      </c>
      <c r="L47" s="133">
        <v>66.175390164080397</v>
      </c>
      <c r="M47" s="126"/>
      <c r="N47" s="134">
        <v>79.301773391704302</v>
      </c>
      <c r="O47" s="135">
        <v>77.825183646211997</v>
      </c>
      <c r="P47" s="136">
        <v>78.563478518958206</v>
      </c>
      <c r="Q47" s="126"/>
      <c r="R47" s="137">
        <v>69.715200441007298</v>
      </c>
      <c r="S47" s="131"/>
      <c r="T47" s="132">
        <v>-16.937959525755399</v>
      </c>
      <c r="U47" s="126">
        <v>-12.6222527495544</v>
      </c>
      <c r="V47" s="126">
        <v>0.39452375642036003</v>
      </c>
      <c r="W47" s="126">
        <v>17.556321910980898</v>
      </c>
      <c r="X47" s="126">
        <v>31.012949337673</v>
      </c>
      <c r="Y47" s="133">
        <v>3.4762839912274099</v>
      </c>
      <c r="Z47" s="126"/>
      <c r="AA47" s="134">
        <v>25.022477732845999</v>
      </c>
      <c r="AB47" s="135">
        <v>31.729713194121999</v>
      </c>
      <c r="AC47" s="136">
        <v>28.257001473049598</v>
      </c>
      <c r="AD47" s="126"/>
      <c r="AE47" s="137">
        <v>10.3411349744901</v>
      </c>
      <c r="AG47" s="132">
        <v>52.637912057160896</v>
      </c>
      <c r="AH47" s="126">
        <v>71.145126300010205</v>
      </c>
      <c r="AI47" s="126">
        <v>80.154185637272704</v>
      </c>
      <c r="AJ47" s="126">
        <v>79.081589899723397</v>
      </c>
      <c r="AK47" s="126">
        <v>72.193514147649495</v>
      </c>
      <c r="AL47" s="133">
        <v>71.049219661039601</v>
      </c>
      <c r="AM47" s="126"/>
      <c r="AN47" s="134">
        <v>74.913177471765195</v>
      </c>
      <c r="AO47" s="135">
        <v>75.717624274927104</v>
      </c>
      <c r="AP47" s="136">
        <v>75.315400873346107</v>
      </c>
      <c r="AQ47" s="126"/>
      <c r="AR47" s="137">
        <v>72.268448053814097</v>
      </c>
      <c r="AS47" s="131"/>
      <c r="AT47" s="132">
        <v>0.91524088356042399</v>
      </c>
      <c r="AU47" s="126">
        <v>3.1545052877436301</v>
      </c>
      <c r="AV47" s="126">
        <v>5.82024533493842</v>
      </c>
      <c r="AW47" s="126">
        <v>7.2879337808064601</v>
      </c>
      <c r="AX47" s="126">
        <v>4.99510422158962</v>
      </c>
      <c r="AY47" s="133">
        <v>4.6860629460071701</v>
      </c>
      <c r="AZ47" s="126"/>
      <c r="BA47" s="134">
        <v>4.4436867356974403</v>
      </c>
      <c r="BB47" s="135">
        <v>2.3029927651970699</v>
      </c>
      <c r="BC47" s="136">
        <v>3.34537235545075</v>
      </c>
      <c r="BD47" s="126"/>
      <c r="BE47" s="137">
        <v>4.2730505800481797</v>
      </c>
    </row>
    <row r="48" spans="1:57" x14ac:dyDescent="0.25">
      <c r="A48" s="86" t="s">
        <v>113</v>
      </c>
      <c r="B48" s="3" t="s">
        <v>119</v>
      </c>
      <c r="D48" s="25" t="s">
        <v>16</v>
      </c>
      <c r="E48" s="28" t="s">
        <v>17</v>
      </c>
      <c r="G48" s="132">
        <v>51.980242478670803</v>
      </c>
      <c r="H48" s="126">
        <v>63.490495434815102</v>
      </c>
      <c r="I48" s="126">
        <v>70.815746145786505</v>
      </c>
      <c r="J48" s="126">
        <v>74.180511899416203</v>
      </c>
      <c r="K48" s="126">
        <v>74.402035623409603</v>
      </c>
      <c r="L48" s="133">
        <v>66.973806316419598</v>
      </c>
      <c r="M48" s="126"/>
      <c r="N48" s="134">
        <v>81.739260589731998</v>
      </c>
      <c r="O48" s="135">
        <v>79.883251010327697</v>
      </c>
      <c r="P48" s="136">
        <v>80.811255800029898</v>
      </c>
      <c r="Q48" s="126"/>
      <c r="R48" s="137">
        <v>70.927363311736897</v>
      </c>
      <c r="S48" s="131"/>
      <c r="T48" s="132">
        <v>-17.8733810875882</v>
      </c>
      <c r="U48" s="126">
        <v>-15.120637153200001</v>
      </c>
      <c r="V48" s="126">
        <v>-9.5843614302276201</v>
      </c>
      <c r="W48" s="126">
        <v>-2.0953278646309998</v>
      </c>
      <c r="X48" s="126">
        <v>5.1496710655610602</v>
      </c>
      <c r="Y48" s="133">
        <v>-7.7349490461910602</v>
      </c>
      <c r="Z48" s="126"/>
      <c r="AA48" s="134">
        <v>12.435674429851799</v>
      </c>
      <c r="AB48" s="135">
        <v>21.4929764648579</v>
      </c>
      <c r="AC48" s="136">
        <v>16.737079905965199</v>
      </c>
      <c r="AD48" s="126"/>
      <c r="AE48" s="137">
        <v>-0.97746234046049896</v>
      </c>
      <c r="AG48" s="132">
        <v>52.505612932195703</v>
      </c>
      <c r="AH48" s="126">
        <v>67.935189342912693</v>
      </c>
      <c r="AI48" s="126">
        <v>74.820386169735002</v>
      </c>
      <c r="AJ48" s="126">
        <v>75.066606795389902</v>
      </c>
      <c r="AK48" s="126">
        <v>72.491393503966407</v>
      </c>
      <c r="AL48" s="133">
        <v>68.563837748839902</v>
      </c>
      <c r="AM48" s="126"/>
      <c r="AN48" s="134">
        <v>78.440353240532801</v>
      </c>
      <c r="AO48" s="135">
        <v>77.992067055829907</v>
      </c>
      <c r="AP48" s="136">
        <v>78.216210148181403</v>
      </c>
      <c r="AQ48" s="126"/>
      <c r="AR48" s="137">
        <v>71.3216584343661</v>
      </c>
      <c r="AS48" s="131"/>
      <c r="AT48" s="132">
        <v>-4.5394071997960603</v>
      </c>
      <c r="AU48" s="126">
        <v>-1.52457024776004</v>
      </c>
      <c r="AV48" s="126">
        <v>-0.98470413917203303</v>
      </c>
      <c r="AW48" s="126">
        <v>0.166797223897175</v>
      </c>
      <c r="AX48" s="126">
        <v>0.113836485208232</v>
      </c>
      <c r="AY48" s="133">
        <v>-1.1776141971827601</v>
      </c>
      <c r="AZ48" s="126"/>
      <c r="BA48" s="134">
        <v>-1.9267978541183</v>
      </c>
      <c r="BB48" s="135">
        <v>-1.87281971752481</v>
      </c>
      <c r="BC48" s="136">
        <v>-1.89989355310976</v>
      </c>
      <c r="BD48" s="126"/>
      <c r="BE48" s="137">
        <v>-1.4050703014822701</v>
      </c>
    </row>
    <row r="49" spans="1:57" x14ac:dyDescent="0.25">
      <c r="A49" s="86" t="s">
        <v>114</v>
      </c>
      <c r="B49" s="3" t="s">
        <v>120</v>
      </c>
      <c r="D49" s="25" t="s">
        <v>16</v>
      </c>
      <c r="E49" s="28" t="s">
        <v>17</v>
      </c>
      <c r="G49" s="132">
        <v>50.206430626798401</v>
      </c>
      <c r="H49" s="126">
        <v>63.819522559680003</v>
      </c>
      <c r="I49" s="126">
        <v>68.731408573928206</v>
      </c>
      <c r="J49" s="126">
        <v>71.768528933883204</v>
      </c>
      <c r="K49" s="126">
        <v>75.728033995750494</v>
      </c>
      <c r="L49" s="133">
        <v>66.0539540465534</v>
      </c>
      <c r="M49" s="126"/>
      <c r="N49" s="134">
        <v>82.044744406949107</v>
      </c>
      <c r="O49" s="135">
        <v>79.317585301837198</v>
      </c>
      <c r="P49" s="136">
        <v>80.681164854393202</v>
      </c>
      <c r="Q49" s="126"/>
      <c r="R49" s="137">
        <v>70.233754174181598</v>
      </c>
      <c r="S49" s="131"/>
      <c r="T49" s="132">
        <v>-18.040688002233299</v>
      </c>
      <c r="U49" s="126">
        <v>-12.1069136363531</v>
      </c>
      <c r="V49" s="126">
        <v>-8.4993730274652908</v>
      </c>
      <c r="W49" s="126">
        <v>-4.2528977743206298</v>
      </c>
      <c r="X49" s="126">
        <v>8.1027875922864805</v>
      </c>
      <c r="Y49" s="133">
        <v>-6.7013871121832498</v>
      </c>
      <c r="Z49" s="126"/>
      <c r="AA49" s="134">
        <v>16.564127395124299</v>
      </c>
      <c r="AB49" s="135">
        <v>31.095632558227301</v>
      </c>
      <c r="AC49" s="136">
        <v>23.281306595825502</v>
      </c>
      <c r="AD49" s="126"/>
      <c r="AE49" s="137">
        <v>1.3930385193685</v>
      </c>
      <c r="AG49" s="132">
        <v>49.463905917677899</v>
      </c>
      <c r="AH49" s="126">
        <v>64.891807379612203</v>
      </c>
      <c r="AI49" s="126">
        <v>70.218261413383303</v>
      </c>
      <c r="AJ49" s="126">
        <v>71.399624765478407</v>
      </c>
      <c r="AK49" s="126">
        <v>71</v>
      </c>
      <c r="AL49" s="133">
        <v>65.395516973957399</v>
      </c>
      <c r="AM49" s="126"/>
      <c r="AN49" s="134">
        <v>76.360850531582201</v>
      </c>
      <c r="AO49" s="135">
        <v>74.608505315822299</v>
      </c>
      <c r="AP49" s="136">
        <v>75.484677923702307</v>
      </c>
      <c r="AQ49" s="126"/>
      <c r="AR49" s="137">
        <v>68.278237406858096</v>
      </c>
      <c r="AS49" s="131"/>
      <c r="AT49" s="132">
        <v>-5.9939491294394696</v>
      </c>
      <c r="AU49" s="126">
        <v>-1.47416771795344</v>
      </c>
      <c r="AV49" s="126">
        <v>-0.109486417208131</v>
      </c>
      <c r="AW49" s="126">
        <v>-0.125600126437863</v>
      </c>
      <c r="AX49" s="126">
        <v>3.0894468418987801E-2</v>
      </c>
      <c r="AY49" s="133">
        <v>-1.28777015288202</v>
      </c>
      <c r="AZ49" s="126"/>
      <c r="BA49" s="134">
        <v>-2.3133299593749301</v>
      </c>
      <c r="BB49" s="135">
        <v>-2.9853693261082501</v>
      </c>
      <c r="BC49" s="136">
        <v>-2.64657138964338</v>
      </c>
      <c r="BD49" s="126"/>
      <c r="BE49" s="137">
        <v>-1.7210621687729599</v>
      </c>
    </row>
    <row r="50" spans="1:57" x14ac:dyDescent="0.25">
      <c r="A50" s="86" t="s">
        <v>115</v>
      </c>
      <c r="B50" s="3" t="s">
        <v>121</v>
      </c>
      <c r="D50" s="25" t="s">
        <v>16</v>
      </c>
      <c r="E50" s="28" t="s">
        <v>17</v>
      </c>
      <c r="G50" s="132">
        <v>50.745991168951797</v>
      </c>
      <c r="H50" s="126">
        <v>59.485799146092397</v>
      </c>
      <c r="I50" s="126">
        <v>61.903656951921199</v>
      </c>
      <c r="J50" s="126">
        <v>64.4050491925004</v>
      </c>
      <c r="K50" s="126">
        <v>67.806757007610898</v>
      </c>
      <c r="L50" s="133">
        <v>60.872552387495702</v>
      </c>
      <c r="M50" s="126"/>
      <c r="N50" s="134">
        <v>74.1600148505661</v>
      </c>
      <c r="O50" s="135">
        <v>73.157601633562194</v>
      </c>
      <c r="P50" s="136">
        <v>73.658808242064197</v>
      </c>
      <c r="Q50" s="126"/>
      <c r="R50" s="137">
        <v>64.526567773850601</v>
      </c>
      <c r="S50" s="131"/>
      <c r="T50" s="132">
        <v>-5.1605870744407802</v>
      </c>
      <c r="U50" s="126">
        <v>-2.5036619777679201</v>
      </c>
      <c r="V50" s="126">
        <v>-2.98195045454466</v>
      </c>
      <c r="W50" s="126">
        <v>0.64126881570185901</v>
      </c>
      <c r="X50" s="126">
        <v>14.4695845908245</v>
      </c>
      <c r="Y50" s="133">
        <v>0.930337943164398</v>
      </c>
      <c r="Z50" s="126"/>
      <c r="AA50" s="134">
        <v>22.071029359695601</v>
      </c>
      <c r="AB50" s="135">
        <v>31.064754337998199</v>
      </c>
      <c r="AC50" s="136">
        <v>26.377569090597099</v>
      </c>
      <c r="AD50" s="126"/>
      <c r="AE50" s="137">
        <v>8.0261033275766707</v>
      </c>
      <c r="AG50" s="132">
        <v>49.845456658145402</v>
      </c>
      <c r="AH50" s="126">
        <v>58.571544724890501</v>
      </c>
      <c r="AI50" s="126">
        <v>61.408012265805503</v>
      </c>
      <c r="AJ50" s="126">
        <v>63.419790226847702</v>
      </c>
      <c r="AK50" s="126">
        <v>62.878515094142301</v>
      </c>
      <c r="AL50" s="133">
        <v>59.225382871161898</v>
      </c>
      <c r="AM50" s="126"/>
      <c r="AN50" s="134">
        <v>68.378381517661097</v>
      </c>
      <c r="AO50" s="135">
        <v>67.538591987734094</v>
      </c>
      <c r="AP50" s="136">
        <v>67.958486752697596</v>
      </c>
      <c r="AQ50" s="126"/>
      <c r="AR50" s="137">
        <v>61.720692047034703</v>
      </c>
      <c r="AS50" s="131"/>
      <c r="AT50" s="132">
        <v>-3.6700858761369401E-2</v>
      </c>
      <c r="AU50" s="126">
        <v>2.6347257139334999</v>
      </c>
      <c r="AV50" s="126">
        <v>1.93298757286484</v>
      </c>
      <c r="AW50" s="126">
        <v>2.50238032037264</v>
      </c>
      <c r="AX50" s="126">
        <v>3.51847603382903</v>
      </c>
      <c r="AY50" s="133">
        <v>2.18739463328671</v>
      </c>
      <c r="AZ50" s="126"/>
      <c r="BA50" s="134">
        <v>0.54855516173751695</v>
      </c>
      <c r="BB50" s="135">
        <v>9.5945917197572006E-2</v>
      </c>
      <c r="BC50" s="136">
        <v>0.323212973592021</v>
      </c>
      <c r="BD50" s="126"/>
      <c r="BE50" s="137">
        <v>1.59310639718133</v>
      </c>
    </row>
    <row r="51" spans="1:57" x14ac:dyDescent="0.25">
      <c r="A51" s="87" t="s">
        <v>116</v>
      </c>
      <c r="B51" s="3" t="s">
        <v>122</v>
      </c>
      <c r="D51" s="25" t="s">
        <v>16</v>
      </c>
      <c r="E51" s="28" t="s">
        <v>17</v>
      </c>
      <c r="G51" s="138">
        <v>47.303928685501901</v>
      </c>
      <c r="H51" s="139">
        <v>51.090487238979101</v>
      </c>
      <c r="I51" s="139">
        <v>52.166473317865403</v>
      </c>
      <c r="J51" s="139">
        <v>53.523781902552201</v>
      </c>
      <c r="K51" s="139">
        <v>57.5464037122969</v>
      </c>
      <c r="L51" s="140">
        <v>52.327409650786997</v>
      </c>
      <c r="M51" s="126"/>
      <c r="N51" s="141">
        <v>65.249419953596203</v>
      </c>
      <c r="O51" s="142">
        <v>64.393851508120605</v>
      </c>
      <c r="P51" s="143">
        <v>64.821635730858404</v>
      </c>
      <c r="Q51" s="126"/>
      <c r="R51" s="144">
        <v>55.897795034787897</v>
      </c>
      <c r="S51" s="131"/>
      <c r="T51" s="138">
        <v>-10.3715035432595</v>
      </c>
      <c r="U51" s="139">
        <v>-6.4551871291419198</v>
      </c>
      <c r="V51" s="139">
        <v>-5.8934120753377304</v>
      </c>
      <c r="W51" s="139">
        <v>-6.0190182936800403</v>
      </c>
      <c r="X51" s="139">
        <v>2.1713158246627899</v>
      </c>
      <c r="Y51" s="140">
        <v>-5.2391205704533199</v>
      </c>
      <c r="Z51" s="126"/>
      <c r="AA51" s="141">
        <v>10.9433757667972</v>
      </c>
      <c r="AB51" s="142">
        <v>13.1078840672961</v>
      </c>
      <c r="AC51" s="143">
        <v>12.0080333941604</v>
      </c>
      <c r="AD51" s="126"/>
      <c r="AE51" s="144">
        <v>-0.143535314235955</v>
      </c>
      <c r="AG51" s="138">
        <v>46.219402421673102</v>
      </c>
      <c r="AH51" s="139">
        <v>48.935753318286999</v>
      </c>
      <c r="AI51" s="139">
        <v>49.8769929679165</v>
      </c>
      <c r="AJ51" s="139">
        <v>51.081663606609702</v>
      </c>
      <c r="AK51" s="139">
        <v>52.9365661081155</v>
      </c>
      <c r="AL51" s="140">
        <v>49.810289370398699</v>
      </c>
      <c r="AM51" s="126"/>
      <c r="AN51" s="141">
        <v>60.068796853342199</v>
      </c>
      <c r="AO51" s="142">
        <v>60.023077425488196</v>
      </c>
      <c r="AP51" s="143">
        <v>60.045937139415202</v>
      </c>
      <c r="AQ51" s="126"/>
      <c r="AR51" s="144">
        <v>52.734884473188103</v>
      </c>
      <c r="AS51" s="131"/>
      <c r="AT51" s="138">
        <v>-4.6006623654085299</v>
      </c>
      <c r="AU51" s="139">
        <v>-2.6133912517960298</v>
      </c>
      <c r="AV51" s="139">
        <v>-3.0007024559855999</v>
      </c>
      <c r="AW51" s="139">
        <v>-3.7609789517474499</v>
      </c>
      <c r="AX51" s="139">
        <v>-3.1831493631440502</v>
      </c>
      <c r="AY51" s="140">
        <v>-3.4207125910518501</v>
      </c>
      <c r="AZ51" s="126"/>
      <c r="BA51" s="141">
        <v>-5.4008761010054496</v>
      </c>
      <c r="BB51" s="142">
        <v>-6.5534764139195696</v>
      </c>
      <c r="BC51" s="143">
        <v>-5.9804518948017904</v>
      </c>
      <c r="BD51" s="126"/>
      <c r="BE51" s="144">
        <v>-4.2682113982634897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J23" sqref="J2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140.589754252978</v>
      </c>
      <c r="H6" s="146">
        <v>145.586950030422</v>
      </c>
      <c r="I6" s="146">
        <v>152.42940304512399</v>
      </c>
      <c r="J6" s="146">
        <v>155.16079668505901</v>
      </c>
      <c r="K6" s="146">
        <v>155.58268826379799</v>
      </c>
      <c r="L6" s="147">
        <v>150.654721702769</v>
      </c>
      <c r="M6" s="148"/>
      <c r="N6" s="149">
        <v>168.616520115328</v>
      </c>
      <c r="O6" s="150">
        <v>170.77885537139201</v>
      </c>
      <c r="P6" s="151">
        <v>169.701960416622</v>
      </c>
      <c r="Q6" s="148"/>
      <c r="R6" s="152">
        <v>156.96431650777501</v>
      </c>
      <c r="S6" s="131"/>
      <c r="T6" s="123">
        <v>-5.7053298280530003</v>
      </c>
      <c r="U6" s="124">
        <v>-3.5346048448215299</v>
      </c>
      <c r="V6" s="124">
        <v>0.29712440727050499</v>
      </c>
      <c r="W6" s="124">
        <v>3.2915971255463798</v>
      </c>
      <c r="X6" s="124">
        <v>3.2819193308812298</v>
      </c>
      <c r="Y6" s="125">
        <v>2.59435451507894E-2</v>
      </c>
      <c r="Z6" s="126"/>
      <c r="AA6" s="127">
        <v>3.9732463717968098</v>
      </c>
      <c r="AB6" s="128">
        <v>6.4159783540483497</v>
      </c>
      <c r="AC6" s="129">
        <v>5.1701354573037897</v>
      </c>
      <c r="AD6" s="126"/>
      <c r="AE6" s="130">
        <v>2.1087071586545698</v>
      </c>
      <c r="AF6" s="29"/>
      <c r="AG6" s="145">
        <v>150.037657427721</v>
      </c>
      <c r="AH6" s="146">
        <v>155.550435537129</v>
      </c>
      <c r="AI6" s="146">
        <v>160.16255321653699</v>
      </c>
      <c r="AJ6" s="146">
        <v>159.24346378212201</v>
      </c>
      <c r="AK6" s="146">
        <v>156.963553950304</v>
      </c>
      <c r="AL6" s="147">
        <v>156.72718985624601</v>
      </c>
      <c r="AM6" s="148"/>
      <c r="AN6" s="149">
        <v>166.699256981611</v>
      </c>
      <c r="AO6" s="150">
        <v>168.05143167114301</v>
      </c>
      <c r="AP6" s="151">
        <v>167.373112283555</v>
      </c>
      <c r="AQ6" s="148"/>
      <c r="AR6" s="152">
        <v>160.05075681435699</v>
      </c>
      <c r="AS6" s="131"/>
      <c r="AT6" s="123">
        <v>-0.49743958350601503</v>
      </c>
      <c r="AU6" s="124">
        <v>0.33605515903646999</v>
      </c>
      <c r="AV6" s="124">
        <v>1.10688097407848</v>
      </c>
      <c r="AW6" s="124">
        <v>1.2492670982288001</v>
      </c>
      <c r="AX6" s="124">
        <v>0.57928139360836695</v>
      </c>
      <c r="AY6" s="125">
        <v>0.65020660854506696</v>
      </c>
      <c r="AZ6" s="126"/>
      <c r="BA6" s="127">
        <v>-0.17890177848181199</v>
      </c>
      <c r="BB6" s="128">
        <v>-9.8281869663114405E-2</v>
      </c>
      <c r="BC6" s="129">
        <v>-0.139779396567461</v>
      </c>
      <c r="BD6" s="126"/>
      <c r="BE6" s="130">
        <v>0.38531992339875998</v>
      </c>
    </row>
    <row r="7" spans="1:57" x14ac:dyDescent="0.25">
      <c r="A7" s="20" t="s">
        <v>18</v>
      </c>
      <c r="B7" s="3" t="str">
        <f>TRIM(A7)</f>
        <v>Virginia</v>
      </c>
      <c r="C7" s="10"/>
      <c r="D7" s="24" t="s">
        <v>16</v>
      </c>
      <c r="E7" s="27" t="s">
        <v>17</v>
      </c>
      <c r="F7" s="3"/>
      <c r="G7" s="153">
        <v>112.683722195128</v>
      </c>
      <c r="H7" s="148">
        <v>123.546074395926</v>
      </c>
      <c r="I7" s="148">
        <v>130.96900179094601</v>
      </c>
      <c r="J7" s="148">
        <v>134.49216802653299</v>
      </c>
      <c r="K7" s="148">
        <v>130.60697556635699</v>
      </c>
      <c r="L7" s="154">
        <v>127.346741101839</v>
      </c>
      <c r="M7" s="148"/>
      <c r="N7" s="155">
        <v>141.85975768771499</v>
      </c>
      <c r="O7" s="156">
        <v>140.70413043350999</v>
      </c>
      <c r="P7" s="157">
        <v>141.28834826057999</v>
      </c>
      <c r="Q7" s="148"/>
      <c r="R7" s="158">
        <v>131.904283982815</v>
      </c>
      <c r="S7" s="131"/>
      <c r="T7" s="132">
        <v>-8.29412173259289</v>
      </c>
      <c r="U7" s="126">
        <v>-4.6505391858488796</v>
      </c>
      <c r="V7" s="126">
        <v>9.4407317061080395E-2</v>
      </c>
      <c r="W7" s="126">
        <v>6.1818619374560297</v>
      </c>
      <c r="X7" s="126">
        <v>5.5511115157292199</v>
      </c>
      <c r="Y7" s="133">
        <v>0.34935460759930098</v>
      </c>
      <c r="Z7" s="126"/>
      <c r="AA7" s="134">
        <v>6.0713821823911598</v>
      </c>
      <c r="AB7" s="135">
        <v>6.7610844178427296</v>
      </c>
      <c r="AC7" s="136">
        <v>6.3828849007639104</v>
      </c>
      <c r="AD7" s="126"/>
      <c r="AE7" s="137">
        <v>2.6067048626890998</v>
      </c>
      <c r="AF7" s="30"/>
      <c r="AG7" s="153">
        <v>117.73185283600699</v>
      </c>
      <c r="AH7" s="148">
        <v>129.711597997045</v>
      </c>
      <c r="AI7" s="148">
        <v>135.70967816907299</v>
      </c>
      <c r="AJ7" s="148">
        <v>134.86080366294601</v>
      </c>
      <c r="AK7" s="148">
        <v>128.501102943522</v>
      </c>
      <c r="AL7" s="154">
        <v>129.94826884825301</v>
      </c>
      <c r="AM7" s="148"/>
      <c r="AN7" s="155">
        <v>135.96375538887</v>
      </c>
      <c r="AO7" s="156">
        <v>136.75912438133</v>
      </c>
      <c r="AP7" s="157">
        <v>136.36005531614899</v>
      </c>
      <c r="AQ7" s="148"/>
      <c r="AR7" s="158">
        <v>131.95772514924701</v>
      </c>
      <c r="AS7" s="131"/>
      <c r="AT7" s="132">
        <v>1.0828040409116</v>
      </c>
      <c r="AU7" s="126">
        <v>2.7736738573848001</v>
      </c>
      <c r="AV7" s="126">
        <v>4.5946660898395297</v>
      </c>
      <c r="AW7" s="126">
        <v>5.9451002430510096</v>
      </c>
      <c r="AX7" s="126">
        <v>3.3995843598541402</v>
      </c>
      <c r="AY7" s="133">
        <v>3.8069376760167799</v>
      </c>
      <c r="AZ7" s="126"/>
      <c r="BA7" s="134">
        <v>0.94747768360259199</v>
      </c>
      <c r="BB7" s="135">
        <v>-0.141694956581499</v>
      </c>
      <c r="BC7" s="136">
        <v>0.39539058512248998</v>
      </c>
      <c r="BD7" s="126"/>
      <c r="BE7" s="137">
        <v>2.64362040598873</v>
      </c>
    </row>
    <row r="8" spans="1:57" x14ac:dyDescent="0.25">
      <c r="A8" s="21" t="s">
        <v>19</v>
      </c>
      <c r="B8" s="3" t="str">
        <f t="shared" ref="B8:B43" si="0">TRIM(A8)</f>
        <v>Norfolk/Virginia Beach, VA</v>
      </c>
      <c r="C8" s="3"/>
      <c r="D8" s="24" t="s">
        <v>16</v>
      </c>
      <c r="E8" s="27" t="s">
        <v>17</v>
      </c>
      <c r="F8" s="3"/>
      <c r="G8" s="153">
        <v>107.462806924768</v>
      </c>
      <c r="H8" s="148">
        <v>115.28644084747999</v>
      </c>
      <c r="I8" s="148">
        <v>117.291175224887</v>
      </c>
      <c r="J8" s="148">
        <v>120.148080731717</v>
      </c>
      <c r="K8" s="148">
        <v>126.102508686967</v>
      </c>
      <c r="L8" s="154">
        <v>118.01561514468899</v>
      </c>
      <c r="M8" s="148"/>
      <c r="N8" s="155">
        <v>149.39645836801299</v>
      </c>
      <c r="O8" s="156">
        <v>148.09256553290899</v>
      </c>
      <c r="P8" s="157">
        <v>148.75368654417301</v>
      </c>
      <c r="Q8" s="148"/>
      <c r="R8" s="158">
        <v>128.47613890972499</v>
      </c>
      <c r="S8" s="131"/>
      <c r="T8" s="132">
        <v>-8.8507779839452496</v>
      </c>
      <c r="U8" s="126">
        <v>-5.8394968752698801</v>
      </c>
      <c r="V8" s="126">
        <v>-6.0544158024928603</v>
      </c>
      <c r="W8" s="126">
        <v>-3.58002700628496</v>
      </c>
      <c r="X8" s="126">
        <v>0.89118702417736995</v>
      </c>
      <c r="Y8" s="133">
        <v>-4.13918644419602</v>
      </c>
      <c r="Z8" s="126"/>
      <c r="AA8" s="134">
        <v>4.7751485710724699</v>
      </c>
      <c r="AB8" s="135">
        <v>8.1552496606400098</v>
      </c>
      <c r="AC8" s="136">
        <v>6.3555009064613097</v>
      </c>
      <c r="AD8" s="126"/>
      <c r="AE8" s="137">
        <v>0.59877413178968897</v>
      </c>
      <c r="AF8" s="30"/>
      <c r="AG8" s="153">
        <v>105.131973009411</v>
      </c>
      <c r="AH8" s="148">
        <v>111.10942541100999</v>
      </c>
      <c r="AI8" s="148">
        <v>114.014239738745</v>
      </c>
      <c r="AJ8" s="148">
        <v>113.16020947691401</v>
      </c>
      <c r="AK8" s="148">
        <v>114.61524724927</v>
      </c>
      <c r="AL8" s="154">
        <v>111.90850254548801</v>
      </c>
      <c r="AM8" s="148"/>
      <c r="AN8" s="155">
        <v>136.933463793519</v>
      </c>
      <c r="AO8" s="156">
        <v>140.62345746237199</v>
      </c>
      <c r="AP8" s="157">
        <v>138.796042749306</v>
      </c>
      <c r="AQ8" s="148"/>
      <c r="AR8" s="158">
        <v>120.873394564683</v>
      </c>
      <c r="AS8" s="131"/>
      <c r="AT8" s="132">
        <v>0.57666121367344603</v>
      </c>
      <c r="AU8" s="126">
        <v>3.7858498457325398</v>
      </c>
      <c r="AV8" s="126">
        <v>4.0765595737840998</v>
      </c>
      <c r="AW8" s="126">
        <v>2.99033233845137</v>
      </c>
      <c r="AX8" s="126">
        <v>1.9648551530846801</v>
      </c>
      <c r="AY8" s="133">
        <v>2.7693794505402498</v>
      </c>
      <c r="AZ8" s="126"/>
      <c r="BA8" s="134">
        <v>2.83506882578437E-2</v>
      </c>
      <c r="BB8" s="135">
        <v>-0.22935105090288299</v>
      </c>
      <c r="BC8" s="136">
        <v>-0.102277509841806</v>
      </c>
      <c r="BD8" s="126"/>
      <c r="BE8" s="137">
        <v>1.71628579214843</v>
      </c>
    </row>
    <row r="9" spans="1:57" ht="16" x14ac:dyDescent="0.45">
      <c r="A9" s="21" t="s">
        <v>20</v>
      </c>
      <c r="B9" s="81" t="s">
        <v>71</v>
      </c>
      <c r="C9" s="3"/>
      <c r="D9" s="24" t="s">
        <v>16</v>
      </c>
      <c r="E9" s="27" t="s">
        <v>17</v>
      </c>
      <c r="F9" s="3"/>
      <c r="G9" s="153">
        <v>107.209412883882</v>
      </c>
      <c r="H9" s="148">
        <v>103.28320884691</v>
      </c>
      <c r="I9" s="148">
        <v>104.29767434707701</v>
      </c>
      <c r="J9" s="148">
        <v>106.627147589068</v>
      </c>
      <c r="K9" s="148">
        <v>107.650028273009</v>
      </c>
      <c r="L9" s="154">
        <v>105.85589135023601</v>
      </c>
      <c r="M9" s="148"/>
      <c r="N9" s="155">
        <v>120.933730455125</v>
      </c>
      <c r="O9" s="156">
        <v>121.421032732207</v>
      </c>
      <c r="P9" s="157">
        <v>121.17828873081601</v>
      </c>
      <c r="Q9" s="148"/>
      <c r="R9" s="158">
        <v>110.921548389356</v>
      </c>
      <c r="S9" s="131"/>
      <c r="T9" s="132">
        <v>2.8681567833244102</v>
      </c>
      <c r="U9" s="126">
        <v>2.7329628704080302</v>
      </c>
      <c r="V9" s="126">
        <v>1.61576666217133</v>
      </c>
      <c r="W9" s="126">
        <v>3.1869910054920498</v>
      </c>
      <c r="X9" s="126">
        <v>7.1453977117887497</v>
      </c>
      <c r="Y9" s="133">
        <v>3.5396070909478201</v>
      </c>
      <c r="Z9" s="126"/>
      <c r="AA9" s="134">
        <v>9.5816570797987897</v>
      </c>
      <c r="AB9" s="135">
        <v>11.824174551583599</v>
      </c>
      <c r="AC9" s="136">
        <v>10.656588689877299</v>
      </c>
      <c r="AD9" s="126"/>
      <c r="AE9" s="137">
        <v>6.3464376061119196</v>
      </c>
      <c r="AF9" s="30"/>
      <c r="AG9" s="153">
        <v>103.78402910214599</v>
      </c>
      <c r="AH9" s="148">
        <v>108.920168155124</v>
      </c>
      <c r="AI9" s="148">
        <v>114.132402990464</v>
      </c>
      <c r="AJ9" s="148">
        <v>115.120511721448</v>
      </c>
      <c r="AK9" s="148">
        <v>122.906423606242</v>
      </c>
      <c r="AL9" s="154">
        <v>113.732306673805</v>
      </c>
      <c r="AM9" s="148"/>
      <c r="AN9" s="155">
        <v>137.587570246262</v>
      </c>
      <c r="AO9" s="156">
        <v>136.31711305492999</v>
      </c>
      <c r="AP9" s="157">
        <v>136.957228745371</v>
      </c>
      <c r="AQ9" s="148"/>
      <c r="AR9" s="158">
        <v>121.521927048923</v>
      </c>
      <c r="AS9" s="131"/>
      <c r="AT9" s="132">
        <v>5.8022521607256703</v>
      </c>
      <c r="AU9" s="126">
        <v>6.1813802518211203</v>
      </c>
      <c r="AV9" s="126">
        <v>7.0003942665045802</v>
      </c>
      <c r="AW9" s="126">
        <v>8.6065383260039994</v>
      </c>
      <c r="AX9" s="126">
        <v>8.8092594315184591</v>
      </c>
      <c r="AY9" s="133">
        <v>7.5516673712623597</v>
      </c>
      <c r="AZ9" s="126"/>
      <c r="BA9" s="134">
        <v>4.5605633720203098</v>
      </c>
      <c r="BB9" s="135">
        <v>2.50020695789736</v>
      </c>
      <c r="BC9" s="136">
        <v>3.5299670884441898</v>
      </c>
      <c r="BD9" s="126"/>
      <c r="BE9" s="137">
        <v>5.9098523341745599</v>
      </c>
    </row>
    <row r="10" spans="1:57" x14ac:dyDescent="0.25">
      <c r="A10" s="21" t="s">
        <v>21</v>
      </c>
      <c r="B10" s="3" t="str">
        <f t="shared" si="0"/>
        <v>Virginia Area</v>
      </c>
      <c r="C10" s="3"/>
      <c r="D10" s="24" t="s">
        <v>16</v>
      </c>
      <c r="E10" s="27" t="s">
        <v>17</v>
      </c>
      <c r="F10" s="3"/>
      <c r="G10" s="153">
        <v>99.855867681806203</v>
      </c>
      <c r="H10" s="148">
        <v>102.432759321758</v>
      </c>
      <c r="I10" s="148">
        <v>105.437691103982</v>
      </c>
      <c r="J10" s="148">
        <v>108.270534555173</v>
      </c>
      <c r="K10" s="148">
        <v>115.265415120756</v>
      </c>
      <c r="L10" s="154">
        <v>106.84753404323899</v>
      </c>
      <c r="M10" s="148"/>
      <c r="N10" s="155">
        <v>146.06115571372499</v>
      </c>
      <c r="O10" s="156">
        <v>145.014648882161</v>
      </c>
      <c r="P10" s="157">
        <v>145.549549868968</v>
      </c>
      <c r="Q10" s="148"/>
      <c r="R10" s="158">
        <v>120.14308965736301</v>
      </c>
      <c r="S10" s="131"/>
      <c r="T10" s="132">
        <v>-5.68186186031945</v>
      </c>
      <c r="U10" s="126">
        <v>-6.2954383965248404</v>
      </c>
      <c r="V10" s="126">
        <v>-3.4169220699215099</v>
      </c>
      <c r="W10" s="126">
        <v>0.63296480084723505</v>
      </c>
      <c r="X10" s="126">
        <v>2.3351943705628702</v>
      </c>
      <c r="Y10" s="133">
        <v>-2.0003702851965901</v>
      </c>
      <c r="Z10" s="126"/>
      <c r="AA10" s="134">
        <v>8.79915215960491</v>
      </c>
      <c r="AB10" s="135">
        <v>8.9341724564690992</v>
      </c>
      <c r="AC10" s="136">
        <v>8.8440366874693908</v>
      </c>
      <c r="AD10" s="126"/>
      <c r="AE10" s="137">
        <v>3.46381006258241</v>
      </c>
      <c r="AF10" s="30"/>
      <c r="AG10" s="153">
        <v>99.714040755266197</v>
      </c>
      <c r="AH10" s="148">
        <v>104.405029708914</v>
      </c>
      <c r="AI10" s="148">
        <v>106.499799700043</v>
      </c>
      <c r="AJ10" s="148">
        <v>107.45432536914301</v>
      </c>
      <c r="AK10" s="148">
        <v>111.192103466585</v>
      </c>
      <c r="AL10" s="154">
        <v>106.265885921547</v>
      </c>
      <c r="AM10" s="148"/>
      <c r="AN10" s="155">
        <v>132.03480368129701</v>
      </c>
      <c r="AO10" s="156">
        <v>131.36578029461401</v>
      </c>
      <c r="AP10" s="157">
        <v>131.709083585804</v>
      </c>
      <c r="AQ10" s="148"/>
      <c r="AR10" s="158">
        <v>114.43574013831299</v>
      </c>
      <c r="AS10" s="131"/>
      <c r="AT10" s="132">
        <v>-0.23405485502503001</v>
      </c>
      <c r="AU10" s="126">
        <v>1.0372539239960299</v>
      </c>
      <c r="AV10" s="126">
        <v>1.39990348566987</v>
      </c>
      <c r="AW10" s="126">
        <v>2.54361316677848</v>
      </c>
      <c r="AX10" s="126">
        <v>0.38250735526844498</v>
      </c>
      <c r="AY10" s="133">
        <v>1.1192458831879599</v>
      </c>
      <c r="AZ10" s="126"/>
      <c r="BA10" s="134">
        <v>-0.174451075943686</v>
      </c>
      <c r="BB10" s="135">
        <v>-1.0605055382897699</v>
      </c>
      <c r="BC10" s="136">
        <v>-0.60818568824803199</v>
      </c>
      <c r="BD10" s="126"/>
      <c r="BE10" s="137">
        <v>0.32062714446687901</v>
      </c>
    </row>
    <row r="11" spans="1:57" x14ac:dyDescent="0.25">
      <c r="A11" s="34" t="s">
        <v>22</v>
      </c>
      <c r="B11" s="3" t="str">
        <f t="shared" si="0"/>
        <v>Washington, DC</v>
      </c>
      <c r="C11" s="3"/>
      <c r="D11" s="24" t="s">
        <v>16</v>
      </c>
      <c r="E11" s="27" t="s">
        <v>17</v>
      </c>
      <c r="F11" s="3"/>
      <c r="G11" s="153">
        <v>163.888772395155</v>
      </c>
      <c r="H11" s="148">
        <v>196.69594871862199</v>
      </c>
      <c r="I11" s="148">
        <v>220.78642326096599</v>
      </c>
      <c r="J11" s="148">
        <v>227.06655997174701</v>
      </c>
      <c r="K11" s="148">
        <v>203.64017939042</v>
      </c>
      <c r="L11" s="154">
        <v>205.571782955157</v>
      </c>
      <c r="M11" s="148"/>
      <c r="N11" s="155">
        <v>187.11441512712099</v>
      </c>
      <c r="O11" s="156">
        <v>185.69325229907099</v>
      </c>
      <c r="P11" s="157">
        <v>186.405161301552</v>
      </c>
      <c r="Q11" s="148"/>
      <c r="R11" s="158">
        <v>199.83240286332301</v>
      </c>
      <c r="S11" s="131"/>
      <c r="T11" s="132">
        <v>-13.133800649861399</v>
      </c>
      <c r="U11" s="126">
        <v>-4.7864163159470499</v>
      </c>
      <c r="V11" s="126">
        <v>6.0979959164833799</v>
      </c>
      <c r="W11" s="126">
        <v>19.474867112752001</v>
      </c>
      <c r="X11" s="126">
        <v>14.999218365153499</v>
      </c>
      <c r="Y11" s="133">
        <v>5.4784017427169198</v>
      </c>
      <c r="Z11" s="126"/>
      <c r="AA11" s="134">
        <v>6.4503285274122204</v>
      </c>
      <c r="AB11" s="135">
        <v>6.8476691749682699</v>
      </c>
      <c r="AC11" s="136">
        <v>6.6313052737614298</v>
      </c>
      <c r="AD11" s="126"/>
      <c r="AE11" s="137">
        <v>5.6161161328766998</v>
      </c>
      <c r="AF11" s="30"/>
      <c r="AG11" s="153">
        <v>183.03391483475201</v>
      </c>
      <c r="AH11" s="148">
        <v>212.51438778804001</v>
      </c>
      <c r="AI11" s="148">
        <v>225.092532265291</v>
      </c>
      <c r="AJ11" s="148">
        <v>220.66849070137599</v>
      </c>
      <c r="AK11" s="148">
        <v>195.32426953647001</v>
      </c>
      <c r="AL11" s="154">
        <v>208.94468632392099</v>
      </c>
      <c r="AM11" s="148"/>
      <c r="AN11" s="155">
        <v>179.36410173552301</v>
      </c>
      <c r="AO11" s="156">
        <v>180.307099557301</v>
      </c>
      <c r="AP11" s="157">
        <v>179.839993947404</v>
      </c>
      <c r="AQ11" s="148"/>
      <c r="AR11" s="158">
        <v>200.53886902935801</v>
      </c>
      <c r="AS11" s="131"/>
      <c r="AT11" s="132">
        <v>-1.1040544954384901</v>
      </c>
      <c r="AU11" s="126">
        <v>0.43299010174697899</v>
      </c>
      <c r="AV11" s="126">
        <v>3.32008734075414</v>
      </c>
      <c r="AW11" s="126">
        <v>5.8339173294967104</v>
      </c>
      <c r="AX11" s="126">
        <v>2.6382148700525101</v>
      </c>
      <c r="AY11" s="133">
        <v>2.5432038161639601</v>
      </c>
      <c r="AZ11" s="126"/>
      <c r="BA11" s="134">
        <v>0.90459674328628603</v>
      </c>
      <c r="BB11" s="135">
        <v>-0.80514567381416102</v>
      </c>
      <c r="BC11" s="136">
        <v>1.8732352873950999E-2</v>
      </c>
      <c r="BD11" s="126"/>
      <c r="BE11" s="137">
        <v>1.93876013370857</v>
      </c>
    </row>
    <row r="12" spans="1:57" x14ac:dyDescent="0.25">
      <c r="A12" s="21" t="s">
        <v>23</v>
      </c>
      <c r="B12" s="3" t="str">
        <f t="shared" si="0"/>
        <v>Arlington, VA</v>
      </c>
      <c r="C12" s="3"/>
      <c r="D12" s="24" t="s">
        <v>16</v>
      </c>
      <c r="E12" s="27" t="s">
        <v>17</v>
      </c>
      <c r="F12" s="3"/>
      <c r="G12" s="153">
        <v>173.29224073380701</v>
      </c>
      <c r="H12" s="148">
        <v>209.84053454648799</v>
      </c>
      <c r="I12" s="148">
        <v>230.52135484650699</v>
      </c>
      <c r="J12" s="148">
        <v>237.81078531135901</v>
      </c>
      <c r="K12" s="148">
        <v>204.86040210217499</v>
      </c>
      <c r="L12" s="154">
        <v>214.80459113352501</v>
      </c>
      <c r="M12" s="148"/>
      <c r="N12" s="155">
        <v>176.08793418647099</v>
      </c>
      <c r="O12" s="156">
        <v>173.60057557977001</v>
      </c>
      <c r="P12" s="157">
        <v>174.886225701943</v>
      </c>
      <c r="Q12" s="148"/>
      <c r="R12" s="158">
        <v>203.57965799312899</v>
      </c>
      <c r="S12" s="131"/>
      <c r="T12" s="132">
        <v>-10.613057543767599</v>
      </c>
      <c r="U12" s="126">
        <v>-2.3290167382423199</v>
      </c>
      <c r="V12" s="126">
        <v>4.3670534551349496</v>
      </c>
      <c r="W12" s="126">
        <v>10.7979722852336</v>
      </c>
      <c r="X12" s="126">
        <v>6.67113320868543</v>
      </c>
      <c r="Y12" s="133">
        <v>3.27245132811779</v>
      </c>
      <c r="Z12" s="126"/>
      <c r="AA12" s="134">
        <v>7.8031974207038903</v>
      </c>
      <c r="AB12" s="135">
        <v>8.9549223451221707</v>
      </c>
      <c r="AC12" s="136">
        <v>8.3620560868030402</v>
      </c>
      <c r="AD12" s="126"/>
      <c r="AE12" s="137">
        <v>4.1005841047241596</v>
      </c>
      <c r="AF12" s="30"/>
      <c r="AG12" s="153">
        <v>200.24764951374499</v>
      </c>
      <c r="AH12" s="148">
        <v>234.093141756595</v>
      </c>
      <c r="AI12" s="148">
        <v>248.88871945817701</v>
      </c>
      <c r="AJ12" s="148">
        <v>247.05252320218599</v>
      </c>
      <c r="AK12" s="148">
        <v>213.102426437877</v>
      </c>
      <c r="AL12" s="154">
        <v>230.52994127841001</v>
      </c>
      <c r="AM12" s="148"/>
      <c r="AN12" s="155">
        <v>174.518208775077</v>
      </c>
      <c r="AO12" s="156">
        <v>172.60975706928301</v>
      </c>
      <c r="AP12" s="157">
        <v>173.56060200234</v>
      </c>
      <c r="AQ12" s="148"/>
      <c r="AR12" s="158">
        <v>214.736867706559</v>
      </c>
      <c r="AS12" s="131"/>
      <c r="AT12" s="132">
        <v>2.6601775801229199</v>
      </c>
      <c r="AU12" s="126">
        <v>3.5888727524439301</v>
      </c>
      <c r="AV12" s="126">
        <v>7.1458456278618598</v>
      </c>
      <c r="AW12" s="126">
        <v>8.4066557122518706</v>
      </c>
      <c r="AX12" s="126">
        <v>3.15892188747842</v>
      </c>
      <c r="AY12" s="133">
        <v>5.3863504774247</v>
      </c>
      <c r="AZ12" s="126"/>
      <c r="BA12" s="134">
        <v>1.5075179619886501</v>
      </c>
      <c r="BB12" s="135">
        <v>-0.73102872509911498</v>
      </c>
      <c r="BC12" s="136">
        <v>0.3651735877956</v>
      </c>
      <c r="BD12" s="126"/>
      <c r="BE12" s="137">
        <v>4.1757947038605403</v>
      </c>
    </row>
    <row r="13" spans="1:57" x14ac:dyDescent="0.25">
      <c r="A13" s="21" t="s">
        <v>24</v>
      </c>
      <c r="B13" s="3" t="str">
        <f t="shared" si="0"/>
        <v>Suburban Virginia Area</v>
      </c>
      <c r="C13" s="3"/>
      <c r="D13" s="24" t="s">
        <v>16</v>
      </c>
      <c r="E13" s="27" t="s">
        <v>17</v>
      </c>
      <c r="F13" s="3"/>
      <c r="G13" s="153">
        <v>116.024749856239</v>
      </c>
      <c r="H13" s="148">
        <v>132.80009989372999</v>
      </c>
      <c r="I13" s="148">
        <v>142.625003858024</v>
      </c>
      <c r="J13" s="148">
        <v>145.97234038604299</v>
      </c>
      <c r="K13" s="148">
        <v>137.28093664982501</v>
      </c>
      <c r="L13" s="154">
        <v>136.42413455503899</v>
      </c>
      <c r="M13" s="148"/>
      <c r="N13" s="155">
        <v>149.31509019068801</v>
      </c>
      <c r="O13" s="156">
        <v>149.86257166947701</v>
      </c>
      <c r="P13" s="157">
        <v>149.591370096162</v>
      </c>
      <c r="Q13" s="148"/>
      <c r="R13" s="158">
        <v>140.764092617524</v>
      </c>
      <c r="S13" s="131"/>
      <c r="T13" s="132">
        <v>-6.5287254558052696</v>
      </c>
      <c r="U13" s="126">
        <v>-0.39829901735066597</v>
      </c>
      <c r="V13" s="126">
        <v>9.1362810466799793</v>
      </c>
      <c r="W13" s="126">
        <v>16.297751070829399</v>
      </c>
      <c r="X13" s="126">
        <v>10.110688664676101</v>
      </c>
      <c r="Y13" s="133">
        <v>6.6958575479732598</v>
      </c>
      <c r="Z13" s="126"/>
      <c r="AA13" s="134">
        <v>7.5891984231460503</v>
      </c>
      <c r="AB13" s="135">
        <v>7.0329586085502998</v>
      </c>
      <c r="AC13" s="136">
        <v>7.3332111050503004</v>
      </c>
      <c r="AD13" s="126"/>
      <c r="AE13" s="137">
        <v>7.3899786415376401</v>
      </c>
      <c r="AF13" s="30"/>
      <c r="AG13" s="153">
        <v>127.967870558209</v>
      </c>
      <c r="AH13" s="148">
        <v>139.31910265363101</v>
      </c>
      <c r="AI13" s="148">
        <v>144.35258983775699</v>
      </c>
      <c r="AJ13" s="148">
        <v>142.304966002127</v>
      </c>
      <c r="AK13" s="148">
        <v>133.14196052492301</v>
      </c>
      <c r="AL13" s="154">
        <v>138.11356954302201</v>
      </c>
      <c r="AM13" s="148"/>
      <c r="AN13" s="155">
        <v>143.22098846459801</v>
      </c>
      <c r="AO13" s="156">
        <v>145.50204115548101</v>
      </c>
      <c r="AP13" s="157">
        <v>144.37126962608701</v>
      </c>
      <c r="AQ13" s="148"/>
      <c r="AR13" s="158">
        <v>139.954248375964</v>
      </c>
      <c r="AS13" s="131"/>
      <c r="AT13" s="132">
        <v>13.0951357393417</v>
      </c>
      <c r="AU13" s="126">
        <v>16.2181597946255</v>
      </c>
      <c r="AV13" s="126">
        <v>21.655650127048599</v>
      </c>
      <c r="AW13" s="126">
        <v>20.057634674554599</v>
      </c>
      <c r="AX13" s="126">
        <v>14.1238236751164</v>
      </c>
      <c r="AY13" s="133">
        <v>17.4642568680345</v>
      </c>
      <c r="AZ13" s="126"/>
      <c r="BA13" s="134">
        <v>7.0445655802064699</v>
      </c>
      <c r="BB13" s="135">
        <v>4.6490638169460601</v>
      </c>
      <c r="BC13" s="136">
        <v>5.7818354882766902</v>
      </c>
      <c r="BD13" s="126"/>
      <c r="BE13" s="137">
        <v>13.4386469629428</v>
      </c>
    </row>
    <row r="14" spans="1:57" x14ac:dyDescent="0.25">
      <c r="A14" s="21" t="s">
        <v>25</v>
      </c>
      <c r="B14" s="3" t="str">
        <f t="shared" si="0"/>
        <v>Alexandria, VA</v>
      </c>
      <c r="C14" s="3"/>
      <c r="D14" s="24" t="s">
        <v>16</v>
      </c>
      <c r="E14" s="27" t="s">
        <v>17</v>
      </c>
      <c r="F14" s="3"/>
      <c r="G14" s="153">
        <v>143.874751311647</v>
      </c>
      <c r="H14" s="148">
        <v>165.321397372159</v>
      </c>
      <c r="I14" s="148">
        <v>175.03289137632001</v>
      </c>
      <c r="J14" s="148">
        <v>180.373589590188</v>
      </c>
      <c r="K14" s="148">
        <v>172.73329845246801</v>
      </c>
      <c r="L14" s="154">
        <v>168.97355863758199</v>
      </c>
      <c r="M14" s="148"/>
      <c r="N14" s="155">
        <v>159.564574468085</v>
      </c>
      <c r="O14" s="156">
        <v>157.73831951181299</v>
      </c>
      <c r="P14" s="157">
        <v>158.658183583132</v>
      </c>
      <c r="Q14" s="148"/>
      <c r="R14" s="158">
        <v>165.890772604901</v>
      </c>
      <c r="S14" s="131"/>
      <c r="T14" s="132">
        <v>-16.238630129144902</v>
      </c>
      <c r="U14" s="126">
        <v>-14.322191730998201</v>
      </c>
      <c r="V14" s="126">
        <v>-9.3240198262642995</v>
      </c>
      <c r="W14" s="126">
        <v>4.9664184841602301</v>
      </c>
      <c r="X14" s="126">
        <v>7.4417163500408403</v>
      </c>
      <c r="Y14" s="133">
        <v>-5.7025325210098998</v>
      </c>
      <c r="Z14" s="126"/>
      <c r="AA14" s="134">
        <v>4.9207936240325401</v>
      </c>
      <c r="AB14" s="135">
        <v>5.1995962246975003</v>
      </c>
      <c r="AC14" s="136">
        <v>5.0413857925235703</v>
      </c>
      <c r="AD14" s="126"/>
      <c r="AE14" s="137">
        <v>-3.42074959087316</v>
      </c>
      <c r="AF14" s="30"/>
      <c r="AG14" s="153">
        <v>152.24678286704599</v>
      </c>
      <c r="AH14" s="148">
        <v>175.62180781695301</v>
      </c>
      <c r="AI14" s="148">
        <v>183.78955424756799</v>
      </c>
      <c r="AJ14" s="148">
        <v>181.69558375266899</v>
      </c>
      <c r="AK14" s="148">
        <v>164.612197325479</v>
      </c>
      <c r="AL14" s="154">
        <v>172.82685559018401</v>
      </c>
      <c r="AM14" s="148"/>
      <c r="AN14" s="155">
        <v>149.613739119971</v>
      </c>
      <c r="AO14" s="156">
        <v>150.313642918055</v>
      </c>
      <c r="AP14" s="157">
        <v>149.96967198249499</v>
      </c>
      <c r="AQ14" s="148"/>
      <c r="AR14" s="158">
        <v>166.28131958204199</v>
      </c>
      <c r="AS14" s="131"/>
      <c r="AT14" s="132">
        <v>-3.2662634213866699</v>
      </c>
      <c r="AU14" s="126">
        <v>-1.0614961211193601</v>
      </c>
      <c r="AV14" s="126">
        <v>1.47789159752143</v>
      </c>
      <c r="AW14" s="126">
        <v>4.6581479277639497</v>
      </c>
      <c r="AX14" s="126">
        <v>2.3317587235717299</v>
      </c>
      <c r="AY14" s="133">
        <v>1.17267312797</v>
      </c>
      <c r="AZ14" s="126"/>
      <c r="BA14" s="134">
        <v>-2.66648452371546</v>
      </c>
      <c r="BB14" s="135">
        <v>-3.4408843086419201</v>
      </c>
      <c r="BC14" s="136">
        <v>-3.0638869905697801</v>
      </c>
      <c r="BD14" s="126"/>
      <c r="BE14" s="137">
        <v>5.1456398669467697E-2</v>
      </c>
    </row>
    <row r="15" spans="1:57" x14ac:dyDescent="0.25">
      <c r="A15" s="21" t="s">
        <v>26</v>
      </c>
      <c r="B15" s="3" t="str">
        <f t="shared" si="0"/>
        <v>Fairfax/Tysons Corner, VA</v>
      </c>
      <c r="C15" s="3"/>
      <c r="D15" s="24" t="s">
        <v>16</v>
      </c>
      <c r="E15" s="27" t="s">
        <v>17</v>
      </c>
      <c r="F15" s="3"/>
      <c r="G15" s="153">
        <v>126.262644515248</v>
      </c>
      <c r="H15" s="148">
        <v>159.80778558875201</v>
      </c>
      <c r="I15" s="148">
        <v>173.009435905088</v>
      </c>
      <c r="J15" s="148">
        <v>175.67222916061499</v>
      </c>
      <c r="K15" s="148">
        <v>158.05403927729699</v>
      </c>
      <c r="L15" s="154">
        <v>161.111117325875</v>
      </c>
      <c r="M15" s="148"/>
      <c r="N15" s="155">
        <v>137.707575852361</v>
      </c>
      <c r="O15" s="156">
        <v>137.080531948881</v>
      </c>
      <c r="P15" s="157">
        <v>137.39737395290001</v>
      </c>
      <c r="Q15" s="148"/>
      <c r="R15" s="158">
        <v>154.08198383696401</v>
      </c>
      <c r="S15" s="131"/>
      <c r="T15" s="132">
        <v>-11.022775749391601</v>
      </c>
      <c r="U15" s="126">
        <v>1.7107491785287099</v>
      </c>
      <c r="V15" s="126">
        <v>6.06178640857906</v>
      </c>
      <c r="W15" s="126">
        <v>13.028850223218701</v>
      </c>
      <c r="X15" s="126">
        <v>12.500402845838099</v>
      </c>
      <c r="Y15" s="133">
        <v>5.8916928257748697</v>
      </c>
      <c r="Z15" s="126"/>
      <c r="AA15" s="134">
        <v>5.0887577625767797</v>
      </c>
      <c r="AB15" s="135">
        <v>3.5190935697488901</v>
      </c>
      <c r="AC15" s="136">
        <v>4.3284773322034296</v>
      </c>
      <c r="AD15" s="126"/>
      <c r="AE15" s="137">
        <v>5.6253734806887303</v>
      </c>
      <c r="AF15" s="30"/>
      <c r="AG15" s="153">
        <v>138.564997858672</v>
      </c>
      <c r="AH15" s="148">
        <v>170.24394934894201</v>
      </c>
      <c r="AI15" s="148">
        <v>184.47812961327901</v>
      </c>
      <c r="AJ15" s="148">
        <v>181.18416595411099</v>
      </c>
      <c r="AK15" s="148">
        <v>155.83369169726899</v>
      </c>
      <c r="AL15" s="154">
        <v>168.443264630611</v>
      </c>
      <c r="AM15" s="148"/>
      <c r="AN15" s="155">
        <v>132.563644036395</v>
      </c>
      <c r="AO15" s="156">
        <v>132.81983774278601</v>
      </c>
      <c r="AP15" s="157">
        <v>132.693645028492</v>
      </c>
      <c r="AQ15" s="148"/>
      <c r="AR15" s="158">
        <v>158.263856783194</v>
      </c>
      <c r="AS15" s="131"/>
      <c r="AT15" s="132">
        <v>-4.90976434927234</v>
      </c>
      <c r="AU15" s="126">
        <v>-0.75219862313536601</v>
      </c>
      <c r="AV15" s="126">
        <v>0.962129325153947</v>
      </c>
      <c r="AW15" s="126">
        <v>2.00094540560645</v>
      </c>
      <c r="AX15" s="126">
        <v>0.15676518504346401</v>
      </c>
      <c r="AY15" s="133">
        <v>1.8188661822933098E-2</v>
      </c>
      <c r="AZ15" s="126"/>
      <c r="BA15" s="134">
        <v>5.77606556653361E-2</v>
      </c>
      <c r="BB15" s="135">
        <v>-1.91182659247585</v>
      </c>
      <c r="BC15" s="136">
        <v>-0.96178965802594696</v>
      </c>
      <c r="BD15" s="126"/>
      <c r="BE15" s="137">
        <v>-1.4751594538184899E-2</v>
      </c>
    </row>
    <row r="16" spans="1:57" x14ac:dyDescent="0.25">
      <c r="A16" s="21" t="s">
        <v>27</v>
      </c>
      <c r="B16" s="3" t="str">
        <f t="shared" si="0"/>
        <v>I-95 Fredericksburg, VA</v>
      </c>
      <c r="C16" s="3"/>
      <c r="D16" s="24" t="s">
        <v>16</v>
      </c>
      <c r="E16" s="27" t="s">
        <v>17</v>
      </c>
      <c r="F16" s="3"/>
      <c r="G16" s="153">
        <v>93.200577981651307</v>
      </c>
      <c r="H16" s="148">
        <v>96.2039496302218</v>
      </c>
      <c r="I16" s="148">
        <v>100.5433164794</v>
      </c>
      <c r="J16" s="148">
        <v>102.192720114531</v>
      </c>
      <c r="K16" s="148">
        <v>100.40718109654701</v>
      </c>
      <c r="L16" s="154">
        <v>98.783367434261706</v>
      </c>
      <c r="M16" s="148"/>
      <c r="N16" s="155">
        <v>112.858093909046</v>
      </c>
      <c r="O16" s="156">
        <v>114.98027733503299</v>
      </c>
      <c r="P16" s="157">
        <v>113.934889607763</v>
      </c>
      <c r="Q16" s="148"/>
      <c r="R16" s="158">
        <v>103.70413994169</v>
      </c>
      <c r="S16" s="131"/>
      <c r="T16" s="132">
        <v>-0.33576447279837301</v>
      </c>
      <c r="U16" s="126">
        <v>0.13046516368549199</v>
      </c>
      <c r="V16" s="126">
        <v>2.54352111065135</v>
      </c>
      <c r="W16" s="126">
        <v>4.0270255800620003</v>
      </c>
      <c r="X16" s="126">
        <v>3.20325309571842</v>
      </c>
      <c r="Y16" s="133">
        <v>2.08444059108571</v>
      </c>
      <c r="Z16" s="126"/>
      <c r="AA16" s="134">
        <v>7.4131146052357302</v>
      </c>
      <c r="AB16" s="135">
        <v>12.137001139243701</v>
      </c>
      <c r="AC16" s="136">
        <v>9.6936828738005403</v>
      </c>
      <c r="AD16" s="126"/>
      <c r="AE16" s="137">
        <v>4.9609638379970704</v>
      </c>
      <c r="AF16" s="30"/>
      <c r="AG16" s="153">
        <v>94.258843096352194</v>
      </c>
      <c r="AH16" s="148">
        <v>98.756825358270504</v>
      </c>
      <c r="AI16" s="148">
        <v>101.6358752111</v>
      </c>
      <c r="AJ16" s="148">
        <v>102.196146482831</v>
      </c>
      <c r="AK16" s="148">
        <v>102.164571693776</v>
      </c>
      <c r="AL16" s="154">
        <v>100.07010432740999</v>
      </c>
      <c r="AM16" s="148"/>
      <c r="AN16" s="155">
        <v>113.124790879112</v>
      </c>
      <c r="AO16" s="156">
        <v>113.55096204910301</v>
      </c>
      <c r="AP16" s="157">
        <v>113.336205289289</v>
      </c>
      <c r="AQ16" s="148"/>
      <c r="AR16" s="158">
        <v>104.294140307406</v>
      </c>
      <c r="AS16" s="131"/>
      <c r="AT16" s="132">
        <v>3.58482784753765</v>
      </c>
      <c r="AU16" s="126">
        <v>4.7216990145768403</v>
      </c>
      <c r="AV16" s="126">
        <v>4.7714552486867703</v>
      </c>
      <c r="AW16" s="126">
        <v>4.8683653724107199</v>
      </c>
      <c r="AX16" s="126">
        <v>4.70330934612248</v>
      </c>
      <c r="AY16" s="133">
        <v>4.5963976731477603</v>
      </c>
      <c r="AZ16" s="126"/>
      <c r="BA16" s="134">
        <v>1.4223632858196</v>
      </c>
      <c r="BB16" s="135">
        <v>0.53858978808782798</v>
      </c>
      <c r="BC16" s="136">
        <v>0.98222861781137305</v>
      </c>
      <c r="BD16" s="126"/>
      <c r="BE16" s="137">
        <v>3.1787968260756698</v>
      </c>
    </row>
    <row r="17" spans="1:57" x14ac:dyDescent="0.25">
      <c r="A17" s="21" t="s">
        <v>28</v>
      </c>
      <c r="B17" s="3" t="str">
        <f t="shared" si="0"/>
        <v>Dulles Airport Area, VA</v>
      </c>
      <c r="C17" s="3"/>
      <c r="D17" s="24" t="s">
        <v>16</v>
      </c>
      <c r="E17" s="27" t="s">
        <v>17</v>
      </c>
      <c r="F17" s="3"/>
      <c r="G17" s="153">
        <v>106.419387433523</v>
      </c>
      <c r="H17" s="148">
        <v>127.16571366342301</v>
      </c>
      <c r="I17" s="148">
        <v>140.615054341335</v>
      </c>
      <c r="J17" s="148">
        <v>140.982616895435</v>
      </c>
      <c r="K17" s="148">
        <v>127.93483903294501</v>
      </c>
      <c r="L17" s="154">
        <v>130.84682277835799</v>
      </c>
      <c r="M17" s="148"/>
      <c r="N17" s="155">
        <v>113.370594869252</v>
      </c>
      <c r="O17" s="156">
        <v>111.617544721592</v>
      </c>
      <c r="P17" s="157">
        <v>112.501243206097</v>
      </c>
      <c r="Q17" s="148"/>
      <c r="R17" s="158">
        <v>125.336056898363</v>
      </c>
      <c r="S17" s="131"/>
      <c r="T17" s="132">
        <v>-8.2070994507558801</v>
      </c>
      <c r="U17" s="126">
        <v>-0.67213387115975598</v>
      </c>
      <c r="V17" s="126">
        <v>5.3353766868251702</v>
      </c>
      <c r="W17" s="126">
        <v>10.729921906438401</v>
      </c>
      <c r="X17" s="126">
        <v>8.8647927187903104</v>
      </c>
      <c r="Y17" s="133">
        <v>4.5699194064034296</v>
      </c>
      <c r="Z17" s="126"/>
      <c r="AA17" s="134">
        <v>6.7550042039713496</v>
      </c>
      <c r="AB17" s="135">
        <v>6.7999720857896797</v>
      </c>
      <c r="AC17" s="136">
        <v>6.7513129418869298</v>
      </c>
      <c r="AD17" s="126"/>
      <c r="AE17" s="137">
        <v>4.2186253472813204</v>
      </c>
      <c r="AF17" s="30"/>
      <c r="AG17" s="153">
        <v>113.32937329127201</v>
      </c>
      <c r="AH17" s="148">
        <v>134.70706385947099</v>
      </c>
      <c r="AI17" s="148">
        <v>144.47140938285301</v>
      </c>
      <c r="AJ17" s="148">
        <v>142.07873792320601</v>
      </c>
      <c r="AK17" s="148">
        <v>125.26253396012299</v>
      </c>
      <c r="AL17" s="154">
        <v>133.545562429233</v>
      </c>
      <c r="AM17" s="148"/>
      <c r="AN17" s="155">
        <v>108.903692970165</v>
      </c>
      <c r="AO17" s="156">
        <v>107.55615249569701</v>
      </c>
      <c r="AP17" s="157">
        <v>108.232360789559</v>
      </c>
      <c r="AQ17" s="148"/>
      <c r="AR17" s="158">
        <v>126.724746998641</v>
      </c>
      <c r="AS17" s="131"/>
      <c r="AT17" s="132">
        <v>-3.28098691801253</v>
      </c>
      <c r="AU17" s="126">
        <v>0.557628775759755</v>
      </c>
      <c r="AV17" s="126">
        <v>2.2336262644200602</v>
      </c>
      <c r="AW17" s="126">
        <v>3.44629552025788</v>
      </c>
      <c r="AX17" s="126">
        <v>-0.41203115292159298</v>
      </c>
      <c r="AY17" s="133">
        <v>1.09316793994449</v>
      </c>
      <c r="AZ17" s="126"/>
      <c r="BA17" s="134">
        <v>-3.1354854628084898</v>
      </c>
      <c r="BB17" s="135">
        <v>-3.5138519189664699</v>
      </c>
      <c r="BC17" s="136">
        <v>-3.3186606853281901</v>
      </c>
      <c r="BD17" s="126"/>
      <c r="BE17" s="137">
        <v>0.21422676872803201</v>
      </c>
    </row>
    <row r="18" spans="1:57" x14ac:dyDescent="0.25">
      <c r="A18" s="21" t="s">
        <v>29</v>
      </c>
      <c r="B18" s="3" t="str">
        <f t="shared" si="0"/>
        <v>Williamsburg, VA</v>
      </c>
      <c r="C18" s="3"/>
      <c r="D18" s="24" t="s">
        <v>16</v>
      </c>
      <c r="E18" s="27" t="s">
        <v>17</v>
      </c>
      <c r="F18" s="3"/>
      <c r="G18" s="153">
        <v>153.46187107815101</v>
      </c>
      <c r="H18" s="148">
        <v>167.01957567185201</v>
      </c>
      <c r="I18" s="148">
        <v>166.87282784051601</v>
      </c>
      <c r="J18" s="148">
        <v>168.20781583125401</v>
      </c>
      <c r="K18" s="148">
        <v>168.768273422562</v>
      </c>
      <c r="L18" s="154">
        <v>165.46450750253101</v>
      </c>
      <c r="M18" s="148"/>
      <c r="N18" s="155">
        <v>184.594403956272</v>
      </c>
      <c r="O18" s="156">
        <v>175.38198943304201</v>
      </c>
      <c r="P18" s="157">
        <v>180.35120928491199</v>
      </c>
      <c r="Q18" s="148"/>
      <c r="R18" s="158">
        <v>170.371928725701</v>
      </c>
      <c r="S18" s="131"/>
      <c r="T18" s="132">
        <v>-9.4896998108744803</v>
      </c>
      <c r="U18" s="126">
        <v>-3.8959801296265502</v>
      </c>
      <c r="V18" s="126">
        <v>-5.36863295681139</v>
      </c>
      <c r="W18" s="126">
        <v>-4.0643792302376598</v>
      </c>
      <c r="X18" s="126">
        <v>-7.4661422729975797</v>
      </c>
      <c r="Y18" s="133">
        <v>-5.7352697503845897</v>
      </c>
      <c r="Z18" s="126"/>
      <c r="AA18" s="134">
        <v>-11.774859244065301</v>
      </c>
      <c r="AB18" s="135">
        <v>-11.9968666552603</v>
      </c>
      <c r="AC18" s="136">
        <v>-11.8130298132494</v>
      </c>
      <c r="AD18" s="126"/>
      <c r="AE18" s="137">
        <v>-7.0434765408273599</v>
      </c>
      <c r="AF18" s="30"/>
      <c r="AG18" s="153">
        <v>136.517691710045</v>
      </c>
      <c r="AH18" s="148">
        <v>144.62038157553701</v>
      </c>
      <c r="AI18" s="148">
        <v>144.31080632911301</v>
      </c>
      <c r="AJ18" s="148">
        <v>141.79279550561699</v>
      </c>
      <c r="AK18" s="148">
        <v>148.81846737305301</v>
      </c>
      <c r="AL18" s="154">
        <v>143.57148779124901</v>
      </c>
      <c r="AM18" s="148"/>
      <c r="AN18" s="155">
        <v>170.800930221366</v>
      </c>
      <c r="AO18" s="156">
        <v>173.54613417584</v>
      </c>
      <c r="AP18" s="157">
        <v>172.15603894046799</v>
      </c>
      <c r="AQ18" s="148"/>
      <c r="AR18" s="158">
        <v>153.513213577421</v>
      </c>
      <c r="AS18" s="131"/>
      <c r="AT18" s="132">
        <v>-1.11248073495238</v>
      </c>
      <c r="AU18" s="126">
        <v>5.9067898372581098</v>
      </c>
      <c r="AV18" s="126">
        <v>6.3715250666974104</v>
      </c>
      <c r="AW18" s="126">
        <v>5.3428904906138897</v>
      </c>
      <c r="AX18" s="126">
        <v>4.1154580895432202</v>
      </c>
      <c r="AY18" s="133">
        <v>4.2818600844358601</v>
      </c>
      <c r="AZ18" s="126"/>
      <c r="BA18" s="134">
        <v>-0.280546974387341</v>
      </c>
      <c r="BB18" s="135">
        <v>-2.9698280405201798</v>
      </c>
      <c r="BC18" s="136">
        <v>-1.67088740845532</v>
      </c>
      <c r="BD18" s="126"/>
      <c r="BE18" s="137">
        <v>1.9960133142105501</v>
      </c>
    </row>
    <row r="19" spans="1:57" x14ac:dyDescent="0.25">
      <c r="A19" s="21" t="s">
        <v>30</v>
      </c>
      <c r="B19" s="3" t="str">
        <f t="shared" si="0"/>
        <v>Virginia Beach, VA</v>
      </c>
      <c r="C19" s="3"/>
      <c r="D19" s="24" t="s">
        <v>16</v>
      </c>
      <c r="E19" s="27" t="s">
        <v>17</v>
      </c>
      <c r="F19" s="3"/>
      <c r="G19" s="153">
        <v>111.925587198027</v>
      </c>
      <c r="H19" s="148">
        <v>117.841816098065</v>
      </c>
      <c r="I19" s="148">
        <v>119.31056533619</v>
      </c>
      <c r="J19" s="148">
        <v>121.542438666666</v>
      </c>
      <c r="K19" s="148">
        <v>133.48829287878701</v>
      </c>
      <c r="L19" s="154">
        <v>122.01651509126199</v>
      </c>
      <c r="M19" s="148"/>
      <c r="N19" s="155">
        <v>172.29330223639201</v>
      </c>
      <c r="O19" s="156">
        <v>173.57904894032299</v>
      </c>
      <c r="P19" s="157">
        <v>172.93429871634399</v>
      </c>
      <c r="Q19" s="148"/>
      <c r="R19" s="158">
        <v>140.45168988439701</v>
      </c>
      <c r="S19" s="131"/>
      <c r="T19" s="132">
        <v>-11.220615647592</v>
      </c>
      <c r="U19" s="126">
        <v>-9.1622061856180004</v>
      </c>
      <c r="V19" s="126">
        <v>-11.095041859613801</v>
      </c>
      <c r="W19" s="126">
        <v>-9.6885019495757803</v>
      </c>
      <c r="X19" s="126">
        <v>0.14621562618613501</v>
      </c>
      <c r="Y19" s="133">
        <v>-7.4846682621822396</v>
      </c>
      <c r="Z19" s="126"/>
      <c r="AA19" s="134">
        <v>9.5935140200947604</v>
      </c>
      <c r="AB19" s="135">
        <v>14.9365696378414</v>
      </c>
      <c r="AC19" s="136">
        <v>12.103545959082201</v>
      </c>
      <c r="AD19" s="126"/>
      <c r="AE19" s="137">
        <v>1.7601540856486899</v>
      </c>
      <c r="AF19" s="30"/>
      <c r="AG19" s="153">
        <v>114.733554308702</v>
      </c>
      <c r="AH19" s="148">
        <v>117.247439713454</v>
      </c>
      <c r="AI19" s="148">
        <v>120.259261614957</v>
      </c>
      <c r="AJ19" s="148">
        <v>117.995350823827</v>
      </c>
      <c r="AK19" s="148">
        <v>119.604256092668</v>
      </c>
      <c r="AL19" s="154">
        <v>118.132091867971</v>
      </c>
      <c r="AM19" s="148"/>
      <c r="AN19" s="155">
        <v>155.260434506986</v>
      </c>
      <c r="AO19" s="156">
        <v>163.31498361796301</v>
      </c>
      <c r="AP19" s="157">
        <v>159.38956620103701</v>
      </c>
      <c r="AQ19" s="148"/>
      <c r="AR19" s="158">
        <v>132.79227221297899</v>
      </c>
      <c r="AS19" s="131"/>
      <c r="AT19" s="132">
        <v>-0.99758332435655706</v>
      </c>
      <c r="AU19" s="126">
        <v>1.01178464382553</v>
      </c>
      <c r="AV19" s="126">
        <v>0.235089408618122</v>
      </c>
      <c r="AW19" s="126">
        <v>-1.3277224416525599</v>
      </c>
      <c r="AX19" s="126">
        <v>-1.6639996378008199</v>
      </c>
      <c r="AY19" s="133">
        <v>-0.60592245172597903</v>
      </c>
      <c r="AZ19" s="126"/>
      <c r="BA19" s="134">
        <v>-1.43060805627652</v>
      </c>
      <c r="BB19" s="135">
        <v>7.2127952691222796E-2</v>
      </c>
      <c r="BC19" s="136">
        <v>-0.63598775224874005</v>
      </c>
      <c r="BD19" s="126"/>
      <c r="BE19" s="137">
        <v>-0.80924737918455703</v>
      </c>
    </row>
    <row r="20" spans="1:57" x14ac:dyDescent="0.25">
      <c r="A20" s="34" t="s">
        <v>31</v>
      </c>
      <c r="B20" s="3" t="str">
        <f t="shared" si="0"/>
        <v>Norfolk/Portsmouth, VA</v>
      </c>
      <c r="C20" s="3"/>
      <c r="D20" s="24" t="s">
        <v>16</v>
      </c>
      <c r="E20" s="27" t="s">
        <v>17</v>
      </c>
      <c r="F20" s="3"/>
      <c r="G20" s="153">
        <v>99.923070752546806</v>
      </c>
      <c r="H20" s="148">
        <v>107.227011003627</v>
      </c>
      <c r="I20" s="148">
        <v>113.825582517114</v>
      </c>
      <c r="J20" s="148">
        <v>118.75600715034</v>
      </c>
      <c r="K20" s="148">
        <v>117.327152926011</v>
      </c>
      <c r="L20" s="154">
        <v>112.047791135268</v>
      </c>
      <c r="M20" s="148"/>
      <c r="N20" s="155">
        <v>139.094426125724</v>
      </c>
      <c r="O20" s="156">
        <v>138.58812078676701</v>
      </c>
      <c r="P20" s="157">
        <v>138.8416125</v>
      </c>
      <c r="Q20" s="148"/>
      <c r="R20" s="158">
        <v>121.003720383496</v>
      </c>
      <c r="S20" s="131"/>
      <c r="T20" s="132">
        <v>-1.1124311910982401</v>
      </c>
      <c r="U20" s="126">
        <v>0.349514109091978</v>
      </c>
      <c r="V20" s="126">
        <v>3.46464052575269</v>
      </c>
      <c r="W20" s="126">
        <v>10.9945734014482</v>
      </c>
      <c r="X20" s="126">
        <v>13.7192965927032</v>
      </c>
      <c r="Y20" s="133">
        <v>5.9888199992575402</v>
      </c>
      <c r="Z20" s="126"/>
      <c r="AA20" s="134">
        <v>24.187549423325901</v>
      </c>
      <c r="AB20" s="135">
        <v>23.364198078333299</v>
      </c>
      <c r="AC20" s="136">
        <v>23.778692984550101</v>
      </c>
      <c r="AD20" s="126"/>
      <c r="AE20" s="137">
        <v>12.528376605628599</v>
      </c>
      <c r="AF20" s="30"/>
      <c r="AG20" s="153">
        <v>102.351443831689</v>
      </c>
      <c r="AH20" s="148">
        <v>112.56991723888601</v>
      </c>
      <c r="AI20" s="148">
        <v>119.067015793558</v>
      </c>
      <c r="AJ20" s="148">
        <v>119.549161145181</v>
      </c>
      <c r="AK20" s="148">
        <v>115.391193947956</v>
      </c>
      <c r="AL20" s="154">
        <v>114.38341362833</v>
      </c>
      <c r="AM20" s="148"/>
      <c r="AN20" s="155">
        <v>129.78166386453699</v>
      </c>
      <c r="AO20" s="156">
        <v>128.11317912530799</v>
      </c>
      <c r="AP20" s="157">
        <v>128.94819865372401</v>
      </c>
      <c r="AQ20" s="148"/>
      <c r="AR20" s="158">
        <v>118.993106722337</v>
      </c>
      <c r="AS20" s="131"/>
      <c r="AT20" s="132">
        <v>4.6596892626883299</v>
      </c>
      <c r="AU20" s="126">
        <v>7.8399754561639998</v>
      </c>
      <c r="AV20" s="126">
        <v>8.5632238130903406</v>
      </c>
      <c r="AW20" s="126">
        <v>6.1575273254810696</v>
      </c>
      <c r="AX20" s="126">
        <v>4.7007685747051697</v>
      </c>
      <c r="AY20" s="133">
        <v>6.5360976875494403</v>
      </c>
      <c r="AZ20" s="126"/>
      <c r="BA20" s="134">
        <v>8.5369611057253696</v>
      </c>
      <c r="BB20" s="135">
        <v>7.3198138260686001</v>
      </c>
      <c r="BC20" s="136">
        <v>7.92972183129661</v>
      </c>
      <c r="BD20" s="126"/>
      <c r="BE20" s="137">
        <v>7.1021082082134601</v>
      </c>
    </row>
    <row r="21" spans="1:57" x14ac:dyDescent="0.25">
      <c r="A21" s="35" t="s">
        <v>32</v>
      </c>
      <c r="B21" s="3" t="str">
        <f t="shared" si="0"/>
        <v>Newport News/Hampton, VA</v>
      </c>
      <c r="C21" s="3"/>
      <c r="D21" s="24" t="s">
        <v>16</v>
      </c>
      <c r="E21" s="27" t="s">
        <v>17</v>
      </c>
      <c r="F21" s="3"/>
      <c r="G21" s="153">
        <v>82.810927228358494</v>
      </c>
      <c r="H21" s="148">
        <v>86.2224668864813</v>
      </c>
      <c r="I21" s="148">
        <v>89.116407146047294</v>
      </c>
      <c r="J21" s="148">
        <v>96.460407232323206</v>
      </c>
      <c r="K21" s="148">
        <v>101.499952811094</v>
      </c>
      <c r="L21" s="154">
        <v>91.980507763175098</v>
      </c>
      <c r="M21" s="148"/>
      <c r="N21" s="155">
        <v>110.425814910536</v>
      </c>
      <c r="O21" s="156">
        <v>113.907006658358</v>
      </c>
      <c r="P21" s="157">
        <v>112.179523793721</v>
      </c>
      <c r="Q21" s="148"/>
      <c r="R21" s="158">
        <v>98.594287128887302</v>
      </c>
      <c r="S21" s="131"/>
      <c r="T21" s="132">
        <v>6.8732387770428902</v>
      </c>
      <c r="U21" s="126">
        <v>3.02878001323477</v>
      </c>
      <c r="V21" s="126">
        <v>5.9220063496640298</v>
      </c>
      <c r="W21" s="126">
        <v>16.698245105141702</v>
      </c>
      <c r="X21" s="126">
        <v>16.483174326696901</v>
      </c>
      <c r="Y21" s="133">
        <v>10.5240736254748</v>
      </c>
      <c r="Z21" s="126"/>
      <c r="AA21" s="134">
        <v>8.2803085603459206</v>
      </c>
      <c r="AB21" s="135">
        <v>17.9235375953823</v>
      </c>
      <c r="AC21" s="136">
        <v>12.8475016276826</v>
      </c>
      <c r="AD21" s="126"/>
      <c r="AE21" s="137">
        <v>12.278865629286299</v>
      </c>
      <c r="AF21" s="30"/>
      <c r="AG21" s="153">
        <v>80.761606798456995</v>
      </c>
      <c r="AH21" s="148">
        <v>85.861085343701703</v>
      </c>
      <c r="AI21" s="148">
        <v>88.477629555895803</v>
      </c>
      <c r="AJ21" s="148">
        <v>90.871320258241695</v>
      </c>
      <c r="AK21" s="148">
        <v>91.699001739130395</v>
      </c>
      <c r="AL21" s="154">
        <v>87.845028152052905</v>
      </c>
      <c r="AM21" s="148"/>
      <c r="AN21" s="155">
        <v>102.625265797306</v>
      </c>
      <c r="AO21" s="156">
        <v>105.48960379444701</v>
      </c>
      <c r="AP21" s="157">
        <v>104.082526944712</v>
      </c>
      <c r="AQ21" s="148"/>
      <c r="AR21" s="158">
        <v>93.0569452107096</v>
      </c>
      <c r="AS21" s="131"/>
      <c r="AT21" s="132">
        <v>6.3426592199860998</v>
      </c>
      <c r="AU21" s="126">
        <v>5.1822177674134702</v>
      </c>
      <c r="AV21" s="126">
        <v>6.3123680964377602</v>
      </c>
      <c r="AW21" s="126">
        <v>10.1852359579441</v>
      </c>
      <c r="AX21" s="126">
        <v>8.6003419413708908</v>
      </c>
      <c r="AY21" s="133">
        <v>7.4523033871017503</v>
      </c>
      <c r="AZ21" s="126"/>
      <c r="BA21" s="134">
        <v>-1.77397555339705</v>
      </c>
      <c r="BB21" s="135">
        <v>-0.49879672304745598</v>
      </c>
      <c r="BC21" s="136">
        <v>-1.11274176664077</v>
      </c>
      <c r="BD21" s="126"/>
      <c r="BE21" s="137">
        <v>4.2020532981818501</v>
      </c>
    </row>
    <row r="22" spans="1:57" x14ac:dyDescent="0.25">
      <c r="A22" s="36" t="s">
        <v>33</v>
      </c>
      <c r="B22" s="3" t="str">
        <f t="shared" si="0"/>
        <v>Chesapeake/Suffolk, VA</v>
      </c>
      <c r="C22" s="3"/>
      <c r="D22" s="25" t="s">
        <v>16</v>
      </c>
      <c r="E22" s="28" t="s">
        <v>17</v>
      </c>
      <c r="F22" s="3"/>
      <c r="G22" s="159">
        <v>84.490053436880302</v>
      </c>
      <c r="H22" s="160">
        <v>91.471007774725194</v>
      </c>
      <c r="I22" s="160">
        <v>94.171708242177502</v>
      </c>
      <c r="J22" s="160">
        <v>95.956278899082506</v>
      </c>
      <c r="K22" s="160">
        <v>94.866256321564805</v>
      </c>
      <c r="L22" s="161">
        <v>92.649126237388401</v>
      </c>
      <c r="M22" s="148"/>
      <c r="N22" s="162">
        <v>108.668729989212</v>
      </c>
      <c r="O22" s="163">
        <v>110.28955020647599</v>
      </c>
      <c r="P22" s="164">
        <v>109.476156777825</v>
      </c>
      <c r="Q22" s="148"/>
      <c r="R22" s="165">
        <v>98.166733865871393</v>
      </c>
      <c r="S22" s="131"/>
      <c r="T22" s="138">
        <v>-4.6281884749815401</v>
      </c>
      <c r="U22" s="139">
        <v>-3.6177767737118498</v>
      </c>
      <c r="V22" s="139">
        <v>-4.0793261631075204</v>
      </c>
      <c r="W22" s="139">
        <v>-1.2620020088139901</v>
      </c>
      <c r="X22" s="139">
        <v>2.3183867701374501</v>
      </c>
      <c r="Y22" s="140">
        <v>-2.0913195599463199</v>
      </c>
      <c r="Z22" s="126"/>
      <c r="AA22" s="141">
        <v>9.2684404673192997</v>
      </c>
      <c r="AB22" s="142">
        <v>11.4475824526825</v>
      </c>
      <c r="AC22" s="143">
        <v>10.347582862957299</v>
      </c>
      <c r="AD22" s="126"/>
      <c r="AE22" s="144">
        <v>2.4075051667631802</v>
      </c>
      <c r="AF22" s="31"/>
      <c r="AG22" s="159">
        <v>86.065010169624003</v>
      </c>
      <c r="AH22" s="160">
        <v>93.492350375700397</v>
      </c>
      <c r="AI22" s="160">
        <v>96.700787854541105</v>
      </c>
      <c r="AJ22" s="160">
        <v>96.356621554410296</v>
      </c>
      <c r="AK22" s="160">
        <v>93.476470975155195</v>
      </c>
      <c r="AL22" s="161">
        <v>93.572535918597396</v>
      </c>
      <c r="AM22" s="148"/>
      <c r="AN22" s="162">
        <v>102.362428649688</v>
      </c>
      <c r="AO22" s="163">
        <v>103.755125530184</v>
      </c>
      <c r="AP22" s="164">
        <v>103.059830628455</v>
      </c>
      <c r="AQ22" s="148"/>
      <c r="AR22" s="165">
        <v>96.473536961086097</v>
      </c>
      <c r="AS22" s="131"/>
      <c r="AT22" s="138">
        <v>0.61053719744955204</v>
      </c>
      <c r="AU22" s="139">
        <v>1.3279158965007001</v>
      </c>
      <c r="AV22" s="139">
        <v>2.5947191670682099</v>
      </c>
      <c r="AW22" s="139">
        <v>2.7107000589877401</v>
      </c>
      <c r="AX22" s="139">
        <v>2.04947566959734</v>
      </c>
      <c r="AY22" s="140">
        <v>1.9786935969914099</v>
      </c>
      <c r="AZ22" s="126"/>
      <c r="BA22" s="141">
        <v>0.401852126056086</v>
      </c>
      <c r="BB22" s="142">
        <v>0.15396286337486201</v>
      </c>
      <c r="BC22" s="143">
        <v>0.276665758902706</v>
      </c>
      <c r="BD22" s="126"/>
      <c r="BE22" s="144">
        <v>1.55956767748009</v>
      </c>
    </row>
    <row r="23" spans="1:57" ht="13" x14ac:dyDescent="0.3">
      <c r="A23" s="35" t="s">
        <v>109</v>
      </c>
      <c r="B23" s="3" t="s">
        <v>109</v>
      </c>
      <c r="C23" s="9"/>
      <c r="D23" s="23" t="s">
        <v>16</v>
      </c>
      <c r="E23" s="26" t="s">
        <v>17</v>
      </c>
      <c r="F23" s="3"/>
      <c r="G23" s="145">
        <v>159.98126171593299</v>
      </c>
      <c r="H23" s="146">
        <v>150.548590604026</v>
      </c>
      <c r="I23" s="146">
        <v>145.79023303632599</v>
      </c>
      <c r="J23" s="146">
        <v>151.27674025974</v>
      </c>
      <c r="K23" s="146">
        <v>141.300168067226</v>
      </c>
      <c r="L23" s="147">
        <v>149.44675774381099</v>
      </c>
      <c r="M23" s="148"/>
      <c r="N23" s="149">
        <v>169.57806787330301</v>
      </c>
      <c r="O23" s="150">
        <v>171.021232208214</v>
      </c>
      <c r="P23" s="151">
        <v>170.33813236239001</v>
      </c>
      <c r="Q23" s="148"/>
      <c r="R23" s="152">
        <v>157.53346211241899</v>
      </c>
      <c r="S23" s="131"/>
      <c r="T23" s="123">
        <v>2.4421868890839602</v>
      </c>
      <c r="U23" s="124">
        <v>-0.50870675227669004</v>
      </c>
      <c r="V23" s="124">
        <v>-7.05248804730779</v>
      </c>
      <c r="W23" s="124">
        <v>-3.7340663075035199</v>
      </c>
      <c r="X23" s="124">
        <v>-11.9652433218551</v>
      </c>
      <c r="Y23" s="125">
        <v>-4.50260798179447</v>
      </c>
      <c r="Z23" s="126"/>
      <c r="AA23" s="127">
        <v>-2.85774435690147</v>
      </c>
      <c r="AB23" s="128">
        <v>-2.3827751555974301</v>
      </c>
      <c r="AC23" s="129">
        <v>-2.5910201599513001</v>
      </c>
      <c r="AD23" s="126"/>
      <c r="AE23" s="130">
        <v>-2.9599442206507098</v>
      </c>
      <c r="AF23" s="29"/>
      <c r="AG23" s="145">
        <v>165.31996016729701</v>
      </c>
      <c r="AH23" s="146">
        <v>169.12536060802</v>
      </c>
      <c r="AI23" s="146">
        <v>178.642062888297</v>
      </c>
      <c r="AJ23" s="146">
        <v>183.78195469903599</v>
      </c>
      <c r="AK23" s="146">
        <v>187.452808285163</v>
      </c>
      <c r="AL23" s="147">
        <v>178.31696442196201</v>
      </c>
      <c r="AM23" s="148"/>
      <c r="AN23" s="149">
        <v>205.39025475131399</v>
      </c>
      <c r="AO23" s="150">
        <v>195.78097993276899</v>
      </c>
      <c r="AP23" s="151">
        <v>200.60390075599901</v>
      </c>
      <c r="AQ23" s="148"/>
      <c r="AR23" s="152">
        <v>186.28947110498001</v>
      </c>
      <c r="AS23" s="131"/>
      <c r="AT23" s="123">
        <v>7.5645756624993297</v>
      </c>
      <c r="AU23" s="124">
        <v>5.9524974186403004</v>
      </c>
      <c r="AV23" s="124">
        <v>7.3280165999051796</v>
      </c>
      <c r="AW23" s="124">
        <v>11.038243329558201</v>
      </c>
      <c r="AX23" s="124">
        <v>8.6336040450704399</v>
      </c>
      <c r="AY23" s="125">
        <v>8.3875950948224691</v>
      </c>
      <c r="AZ23" s="126"/>
      <c r="BA23" s="127">
        <v>4.0266301128312803</v>
      </c>
      <c r="BB23" s="128">
        <v>-2.8693683936015999</v>
      </c>
      <c r="BC23" s="129">
        <v>0.54930380927912104</v>
      </c>
      <c r="BD23" s="126"/>
      <c r="BE23" s="130">
        <v>4.8918006551789004</v>
      </c>
    </row>
    <row r="24" spans="1:57" x14ac:dyDescent="0.25">
      <c r="A24" s="35" t="s">
        <v>43</v>
      </c>
      <c r="B24" s="3" t="str">
        <f t="shared" si="0"/>
        <v>Richmond North/Glen Allen, VA</v>
      </c>
      <c r="C24" s="10"/>
      <c r="D24" s="24" t="s">
        <v>16</v>
      </c>
      <c r="E24" s="27" t="s">
        <v>17</v>
      </c>
      <c r="F24" s="3"/>
      <c r="G24" s="153">
        <v>107.84894295302</v>
      </c>
      <c r="H24" s="148">
        <v>103.306476063829</v>
      </c>
      <c r="I24" s="148">
        <v>105.74791606367501</v>
      </c>
      <c r="J24" s="148">
        <v>105.845102889212</v>
      </c>
      <c r="K24" s="148">
        <v>110.551237966884</v>
      </c>
      <c r="L24" s="154">
        <v>106.760184478898</v>
      </c>
      <c r="M24" s="148"/>
      <c r="N24" s="155">
        <v>123.21726705981401</v>
      </c>
      <c r="O24" s="156">
        <v>124.80687892955</v>
      </c>
      <c r="P24" s="157">
        <v>124.029621848739</v>
      </c>
      <c r="Q24" s="148"/>
      <c r="R24" s="158">
        <v>112.541111969111</v>
      </c>
      <c r="S24" s="131"/>
      <c r="T24" s="132">
        <v>0.50939402210643903</v>
      </c>
      <c r="U24" s="126">
        <v>-7.8320635226724195E-2</v>
      </c>
      <c r="V24" s="126">
        <v>0.52075896783051201</v>
      </c>
      <c r="W24" s="126">
        <v>0.868167351382504</v>
      </c>
      <c r="X24" s="126">
        <v>10.043777670925</v>
      </c>
      <c r="Y24" s="133">
        <v>2.4042304739538398</v>
      </c>
      <c r="Z24" s="126"/>
      <c r="AA24" s="134">
        <v>8.4974848257628395</v>
      </c>
      <c r="AB24" s="135">
        <v>13.4366676120399</v>
      </c>
      <c r="AC24" s="136">
        <v>10.8700294917835</v>
      </c>
      <c r="AD24" s="126"/>
      <c r="AE24" s="137">
        <v>5.7546814887629703</v>
      </c>
      <c r="AF24" s="30"/>
      <c r="AG24" s="153">
        <v>100.226662870879</v>
      </c>
      <c r="AH24" s="148">
        <v>107.79913389465</v>
      </c>
      <c r="AI24" s="148">
        <v>112.36580891948999</v>
      </c>
      <c r="AJ24" s="148">
        <v>112.326488586908</v>
      </c>
      <c r="AK24" s="148">
        <v>122.24121775068799</v>
      </c>
      <c r="AL24" s="154">
        <v>111.93145694281399</v>
      </c>
      <c r="AM24" s="148"/>
      <c r="AN24" s="155">
        <v>140.27582722086299</v>
      </c>
      <c r="AO24" s="156">
        <v>140.17354713748199</v>
      </c>
      <c r="AP24" s="157">
        <v>140.22482680485101</v>
      </c>
      <c r="AQ24" s="148"/>
      <c r="AR24" s="158">
        <v>121.583927980788</v>
      </c>
      <c r="AS24" s="131"/>
      <c r="AT24" s="132">
        <v>2.1625591527851902</v>
      </c>
      <c r="AU24" s="126">
        <v>3.9729832913096201</v>
      </c>
      <c r="AV24" s="126">
        <v>4.2901366623438602</v>
      </c>
      <c r="AW24" s="126">
        <v>4.9275556340808802</v>
      </c>
      <c r="AX24" s="126">
        <v>6.1945524547892896</v>
      </c>
      <c r="AY24" s="133">
        <v>4.5817859575994602</v>
      </c>
      <c r="AZ24" s="126"/>
      <c r="BA24" s="134">
        <v>1.60461532490628</v>
      </c>
      <c r="BB24" s="135">
        <v>1.3588397176952001</v>
      </c>
      <c r="BC24" s="136">
        <v>1.4820424191700801</v>
      </c>
      <c r="BD24" s="126"/>
      <c r="BE24" s="137">
        <v>3.3297151892119201</v>
      </c>
    </row>
    <row r="25" spans="1:57" x14ac:dyDescent="0.25">
      <c r="A25" s="35" t="s">
        <v>44</v>
      </c>
      <c r="B25" s="3" t="str">
        <f t="shared" si="0"/>
        <v>Richmond West/Midlothian, VA</v>
      </c>
      <c r="C25" s="3"/>
      <c r="D25" s="24" t="s">
        <v>16</v>
      </c>
      <c r="E25" s="27" t="s">
        <v>17</v>
      </c>
      <c r="F25" s="3"/>
      <c r="G25" s="153">
        <v>84.618611524609804</v>
      </c>
      <c r="H25" s="148">
        <v>88.916200463678507</v>
      </c>
      <c r="I25" s="148">
        <v>89.673549779735595</v>
      </c>
      <c r="J25" s="148">
        <v>88.305146634615298</v>
      </c>
      <c r="K25" s="148">
        <v>88.685787902439003</v>
      </c>
      <c r="L25" s="154">
        <v>88.164067924335299</v>
      </c>
      <c r="M25" s="148"/>
      <c r="N25" s="155">
        <v>107.480368935496</v>
      </c>
      <c r="O25" s="156">
        <v>108.696445619451</v>
      </c>
      <c r="P25" s="157">
        <v>108.096010726846</v>
      </c>
      <c r="Q25" s="148"/>
      <c r="R25" s="158">
        <v>95.011408726003395</v>
      </c>
      <c r="S25" s="131"/>
      <c r="T25" s="132">
        <v>9.1313321875039294E-2</v>
      </c>
      <c r="U25" s="126">
        <v>3.4982988726372102</v>
      </c>
      <c r="V25" s="126">
        <v>2.7912569220081598</v>
      </c>
      <c r="W25" s="126">
        <v>1.37925995697772</v>
      </c>
      <c r="X25" s="126">
        <v>4.0108217783427298</v>
      </c>
      <c r="Y25" s="133">
        <v>2.47554694286735</v>
      </c>
      <c r="Z25" s="126"/>
      <c r="AA25" s="134">
        <v>15.436924090389899</v>
      </c>
      <c r="AB25" s="135">
        <v>16.224015026141402</v>
      </c>
      <c r="AC25" s="136">
        <v>15.846990246709</v>
      </c>
      <c r="AD25" s="126"/>
      <c r="AE25" s="137">
        <v>7.7714927662770199</v>
      </c>
      <c r="AF25" s="30"/>
      <c r="AG25" s="153">
        <v>86.303169984662503</v>
      </c>
      <c r="AH25" s="148">
        <v>90.172166864278495</v>
      </c>
      <c r="AI25" s="148">
        <v>91.225565451929896</v>
      </c>
      <c r="AJ25" s="148">
        <v>92.769815591024695</v>
      </c>
      <c r="AK25" s="148">
        <v>104.07661509552101</v>
      </c>
      <c r="AL25" s="154">
        <v>93.566329289284397</v>
      </c>
      <c r="AM25" s="148"/>
      <c r="AN25" s="155">
        <v>119.03726794063</v>
      </c>
      <c r="AO25" s="156">
        <v>120.856409471733</v>
      </c>
      <c r="AP25" s="157">
        <v>119.947260389429</v>
      </c>
      <c r="AQ25" s="148"/>
      <c r="AR25" s="158">
        <v>102.658550809299</v>
      </c>
      <c r="AS25" s="131"/>
      <c r="AT25" s="132">
        <v>6.0255975653224096</v>
      </c>
      <c r="AU25" s="126">
        <v>8.0455754208709607</v>
      </c>
      <c r="AV25" s="126">
        <v>6.5905805192737503</v>
      </c>
      <c r="AW25" s="126">
        <v>8.6555243632232592</v>
      </c>
      <c r="AX25" s="126">
        <v>8.4831740719646795</v>
      </c>
      <c r="AY25" s="133">
        <v>7.7578289881859499</v>
      </c>
      <c r="AZ25" s="126"/>
      <c r="BA25" s="134">
        <v>5.1887884243094904</v>
      </c>
      <c r="BB25" s="135">
        <v>4.8367873374046404</v>
      </c>
      <c r="BC25" s="136">
        <v>5.0094388773378196</v>
      </c>
      <c r="BD25" s="126"/>
      <c r="BE25" s="137">
        <v>6.5014556841050597</v>
      </c>
    </row>
    <row r="26" spans="1:57" x14ac:dyDescent="0.25">
      <c r="A26" s="35" t="s">
        <v>45</v>
      </c>
      <c r="B26" s="3" t="str">
        <f t="shared" si="0"/>
        <v>Petersburg/Chester, VA</v>
      </c>
      <c r="C26" s="3"/>
      <c r="D26" s="24" t="s">
        <v>16</v>
      </c>
      <c r="E26" s="27" t="s">
        <v>17</v>
      </c>
      <c r="F26" s="3"/>
      <c r="G26" s="153">
        <v>88.540578213935206</v>
      </c>
      <c r="H26" s="148">
        <v>93.728207653205303</v>
      </c>
      <c r="I26" s="148">
        <v>94.890437984278407</v>
      </c>
      <c r="J26" s="148">
        <v>101.67879188846599</v>
      </c>
      <c r="K26" s="148">
        <v>101.66226746051601</v>
      </c>
      <c r="L26" s="154">
        <v>96.563141919973404</v>
      </c>
      <c r="M26" s="148"/>
      <c r="N26" s="155">
        <v>105.549126188118</v>
      </c>
      <c r="O26" s="156">
        <v>97.841388854748601</v>
      </c>
      <c r="P26" s="157">
        <v>101.92790576115399</v>
      </c>
      <c r="Q26" s="148"/>
      <c r="R26" s="158">
        <v>98.1529179357548</v>
      </c>
      <c r="S26" s="131"/>
      <c r="T26" s="132">
        <v>1.45661863030574</v>
      </c>
      <c r="U26" s="126">
        <v>6.9146504672868501</v>
      </c>
      <c r="V26" s="126">
        <v>8.5218670691501792</v>
      </c>
      <c r="W26" s="126">
        <v>13.2178169642696</v>
      </c>
      <c r="X26" s="126">
        <v>16.770318738299</v>
      </c>
      <c r="Y26" s="133">
        <v>9.9006109930017203</v>
      </c>
      <c r="Z26" s="126"/>
      <c r="AA26" s="134">
        <v>17.012146148659699</v>
      </c>
      <c r="AB26" s="135">
        <v>10.400103677642299</v>
      </c>
      <c r="AC26" s="136">
        <v>13.9470682803104</v>
      </c>
      <c r="AD26" s="126"/>
      <c r="AE26" s="137">
        <v>11.154489767615599</v>
      </c>
      <c r="AF26" s="30"/>
      <c r="AG26" s="153">
        <v>90.749750618530598</v>
      </c>
      <c r="AH26" s="148">
        <v>95.178063541139906</v>
      </c>
      <c r="AI26" s="148">
        <v>96.816903515406096</v>
      </c>
      <c r="AJ26" s="148">
        <v>97.564505252345398</v>
      </c>
      <c r="AK26" s="148">
        <v>101.961982035299</v>
      </c>
      <c r="AL26" s="154">
        <v>96.738892495347102</v>
      </c>
      <c r="AM26" s="148"/>
      <c r="AN26" s="155">
        <v>108.985275310096</v>
      </c>
      <c r="AO26" s="156">
        <v>107.730427353073</v>
      </c>
      <c r="AP26" s="157">
        <v>108.37021133596799</v>
      </c>
      <c r="AQ26" s="148"/>
      <c r="AR26" s="158">
        <v>100.363829261394</v>
      </c>
      <c r="AS26" s="131"/>
      <c r="AT26" s="132">
        <v>3.9016916902035801</v>
      </c>
      <c r="AU26" s="126">
        <v>6.5451972569542898</v>
      </c>
      <c r="AV26" s="126">
        <v>7.2091573449622599</v>
      </c>
      <c r="AW26" s="126">
        <v>7.8357522987103501</v>
      </c>
      <c r="AX26" s="126">
        <v>9.1889046555051799</v>
      </c>
      <c r="AY26" s="133">
        <v>7.1655427224210202</v>
      </c>
      <c r="AZ26" s="126"/>
      <c r="BA26" s="134">
        <v>8.2340256078020495</v>
      </c>
      <c r="BB26" s="135">
        <v>6.3384208487087701</v>
      </c>
      <c r="BC26" s="136">
        <v>7.2976870644538101</v>
      </c>
      <c r="BD26" s="126"/>
      <c r="BE26" s="137">
        <v>7.1457904892565596</v>
      </c>
    </row>
    <row r="27" spans="1:57" x14ac:dyDescent="0.25">
      <c r="A27" s="35" t="s">
        <v>97</v>
      </c>
      <c r="B27" s="3" t="s">
        <v>70</v>
      </c>
      <c r="C27" s="3"/>
      <c r="D27" s="24" t="s">
        <v>16</v>
      </c>
      <c r="E27" s="27" t="s">
        <v>17</v>
      </c>
      <c r="F27" s="3"/>
      <c r="G27" s="153">
        <v>96.6080322618906</v>
      </c>
      <c r="H27" s="148">
        <v>100.59916493071201</v>
      </c>
      <c r="I27" s="148">
        <v>103.98838106775101</v>
      </c>
      <c r="J27" s="148">
        <v>107.93751987556099</v>
      </c>
      <c r="K27" s="148">
        <v>110.61137232478301</v>
      </c>
      <c r="L27" s="154">
        <v>104.48313950732</v>
      </c>
      <c r="M27" s="148"/>
      <c r="N27" s="155">
        <v>131.670072750846</v>
      </c>
      <c r="O27" s="156">
        <v>133.36791907943501</v>
      </c>
      <c r="P27" s="157">
        <v>132.506178115745</v>
      </c>
      <c r="Q27" s="148"/>
      <c r="R27" s="158">
        <v>113.808583264392</v>
      </c>
      <c r="S27" s="131"/>
      <c r="T27" s="132">
        <v>-6.43552941982073</v>
      </c>
      <c r="U27" s="126">
        <v>-7.5380891774119396</v>
      </c>
      <c r="V27" s="126">
        <v>-3.12911824119921</v>
      </c>
      <c r="W27" s="126">
        <v>2.23570441887431</v>
      </c>
      <c r="X27" s="126">
        <v>0.86608384295067298</v>
      </c>
      <c r="Y27" s="133">
        <v>-2.4041267712404299</v>
      </c>
      <c r="Z27" s="126"/>
      <c r="AA27" s="134">
        <v>0.71096496675401499</v>
      </c>
      <c r="AB27" s="135">
        <v>3.2303540638145001</v>
      </c>
      <c r="AC27" s="136">
        <v>1.9133205091191099</v>
      </c>
      <c r="AD27" s="126"/>
      <c r="AE27" s="137">
        <v>0.168808698683418</v>
      </c>
      <c r="AF27" s="30"/>
      <c r="AG27" s="153">
        <v>97.410886415612097</v>
      </c>
      <c r="AH27" s="148">
        <v>102.589525264066</v>
      </c>
      <c r="AI27" s="148">
        <v>104.18497932584199</v>
      </c>
      <c r="AJ27" s="148">
        <v>105.285216610101</v>
      </c>
      <c r="AK27" s="148">
        <v>106.54258390918</v>
      </c>
      <c r="AL27" s="154">
        <v>103.537338718516</v>
      </c>
      <c r="AM27" s="148"/>
      <c r="AN27" s="155">
        <v>121.179297055904</v>
      </c>
      <c r="AO27" s="156">
        <v>122.285271380528</v>
      </c>
      <c r="AP27" s="157">
        <v>121.72424604090099</v>
      </c>
      <c r="AQ27" s="148"/>
      <c r="AR27" s="158">
        <v>109.219536772777</v>
      </c>
      <c r="AS27" s="131"/>
      <c r="AT27" s="132">
        <v>-0.23024383286268399</v>
      </c>
      <c r="AU27" s="126">
        <v>0.74815550712588896</v>
      </c>
      <c r="AV27" s="126">
        <v>2.0767672208914898</v>
      </c>
      <c r="AW27" s="126">
        <v>3.4400477893659001</v>
      </c>
      <c r="AX27" s="126">
        <v>1.7307012150280801</v>
      </c>
      <c r="AY27" s="133">
        <v>1.6887262597662001</v>
      </c>
      <c r="AZ27" s="126"/>
      <c r="BA27" s="134">
        <v>-1.4680464748250901</v>
      </c>
      <c r="BB27" s="135">
        <v>-1.38406960314554</v>
      </c>
      <c r="BC27" s="136">
        <v>-1.42858045696201</v>
      </c>
      <c r="BD27" s="126"/>
      <c r="BE27" s="137">
        <v>0.408810620156774</v>
      </c>
    </row>
    <row r="28" spans="1:57" x14ac:dyDescent="0.25">
      <c r="A28" s="35" t="s">
        <v>47</v>
      </c>
      <c r="B28" s="3" t="str">
        <f t="shared" si="0"/>
        <v>Roanoke, VA</v>
      </c>
      <c r="C28" s="3"/>
      <c r="D28" s="24" t="s">
        <v>16</v>
      </c>
      <c r="E28" s="27" t="s">
        <v>17</v>
      </c>
      <c r="F28" s="3"/>
      <c r="G28" s="153">
        <v>90.312861178369602</v>
      </c>
      <c r="H28" s="148">
        <v>97.233849878934606</v>
      </c>
      <c r="I28" s="148">
        <v>99.559357476635498</v>
      </c>
      <c r="J28" s="148">
        <v>98.993197399527105</v>
      </c>
      <c r="K28" s="148">
        <v>99.028249283667606</v>
      </c>
      <c r="L28" s="154">
        <v>97.422184079601905</v>
      </c>
      <c r="M28" s="148"/>
      <c r="N28" s="155">
        <v>117.45974576271099</v>
      </c>
      <c r="O28" s="156">
        <v>118.738145550197</v>
      </c>
      <c r="P28" s="157">
        <v>118.11297827060901</v>
      </c>
      <c r="Q28" s="148"/>
      <c r="R28" s="158">
        <v>104.808916746641</v>
      </c>
      <c r="S28" s="131"/>
      <c r="T28" s="132">
        <v>-3.6485137847242002</v>
      </c>
      <c r="U28" s="126">
        <v>-1.8308072626896199</v>
      </c>
      <c r="V28" s="126">
        <v>-2.13970854788835</v>
      </c>
      <c r="W28" s="126">
        <v>-1.99963379566507</v>
      </c>
      <c r="X28" s="126">
        <v>0.23701812147276</v>
      </c>
      <c r="Y28" s="133">
        <v>-1.6616266200333201</v>
      </c>
      <c r="Z28" s="126"/>
      <c r="AA28" s="134">
        <v>11.046034391054199</v>
      </c>
      <c r="AB28" s="135">
        <v>14.3423409718493</v>
      </c>
      <c r="AC28" s="136">
        <v>12.620662372172699</v>
      </c>
      <c r="AD28" s="126"/>
      <c r="AE28" s="137">
        <v>4.1501156985769301</v>
      </c>
      <c r="AF28" s="30"/>
      <c r="AG28" s="153">
        <v>91.393251301950301</v>
      </c>
      <c r="AH28" s="148">
        <v>101.560840677446</v>
      </c>
      <c r="AI28" s="148">
        <v>103.952026862026</v>
      </c>
      <c r="AJ28" s="148">
        <v>102.729706842754</v>
      </c>
      <c r="AK28" s="148">
        <v>100.6265628501</v>
      </c>
      <c r="AL28" s="154">
        <v>100.580475952138</v>
      </c>
      <c r="AM28" s="148"/>
      <c r="AN28" s="155">
        <v>116.044976750111</v>
      </c>
      <c r="AO28" s="156">
        <v>116.64578735296</v>
      </c>
      <c r="AP28" s="157">
        <v>116.342366981921</v>
      </c>
      <c r="AQ28" s="148"/>
      <c r="AR28" s="158">
        <v>105.736958672293</v>
      </c>
      <c r="AS28" s="131"/>
      <c r="AT28" s="132">
        <v>-3.3196338893711501</v>
      </c>
      <c r="AU28" s="126">
        <v>1.0278042617270899</v>
      </c>
      <c r="AV28" s="126">
        <v>-0.466597997747356</v>
      </c>
      <c r="AW28" s="126">
        <v>-1.8125842811659501</v>
      </c>
      <c r="AX28" s="126">
        <v>-0.99312111857603902</v>
      </c>
      <c r="AY28" s="133">
        <v>-0.97848341529423599</v>
      </c>
      <c r="AZ28" s="126"/>
      <c r="BA28" s="134">
        <v>-1.77544825656954</v>
      </c>
      <c r="BB28" s="135">
        <v>-2.4507476669146202</v>
      </c>
      <c r="BC28" s="136">
        <v>-2.1069751164942199</v>
      </c>
      <c r="BD28" s="126"/>
      <c r="BE28" s="137">
        <v>-1.42832173231374</v>
      </c>
    </row>
    <row r="29" spans="1:57" x14ac:dyDescent="0.25">
      <c r="A29" s="35" t="s">
        <v>48</v>
      </c>
      <c r="B29" s="3" t="str">
        <f t="shared" si="0"/>
        <v>Charlottesville, VA</v>
      </c>
      <c r="C29" s="3"/>
      <c r="D29" s="24" t="s">
        <v>16</v>
      </c>
      <c r="E29" s="27" t="s">
        <v>17</v>
      </c>
      <c r="F29" s="3"/>
      <c r="G29" s="153">
        <v>132.69386610089501</v>
      </c>
      <c r="H29" s="148">
        <v>126.34352758352701</v>
      </c>
      <c r="I29" s="148">
        <v>134.01972972972899</v>
      </c>
      <c r="J29" s="148">
        <v>132.84880677721699</v>
      </c>
      <c r="K29" s="148">
        <v>151.17353573687501</v>
      </c>
      <c r="L29" s="154">
        <v>136.15748777735899</v>
      </c>
      <c r="M29" s="148"/>
      <c r="N29" s="155">
        <v>232.08908092928201</v>
      </c>
      <c r="O29" s="156">
        <v>229.06932169433301</v>
      </c>
      <c r="P29" s="157">
        <v>230.66538119012199</v>
      </c>
      <c r="Q29" s="148"/>
      <c r="R29" s="158">
        <v>169.98333526514</v>
      </c>
      <c r="S29" s="131"/>
      <c r="T29" s="132">
        <v>-2.1272617676983998</v>
      </c>
      <c r="U29" s="126">
        <v>-6.0297648889455902</v>
      </c>
      <c r="V29" s="126">
        <v>-0.28144184436380598</v>
      </c>
      <c r="W29" s="126">
        <v>-2.1791129037449801</v>
      </c>
      <c r="X29" s="126">
        <v>-1.64233573725671</v>
      </c>
      <c r="Y29" s="133">
        <v>-1.9114308391814701</v>
      </c>
      <c r="Z29" s="126"/>
      <c r="AA29" s="134">
        <v>16.395898252416799</v>
      </c>
      <c r="AB29" s="135">
        <v>12.6156701568346</v>
      </c>
      <c r="AC29" s="136">
        <v>14.609128901567299</v>
      </c>
      <c r="AD29" s="126"/>
      <c r="AE29" s="137">
        <v>7.6532608635284598</v>
      </c>
      <c r="AF29" s="30"/>
      <c r="AG29" s="153">
        <v>130.78550982871499</v>
      </c>
      <c r="AH29" s="148">
        <v>130.000475849731</v>
      </c>
      <c r="AI29" s="148">
        <v>134.79868915421201</v>
      </c>
      <c r="AJ29" s="148">
        <v>134.973919329664</v>
      </c>
      <c r="AK29" s="148">
        <v>146.50690640540299</v>
      </c>
      <c r="AL29" s="154">
        <v>136.03904977218099</v>
      </c>
      <c r="AM29" s="148"/>
      <c r="AN29" s="155">
        <v>196.07191830111401</v>
      </c>
      <c r="AO29" s="156">
        <v>194.31711000474101</v>
      </c>
      <c r="AP29" s="157">
        <v>195.24422543611101</v>
      </c>
      <c r="AQ29" s="148"/>
      <c r="AR29" s="158">
        <v>154.87406047669799</v>
      </c>
      <c r="AS29" s="131"/>
      <c r="AT29" s="132">
        <v>3.3394357023082102</v>
      </c>
      <c r="AU29" s="126">
        <v>3.6447959144099298</v>
      </c>
      <c r="AV29" s="126">
        <v>2.6541855237987599</v>
      </c>
      <c r="AW29" s="126">
        <v>2.2983358251266801</v>
      </c>
      <c r="AX29" s="126">
        <v>-5.2663387131373396</v>
      </c>
      <c r="AY29" s="133">
        <v>0.78691238075929004</v>
      </c>
      <c r="AZ29" s="126"/>
      <c r="BA29" s="134">
        <v>0.21311141468065201</v>
      </c>
      <c r="BB29" s="135">
        <v>-0.73161735492483904</v>
      </c>
      <c r="BC29" s="136">
        <v>-0.23313950243300699</v>
      </c>
      <c r="BD29" s="126"/>
      <c r="BE29" s="137">
        <v>0.11550338615328599</v>
      </c>
    </row>
    <row r="30" spans="1:57" x14ac:dyDescent="0.25">
      <c r="A30" s="21" t="s">
        <v>49</v>
      </c>
      <c r="B30" t="s">
        <v>72</v>
      </c>
      <c r="C30" s="3"/>
      <c r="D30" s="24" t="s">
        <v>16</v>
      </c>
      <c r="E30" s="27" t="s">
        <v>17</v>
      </c>
      <c r="F30" s="3"/>
      <c r="G30" s="153">
        <v>88.077786885245899</v>
      </c>
      <c r="H30" s="148">
        <v>99.292508729519199</v>
      </c>
      <c r="I30" s="148">
        <v>100.937247682801</v>
      </c>
      <c r="J30" s="148">
        <v>102.660061053167</v>
      </c>
      <c r="K30" s="148">
        <v>104.965794236723</v>
      </c>
      <c r="L30" s="154">
        <v>100.177375254442</v>
      </c>
      <c r="M30" s="148"/>
      <c r="N30" s="155">
        <v>118.88248985115</v>
      </c>
      <c r="O30" s="156">
        <v>117.170370813397</v>
      </c>
      <c r="P30" s="157">
        <v>118.03962116007401</v>
      </c>
      <c r="Q30" s="148"/>
      <c r="R30" s="158">
        <v>106.59345166748901</v>
      </c>
      <c r="S30" s="131"/>
      <c r="T30" s="132">
        <v>-7.3191680120303797</v>
      </c>
      <c r="U30" s="126">
        <v>-1.9046952790442699</v>
      </c>
      <c r="V30" s="126">
        <v>-3.35220969903675</v>
      </c>
      <c r="W30" s="126">
        <v>-1.6349355726424699</v>
      </c>
      <c r="X30" s="126">
        <v>-12.139584482939799</v>
      </c>
      <c r="Y30" s="133">
        <v>-4.8248560140949301</v>
      </c>
      <c r="Z30" s="126"/>
      <c r="AA30" s="134">
        <v>-31.642717163487301</v>
      </c>
      <c r="AB30" s="135">
        <v>-37.3085644911408</v>
      </c>
      <c r="AC30" s="136">
        <v>-34.6254282777087</v>
      </c>
      <c r="AD30" s="126"/>
      <c r="AE30" s="137">
        <v>-18.153196814828998</v>
      </c>
      <c r="AF30" s="30"/>
      <c r="AG30" s="153">
        <v>115.982282396882</v>
      </c>
      <c r="AH30" s="148">
        <v>99.216712962962902</v>
      </c>
      <c r="AI30" s="148">
        <v>100.90454877814101</v>
      </c>
      <c r="AJ30" s="148">
        <v>101.583253035143</v>
      </c>
      <c r="AK30" s="148">
        <v>103.761897893465</v>
      </c>
      <c r="AL30" s="154">
        <v>103.831642082814</v>
      </c>
      <c r="AM30" s="148"/>
      <c r="AN30" s="155">
        <v>123.813340189222</v>
      </c>
      <c r="AO30" s="156">
        <v>136.83598111168001</v>
      </c>
      <c r="AP30" s="157">
        <v>130.43006446204501</v>
      </c>
      <c r="AQ30" s="148"/>
      <c r="AR30" s="158">
        <v>112.371674787693</v>
      </c>
      <c r="AS30" s="131"/>
      <c r="AT30" s="132">
        <v>27.4880622981354</v>
      </c>
      <c r="AU30" s="126">
        <v>1.39108933224635</v>
      </c>
      <c r="AV30" s="126">
        <v>0.96594756911200097</v>
      </c>
      <c r="AW30" s="126">
        <v>1.96321714530358</v>
      </c>
      <c r="AX30" s="126">
        <v>1.3902191412673599</v>
      </c>
      <c r="AY30" s="133">
        <v>5.4091726012533501</v>
      </c>
      <c r="AZ30" s="126"/>
      <c r="BA30" s="134">
        <v>-0.45596621989207903</v>
      </c>
      <c r="BB30" s="135">
        <v>5.5163879218400096</v>
      </c>
      <c r="BC30" s="136">
        <v>2.65360212891619</v>
      </c>
      <c r="BD30" s="126"/>
      <c r="BE30" s="137">
        <v>4.0637665047634597</v>
      </c>
    </row>
    <row r="31" spans="1:57" x14ac:dyDescent="0.25">
      <c r="A31" s="21" t="s">
        <v>50</v>
      </c>
      <c r="B31" s="3" t="str">
        <f t="shared" si="0"/>
        <v>Staunton &amp; Harrisonburg, VA</v>
      </c>
      <c r="C31" s="3"/>
      <c r="D31" s="24" t="s">
        <v>16</v>
      </c>
      <c r="E31" s="27" t="s">
        <v>17</v>
      </c>
      <c r="F31" s="3"/>
      <c r="G31" s="153">
        <v>97.352704535820195</v>
      </c>
      <c r="H31" s="148">
        <v>99.6499113882507</v>
      </c>
      <c r="I31" s="148">
        <v>99.081005639097697</v>
      </c>
      <c r="J31" s="148">
        <v>103.16507179781701</v>
      </c>
      <c r="K31" s="148">
        <v>113.138384558642</v>
      </c>
      <c r="L31" s="154">
        <v>103.35724716665599</v>
      </c>
      <c r="M31" s="148"/>
      <c r="N31" s="155">
        <v>123.54365836298901</v>
      </c>
      <c r="O31" s="156">
        <v>118.37518996960399</v>
      </c>
      <c r="P31" s="157">
        <v>121.043950753399</v>
      </c>
      <c r="Q31" s="148"/>
      <c r="R31" s="158">
        <v>109.296225421637</v>
      </c>
      <c r="S31" s="131"/>
      <c r="T31" s="132">
        <v>-3.98518774509916</v>
      </c>
      <c r="U31" s="126">
        <v>-2.7469849387802099</v>
      </c>
      <c r="V31" s="126">
        <v>-4.3896112657370203</v>
      </c>
      <c r="W31" s="126">
        <v>-0.12853279126188599</v>
      </c>
      <c r="X31" s="126">
        <v>5.6057962675301702</v>
      </c>
      <c r="Y31" s="133">
        <v>-0.35802872842504102</v>
      </c>
      <c r="Z31" s="126"/>
      <c r="AA31" s="134">
        <v>1.2787210543669201</v>
      </c>
      <c r="AB31" s="135">
        <v>-1.4573819174064999</v>
      </c>
      <c r="AC31" s="136">
        <v>-6.7918513535700095E-2</v>
      </c>
      <c r="AD31" s="126"/>
      <c r="AE31" s="137">
        <v>0.31340333458869402</v>
      </c>
      <c r="AF31" s="30"/>
      <c r="AG31" s="153">
        <v>94.156137710898307</v>
      </c>
      <c r="AH31" s="148">
        <v>96.6114658234427</v>
      </c>
      <c r="AI31" s="148">
        <v>97.370318874365097</v>
      </c>
      <c r="AJ31" s="148">
        <v>98.871410031847105</v>
      </c>
      <c r="AK31" s="148">
        <v>102.216783701447</v>
      </c>
      <c r="AL31" s="154">
        <v>98.155163575565297</v>
      </c>
      <c r="AM31" s="148"/>
      <c r="AN31" s="155">
        <v>112.92882868864</v>
      </c>
      <c r="AO31" s="156">
        <v>111.62753722541601</v>
      </c>
      <c r="AP31" s="157">
        <v>112.29161673404499</v>
      </c>
      <c r="AQ31" s="148"/>
      <c r="AR31" s="158">
        <v>102.723949136724</v>
      </c>
      <c r="AS31" s="131"/>
      <c r="AT31" s="132">
        <v>0.96706914938272803</v>
      </c>
      <c r="AU31" s="126">
        <v>0.60268972053089698</v>
      </c>
      <c r="AV31" s="126">
        <v>0.52536859784769196</v>
      </c>
      <c r="AW31" s="126">
        <v>2.7094836732359702</v>
      </c>
      <c r="AX31" s="126">
        <v>2.1074089366074702</v>
      </c>
      <c r="AY31" s="133">
        <v>1.4977060840744401</v>
      </c>
      <c r="AZ31" s="126"/>
      <c r="BA31" s="134">
        <v>-1.78582794602554</v>
      </c>
      <c r="BB31" s="135">
        <v>-3.7100741667885999</v>
      </c>
      <c r="BC31" s="136">
        <v>-2.7330712911598698</v>
      </c>
      <c r="BD31" s="126"/>
      <c r="BE31" s="137">
        <v>-0.18556126749742399</v>
      </c>
    </row>
    <row r="32" spans="1:57" x14ac:dyDescent="0.25">
      <c r="A32" s="21" t="s">
        <v>51</v>
      </c>
      <c r="B32" s="3" t="str">
        <f t="shared" si="0"/>
        <v>Blacksburg &amp; Wytheville, VA</v>
      </c>
      <c r="C32" s="3"/>
      <c r="D32" s="24" t="s">
        <v>16</v>
      </c>
      <c r="E32" s="27" t="s">
        <v>17</v>
      </c>
      <c r="F32" s="3"/>
      <c r="G32" s="153">
        <v>97.286556603773505</v>
      </c>
      <c r="H32" s="148">
        <v>100.133641285956</v>
      </c>
      <c r="I32" s="148">
        <v>100.424022214742</v>
      </c>
      <c r="J32" s="148">
        <v>104.75671197411</v>
      </c>
      <c r="K32" s="148">
        <v>106.80802318486801</v>
      </c>
      <c r="L32" s="154">
        <v>102.140896347216</v>
      </c>
      <c r="M32" s="148"/>
      <c r="N32" s="155">
        <v>164.06300715439599</v>
      </c>
      <c r="O32" s="156">
        <v>171.74258268824701</v>
      </c>
      <c r="P32" s="157">
        <v>167.87152629129801</v>
      </c>
      <c r="Q32" s="148"/>
      <c r="R32" s="158">
        <v>126.25203806435</v>
      </c>
      <c r="S32" s="131"/>
      <c r="T32" s="132">
        <v>-10.4451712870306</v>
      </c>
      <c r="U32" s="126">
        <v>-5.0868505838692499</v>
      </c>
      <c r="V32" s="126">
        <v>-4.4178236960925501</v>
      </c>
      <c r="W32" s="126">
        <v>4.2595906649556197</v>
      </c>
      <c r="X32" s="126">
        <v>-0.38721941690565298</v>
      </c>
      <c r="Y32" s="133">
        <v>-2.9897537088008601</v>
      </c>
      <c r="Z32" s="126"/>
      <c r="AA32" s="134">
        <v>28.234054112036599</v>
      </c>
      <c r="AB32" s="135">
        <v>36.309330457924801</v>
      </c>
      <c r="AC32" s="136">
        <v>32.149572979010202</v>
      </c>
      <c r="AD32" s="126"/>
      <c r="AE32" s="137">
        <v>13.198711510703401</v>
      </c>
      <c r="AF32" s="30"/>
      <c r="AG32" s="153">
        <v>94.718037631550899</v>
      </c>
      <c r="AH32" s="148">
        <v>98.430773361976307</v>
      </c>
      <c r="AI32" s="148">
        <v>99.256415550755904</v>
      </c>
      <c r="AJ32" s="148">
        <v>102.823353618421</v>
      </c>
      <c r="AK32" s="148">
        <v>107.431603485172</v>
      </c>
      <c r="AL32" s="154">
        <v>100.97113610230301</v>
      </c>
      <c r="AM32" s="148"/>
      <c r="AN32" s="155">
        <v>140.90159353920399</v>
      </c>
      <c r="AO32" s="156">
        <v>142.345731617892</v>
      </c>
      <c r="AP32" s="157">
        <v>141.59682830551901</v>
      </c>
      <c r="AQ32" s="148"/>
      <c r="AR32" s="158">
        <v>115.26568395853501</v>
      </c>
      <c r="AS32" s="131"/>
      <c r="AT32" s="132">
        <v>-3.3463005818042899</v>
      </c>
      <c r="AU32" s="126">
        <v>2.2267224433336499</v>
      </c>
      <c r="AV32" s="126">
        <v>2.57826618039307</v>
      </c>
      <c r="AW32" s="126">
        <v>5.3563177477328399</v>
      </c>
      <c r="AX32" s="126">
        <v>3.0478465187663102</v>
      </c>
      <c r="AY32" s="133">
        <v>2.2528833989082302</v>
      </c>
      <c r="AZ32" s="126"/>
      <c r="BA32" s="134">
        <v>3.7763691624031801</v>
      </c>
      <c r="BB32" s="135">
        <v>2.9404951772918602</v>
      </c>
      <c r="BC32" s="136">
        <v>3.36148846780682</v>
      </c>
      <c r="BD32" s="126"/>
      <c r="BE32" s="137">
        <v>2.7000012832947702</v>
      </c>
    </row>
    <row r="33" spans="1:64" x14ac:dyDescent="0.25">
      <c r="A33" s="21" t="s">
        <v>52</v>
      </c>
      <c r="B33" s="3" t="str">
        <f t="shared" si="0"/>
        <v>Lynchburg, VA</v>
      </c>
      <c r="C33" s="3"/>
      <c r="D33" s="24" t="s">
        <v>16</v>
      </c>
      <c r="E33" s="27" t="s">
        <v>17</v>
      </c>
      <c r="F33" s="3"/>
      <c r="G33" s="153">
        <v>94.3000809352517</v>
      </c>
      <c r="H33" s="148">
        <v>97.138995215310999</v>
      </c>
      <c r="I33" s="148">
        <v>103.11197263397899</v>
      </c>
      <c r="J33" s="148">
        <v>105.994560381355</v>
      </c>
      <c r="K33" s="148">
        <v>130.9132003432</v>
      </c>
      <c r="L33" s="154">
        <v>108.874373643941</v>
      </c>
      <c r="M33" s="148"/>
      <c r="N33" s="155">
        <v>147.94531723291001</v>
      </c>
      <c r="O33" s="156">
        <v>132.00818825910901</v>
      </c>
      <c r="P33" s="157">
        <v>140.818870785245</v>
      </c>
      <c r="Q33" s="148"/>
      <c r="R33" s="158">
        <v>119.587999392835</v>
      </c>
      <c r="S33" s="131"/>
      <c r="T33" s="132">
        <v>-7.4584173206388602</v>
      </c>
      <c r="U33" s="126">
        <v>-9.1074718298967401</v>
      </c>
      <c r="V33" s="126">
        <v>-6.7805881184273904</v>
      </c>
      <c r="W33" s="126">
        <v>-2.7668729831902699</v>
      </c>
      <c r="X33" s="126">
        <v>17.568873324573499</v>
      </c>
      <c r="Y33" s="133">
        <v>0.56231477831116705</v>
      </c>
      <c r="Z33" s="126"/>
      <c r="AA33" s="134">
        <v>19.164954559217001</v>
      </c>
      <c r="AB33" s="135">
        <v>9.2716528865426895</v>
      </c>
      <c r="AC33" s="136">
        <v>14.885568830746999</v>
      </c>
      <c r="AD33" s="126"/>
      <c r="AE33" s="137">
        <v>6.6287052748462996</v>
      </c>
      <c r="AF33" s="30"/>
      <c r="AG33" s="153">
        <v>96.011960701457795</v>
      </c>
      <c r="AH33" s="148">
        <v>102.26768640188899</v>
      </c>
      <c r="AI33" s="148">
        <v>105.554773159467</v>
      </c>
      <c r="AJ33" s="148">
        <v>106.38332841625299</v>
      </c>
      <c r="AK33" s="148">
        <v>116.303720573183</v>
      </c>
      <c r="AL33" s="154">
        <v>106.22150054187</v>
      </c>
      <c r="AM33" s="148"/>
      <c r="AN33" s="155">
        <v>131.45431249999999</v>
      </c>
      <c r="AO33" s="156">
        <v>125.698921609872</v>
      </c>
      <c r="AP33" s="157">
        <v>128.770270093519</v>
      </c>
      <c r="AQ33" s="148"/>
      <c r="AR33" s="158">
        <v>113.196602403301</v>
      </c>
      <c r="AS33" s="131"/>
      <c r="AT33" s="132">
        <v>-0.60304632450826301</v>
      </c>
      <c r="AU33" s="126">
        <v>-3.0069042025099799</v>
      </c>
      <c r="AV33" s="126">
        <v>-1.6786438944267501</v>
      </c>
      <c r="AW33" s="126">
        <v>-0.293067265228799</v>
      </c>
      <c r="AX33" s="126">
        <v>0.12708959526678401</v>
      </c>
      <c r="AY33" s="133">
        <v>-0.90937810257748297</v>
      </c>
      <c r="AZ33" s="126"/>
      <c r="BA33" s="134">
        <v>-0.62417070083119397</v>
      </c>
      <c r="BB33" s="135">
        <v>-2.1753707969751801</v>
      </c>
      <c r="BC33" s="136">
        <v>-1.2823369250524901</v>
      </c>
      <c r="BD33" s="126"/>
      <c r="BE33" s="137">
        <v>-1.1824262369190499</v>
      </c>
    </row>
    <row r="34" spans="1:64" x14ac:dyDescent="0.25">
      <c r="A34" s="21" t="s">
        <v>77</v>
      </c>
      <c r="B34" s="3" t="str">
        <f t="shared" si="0"/>
        <v>Central Virginia</v>
      </c>
      <c r="C34" s="3"/>
      <c r="D34" s="24" t="s">
        <v>16</v>
      </c>
      <c r="E34" s="27" t="s">
        <v>17</v>
      </c>
      <c r="F34" s="3"/>
      <c r="G34" s="153">
        <v>109.713187287311</v>
      </c>
      <c r="H34" s="148">
        <v>106.41539714080599</v>
      </c>
      <c r="I34" s="148">
        <v>108.95928879537</v>
      </c>
      <c r="J34" s="148">
        <v>111.55323978311</v>
      </c>
      <c r="K34" s="148">
        <v>117.650965162497</v>
      </c>
      <c r="L34" s="154">
        <v>111.107722530194</v>
      </c>
      <c r="M34" s="148"/>
      <c r="N34" s="155">
        <v>143.93725638716001</v>
      </c>
      <c r="O34" s="156">
        <v>140.45014715263801</v>
      </c>
      <c r="P34" s="157">
        <v>142.22683647286999</v>
      </c>
      <c r="Q34" s="148"/>
      <c r="R34" s="158">
        <v>121.552517591704</v>
      </c>
      <c r="S34" s="131"/>
      <c r="T34" s="132">
        <v>1.1256399856894701</v>
      </c>
      <c r="U34" s="126">
        <v>-1.1180231068327999</v>
      </c>
      <c r="V34" s="126">
        <v>-0.220413554548509</v>
      </c>
      <c r="W34" s="126">
        <v>1.95757840158657</v>
      </c>
      <c r="X34" s="126">
        <v>6.1401696148240896</v>
      </c>
      <c r="Y34" s="133">
        <v>1.81858023773773</v>
      </c>
      <c r="Z34" s="126"/>
      <c r="AA34" s="134">
        <v>11.976495056230799</v>
      </c>
      <c r="AB34" s="135">
        <v>10.4408557450136</v>
      </c>
      <c r="AC34" s="136">
        <v>11.2101678435419</v>
      </c>
      <c r="AD34" s="126"/>
      <c r="AE34" s="137">
        <v>6.1512955949531696</v>
      </c>
      <c r="AF34" s="30"/>
      <c r="AG34" s="153">
        <v>107.479933903892</v>
      </c>
      <c r="AH34" s="148">
        <v>111.869892649294</v>
      </c>
      <c r="AI34" s="148">
        <v>116.51355935234599</v>
      </c>
      <c r="AJ34" s="148">
        <v>117.536008363005</v>
      </c>
      <c r="AK34" s="148">
        <v>125.819683262898</v>
      </c>
      <c r="AL34" s="154">
        <v>116.56970795088201</v>
      </c>
      <c r="AM34" s="148"/>
      <c r="AN34" s="155">
        <v>145.82070575483201</v>
      </c>
      <c r="AO34" s="156">
        <v>143.654662606806</v>
      </c>
      <c r="AP34" s="157">
        <v>144.75932554306601</v>
      </c>
      <c r="AQ34" s="148"/>
      <c r="AR34" s="158">
        <v>125.85163956363201</v>
      </c>
      <c r="AS34" s="131"/>
      <c r="AT34" s="132">
        <v>4.9416025375571202</v>
      </c>
      <c r="AU34" s="126">
        <v>4.87268132709562</v>
      </c>
      <c r="AV34" s="126">
        <v>5.3283758763585203</v>
      </c>
      <c r="AW34" s="126">
        <v>6.7343113596060196</v>
      </c>
      <c r="AX34" s="126">
        <v>5.1491638729120401</v>
      </c>
      <c r="AY34" s="133">
        <v>5.5241972009816296</v>
      </c>
      <c r="AZ34" s="126"/>
      <c r="BA34" s="134">
        <v>3.3153456538566601</v>
      </c>
      <c r="BB34" s="135">
        <v>1.4364300567852499</v>
      </c>
      <c r="BC34" s="136">
        <v>2.3911366375018099</v>
      </c>
      <c r="BD34" s="126"/>
      <c r="BE34" s="137">
        <v>4.1778741441837299</v>
      </c>
    </row>
    <row r="35" spans="1:64" x14ac:dyDescent="0.25">
      <c r="A35" s="21" t="s">
        <v>78</v>
      </c>
      <c r="B35" s="3" t="str">
        <f t="shared" si="0"/>
        <v>Chesapeake Bay</v>
      </c>
      <c r="C35" s="3"/>
      <c r="D35" s="24" t="s">
        <v>16</v>
      </c>
      <c r="E35" s="27" t="s">
        <v>17</v>
      </c>
      <c r="F35" s="3"/>
      <c r="G35" s="153">
        <v>99.843084745762695</v>
      </c>
      <c r="H35" s="148">
        <v>102.202471626733</v>
      </c>
      <c r="I35" s="148">
        <v>103.31550492610801</v>
      </c>
      <c r="J35" s="148">
        <v>102.240461165048</v>
      </c>
      <c r="K35" s="148">
        <v>109.11134275618301</v>
      </c>
      <c r="L35" s="154">
        <v>103.60078593588401</v>
      </c>
      <c r="M35" s="148"/>
      <c r="N35" s="155">
        <v>131.17925845147201</v>
      </c>
      <c r="O35" s="156">
        <v>132.75003541912599</v>
      </c>
      <c r="P35" s="157">
        <v>131.93348072562301</v>
      </c>
      <c r="Q35" s="148"/>
      <c r="R35" s="158">
        <v>112.474875710227</v>
      </c>
      <c r="S35" s="131"/>
      <c r="T35" s="132">
        <v>-8.2973510404342594</v>
      </c>
      <c r="U35" s="126">
        <v>-10.3393269797253</v>
      </c>
      <c r="V35" s="126">
        <v>-6.8345992939559599</v>
      </c>
      <c r="W35" s="126">
        <v>-3.0788515792104501</v>
      </c>
      <c r="X35" s="126">
        <v>-1.0140457852856499</v>
      </c>
      <c r="Y35" s="133">
        <v>-5.7565235710225497</v>
      </c>
      <c r="Z35" s="126"/>
      <c r="AA35" s="134">
        <v>0.17305118019776</v>
      </c>
      <c r="AB35" s="135">
        <v>3.4753962415734598</v>
      </c>
      <c r="AC35" s="136">
        <v>1.7500709795779501</v>
      </c>
      <c r="AD35" s="126"/>
      <c r="AE35" s="137">
        <v>-2.1821407501154799</v>
      </c>
      <c r="AF35" s="30"/>
      <c r="AG35" s="153">
        <v>95.118800527240694</v>
      </c>
      <c r="AH35" s="148">
        <v>97.582629826897403</v>
      </c>
      <c r="AI35" s="148">
        <v>98.141131654446895</v>
      </c>
      <c r="AJ35" s="148">
        <v>98.596050955414</v>
      </c>
      <c r="AK35" s="148">
        <v>105.550191482337</v>
      </c>
      <c r="AL35" s="154">
        <v>99.191037296037194</v>
      </c>
      <c r="AM35" s="148"/>
      <c r="AN35" s="155">
        <v>122.515096754057</v>
      </c>
      <c r="AO35" s="156">
        <v>122.029450048812</v>
      </c>
      <c r="AP35" s="157">
        <v>122.277341086506</v>
      </c>
      <c r="AQ35" s="148"/>
      <c r="AR35" s="158">
        <v>106.136957292815</v>
      </c>
      <c r="AS35" s="131"/>
      <c r="AT35" s="132">
        <v>-4.7319940803170804</v>
      </c>
      <c r="AU35" s="126">
        <v>-5.2921480944845296</v>
      </c>
      <c r="AV35" s="126">
        <v>-4.6180132629738599</v>
      </c>
      <c r="AW35" s="126">
        <v>-1.2225213292733901</v>
      </c>
      <c r="AX35" s="126">
        <v>0.248468674582282</v>
      </c>
      <c r="AY35" s="133">
        <v>-3.0076260932341001</v>
      </c>
      <c r="AZ35" s="126"/>
      <c r="BA35" s="134">
        <v>-2.1589916889296599</v>
      </c>
      <c r="BB35" s="135">
        <v>-3.1504096933611998</v>
      </c>
      <c r="BC35" s="136">
        <v>-2.6502192775053799</v>
      </c>
      <c r="BD35" s="126"/>
      <c r="BE35" s="137">
        <v>-2.9655567430921099</v>
      </c>
    </row>
    <row r="36" spans="1:64" x14ac:dyDescent="0.25">
      <c r="A36" s="21" t="s">
        <v>79</v>
      </c>
      <c r="B36" s="3" t="str">
        <f t="shared" si="0"/>
        <v>Coastal Virginia - Eastern Shore</v>
      </c>
      <c r="C36" s="3"/>
      <c r="D36" s="24" t="s">
        <v>16</v>
      </c>
      <c r="E36" s="27" t="s">
        <v>17</v>
      </c>
      <c r="F36" s="3"/>
      <c r="G36" s="153">
        <v>101.588601134215</v>
      </c>
      <c r="H36" s="148">
        <v>103.409535809018</v>
      </c>
      <c r="I36" s="148">
        <v>105.336254545454</v>
      </c>
      <c r="J36" s="148">
        <v>109.38830429732801</v>
      </c>
      <c r="K36" s="148">
        <v>110.54930693069301</v>
      </c>
      <c r="L36" s="154">
        <v>106.572001031459</v>
      </c>
      <c r="M36" s="148"/>
      <c r="N36" s="155">
        <v>130.075853658536</v>
      </c>
      <c r="O36" s="156">
        <v>132.790532786885</v>
      </c>
      <c r="P36" s="157">
        <v>131.42765306122399</v>
      </c>
      <c r="Q36" s="148"/>
      <c r="R36" s="158">
        <v>114.91682425488101</v>
      </c>
      <c r="S36" s="131"/>
      <c r="T36" s="132">
        <v>-10.6857856850839</v>
      </c>
      <c r="U36" s="126">
        <v>-11.7234325771076</v>
      </c>
      <c r="V36" s="126">
        <v>-6.1031784087167802</v>
      </c>
      <c r="W36" s="126">
        <v>-4.0321566982421597</v>
      </c>
      <c r="X36" s="126">
        <v>-6.0462136223924103</v>
      </c>
      <c r="Y36" s="133">
        <v>-7.3072221399203299</v>
      </c>
      <c r="Z36" s="126"/>
      <c r="AA36" s="134">
        <v>-9.0897373246490591</v>
      </c>
      <c r="AB36" s="135">
        <v>-3.8167542370990901</v>
      </c>
      <c r="AC36" s="136">
        <v>-6.6331171402739901</v>
      </c>
      <c r="AD36" s="126"/>
      <c r="AE36" s="137">
        <v>-6.2730348725954199</v>
      </c>
      <c r="AF36" s="30"/>
      <c r="AG36" s="153">
        <v>97.670268817204303</v>
      </c>
      <c r="AH36" s="148">
        <v>102.25671171171101</v>
      </c>
      <c r="AI36" s="148">
        <v>103.42249198203901</v>
      </c>
      <c r="AJ36" s="148">
        <v>105.627045945112</v>
      </c>
      <c r="AK36" s="148">
        <v>105.469218848829</v>
      </c>
      <c r="AL36" s="154">
        <v>103.246118434533</v>
      </c>
      <c r="AM36" s="148"/>
      <c r="AN36" s="155">
        <v>120.430753150057</v>
      </c>
      <c r="AO36" s="156">
        <v>123.103963093145</v>
      </c>
      <c r="AP36" s="157">
        <v>121.752261801332</v>
      </c>
      <c r="AQ36" s="148"/>
      <c r="AR36" s="158">
        <v>109.177497563465</v>
      </c>
      <c r="AS36" s="131"/>
      <c r="AT36" s="132">
        <v>-3.6712561378059299</v>
      </c>
      <c r="AU36" s="126">
        <v>-1.76180557423232</v>
      </c>
      <c r="AV36" s="126">
        <v>0.20269490751489</v>
      </c>
      <c r="AW36" s="126">
        <v>1.0191775503275</v>
      </c>
      <c r="AX36" s="126">
        <v>-1.72105656553729</v>
      </c>
      <c r="AY36" s="133">
        <v>-0.990124767870733</v>
      </c>
      <c r="AZ36" s="126"/>
      <c r="BA36" s="134">
        <v>-8.4473064363957704</v>
      </c>
      <c r="BB36" s="135">
        <v>-6.4261247527171896</v>
      </c>
      <c r="BC36" s="136">
        <v>-7.4481383962404699</v>
      </c>
      <c r="BD36" s="126"/>
      <c r="BE36" s="137">
        <v>-3.6173864296672402</v>
      </c>
    </row>
    <row r="37" spans="1:64" x14ac:dyDescent="0.25">
      <c r="A37" s="21" t="s">
        <v>80</v>
      </c>
      <c r="B37" s="3" t="str">
        <f t="shared" si="0"/>
        <v>Coastal Virginia - Hampton Roads</v>
      </c>
      <c r="C37" s="3"/>
      <c r="D37" s="24" t="s">
        <v>16</v>
      </c>
      <c r="E37" s="27" t="s">
        <v>17</v>
      </c>
      <c r="F37" s="3"/>
      <c r="G37" s="153">
        <v>107.103547842976</v>
      </c>
      <c r="H37" s="148">
        <v>115.009730253084</v>
      </c>
      <c r="I37" s="148">
        <v>116.99577981269501</v>
      </c>
      <c r="J37" s="148">
        <v>119.826824278606</v>
      </c>
      <c r="K37" s="148">
        <v>125.836220127549</v>
      </c>
      <c r="L37" s="154">
        <v>117.713895260258</v>
      </c>
      <c r="M37" s="148"/>
      <c r="N37" s="155">
        <v>149.079587510008</v>
      </c>
      <c r="O37" s="156">
        <v>147.80191971789199</v>
      </c>
      <c r="P37" s="157">
        <v>148.44990530795201</v>
      </c>
      <c r="Q37" s="148"/>
      <c r="R37" s="158">
        <v>128.16739181112101</v>
      </c>
      <c r="S37" s="131"/>
      <c r="T37" s="132">
        <v>-9.0330383435371093</v>
      </c>
      <c r="U37" s="126">
        <v>-5.9423630841122499</v>
      </c>
      <c r="V37" s="126">
        <v>-6.1643087638424099</v>
      </c>
      <c r="W37" s="126">
        <v>-3.6607569117544498</v>
      </c>
      <c r="X37" s="126">
        <v>0.853248975993671</v>
      </c>
      <c r="Y37" s="133">
        <v>-4.2385103445119503</v>
      </c>
      <c r="Z37" s="126"/>
      <c r="AA37" s="134">
        <v>4.7319948189151297</v>
      </c>
      <c r="AB37" s="135">
        <v>8.1496193761363003</v>
      </c>
      <c r="AC37" s="136">
        <v>6.3314583211432698</v>
      </c>
      <c r="AD37" s="126"/>
      <c r="AE37" s="137">
        <v>0.51883442824417103</v>
      </c>
      <c r="AF37" s="30"/>
      <c r="AG37" s="153">
        <v>104.842503690036</v>
      </c>
      <c r="AH37" s="148">
        <v>110.804703961811</v>
      </c>
      <c r="AI37" s="148">
        <v>113.679771600268</v>
      </c>
      <c r="AJ37" s="148">
        <v>112.84479468586299</v>
      </c>
      <c r="AK37" s="148">
        <v>114.309377621376</v>
      </c>
      <c r="AL37" s="154">
        <v>111.595660074094</v>
      </c>
      <c r="AM37" s="148"/>
      <c r="AN37" s="155">
        <v>136.613977950817</v>
      </c>
      <c r="AO37" s="156">
        <v>140.28941659229699</v>
      </c>
      <c r="AP37" s="157">
        <v>138.46940019522299</v>
      </c>
      <c r="AQ37" s="148"/>
      <c r="AR37" s="158">
        <v>120.55199110608601</v>
      </c>
      <c r="AS37" s="131"/>
      <c r="AT37" s="132">
        <v>0.462107710868083</v>
      </c>
      <c r="AU37" s="126">
        <v>3.6875313694842902</v>
      </c>
      <c r="AV37" s="126">
        <v>3.9510556145188298</v>
      </c>
      <c r="AW37" s="126">
        <v>2.8849112491410702</v>
      </c>
      <c r="AX37" s="126">
        <v>1.88561530562034</v>
      </c>
      <c r="AY37" s="133">
        <v>2.6641565394742002</v>
      </c>
      <c r="AZ37" s="126"/>
      <c r="BA37" s="134">
        <v>-2.8324243602150901E-2</v>
      </c>
      <c r="BB37" s="135">
        <v>-0.27646206716857102</v>
      </c>
      <c r="BC37" s="136">
        <v>-0.154281543842403</v>
      </c>
      <c r="BD37" s="126"/>
      <c r="BE37" s="137">
        <v>1.6278426314402701</v>
      </c>
    </row>
    <row r="38" spans="1:64" x14ac:dyDescent="0.25">
      <c r="A38" s="20" t="s">
        <v>81</v>
      </c>
      <c r="B38" s="3" t="str">
        <f t="shared" si="0"/>
        <v>Northern Virginia</v>
      </c>
      <c r="C38" s="3"/>
      <c r="D38" s="24" t="s">
        <v>16</v>
      </c>
      <c r="E38" s="27" t="s">
        <v>17</v>
      </c>
      <c r="F38" s="3"/>
      <c r="G38" s="153">
        <v>128.44780395221599</v>
      </c>
      <c r="H38" s="148">
        <v>152.21824614215501</v>
      </c>
      <c r="I38" s="148">
        <v>165.609534594704</v>
      </c>
      <c r="J38" s="148">
        <v>169.705862432847</v>
      </c>
      <c r="K38" s="148">
        <v>154.256625019241</v>
      </c>
      <c r="L38" s="154">
        <v>156.069869307739</v>
      </c>
      <c r="M38" s="148"/>
      <c r="N38" s="155">
        <v>141.72917948457999</v>
      </c>
      <c r="O38" s="156">
        <v>140.37000718519801</v>
      </c>
      <c r="P38" s="157">
        <v>141.05387367400999</v>
      </c>
      <c r="Q38" s="148"/>
      <c r="R38" s="158">
        <v>151.53350834485599</v>
      </c>
      <c r="S38" s="131"/>
      <c r="T38" s="132">
        <v>-11.6377253964181</v>
      </c>
      <c r="U38" s="126">
        <v>-4.4869529947523903</v>
      </c>
      <c r="V38" s="126">
        <v>2.9675826567476702</v>
      </c>
      <c r="W38" s="126">
        <v>11.776964928142799</v>
      </c>
      <c r="X38" s="126">
        <v>9.5990368214025601</v>
      </c>
      <c r="Y38" s="133">
        <v>2.56401477608979</v>
      </c>
      <c r="Z38" s="126"/>
      <c r="AA38" s="134">
        <v>6.1533800187457404</v>
      </c>
      <c r="AB38" s="135">
        <v>6.0654528668400101</v>
      </c>
      <c r="AC38" s="136">
        <v>6.0949209848938697</v>
      </c>
      <c r="AD38" s="126"/>
      <c r="AE38" s="137">
        <v>3.1298599996716301</v>
      </c>
      <c r="AF38" s="30"/>
      <c r="AG38" s="153">
        <v>141.66543336322701</v>
      </c>
      <c r="AH38" s="148">
        <v>164.56398190846599</v>
      </c>
      <c r="AI38" s="148">
        <v>174.269711684642</v>
      </c>
      <c r="AJ38" s="148">
        <v>171.901152683025</v>
      </c>
      <c r="AK38" s="148">
        <v>152.64963652541499</v>
      </c>
      <c r="AL38" s="154">
        <v>162.37057692307599</v>
      </c>
      <c r="AM38" s="148"/>
      <c r="AN38" s="155">
        <v>137.40429729693801</v>
      </c>
      <c r="AO38" s="156">
        <v>137.42944756246601</v>
      </c>
      <c r="AP38" s="157">
        <v>137.416932382461</v>
      </c>
      <c r="AQ38" s="148"/>
      <c r="AR38" s="158">
        <v>155.23482522130499</v>
      </c>
      <c r="AS38" s="131"/>
      <c r="AT38" s="132">
        <v>-0.169021480904407</v>
      </c>
      <c r="AU38" s="126">
        <v>2.1107046182176599</v>
      </c>
      <c r="AV38" s="126">
        <v>4.9250394442289798</v>
      </c>
      <c r="AW38" s="126">
        <v>6.61788904357973</v>
      </c>
      <c r="AX38" s="126">
        <v>3.3271022520745701</v>
      </c>
      <c r="AY38" s="133">
        <v>3.7816969752685101</v>
      </c>
      <c r="AZ38" s="126"/>
      <c r="BA38" s="134">
        <v>0.84675960519745697</v>
      </c>
      <c r="BB38" s="135">
        <v>-0.83852499973022299</v>
      </c>
      <c r="BC38" s="136">
        <v>-1.57975093853783E-2</v>
      </c>
      <c r="BD38" s="126"/>
      <c r="BE38" s="137">
        <v>2.8731419141306902</v>
      </c>
    </row>
    <row r="39" spans="1:64" x14ac:dyDescent="0.25">
      <c r="A39" s="22" t="s">
        <v>82</v>
      </c>
      <c r="B39" s="3" t="str">
        <f t="shared" si="0"/>
        <v>Shenandoah Valley</v>
      </c>
      <c r="C39" s="3"/>
      <c r="D39" s="25" t="s">
        <v>16</v>
      </c>
      <c r="E39" s="28" t="s">
        <v>17</v>
      </c>
      <c r="F39" s="3"/>
      <c r="G39" s="159">
        <v>94.444493634809007</v>
      </c>
      <c r="H39" s="160">
        <v>97.007567689530603</v>
      </c>
      <c r="I39" s="160">
        <v>98.142041612483695</v>
      </c>
      <c r="J39" s="160">
        <v>101.89440736637999</v>
      </c>
      <c r="K39" s="160">
        <v>107.09228821811099</v>
      </c>
      <c r="L39" s="161">
        <v>100.290644878902</v>
      </c>
      <c r="M39" s="148"/>
      <c r="N39" s="162">
        <v>118.789940019993</v>
      </c>
      <c r="O39" s="163">
        <v>116.404847125486</v>
      </c>
      <c r="P39" s="164">
        <v>117.633700927091</v>
      </c>
      <c r="Q39" s="148"/>
      <c r="R39" s="165">
        <v>106.147412067099</v>
      </c>
      <c r="S39" s="131"/>
      <c r="T39" s="138">
        <v>-3.8454637689295299</v>
      </c>
      <c r="U39" s="139">
        <v>-3.07462451814702</v>
      </c>
      <c r="V39" s="139">
        <v>-3.1506740919898899</v>
      </c>
      <c r="W39" s="139">
        <v>0.81235957962282401</v>
      </c>
      <c r="X39" s="139">
        <v>3.3983636827886698</v>
      </c>
      <c r="Y39" s="140">
        <v>-0.70451565735010002</v>
      </c>
      <c r="Z39" s="126"/>
      <c r="AA39" s="141">
        <v>-1.8200915189190201</v>
      </c>
      <c r="AB39" s="142">
        <v>-1.50365064651792</v>
      </c>
      <c r="AC39" s="143">
        <v>-1.7342941713390001</v>
      </c>
      <c r="AD39" s="126"/>
      <c r="AE39" s="144">
        <v>-0.468798677562761</v>
      </c>
      <c r="AF39" s="31"/>
      <c r="AG39" s="159">
        <v>91.945401935917999</v>
      </c>
      <c r="AH39" s="160">
        <v>95.433521006697703</v>
      </c>
      <c r="AI39" s="160">
        <v>96.930495469217902</v>
      </c>
      <c r="AJ39" s="160">
        <v>98.282304907631996</v>
      </c>
      <c r="AK39" s="160">
        <v>99.671402432461505</v>
      </c>
      <c r="AL39" s="161">
        <v>96.765087867454795</v>
      </c>
      <c r="AM39" s="148"/>
      <c r="AN39" s="162">
        <v>110.853230728841</v>
      </c>
      <c r="AO39" s="163">
        <v>109.89182993313899</v>
      </c>
      <c r="AP39" s="164">
        <v>110.383073208357</v>
      </c>
      <c r="AQ39" s="148"/>
      <c r="AR39" s="165">
        <v>101.179591135655</v>
      </c>
      <c r="AS39" s="131"/>
      <c r="AT39" s="138">
        <v>-0.266592066445619</v>
      </c>
      <c r="AU39" s="139">
        <v>8.3317321439358799E-2</v>
      </c>
      <c r="AV39" s="139">
        <v>0.50583896906933801</v>
      </c>
      <c r="AW39" s="139">
        <v>1.89533495277765</v>
      </c>
      <c r="AX39" s="139">
        <v>0.79557896263762495</v>
      </c>
      <c r="AY39" s="140">
        <v>0.72041403398727799</v>
      </c>
      <c r="AZ39" s="126"/>
      <c r="BA39" s="141">
        <v>-3.4919753459862202</v>
      </c>
      <c r="BB39" s="142">
        <v>-5.23070740097232</v>
      </c>
      <c r="BC39" s="143">
        <v>-4.3485242873067698</v>
      </c>
      <c r="BD39" s="126"/>
      <c r="BE39" s="144">
        <v>-1.3193394221638299</v>
      </c>
    </row>
    <row r="40" spans="1:64" ht="13" x14ac:dyDescent="0.3">
      <c r="A40" s="19" t="s">
        <v>83</v>
      </c>
      <c r="B40" s="3" t="str">
        <f t="shared" si="0"/>
        <v>Southern Virginia</v>
      </c>
      <c r="C40" s="9"/>
      <c r="D40" s="23" t="s">
        <v>16</v>
      </c>
      <c r="E40" s="26" t="s">
        <v>17</v>
      </c>
      <c r="F40" s="3"/>
      <c r="G40" s="145">
        <v>93.722106109324699</v>
      </c>
      <c r="H40" s="146">
        <v>101.855682440359</v>
      </c>
      <c r="I40" s="146">
        <v>107.775395948434</v>
      </c>
      <c r="J40" s="146">
        <v>110.492324464153</v>
      </c>
      <c r="K40" s="146">
        <v>117.74975517890699</v>
      </c>
      <c r="L40" s="147">
        <v>107.17325066005201</v>
      </c>
      <c r="M40" s="148"/>
      <c r="N40" s="149">
        <v>137.27325153374201</v>
      </c>
      <c r="O40" s="150">
        <v>144.839205169628</v>
      </c>
      <c r="P40" s="151">
        <v>141.15724995853299</v>
      </c>
      <c r="Q40" s="148"/>
      <c r="R40" s="152">
        <v>118.231623488773</v>
      </c>
      <c r="S40" s="131"/>
      <c r="T40" s="123">
        <v>1.5012245879966899</v>
      </c>
      <c r="U40" s="124">
        <v>7.8046592820512503E-2</v>
      </c>
      <c r="V40" s="124">
        <v>4.6217012209252202</v>
      </c>
      <c r="W40" s="124">
        <v>6.1635562666032602</v>
      </c>
      <c r="X40" s="124">
        <v>14.6806706295892</v>
      </c>
      <c r="Y40" s="125">
        <v>5.9052324525013997</v>
      </c>
      <c r="Z40" s="126"/>
      <c r="AA40" s="127">
        <v>25.216453484008898</v>
      </c>
      <c r="AB40" s="128">
        <v>33.132721286967303</v>
      </c>
      <c r="AC40" s="129">
        <v>29.229325649558</v>
      </c>
      <c r="AD40" s="126"/>
      <c r="AE40" s="130">
        <v>14.364428242612099</v>
      </c>
      <c r="AF40" s="29"/>
      <c r="AG40" s="145">
        <v>93.666495636075098</v>
      </c>
      <c r="AH40" s="146">
        <v>103.771979126771</v>
      </c>
      <c r="AI40" s="146">
        <v>107.153841776798</v>
      </c>
      <c r="AJ40" s="146">
        <v>107.467244203165</v>
      </c>
      <c r="AK40" s="146">
        <v>107.05806065908401</v>
      </c>
      <c r="AL40" s="147">
        <v>104.45909922688099</v>
      </c>
      <c r="AM40" s="148"/>
      <c r="AN40" s="149">
        <v>115.066294617563</v>
      </c>
      <c r="AO40" s="150">
        <v>117.32407096171799</v>
      </c>
      <c r="AP40" s="151">
        <v>116.201542723004</v>
      </c>
      <c r="AQ40" s="148"/>
      <c r="AR40" s="152">
        <v>107.964207996412</v>
      </c>
      <c r="AS40" s="131"/>
      <c r="AT40" s="123">
        <v>2.4268526912159101</v>
      </c>
      <c r="AU40" s="124">
        <v>4.50640413124116</v>
      </c>
      <c r="AV40" s="124">
        <v>6.08726242244889</v>
      </c>
      <c r="AW40" s="124">
        <v>5.8706416670772201</v>
      </c>
      <c r="AX40" s="124">
        <v>6.8006551609374002</v>
      </c>
      <c r="AY40" s="125">
        <v>5.3742862260573396</v>
      </c>
      <c r="AZ40" s="126"/>
      <c r="BA40" s="127">
        <v>7.6846759975016798</v>
      </c>
      <c r="BB40" s="128">
        <v>8.8534596921873607</v>
      </c>
      <c r="BC40" s="129">
        <v>8.2795459510169103</v>
      </c>
      <c r="BD40" s="126"/>
      <c r="BE40" s="130">
        <v>6.2530048006280001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3">
        <v>101.562181864363</v>
      </c>
      <c r="H41" s="148">
        <v>104.64712020033301</v>
      </c>
      <c r="I41" s="148">
        <v>105.92169550885799</v>
      </c>
      <c r="J41" s="148">
        <v>108.094861755802</v>
      </c>
      <c r="K41" s="148">
        <v>112.213619654913</v>
      </c>
      <c r="L41" s="154">
        <v>106.80336321742701</v>
      </c>
      <c r="M41" s="148"/>
      <c r="N41" s="155">
        <v>154.586621135873</v>
      </c>
      <c r="O41" s="156">
        <v>157.93350326797301</v>
      </c>
      <c r="P41" s="157">
        <v>156.25159826589501</v>
      </c>
      <c r="Q41" s="148"/>
      <c r="R41" s="158">
        <v>124.95142932909</v>
      </c>
      <c r="S41" s="131"/>
      <c r="T41" s="132">
        <v>-9.0758614684537804</v>
      </c>
      <c r="U41" s="126">
        <v>-5.7686953993855301</v>
      </c>
      <c r="V41" s="126">
        <v>-3.6463115888442799</v>
      </c>
      <c r="W41" s="126">
        <v>1.9675342605152699</v>
      </c>
      <c r="X41" s="126">
        <v>-4.9129069517121904</v>
      </c>
      <c r="Y41" s="133">
        <v>-4.0935657034151598</v>
      </c>
      <c r="Z41" s="126"/>
      <c r="AA41" s="134">
        <v>1.7782842951647799</v>
      </c>
      <c r="AB41" s="135">
        <v>-0.117491616789885</v>
      </c>
      <c r="AC41" s="136">
        <v>0.90494971984011396</v>
      </c>
      <c r="AD41" s="126"/>
      <c r="AE41" s="137">
        <v>0.43411996694626498</v>
      </c>
      <c r="AF41" s="30"/>
      <c r="AG41" s="153">
        <v>107.118276464875</v>
      </c>
      <c r="AH41" s="148">
        <v>102.329108778943</v>
      </c>
      <c r="AI41" s="148">
        <v>103.887788778877</v>
      </c>
      <c r="AJ41" s="148">
        <v>105.98175161998</v>
      </c>
      <c r="AK41" s="148">
        <v>112.02218035644999</v>
      </c>
      <c r="AL41" s="154">
        <v>106.383524495334</v>
      </c>
      <c r="AM41" s="148"/>
      <c r="AN41" s="155">
        <v>142.03288100292301</v>
      </c>
      <c r="AO41" s="156">
        <v>145.793097027388</v>
      </c>
      <c r="AP41" s="157">
        <v>143.87397943539301</v>
      </c>
      <c r="AQ41" s="148"/>
      <c r="AR41" s="158">
        <v>119.353239820092</v>
      </c>
      <c r="AS41" s="131"/>
      <c r="AT41" s="132">
        <v>4.3523631737385697</v>
      </c>
      <c r="AU41" s="126">
        <v>-0.38358536522009901</v>
      </c>
      <c r="AV41" s="126">
        <v>1.6086018492943699</v>
      </c>
      <c r="AW41" s="126">
        <v>4.50051384189217</v>
      </c>
      <c r="AX41" s="126">
        <v>2.7386511236567999</v>
      </c>
      <c r="AY41" s="133">
        <v>2.55853519293828</v>
      </c>
      <c r="AZ41" s="126"/>
      <c r="BA41" s="134">
        <v>2.2444626726516499</v>
      </c>
      <c r="BB41" s="135">
        <v>3.25635972724085</v>
      </c>
      <c r="BC41" s="136">
        <v>2.74153525685972</v>
      </c>
      <c r="BD41" s="126"/>
      <c r="BE41" s="137">
        <v>2.6733333790556899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3">
        <v>80.253259385665501</v>
      </c>
      <c r="H42" s="148">
        <v>85.437916666666595</v>
      </c>
      <c r="I42" s="148">
        <v>88.116797687861194</v>
      </c>
      <c r="J42" s="148">
        <v>88.603681710213706</v>
      </c>
      <c r="K42" s="148">
        <v>85.175123456790104</v>
      </c>
      <c r="L42" s="154">
        <v>85.877108800405694</v>
      </c>
      <c r="M42" s="148"/>
      <c r="N42" s="155">
        <v>94.4189204545454</v>
      </c>
      <c r="O42" s="156">
        <v>92.251524032825301</v>
      </c>
      <c r="P42" s="157">
        <v>93.352106174264193</v>
      </c>
      <c r="Q42" s="148"/>
      <c r="R42" s="158">
        <v>88.159379844961194</v>
      </c>
      <c r="S42" s="131"/>
      <c r="T42" s="132">
        <v>-4.1100510432517003</v>
      </c>
      <c r="U42" s="126">
        <v>-1.22136744023813</v>
      </c>
      <c r="V42" s="126">
        <v>2.1756973529130201</v>
      </c>
      <c r="W42" s="126">
        <v>3.5523735055008401</v>
      </c>
      <c r="X42" s="126">
        <v>1.9710814386695501</v>
      </c>
      <c r="Y42" s="133">
        <v>0.78322275633473004</v>
      </c>
      <c r="Z42" s="126"/>
      <c r="AA42" s="134">
        <v>-0.83326153217603705</v>
      </c>
      <c r="AB42" s="135">
        <v>-1.8643603826728801</v>
      </c>
      <c r="AC42" s="136">
        <v>-1.34642304064445</v>
      </c>
      <c r="AD42" s="126"/>
      <c r="AE42" s="137">
        <v>0.377426617512644</v>
      </c>
      <c r="AF42" s="30"/>
      <c r="AG42" s="153">
        <v>81.206672466289604</v>
      </c>
      <c r="AH42" s="148">
        <v>86.771403125000006</v>
      </c>
      <c r="AI42" s="148">
        <v>88.587847286108499</v>
      </c>
      <c r="AJ42" s="148">
        <v>89.055921532846696</v>
      </c>
      <c r="AK42" s="148">
        <v>85.4222191874359</v>
      </c>
      <c r="AL42" s="154">
        <v>86.550387260465996</v>
      </c>
      <c r="AM42" s="148"/>
      <c r="AN42" s="155">
        <v>90.476762308444705</v>
      </c>
      <c r="AO42" s="156">
        <v>90.418366655371003</v>
      </c>
      <c r="AP42" s="157">
        <v>90.448127284812202</v>
      </c>
      <c r="AQ42" s="148"/>
      <c r="AR42" s="158">
        <v>87.6676341986187</v>
      </c>
      <c r="AS42" s="131"/>
      <c r="AT42" s="132">
        <v>1.7876840337364901</v>
      </c>
      <c r="AU42" s="126">
        <v>1.8966070173773899</v>
      </c>
      <c r="AV42" s="126">
        <v>4.2292779589506599</v>
      </c>
      <c r="AW42" s="126">
        <v>4.97291884645594</v>
      </c>
      <c r="AX42" s="126">
        <v>2.91408242397425</v>
      </c>
      <c r="AY42" s="133">
        <v>3.3436852394592802</v>
      </c>
      <c r="AZ42" s="126"/>
      <c r="BA42" s="134">
        <v>0.57907514223814904</v>
      </c>
      <c r="BB42" s="135">
        <v>-0.61214057887047602</v>
      </c>
      <c r="BC42" s="136">
        <v>-2.2211999127081501E-2</v>
      </c>
      <c r="BD42" s="126"/>
      <c r="BE42" s="137">
        <v>2.2689112845616899</v>
      </c>
      <c r="BF42" s="76"/>
      <c r="BG42" s="76"/>
      <c r="BH42" s="76"/>
      <c r="BI42" s="76"/>
      <c r="BJ42" s="76"/>
      <c r="BK42" s="76"/>
      <c r="BL42" s="76"/>
    </row>
    <row r="43" spans="1:64" x14ac:dyDescent="0.25">
      <c r="A43" s="22" t="s">
        <v>86</v>
      </c>
      <c r="B43" s="3" t="str">
        <f t="shared" si="0"/>
        <v>Virginia Mountains</v>
      </c>
      <c r="C43" s="3"/>
      <c r="D43" s="25" t="s">
        <v>16</v>
      </c>
      <c r="E43" s="28" t="s">
        <v>17</v>
      </c>
      <c r="F43" s="3"/>
      <c r="G43" s="153">
        <v>92.796900473933604</v>
      </c>
      <c r="H43" s="148">
        <v>99.715255988727094</v>
      </c>
      <c r="I43" s="148">
        <v>102.036146892655</v>
      </c>
      <c r="J43" s="148">
        <v>103.844459706959</v>
      </c>
      <c r="K43" s="148">
        <v>104.670459116746</v>
      </c>
      <c r="L43" s="154">
        <v>101.113755651755</v>
      </c>
      <c r="M43" s="148"/>
      <c r="N43" s="155">
        <v>126.940483324415</v>
      </c>
      <c r="O43" s="156">
        <v>127.861169305724</v>
      </c>
      <c r="P43" s="157">
        <v>127.406502554165</v>
      </c>
      <c r="Q43" s="148"/>
      <c r="R43" s="158">
        <v>110.40095849925299</v>
      </c>
      <c r="S43" s="131"/>
      <c r="T43" s="132">
        <v>-10.258878612628999</v>
      </c>
      <c r="U43" s="126">
        <v>-9.6093157111596899</v>
      </c>
      <c r="V43" s="126">
        <v>-8.34210426491547</v>
      </c>
      <c r="W43" s="126">
        <v>-4.5939544116253197</v>
      </c>
      <c r="X43" s="126">
        <v>-5.8026499982513204</v>
      </c>
      <c r="Y43" s="133">
        <v>-7.4001874064425204</v>
      </c>
      <c r="Z43" s="126"/>
      <c r="AA43" s="134">
        <v>-0.50543335186279503</v>
      </c>
      <c r="AB43" s="135">
        <v>0.57581570372007096</v>
      </c>
      <c r="AC43" s="136">
        <v>2.76788059981984E-2</v>
      </c>
      <c r="AD43" s="126"/>
      <c r="AE43" s="137">
        <v>-3.2438840796235802</v>
      </c>
      <c r="AF43" s="31"/>
      <c r="AG43" s="153">
        <v>98.431470960594993</v>
      </c>
      <c r="AH43" s="148">
        <v>106.828074894827</v>
      </c>
      <c r="AI43" s="148">
        <v>107.46724653269099</v>
      </c>
      <c r="AJ43" s="148">
        <v>107.34097549779</v>
      </c>
      <c r="AK43" s="148">
        <v>106.20798787307901</v>
      </c>
      <c r="AL43" s="154">
        <v>105.646365296467</v>
      </c>
      <c r="AM43" s="148"/>
      <c r="AN43" s="155">
        <v>124.005257878926</v>
      </c>
      <c r="AO43" s="156">
        <v>126.444440348873</v>
      </c>
      <c r="AP43" s="157">
        <v>125.212967637457</v>
      </c>
      <c r="AQ43" s="148"/>
      <c r="AR43" s="158">
        <v>111.963531125256</v>
      </c>
      <c r="AS43" s="131"/>
      <c r="AT43" s="132">
        <v>-2.0853042273154698</v>
      </c>
      <c r="AU43" s="126">
        <v>1.06882584624669</v>
      </c>
      <c r="AV43" s="126">
        <v>-1.16721740843077</v>
      </c>
      <c r="AW43" s="126">
        <v>-1.52405063041793</v>
      </c>
      <c r="AX43" s="126">
        <v>-1.89630432977519</v>
      </c>
      <c r="AY43" s="133">
        <v>-1.0961089003757101</v>
      </c>
      <c r="AZ43" s="126"/>
      <c r="BA43" s="134">
        <v>-3.9626312573028599</v>
      </c>
      <c r="BB43" s="135">
        <v>-4.02124280254447</v>
      </c>
      <c r="BC43" s="136">
        <v>-3.9864895314284299</v>
      </c>
      <c r="BD43" s="126"/>
      <c r="BE43" s="137">
        <v>-2.2426695443968199</v>
      </c>
      <c r="BF43" s="76"/>
      <c r="BG43" s="76"/>
      <c r="BH43" s="76"/>
      <c r="BI43" s="76"/>
      <c r="BJ43" s="76"/>
      <c r="BK43" s="76"/>
      <c r="BL43" s="76"/>
    </row>
    <row r="44" spans="1:64" x14ac:dyDescent="0.25">
      <c r="A44" s="86" t="s">
        <v>111</v>
      </c>
      <c r="B44" s="3" t="s">
        <v>117</v>
      </c>
      <c r="D44" s="25" t="s">
        <v>16</v>
      </c>
      <c r="E44" s="28" t="s">
        <v>17</v>
      </c>
      <c r="G44" s="153">
        <v>279.521588641596</v>
      </c>
      <c r="H44" s="148">
        <v>283.30763092269302</v>
      </c>
      <c r="I44" s="148">
        <v>282.531362275449</v>
      </c>
      <c r="J44" s="148">
        <v>286.76207713754599</v>
      </c>
      <c r="K44" s="148">
        <v>292.69013763644898</v>
      </c>
      <c r="L44" s="154">
        <v>285.56652453653197</v>
      </c>
      <c r="M44" s="148"/>
      <c r="N44" s="155">
        <v>338.77907198612297</v>
      </c>
      <c r="O44" s="156">
        <v>335.23993318485498</v>
      </c>
      <c r="P44" s="157">
        <v>337.03322127004998</v>
      </c>
      <c r="Q44" s="148"/>
      <c r="R44" s="158">
        <v>302.63706872676897</v>
      </c>
      <c r="S44" s="131"/>
      <c r="T44" s="132">
        <v>-7.1857205034631004</v>
      </c>
      <c r="U44" s="126">
        <v>-10.3560915658789</v>
      </c>
      <c r="V44" s="126">
        <v>-4.7638847346834998</v>
      </c>
      <c r="W44" s="126">
        <v>-2.8557812630511599</v>
      </c>
      <c r="X44" s="126">
        <v>-8.9513212396313193</v>
      </c>
      <c r="Y44" s="133">
        <v>-6.7438580346684303</v>
      </c>
      <c r="Z44" s="126"/>
      <c r="AA44" s="134">
        <v>-7.6643508670442104</v>
      </c>
      <c r="AB44" s="135">
        <v>-8.3249987903766804</v>
      </c>
      <c r="AC44" s="136">
        <v>-7.9890399425913801</v>
      </c>
      <c r="AD44" s="126"/>
      <c r="AE44" s="137">
        <v>-6.8996611013444697</v>
      </c>
      <c r="AG44" s="153">
        <v>273.88125106673402</v>
      </c>
      <c r="AH44" s="148">
        <v>276.62263157894699</v>
      </c>
      <c r="AI44" s="148">
        <v>282.83246242209401</v>
      </c>
      <c r="AJ44" s="148">
        <v>285.73427934068599</v>
      </c>
      <c r="AK44" s="148">
        <v>288.52113019169298</v>
      </c>
      <c r="AL44" s="154">
        <v>281.98194137902902</v>
      </c>
      <c r="AM44" s="148"/>
      <c r="AN44" s="155">
        <v>332.91890965361199</v>
      </c>
      <c r="AO44" s="156">
        <v>339.69842339181201</v>
      </c>
      <c r="AP44" s="157">
        <v>336.33846262757299</v>
      </c>
      <c r="AQ44" s="148"/>
      <c r="AR44" s="158">
        <v>299.09810633080599</v>
      </c>
      <c r="AS44" s="131"/>
      <c r="AT44" s="132">
        <v>-1.3379758668342701</v>
      </c>
      <c r="AU44" s="126">
        <v>-3.2746558816436901</v>
      </c>
      <c r="AV44" s="126">
        <v>1.2772290265369199</v>
      </c>
      <c r="AW44" s="126">
        <v>2.8039950864369998</v>
      </c>
      <c r="AX44" s="126">
        <v>-0.34003433168710401</v>
      </c>
      <c r="AY44" s="133">
        <v>-8.4639130620795103E-2</v>
      </c>
      <c r="AZ44" s="126"/>
      <c r="BA44" s="134">
        <v>-3.0280993767584898</v>
      </c>
      <c r="BB44" s="135">
        <v>-1.1372705428334799</v>
      </c>
      <c r="BC44" s="136">
        <v>-2.0755714237843299</v>
      </c>
      <c r="BD44" s="126"/>
      <c r="BE44" s="137">
        <v>-0.97514282207694503</v>
      </c>
    </row>
    <row r="45" spans="1:64" x14ac:dyDescent="0.25">
      <c r="A45" s="86" t="s">
        <v>112</v>
      </c>
      <c r="B45" s="3" t="s">
        <v>118</v>
      </c>
      <c r="D45" s="25" t="s">
        <v>16</v>
      </c>
      <c r="E45" s="28" t="s">
        <v>17</v>
      </c>
      <c r="G45" s="153">
        <v>167.26216613268701</v>
      </c>
      <c r="H45" s="148">
        <v>195.02942646607301</v>
      </c>
      <c r="I45" s="148">
        <v>205.96485255944299</v>
      </c>
      <c r="J45" s="148">
        <v>210.985121712298</v>
      </c>
      <c r="K45" s="148">
        <v>195.299874087501</v>
      </c>
      <c r="L45" s="154">
        <v>197.12187794374901</v>
      </c>
      <c r="M45" s="148"/>
      <c r="N45" s="155">
        <v>195.93681356725099</v>
      </c>
      <c r="O45" s="156">
        <v>193.73629594317501</v>
      </c>
      <c r="P45" s="157">
        <v>194.84689436154099</v>
      </c>
      <c r="Q45" s="148"/>
      <c r="R45" s="158">
        <v>196.389311228368</v>
      </c>
      <c r="S45" s="131"/>
      <c r="T45" s="132">
        <v>-11.5119691780103</v>
      </c>
      <c r="U45" s="126">
        <v>-4.6831884981913099</v>
      </c>
      <c r="V45" s="126">
        <v>-0.85354201730066304</v>
      </c>
      <c r="W45" s="126">
        <v>4.5990681860573899</v>
      </c>
      <c r="X45" s="126">
        <v>0.28989575801883499</v>
      </c>
      <c r="Y45" s="133">
        <v>-1.51230700876461</v>
      </c>
      <c r="Z45" s="126"/>
      <c r="AA45" s="134">
        <v>2.92969101631346</v>
      </c>
      <c r="AB45" s="135">
        <v>2.4696314968052899</v>
      </c>
      <c r="AC45" s="136">
        <v>2.6934692097535602</v>
      </c>
      <c r="AD45" s="126"/>
      <c r="AE45" s="137">
        <v>-0.44366853777179399</v>
      </c>
      <c r="AG45" s="153">
        <v>180.99207013875301</v>
      </c>
      <c r="AH45" s="148">
        <v>203.46642673925501</v>
      </c>
      <c r="AI45" s="148">
        <v>211.913583890902</v>
      </c>
      <c r="AJ45" s="148">
        <v>210.09666325233101</v>
      </c>
      <c r="AK45" s="148">
        <v>192.283361319611</v>
      </c>
      <c r="AL45" s="154">
        <v>201.250886013555</v>
      </c>
      <c r="AM45" s="148"/>
      <c r="AN45" s="155">
        <v>186.74553089150899</v>
      </c>
      <c r="AO45" s="156">
        <v>188.09174145075801</v>
      </c>
      <c r="AP45" s="157">
        <v>187.42223090331399</v>
      </c>
      <c r="AQ45" s="148"/>
      <c r="AR45" s="158">
        <v>197.132180151586</v>
      </c>
      <c r="AS45" s="131"/>
      <c r="AT45" s="132">
        <v>0.21098273206964599</v>
      </c>
      <c r="AU45" s="126">
        <v>2.7747848156458401</v>
      </c>
      <c r="AV45" s="126">
        <v>4.2520989158353304</v>
      </c>
      <c r="AW45" s="126">
        <v>5.5750983017827203</v>
      </c>
      <c r="AX45" s="126">
        <v>2.46920448475535</v>
      </c>
      <c r="AY45" s="133">
        <v>3.4078508826848299</v>
      </c>
      <c r="AZ45" s="126"/>
      <c r="BA45" s="134">
        <v>0.69623056982244202</v>
      </c>
      <c r="BB45" s="135">
        <v>-1.03538473414771</v>
      </c>
      <c r="BC45" s="136">
        <v>-0.205913168170344</v>
      </c>
      <c r="BD45" s="126"/>
      <c r="BE45" s="137">
        <v>2.37302295471707</v>
      </c>
    </row>
    <row r="46" spans="1:64" x14ac:dyDescent="0.25">
      <c r="A46" s="86" t="s">
        <v>113</v>
      </c>
      <c r="B46" s="3" t="s">
        <v>119</v>
      </c>
      <c r="D46" s="25" t="s">
        <v>16</v>
      </c>
      <c r="E46" s="28" t="s">
        <v>17</v>
      </c>
      <c r="G46" s="153">
        <v>132.14277873761799</v>
      </c>
      <c r="H46" s="148">
        <v>142.53640388514299</v>
      </c>
      <c r="I46" s="148">
        <v>150.25840505579899</v>
      </c>
      <c r="J46" s="148">
        <v>154.22754196932999</v>
      </c>
      <c r="K46" s="148">
        <v>149.193308119417</v>
      </c>
      <c r="L46" s="154">
        <v>146.62492155583101</v>
      </c>
      <c r="M46" s="148"/>
      <c r="N46" s="155">
        <v>159.77038161508801</v>
      </c>
      <c r="O46" s="156">
        <v>158.785759790144</v>
      </c>
      <c r="P46" s="157">
        <v>159.28372420818599</v>
      </c>
      <c r="Q46" s="148"/>
      <c r="R46" s="158">
        <v>150.745731883053</v>
      </c>
      <c r="S46" s="131"/>
      <c r="T46" s="132">
        <v>-6.9697662658097599</v>
      </c>
      <c r="U46" s="126">
        <v>-3.69366292834837</v>
      </c>
      <c r="V46" s="126">
        <v>0.44550587966180499</v>
      </c>
      <c r="W46" s="126">
        <v>5.0511026060556201</v>
      </c>
      <c r="X46" s="126">
        <v>5.3696750001390203</v>
      </c>
      <c r="Y46" s="133">
        <v>0.56047609644642604</v>
      </c>
      <c r="Z46" s="126"/>
      <c r="AA46" s="134">
        <v>7.0044184846043498</v>
      </c>
      <c r="AB46" s="135">
        <v>8.0649916160756092</v>
      </c>
      <c r="AC46" s="136">
        <v>7.49099796319648</v>
      </c>
      <c r="AD46" s="126"/>
      <c r="AE46" s="137">
        <v>2.92362423672949</v>
      </c>
      <c r="AG46" s="153">
        <v>137.431290088086</v>
      </c>
      <c r="AH46" s="148">
        <v>148.886285320848</v>
      </c>
      <c r="AI46" s="148">
        <v>155.08404381095201</v>
      </c>
      <c r="AJ46" s="148">
        <v>154.61928766549599</v>
      </c>
      <c r="AK46" s="148">
        <v>148.07641194263999</v>
      </c>
      <c r="AL46" s="154">
        <v>149.56861387327399</v>
      </c>
      <c r="AM46" s="148"/>
      <c r="AN46" s="155">
        <v>153.898330439262</v>
      </c>
      <c r="AO46" s="156">
        <v>153.69691295711601</v>
      </c>
      <c r="AP46" s="157">
        <v>153.797910297811</v>
      </c>
      <c r="AQ46" s="148"/>
      <c r="AR46" s="158">
        <v>150.893795532903</v>
      </c>
      <c r="AS46" s="131"/>
      <c r="AT46" s="132">
        <v>0.53163928849562003</v>
      </c>
      <c r="AU46" s="126">
        <v>1.99506140269003</v>
      </c>
      <c r="AV46" s="126">
        <v>3.4474985671987701</v>
      </c>
      <c r="AW46" s="126">
        <v>4.8008034877899304</v>
      </c>
      <c r="AX46" s="126">
        <v>2.9481626226015201</v>
      </c>
      <c r="AY46" s="133">
        <v>2.9702932778708901</v>
      </c>
      <c r="AZ46" s="126"/>
      <c r="BA46" s="134">
        <v>8.1424365298679493E-3</v>
      </c>
      <c r="BB46" s="135">
        <v>-1.10481982189369</v>
      </c>
      <c r="BC46" s="136">
        <v>-0.54935823307380505</v>
      </c>
      <c r="BD46" s="126"/>
      <c r="BE46" s="137">
        <v>1.8092694634578299</v>
      </c>
    </row>
    <row r="47" spans="1:64" x14ac:dyDescent="0.25">
      <c r="A47" s="86" t="s">
        <v>114</v>
      </c>
      <c r="B47" s="3" t="s">
        <v>120</v>
      </c>
      <c r="D47" s="25" t="s">
        <v>16</v>
      </c>
      <c r="E47" s="28" t="s">
        <v>17</v>
      </c>
      <c r="G47" s="153">
        <v>108.48247545477101</v>
      </c>
      <c r="H47" s="148">
        <v>114.85577729035199</v>
      </c>
      <c r="I47" s="148">
        <v>118.36180862670901</v>
      </c>
      <c r="J47" s="148">
        <v>121.32665912019699</v>
      </c>
      <c r="K47" s="148">
        <v>123.668148209275</v>
      </c>
      <c r="L47" s="154">
        <v>118.04490809853201</v>
      </c>
      <c r="M47" s="148"/>
      <c r="N47" s="155">
        <v>142.49661659862201</v>
      </c>
      <c r="O47" s="156">
        <v>141.509446597964</v>
      </c>
      <c r="P47" s="157">
        <v>142.011373599987</v>
      </c>
      <c r="Q47" s="148"/>
      <c r="R47" s="158">
        <v>125.912181834824</v>
      </c>
      <c r="S47" s="131"/>
      <c r="T47" s="132">
        <v>-4.6422173999072003</v>
      </c>
      <c r="U47" s="126">
        <v>-1.23906911773969</v>
      </c>
      <c r="V47" s="126">
        <v>0.71891768817297097</v>
      </c>
      <c r="W47" s="126">
        <v>3.7306247585271701</v>
      </c>
      <c r="X47" s="126">
        <v>7.34537579846425</v>
      </c>
      <c r="Y47" s="133">
        <v>1.72552506993671</v>
      </c>
      <c r="Z47" s="126"/>
      <c r="AA47" s="134">
        <v>9.0361811437424198</v>
      </c>
      <c r="AB47" s="135">
        <v>10.779732242227301</v>
      </c>
      <c r="AC47" s="136">
        <v>9.8098914119591907</v>
      </c>
      <c r="AD47" s="126"/>
      <c r="AE47" s="137">
        <v>5.2531249387951098</v>
      </c>
      <c r="AG47" s="153">
        <v>109.120549998103</v>
      </c>
      <c r="AH47" s="148">
        <v>115.560139839247</v>
      </c>
      <c r="AI47" s="148">
        <v>118.914553389324</v>
      </c>
      <c r="AJ47" s="148">
        <v>119.190103356457</v>
      </c>
      <c r="AK47" s="148">
        <v>119.721134776136</v>
      </c>
      <c r="AL47" s="154">
        <v>117.00282520834401</v>
      </c>
      <c r="AM47" s="148"/>
      <c r="AN47" s="155">
        <v>136.07663721017801</v>
      </c>
      <c r="AO47" s="156">
        <v>136.20378343489801</v>
      </c>
      <c r="AP47" s="157">
        <v>136.13947241093601</v>
      </c>
      <c r="AQ47" s="148"/>
      <c r="AR47" s="158">
        <v>123.047735101954</v>
      </c>
      <c r="AS47" s="131"/>
      <c r="AT47" s="132">
        <v>1.3131616289608601</v>
      </c>
      <c r="AU47" s="126">
        <v>3.25653677205751</v>
      </c>
      <c r="AV47" s="126">
        <v>4.2361034193167004</v>
      </c>
      <c r="AW47" s="126">
        <v>4.7322278830586004</v>
      </c>
      <c r="AX47" s="126">
        <v>3.8420885163113199</v>
      </c>
      <c r="AY47" s="133">
        <v>3.6912184481766102</v>
      </c>
      <c r="AZ47" s="126"/>
      <c r="BA47" s="134">
        <v>0.53685901386598001</v>
      </c>
      <c r="BB47" s="135">
        <v>0.10911288264946099</v>
      </c>
      <c r="BC47" s="136">
        <v>0.32400043894834002</v>
      </c>
      <c r="BD47" s="126"/>
      <c r="BE47" s="137">
        <v>2.43045238993456</v>
      </c>
    </row>
    <row r="48" spans="1:64" x14ac:dyDescent="0.25">
      <c r="A48" s="86" t="s">
        <v>115</v>
      </c>
      <c r="B48" s="3" t="s">
        <v>121</v>
      </c>
      <c r="D48" s="25" t="s">
        <v>16</v>
      </c>
      <c r="E48" s="28" t="s">
        <v>17</v>
      </c>
      <c r="G48" s="153">
        <v>80.198176405935101</v>
      </c>
      <c r="H48" s="148">
        <v>81.845159931346501</v>
      </c>
      <c r="I48" s="148">
        <v>83.167349876302495</v>
      </c>
      <c r="J48" s="148">
        <v>84.941913099870206</v>
      </c>
      <c r="K48" s="148">
        <v>87.386751762370807</v>
      </c>
      <c r="L48" s="154">
        <v>83.730338752974106</v>
      </c>
      <c r="M48" s="148"/>
      <c r="N48" s="155">
        <v>100.139660826032</v>
      </c>
      <c r="O48" s="156">
        <v>100.630348896219</v>
      </c>
      <c r="P48" s="157">
        <v>100.383335433467</v>
      </c>
      <c r="Q48" s="148"/>
      <c r="R48" s="158">
        <v>89.162910860360896</v>
      </c>
      <c r="S48" s="131"/>
      <c r="T48" s="132">
        <v>-5.2209101113458498</v>
      </c>
      <c r="U48" s="126">
        <v>-3.9011108980790499</v>
      </c>
      <c r="V48" s="126">
        <v>-3.7540699315463599</v>
      </c>
      <c r="W48" s="126">
        <v>-0.74865475594622499</v>
      </c>
      <c r="X48" s="126">
        <v>2.1404692729202099</v>
      </c>
      <c r="Y48" s="133">
        <v>-2.0664949140754199</v>
      </c>
      <c r="Z48" s="126"/>
      <c r="AA48" s="134">
        <v>4.7317294221600799</v>
      </c>
      <c r="AB48" s="135">
        <v>7.7362084007130498</v>
      </c>
      <c r="AC48" s="136">
        <v>6.1620730957830201</v>
      </c>
      <c r="AD48" s="126"/>
      <c r="AE48" s="137">
        <v>1.29519602908803</v>
      </c>
      <c r="AG48" s="153">
        <v>79.398168403384801</v>
      </c>
      <c r="AH48" s="148">
        <v>81.514891524213596</v>
      </c>
      <c r="AI48" s="148">
        <v>82.875143943406201</v>
      </c>
      <c r="AJ48" s="148">
        <v>84.460279120879093</v>
      </c>
      <c r="AK48" s="148">
        <v>85.073212583588798</v>
      </c>
      <c r="AL48" s="154">
        <v>82.827266019417394</v>
      </c>
      <c r="AM48" s="148"/>
      <c r="AN48" s="155">
        <v>95.783724880667194</v>
      </c>
      <c r="AO48" s="156">
        <v>96.489658273999893</v>
      </c>
      <c r="AP48" s="157">
        <v>96.134510703755893</v>
      </c>
      <c r="AQ48" s="148"/>
      <c r="AR48" s="158">
        <v>87.013820938861102</v>
      </c>
      <c r="AS48" s="131"/>
      <c r="AT48" s="132">
        <v>-1.9456736133769501</v>
      </c>
      <c r="AU48" s="126">
        <v>-1.23532177529206</v>
      </c>
      <c r="AV48" s="126">
        <v>-1.0261141320143301</v>
      </c>
      <c r="AW48" s="126">
        <v>0.45599973885787898</v>
      </c>
      <c r="AX48" s="126">
        <v>-0.59579069340231905</v>
      </c>
      <c r="AY48" s="133">
        <v>-0.78626467134354905</v>
      </c>
      <c r="AZ48" s="126"/>
      <c r="BA48" s="134">
        <v>-2.7608336895729302</v>
      </c>
      <c r="BB48" s="135">
        <v>-2.6056234661022502</v>
      </c>
      <c r="BC48" s="136">
        <v>-2.6841690070572701</v>
      </c>
      <c r="BD48" s="126"/>
      <c r="BE48" s="137">
        <v>-1.5226860951516099</v>
      </c>
    </row>
    <row r="49" spans="1:57" x14ac:dyDescent="0.25">
      <c r="A49" s="87" t="s">
        <v>116</v>
      </c>
      <c r="B49" s="3" t="s">
        <v>122</v>
      </c>
      <c r="D49" s="25" t="s">
        <v>16</v>
      </c>
      <c r="E49" s="28" t="s">
        <v>17</v>
      </c>
      <c r="G49" s="159">
        <v>62.671940224663899</v>
      </c>
      <c r="H49" s="160">
        <v>62.991151243188</v>
      </c>
      <c r="I49" s="160">
        <v>63.123471496080498</v>
      </c>
      <c r="J49" s="160">
        <v>63.355311780005401</v>
      </c>
      <c r="K49" s="160">
        <v>65.9865633756677</v>
      </c>
      <c r="L49" s="161">
        <v>63.6933868091051</v>
      </c>
      <c r="M49" s="148"/>
      <c r="N49" s="162">
        <v>77.264752360209698</v>
      </c>
      <c r="O49" s="163">
        <v>76.499865806422505</v>
      </c>
      <c r="P49" s="164">
        <v>76.884832981364994</v>
      </c>
      <c r="Q49" s="148"/>
      <c r="R49" s="165">
        <v>68.064816066186197</v>
      </c>
      <c r="S49" s="131"/>
      <c r="T49" s="138">
        <v>-2.2922711229509498</v>
      </c>
      <c r="U49" s="139">
        <v>-0.135991775500411</v>
      </c>
      <c r="V49" s="139">
        <v>-0.46459423957558299</v>
      </c>
      <c r="W49" s="139">
        <v>-5.39599175051034E-2</v>
      </c>
      <c r="X49" s="139">
        <v>3.05714059329447</v>
      </c>
      <c r="Y49" s="140">
        <v>0.13457816909190001</v>
      </c>
      <c r="Z49" s="126"/>
      <c r="AA49" s="141">
        <v>7.3576028319633897</v>
      </c>
      <c r="AB49" s="142">
        <v>5.9073023703125003</v>
      </c>
      <c r="AC49" s="143">
        <v>6.6377950898527702</v>
      </c>
      <c r="AD49" s="126"/>
      <c r="AE49" s="144">
        <v>2.9476459997344802</v>
      </c>
      <c r="AG49" s="159">
        <v>62.109610725616399</v>
      </c>
      <c r="AH49" s="160">
        <v>62.327184433206703</v>
      </c>
      <c r="AI49" s="160">
        <v>62.638575522705104</v>
      </c>
      <c r="AJ49" s="160">
        <v>63.137595887141401</v>
      </c>
      <c r="AK49" s="160">
        <v>64.123339869764806</v>
      </c>
      <c r="AL49" s="161">
        <v>62.8972113601328</v>
      </c>
      <c r="AM49" s="148"/>
      <c r="AN49" s="162">
        <v>72.311905466758404</v>
      </c>
      <c r="AO49" s="163">
        <v>73.078418427034194</v>
      </c>
      <c r="AP49" s="164">
        <v>72.695016039714005</v>
      </c>
      <c r="AQ49" s="148"/>
      <c r="AR49" s="165">
        <v>66.084818726702906</v>
      </c>
      <c r="AS49" s="131"/>
      <c r="AT49" s="138">
        <v>0.262023867902549</v>
      </c>
      <c r="AU49" s="139">
        <v>0.68507734311463198</v>
      </c>
      <c r="AV49" s="139">
        <v>0.93697490684992302</v>
      </c>
      <c r="AW49" s="139">
        <v>1.2061704533008999</v>
      </c>
      <c r="AX49" s="139">
        <v>0.85587629082505901</v>
      </c>
      <c r="AY49" s="140">
        <v>0.80210807717069199</v>
      </c>
      <c r="AZ49" s="126"/>
      <c r="BA49" s="141">
        <v>-9.4939989477312303E-2</v>
      </c>
      <c r="BB49" s="142">
        <v>-0.94104744605722002</v>
      </c>
      <c r="BC49" s="143">
        <v>-0.52760372536734201</v>
      </c>
      <c r="BD49" s="126"/>
      <c r="BE49" s="144">
        <v>0.22624398861033901</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J23" sqref="J23"/>
      <selection pane="topRight" activeCell="J23" sqref="J23"/>
      <selection pane="bottomLeft" activeCell="J23" sqref="J23"/>
      <selection pane="bottomRight" activeCell="J23" sqref="J23"/>
    </sheetView>
  </sheetViews>
  <sheetFormatPr defaultColWidth="9.1796875" defaultRowHeight="12.5" x14ac:dyDescent="0.25"/>
  <cols>
    <col min="1" max="1" width="20.54296875" customWidth="1"/>
    <col min="2" max="2" width="25.453125" customWidth="1"/>
  </cols>
  <sheetData>
    <row r="1" spans="1:57" x14ac:dyDescent="0.25">
      <c r="B1" t="s">
        <v>132</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64.1874423223543</v>
      </c>
      <c r="H6" s="146">
        <v>82.606660816248507</v>
      </c>
      <c r="I6" s="146">
        <v>96.823150694411893</v>
      </c>
      <c r="J6" s="146">
        <v>103.805979374578</v>
      </c>
      <c r="K6" s="146">
        <v>104.52996072478599</v>
      </c>
      <c r="L6" s="147">
        <v>90.411044399404005</v>
      </c>
      <c r="M6" s="148"/>
      <c r="N6" s="149">
        <v>124.71488489079</v>
      </c>
      <c r="O6" s="150">
        <v>127.31902136605601</v>
      </c>
      <c r="P6" s="151">
        <v>126.01694049861</v>
      </c>
      <c r="Q6" s="148"/>
      <c r="R6" s="152">
        <v>100.589998658325</v>
      </c>
      <c r="S6" s="131"/>
      <c r="T6" s="123">
        <v>-20.8113039297439</v>
      </c>
      <c r="U6" s="124">
        <v>-11.0741355525152</v>
      </c>
      <c r="V6" s="124">
        <v>-1.0491420400085401</v>
      </c>
      <c r="W6" s="124">
        <v>8.9840507987597995</v>
      </c>
      <c r="X6" s="124">
        <v>14.248142726272601</v>
      </c>
      <c r="Y6" s="125">
        <v>-1.41461526096273</v>
      </c>
      <c r="Z6" s="126"/>
      <c r="AA6" s="127">
        <v>19.674849730742299</v>
      </c>
      <c r="AB6" s="128">
        <v>33.110440895035602</v>
      </c>
      <c r="AC6" s="129">
        <v>26.1048338998697</v>
      </c>
      <c r="AD6" s="126"/>
      <c r="AE6" s="130">
        <v>6.9451142523198603</v>
      </c>
      <c r="AG6" s="145">
        <v>76.244571588327801</v>
      </c>
      <c r="AH6" s="146">
        <v>95.344551304059706</v>
      </c>
      <c r="AI6" s="146">
        <v>106.16962963019699</v>
      </c>
      <c r="AJ6" s="146">
        <v>106.70567625428301</v>
      </c>
      <c r="AK6" s="146">
        <v>102.34227659934</v>
      </c>
      <c r="AL6" s="147">
        <v>97.365392625980505</v>
      </c>
      <c r="AM6" s="148"/>
      <c r="AN6" s="149">
        <v>117.872625087975</v>
      </c>
      <c r="AO6" s="150">
        <v>118.047827163756</v>
      </c>
      <c r="AP6" s="151">
        <v>117.960225715403</v>
      </c>
      <c r="AQ6" s="148"/>
      <c r="AR6" s="152">
        <v>103.25063722545499</v>
      </c>
      <c r="AS6" s="131"/>
      <c r="AT6" s="123">
        <v>-4.6366279195387001</v>
      </c>
      <c r="AU6" s="124">
        <v>-0.99270467753770797</v>
      </c>
      <c r="AV6" s="124">
        <v>1.3955537939348901</v>
      </c>
      <c r="AW6" s="124">
        <v>2.6061626554816</v>
      </c>
      <c r="AX6" s="124">
        <v>1.3930644054664101</v>
      </c>
      <c r="AY6" s="125">
        <v>0.19242424685732701</v>
      </c>
      <c r="AZ6" s="126"/>
      <c r="BA6" s="127">
        <v>-0.66985840972723998</v>
      </c>
      <c r="BB6" s="128">
        <v>-1.14121661878846</v>
      </c>
      <c r="BC6" s="129">
        <v>-0.90643465661285605</v>
      </c>
      <c r="BD6" s="126"/>
      <c r="BE6" s="130">
        <v>-0.170440873305372</v>
      </c>
    </row>
    <row r="7" spans="1:57" x14ac:dyDescent="0.25">
      <c r="A7" s="20" t="s">
        <v>18</v>
      </c>
      <c r="B7" s="3" t="str">
        <f>TRIM(A7)</f>
        <v>Virginia</v>
      </c>
      <c r="C7" s="10"/>
      <c r="D7" s="24" t="s">
        <v>16</v>
      </c>
      <c r="E7" s="27" t="s">
        <v>17</v>
      </c>
      <c r="F7" s="3"/>
      <c r="G7" s="153">
        <v>55.616092911095599</v>
      </c>
      <c r="H7" s="148">
        <v>73.558601001478095</v>
      </c>
      <c r="I7" s="148">
        <v>85.099008679476896</v>
      </c>
      <c r="J7" s="148">
        <v>91.304298833174599</v>
      </c>
      <c r="K7" s="148">
        <v>91.715440553286896</v>
      </c>
      <c r="L7" s="154">
        <v>79.462661230638901</v>
      </c>
      <c r="M7" s="148"/>
      <c r="N7" s="155">
        <v>108.649804142449</v>
      </c>
      <c r="O7" s="156">
        <v>105.402078868749</v>
      </c>
      <c r="P7" s="157">
        <v>107.02594150559899</v>
      </c>
      <c r="Q7" s="148"/>
      <c r="R7" s="158">
        <v>87.3388214286161</v>
      </c>
      <c r="S7" s="131"/>
      <c r="T7" s="132">
        <v>-21.8675376035889</v>
      </c>
      <c r="U7" s="126">
        <v>-14.9320938752473</v>
      </c>
      <c r="V7" s="126">
        <v>-5.8005232128874002</v>
      </c>
      <c r="W7" s="126">
        <v>6.8180919278575001</v>
      </c>
      <c r="X7" s="126">
        <v>16.948665960883201</v>
      </c>
      <c r="Y7" s="133">
        <v>-3.53933155919239</v>
      </c>
      <c r="Z7" s="126"/>
      <c r="AA7" s="134">
        <v>23.5432514669975</v>
      </c>
      <c r="AB7" s="135">
        <v>33.271074903416</v>
      </c>
      <c r="AC7" s="136">
        <v>28.149273941893899</v>
      </c>
      <c r="AD7" s="126"/>
      <c r="AE7" s="137">
        <v>5.6047005218031796</v>
      </c>
      <c r="AG7" s="153">
        <v>58.735377915117802</v>
      </c>
      <c r="AH7" s="148">
        <v>80.536359185359402</v>
      </c>
      <c r="AI7" s="148">
        <v>91.080432288238995</v>
      </c>
      <c r="AJ7" s="148">
        <v>91.429096861268405</v>
      </c>
      <c r="AK7" s="148">
        <v>85.114170563770799</v>
      </c>
      <c r="AL7" s="154">
        <v>81.381295504882999</v>
      </c>
      <c r="AM7" s="148"/>
      <c r="AN7" s="155">
        <v>97.494534686730304</v>
      </c>
      <c r="AO7" s="156">
        <v>97.384392590856507</v>
      </c>
      <c r="AP7" s="157">
        <v>97.439463638793399</v>
      </c>
      <c r="AQ7" s="148"/>
      <c r="AR7" s="158">
        <v>85.969663114076596</v>
      </c>
      <c r="AS7" s="131"/>
      <c r="AT7" s="132">
        <v>-2.3642513785497301</v>
      </c>
      <c r="AU7" s="126">
        <v>2.4894306091977101</v>
      </c>
      <c r="AV7" s="126">
        <v>5.3707719558674398</v>
      </c>
      <c r="AW7" s="126">
        <v>7.2368335265872501</v>
      </c>
      <c r="AX7" s="126">
        <v>4.2192239835237402</v>
      </c>
      <c r="AY7" s="133">
        <v>3.7752260605999401</v>
      </c>
      <c r="AZ7" s="126"/>
      <c r="BA7" s="134">
        <v>-0.33480458157109499</v>
      </c>
      <c r="BB7" s="135">
        <v>-2.2934807244786501</v>
      </c>
      <c r="BC7" s="136">
        <v>-1.3245063189992701</v>
      </c>
      <c r="BD7" s="126"/>
      <c r="BE7" s="137">
        <v>2.0608167719996699</v>
      </c>
    </row>
    <row r="8" spans="1:57" x14ac:dyDescent="0.25">
      <c r="A8" s="21" t="s">
        <v>19</v>
      </c>
      <c r="B8" s="3" t="str">
        <f t="shared" ref="B8:B43" si="0">TRIM(A8)</f>
        <v>Norfolk/Virginia Beach, VA</v>
      </c>
      <c r="C8" s="3"/>
      <c r="D8" s="24" t="s">
        <v>16</v>
      </c>
      <c r="E8" s="27" t="s">
        <v>17</v>
      </c>
      <c r="F8" s="3"/>
      <c r="G8" s="153">
        <v>53.968774433656897</v>
      </c>
      <c r="H8" s="148">
        <v>65.756562179585899</v>
      </c>
      <c r="I8" s="148">
        <v>72.337691978733204</v>
      </c>
      <c r="J8" s="148">
        <v>77.515786713412396</v>
      </c>
      <c r="K8" s="148">
        <v>92.427885406071795</v>
      </c>
      <c r="L8" s="154">
        <v>72.401340142292</v>
      </c>
      <c r="M8" s="148"/>
      <c r="N8" s="155">
        <v>119.865581920686</v>
      </c>
      <c r="O8" s="156">
        <v>115.521634247701</v>
      </c>
      <c r="P8" s="157">
        <v>117.693608084193</v>
      </c>
      <c r="Q8" s="148"/>
      <c r="R8" s="158">
        <v>85.341988125692495</v>
      </c>
      <c r="S8" s="131"/>
      <c r="T8" s="132">
        <v>-23.509677094186902</v>
      </c>
      <c r="U8" s="126">
        <v>-22.549139768023501</v>
      </c>
      <c r="V8" s="126">
        <v>-19.7508495891738</v>
      </c>
      <c r="W8" s="126">
        <v>-12.7086985822628</v>
      </c>
      <c r="X8" s="126">
        <v>9.6634309310997892</v>
      </c>
      <c r="Y8" s="133">
        <v>-13.5368538580547</v>
      </c>
      <c r="Z8" s="126"/>
      <c r="AA8" s="134">
        <v>25.8218575735916</v>
      </c>
      <c r="AB8" s="135">
        <v>36.273194015186199</v>
      </c>
      <c r="AC8" s="136">
        <v>30.742933547104801</v>
      </c>
      <c r="AD8" s="126"/>
      <c r="AE8" s="137">
        <v>-0.22172513017152701</v>
      </c>
      <c r="AG8" s="153">
        <v>51.072742012123001</v>
      </c>
      <c r="AH8" s="148">
        <v>63.227838188986397</v>
      </c>
      <c r="AI8" s="148">
        <v>69.551643922407095</v>
      </c>
      <c r="AJ8" s="148">
        <v>69.135295956618805</v>
      </c>
      <c r="AK8" s="148">
        <v>71.877395866081002</v>
      </c>
      <c r="AL8" s="154">
        <v>64.972983189243294</v>
      </c>
      <c r="AM8" s="148"/>
      <c r="AN8" s="155">
        <v>98.469946214748006</v>
      </c>
      <c r="AO8" s="156">
        <v>103.06932999113801</v>
      </c>
      <c r="AP8" s="157">
        <v>100.76963810294301</v>
      </c>
      <c r="AQ8" s="148"/>
      <c r="AR8" s="158">
        <v>75.200598878871901</v>
      </c>
      <c r="AS8" s="131"/>
      <c r="AT8" s="132">
        <v>-3.8011536817091698</v>
      </c>
      <c r="AU8" s="126">
        <v>2.5691533624998</v>
      </c>
      <c r="AV8" s="126">
        <v>3.4935899490711901</v>
      </c>
      <c r="AW8" s="126">
        <v>0.559264807556629</v>
      </c>
      <c r="AX8" s="126">
        <v>-0.45978624383991901</v>
      </c>
      <c r="AY8" s="133">
        <v>0.60880691403086096</v>
      </c>
      <c r="AZ8" s="126"/>
      <c r="BA8" s="134">
        <v>-1.0309789060785199</v>
      </c>
      <c r="BB8" s="135">
        <v>-1.1056107921062399</v>
      </c>
      <c r="BC8" s="136">
        <v>-1.06916051429671</v>
      </c>
      <c r="BD8" s="126"/>
      <c r="BE8" s="137">
        <v>-4.0379727681968E-2</v>
      </c>
    </row>
    <row r="9" spans="1:57" x14ac:dyDescent="0.25">
      <c r="A9" s="21" t="s">
        <v>20</v>
      </c>
      <c r="B9" s="3" t="s">
        <v>71</v>
      </c>
      <c r="C9" s="3"/>
      <c r="D9" s="24" t="s">
        <v>16</v>
      </c>
      <c r="E9" s="27" t="s">
        <v>17</v>
      </c>
      <c r="F9" s="3"/>
      <c r="G9" s="153">
        <v>58.685800150809399</v>
      </c>
      <c r="H9" s="148">
        <v>58.204176908405401</v>
      </c>
      <c r="I9" s="148">
        <v>61.8199078420935</v>
      </c>
      <c r="J9" s="148">
        <v>66.109304457751094</v>
      </c>
      <c r="K9" s="148">
        <v>69.259865163007305</v>
      </c>
      <c r="L9" s="154">
        <v>62.815810904413297</v>
      </c>
      <c r="M9" s="148"/>
      <c r="N9" s="155">
        <v>88.277063743623799</v>
      </c>
      <c r="O9" s="156">
        <v>89.295219458860004</v>
      </c>
      <c r="P9" s="157">
        <v>88.786141601241894</v>
      </c>
      <c r="Q9" s="148"/>
      <c r="R9" s="158">
        <v>70.2359053892215</v>
      </c>
      <c r="S9" s="131"/>
      <c r="T9" s="132">
        <v>-4.59977467679089</v>
      </c>
      <c r="U9" s="126">
        <v>-5.47245491043439</v>
      </c>
      <c r="V9" s="126">
        <v>-4.1990443379128797</v>
      </c>
      <c r="W9" s="126">
        <v>0.207346730320212</v>
      </c>
      <c r="X9" s="126">
        <v>12.571589304823201</v>
      </c>
      <c r="Y9" s="133">
        <v>-0.329181597909876</v>
      </c>
      <c r="Z9" s="126"/>
      <c r="AA9" s="134">
        <v>25.546402011363298</v>
      </c>
      <c r="AB9" s="135">
        <v>40.492243346045498</v>
      </c>
      <c r="AC9" s="136">
        <v>32.642226303952597</v>
      </c>
      <c r="AD9" s="126"/>
      <c r="AE9" s="137">
        <v>9.5017507171421496</v>
      </c>
      <c r="AG9" s="153">
        <v>51.207256319583003</v>
      </c>
      <c r="AH9" s="148">
        <v>64.374983837879697</v>
      </c>
      <c r="AI9" s="148">
        <v>74.993518953204699</v>
      </c>
      <c r="AJ9" s="148">
        <v>77.248697336438198</v>
      </c>
      <c r="AK9" s="148">
        <v>87.860784034153895</v>
      </c>
      <c r="AL9" s="154">
        <v>71.137048096251903</v>
      </c>
      <c r="AM9" s="148"/>
      <c r="AN9" s="155">
        <v>109.410954064094</v>
      </c>
      <c r="AO9" s="156">
        <v>106.74545988689199</v>
      </c>
      <c r="AP9" s="157">
        <v>108.078206975493</v>
      </c>
      <c r="AQ9" s="148"/>
      <c r="AR9" s="158">
        <v>81.6916649188923</v>
      </c>
      <c r="AS9" s="131"/>
      <c r="AT9" s="132">
        <v>0.18840029975532799</v>
      </c>
      <c r="AU9" s="126">
        <v>2.2462597517095699</v>
      </c>
      <c r="AV9" s="126">
        <v>5.8591182218930298</v>
      </c>
      <c r="AW9" s="126">
        <v>8.1126971077062304</v>
      </c>
      <c r="AX9" s="126">
        <v>8.8252157764324703</v>
      </c>
      <c r="AY9" s="133">
        <v>5.5126019749232897</v>
      </c>
      <c r="AZ9" s="126"/>
      <c r="BA9" s="134">
        <v>1.5174512284213</v>
      </c>
      <c r="BB9" s="135">
        <v>-1.58267044098433</v>
      </c>
      <c r="BC9" s="136">
        <v>-3.7424334657239697E-2</v>
      </c>
      <c r="BD9" s="126"/>
      <c r="BE9" s="137">
        <v>3.34737692166201</v>
      </c>
    </row>
    <row r="10" spans="1:57" x14ac:dyDescent="0.25">
      <c r="A10" s="21" t="s">
        <v>21</v>
      </c>
      <c r="B10" s="3" t="str">
        <f t="shared" si="0"/>
        <v>Virginia Area</v>
      </c>
      <c r="C10" s="3"/>
      <c r="D10" s="24" t="s">
        <v>16</v>
      </c>
      <c r="E10" s="27" t="s">
        <v>17</v>
      </c>
      <c r="F10" s="3"/>
      <c r="G10" s="153">
        <v>44.038417006298602</v>
      </c>
      <c r="H10" s="148">
        <v>58.155662903709803</v>
      </c>
      <c r="I10" s="148">
        <v>62.220335203268903</v>
      </c>
      <c r="J10" s="148">
        <v>65.461719417318804</v>
      </c>
      <c r="K10" s="148">
        <v>76.024030057483202</v>
      </c>
      <c r="L10" s="154">
        <v>61.190565668138802</v>
      </c>
      <c r="M10" s="148"/>
      <c r="N10" s="155">
        <v>111.80251956506601</v>
      </c>
      <c r="O10" s="156">
        <v>106.16731444929199</v>
      </c>
      <c r="P10" s="157">
        <v>108.98491700717901</v>
      </c>
      <c r="Q10" s="148"/>
      <c r="R10" s="158">
        <v>74.852086932421798</v>
      </c>
      <c r="S10" s="131"/>
      <c r="T10" s="132">
        <v>-16.3928011641719</v>
      </c>
      <c r="U10" s="126">
        <v>-11.2188150205544</v>
      </c>
      <c r="V10" s="126">
        <v>-9.3247446587638301</v>
      </c>
      <c r="W10" s="126">
        <v>-3.7176335588632301</v>
      </c>
      <c r="X10" s="126">
        <v>9.6026103896069301</v>
      </c>
      <c r="Y10" s="133">
        <v>-5.6135233172031498</v>
      </c>
      <c r="Z10" s="126"/>
      <c r="AA10" s="134">
        <v>30.2267440888915</v>
      </c>
      <c r="AB10" s="135">
        <v>42.816434057027799</v>
      </c>
      <c r="AC10" s="136">
        <v>36.069139224681201</v>
      </c>
      <c r="AD10" s="126"/>
      <c r="AE10" s="137">
        <v>8.1812653471393393</v>
      </c>
      <c r="AG10" s="153">
        <v>42.965134609354102</v>
      </c>
      <c r="AH10" s="148">
        <v>58.464831577909997</v>
      </c>
      <c r="AI10" s="148">
        <v>62.566541072267</v>
      </c>
      <c r="AJ10" s="148">
        <v>64.288348298389096</v>
      </c>
      <c r="AK10" s="148">
        <v>67.976117741851297</v>
      </c>
      <c r="AL10" s="154">
        <v>59.258069118844297</v>
      </c>
      <c r="AM10" s="148"/>
      <c r="AN10" s="155">
        <v>89.316153101505293</v>
      </c>
      <c r="AO10" s="156">
        <v>84.312200008115298</v>
      </c>
      <c r="AP10" s="157">
        <v>86.814176554810302</v>
      </c>
      <c r="AQ10" s="148"/>
      <c r="AR10" s="158">
        <v>67.1332708319528</v>
      </c>
      <c r="AS10" s="131"/>
      <c r="AT10" s="132">
        <v>-1.81549336319319</v>
      </c>
      <c r="AU10" s="126">
        <v>3.6173874599701299</v>
      </c>
      <c r="AV10" s="126">
        <v>2.65334901003629</v>
      </c>
      <c r="AW10" s="126">
        <v>2.91791587294265</v>
      </c>
      <c r="AX10" s="126">
        <v>1.76948532423074</v>
      </c>
      <c r="AY10" s="133">
        <v>2.0306207489167698</v>
      </c>
      <c r="AZ10" s="126"/>
      <c r="BA10" s="134">
        <v>-1.42664843871419</v>
      </c>
      <c r="BB10" s="135">
        <v>-3.4887268364095498</v>
      </c>
      <c r="BC10" s="136">
        <v>-2.4357140464148102</v>
      </c>
      <c r="BD10" s="126"/>
      <c r="BE10" s="137">
        <v>0.31967730144624401</v>
      </c>
    </row>
    <row r="11" spans="1:57" x14ac:dyDescent="0.25">
      <c r="A11" s="34" t="s">
        <v>22</v>
      </c>
      <c r="B11" s="3" t="str">
        <f t="shared" si="0"/>
        <v>Washington, DC</v>
      </c>
      <c r="C11" s="3"/>
      <c r="D11" s="24" t="s">
        <v>16</v>
      </c>
      <c r="E11" s="27" t="s">
        <v>17</v>
      </c>
      <c r="F11" s="3"/>
      <c r="G11" s="153">
        <v>86.972285567585203</v>
      </c>
      <c r="H11" s="148">
        <v>132.65180078664801</v>
      </c>
      <c r="I11" s="148">
        <v>171.261840296233</v>
      </c>
      <c r="J11" s="148">
        <v>187.962932125013</v>
      </c>
      <c r="K11" s="148">
        <v>155.367549431274</v>
      </c>
      <c r="L11" s="154">
        <v>146.83511496075201</v>
      </c>
      <c r="M11" s="148"/>
      <c r="N11" s="155">
        <v>143.107287392367</v>
      </c>
      <c r="O11" s="156">
        <v>141.49067812976099</v>
      </c>
      <c r="P11" s="157">
        <v>142.298982761064</v>
      </c>
      <c r="Q11" s="148"/>
      <c r="R11" s="158">
        <v>145.539203469722</v>
      </c>
      <c r="S11" s="131"/>
      <c r="T11" s="132">
        <v>-28.358736418879602</v>
      </c>
      <c r="U11" s="126">
        <v>-13.492300711680601</v>
      </c>
      <c r="V11" s="126">
        <v>8.4865288262991498</v>
      </c>
      <c r="W11" s="126">
        <v>43.559727664226997</v>
      </c>
      <c r="X11" s="126">
        <v>37.711559496288601</v>
      </c>
      <c r="Y11" s="133">
        <v>8.5486130334200805</v>
      </c>
      <c r="Z11" s="126"/>
      <c r="AA11" s="134">
        <v>15.419823894122</v>
      </c>
      <c r="AB11" s="135">
        <v>22.222702106651099</v>
      </c>
      <c r="AC11" s="136">
        <v>18.704589328835201</v>
      </c>
      <c r="AD11" s="126"/>
      <c r="AE11" s="137">
        <v>11.2066088289042</v>
      </c>
      <c r="AG11" s="153">
        <v>108.056459419622</v>
      </c>
      <c r="AH11" s="148">
        <v>158.841882674033</v>
      </c>
      <c r="AI11" s="148">
        <v>182.37314677698899</v>
      </c>
      <c r="AJ11" s="148">
        <v>177.05226329058999</v>
      </c>
      <c r="AK11" s="148">
        <v>141.37659063189599</v>
      </c>
      <c r="AL11" s="154">
        <v>153.538518149445</v>
      </c>
      <c r="AM11" s="148"/>
      <c r="AN11" s="155">
        <v>132.56959979369799</v>
      </c>
      <c r="AO11" s="156">
        <v>135.77342074564899</v>
      </c>
      <c r="AP11" s="157">
        <v>134.171510269674</v>
      </c>
      <c r="AQ11" s="148"/>
      <c r="AR11" s="158">
        <v>148.00522205596499</v>
      </c>
      <c r="AS11" s="131"/>
      <c r="AT11" s="132">
        <v>-3.0202419871083301</v>
      </c>
      <c r="AU11" s="126">
        <v>1.2705887630692301</v>
      </c>
      <c r="AV11" s="126">
        <v>5.48670926478108</v>
      </c>
      <c r="AW11" s="126">
        <v>11.179232572401</v>
      </c>
      <c r="AX11" s="126">
        <v>6.7348899582076003</v>
      </c>
      <c r="AY11" s="133">
        <v>4.7524932063015299</v>
      </c>
      <c r="AZ11" s="126"/>
      <c r="BA11" s="134">
        <v>1.87614470604034</v>
      </c>
      <c r="BB11" s="135">
        <v>-2.0013692695949499</v>
      </c>
      <c r="BC11" s="136">
        <v>-0.127175803415047</v>
      </c>
      <c r="BD11" s="126"/>
      <c r="BE11" s="137">
        <v>3.4457288339315402</v>
      </c>
    </row>
    <row r="12" spans="1:57" x14ac:dyDescent="0.25">
      <c r="A12" s="21" t="s">
        <v>23</v>
      </c>
      <c r="B12" s="3" t="str">
        <f t="shared" si="0"/>
        <v>Arlington, VA</v>
      </c>
      <c r="C12" s="3"/>
      <c r="D12" s="24" t="s">
        <v>16</v>
      </c>
      <c r="E12" s="27" t="s">
        <v>17</v>
      </c>
      <c r="F12" s="3"/>
      <c r="G12" s="153">
        <v>95.514563557573197</v>
      </c>
      <c r="H12" s="148">
        <v>152.292439125051</v>
      </c>
      <c r="I12" s="148">
        <v>196.794644036318</v>
      </c>
      <c r="J12" s="148">
        <v>221.83732047049099</v>
      </c>
      <c r="K12" s="148">
        <v>172.94343891869499</v>
      </c>
      <c r="L12" s="154">
        <v>167.87648122162599</v>
      </c>
      <c r="M12" s="148"/>
      <c r="N12" s="155">
        <v>139.13345026826201</v>
      </c>
      <c r="O12" s="156">
        <v>128.21222864217901</v>
      </c>
      <c r="P12" s="157">
        <v>133.67283945521999</v>
      </c>
      <c r="Q12" s="148"/>
      <c r="R12" s="158">
        <v>158.10401214551001</v>
      </c>
      <c r="S12" s="131"/>
      <c r="T12" s="132">
        <v>-34.825049735744003</v>
      </c>
      <c r="U12" s="126">
        <v>-17.541905617503598</v>
      </c>
      <c r="V12" s="126">
        <v>7.3557330616185599</v>
      </c>
      <c r="W12" s="126">
        <v>35.358528966034399</v>
      </c>
      <c r="X12" s="126">
        <v>31.060845309821001</v>
      </c>
      <c r="Y12" s="133">
        <v>3.5765863951705699</v>
      </c>
      <c r="Z12" s="126"/>
      <c r="AA12" s="134">
        <v>17.0097146911477</v>
      </c>
      <c r="AB12" s="135">
        <v>16.5876790413649</v>
      </c>
      <c r="AC12" s="136">
        <v>16.806936429815099</v>
      </c>
      <c r="AD12" s="126"/>
      <c r="AE12" s="137">
        <v>6.4902870846554102</v>
      </c>
      <c r="AG12" s="153">
        <v>134.90683321295899</v>
      </c>
      <c r="AH12" s="148">
        <v>197.51910751134901</v>
      </c>
      <c r="AI12" s="148">
        <v>224.653398679323</v>
      </c>
      <c r="AJ12" s="148">
        <v>223.84355473586399</v>
      </c>
      <c r="AK12" s="148">
        <v>172.98631242261601</v>
      </c>
      <c r="AL12" s="154">
        <v>190.78184131242199</v>
      </c>
      <c r="AM12" s="148"/>
      <c r="AN12" s="155">
        <v>137.99669031159701</v>
      </c>
      <c r="AO12" s="156">
        <v>137.45823952744499</v>
      </c>
      <c r="AP12" s="157">
        <v>137.727464919521</v>
      </c>
      <c r="AQ12" s="148"/>
      <c r="AR12" s="158">
        <v>175.623448057307</v>
      </c>
      <c r="AS12" s="131"/>
      <c r="AT12" s="132">
        <v>-2.4268318854749902</v>
      </c>
      <c r="AU12" s="126">
        <v>0.81527142679544995</v>
      </c>
      <c r="AV12" s="126">
        <v>8.2310054901904408</v>
      </c>
      <c r="AW12" s="126">
        <v>15.591037408069401</v>
      </c>
      <c r="AX12" s="126">
        <v>8.9394292858415607</v>
      </c>
      <c r="AY12" s="133">
        <v>6.6779785019324196</v>
      </c>
      <c r="AZ12" s="126"/>
      <c r="BA12" s="134">
        <v>6.09299015276485</v>
      </c>
      <c r="BB12" s="135">
        <v>-0.818976976312766</v>
      </c>
      <c r="BC12" s="136">
        <v>2.5273854714937598</v>
      </c>
      <c r="BD12" s="126"/>
      <c r="BE12" s="137">
        <v>5.7190340167812899</v>
      </c>
    </row>
    <row r="13" spans="1:57" x14ac:dyDescent="0.25">
      <c r="A13" s="21" t="s">
        <v>24</v>
      </c>
      <c r="B13" s="3" t="str">
        <f t="shared" si="0"/>
        <v>Suburban Virginia Area</v>
      </c>
      <c r="C13" s="3"/>
      <c r="D13" s="24" t="s">
        <v>16</v>
      </c>
      <c r="E13" s="27" t="s">
        <v>17</v>
      </c>
      <c r="F13" s="3"/>
      <c r="G13" s="153">
        <v>50.498570892253703</v>
      </c>
      <c r="H13" s="148">
        <v>78.191023651608006</v>
      </c>
      <c r="I13" s="148">
        <v>92.525093229883595</v>
      </c>
      <c r="J13" s="148">
        <v>98.423097234388607</v>
      </c>
      <c r="K13" s="148">
        <v>88.405418595920395</v>
      </c>
      <c r="L13" s="154">
        <v>81.608640720810897</v>
      </c>
      <c r="M13" s="148"/>
      <c r="N13" s="155">
        <v>108.767756225753</v>
      </c>
      <c r="O13" s="156">
        <v>111.210743336253</v>
      </c>
      <c r="P13" s="157">
        <v>109.989249781003</v>
      </c>
      <c r="Q13" s="148"/>
      <c r="R13" s="158">
        <v>89.717386166580198</v>
      </c>
      <c r="S13" s="131"/>
      <c r="T13" s="132">
        <v>-26.592766564968599</v>
      </c>
      <c r="U13" s="126">
        <v>-11.239345690273501</v>
      </c>
      <c r="V13" s="126">
        <v>4.6654316865645704</v>
      </c>
      <c r="W13" s="126">
        <v>21.056518871285</v>
      </c>
      <c r="X13" s="126">
        <v>16.914388127713099</v>
      </c>
      <c r="Y13" s="133">
        <v>1.45177464361234</v>
      </c>
      <c r="Z13" s="126"/>
      <c r="AA13" s="134">
        <v>22.9676562750921</v>
      </c>
      <c r="AB13" s="135">
        <v>36.473311432686799</v>
      </c>
      <c r="AC13" s="136">
        <v>29.443787606788401</v>
      </c>
      <c r="AD13" s="126"/>
      <c r="AE13" s="137">
        <v>9.7660942038301304</v>
      </c>
      <c r="AG13" s="153">
        <v>61.177481854586397</v>
      </c>
      <c r="AH13" s="148">
        <v>87.381722250031203</v>
      </c>
      <c r="AI13" s="148">
        <v>97.1458065323488</v>
      </c>
      <c r="AJ13" s="148">
        <v>96.248625328494498</v>
      </c>
      <c r="AK13" s="148">
        <v>78.717205919158999</v>
      </c>
      <c r="AL13" s="154">
        <v>84.134168376923995</v>
      </c>
      <c r="AM13" s="148"/>
      <c r="AN13" s="155">
        <v>90.115771492929497</v>
      </c>
      <c r="AO13" s="156">
        <v>93.130592541609303</v>
      </c>
      <c r="AP13" s="157">
        <v>91.6231820172694</v>
      </c>
      <c r="AQ13" s="148"/>
      <c r="AR13" s="158">
        <v>86.273886559879799</v>
      </c>
      <c r="AS13" s="131"/>
      <c r="AT13" s="132">
        <v>5.0766435714460698</v>
      </c>
      <c r="AU13" s="126">
        <v>12.956164283905901</v>
      </c>
      <c r="AV13" s="126">
        <v>21.376333516513</v>
      </c>
      <c r="AW13" s="126">
        <v>22.827257466420299</v>
      </c>
      <c r="AX13" s="126">
        <v>10.236054021178701</v>
      </c>
      <c r="AY13" s="133">
        <v>15.1303978147808</v>
      </c>
      <c r="AZ13" s="126"/>
      <c r="BA13" s="134">
        <v>0.45883633218897202</v>
      </c>
      <c r="BB13" s="135">
        <v>-1.77417915021135</v>
      </c>
      <c r="BC13" s="136">
        <v>-0.73170927676532505</v>
      </c>
      <c r="BD13" s="126"/>
      <c r="BE13" s="137">
        <v>9.7194904544492697</v>
      </c>
    </row>
    <row r="14" spans="1:57" x14ac:dyDescent="0.25">
      <c r="A14" s="21" t="s">
        <v>25</v>
      </c>
      <c r="B14" s="3" t="str">
        <f t="shared" si="0"/>
        <v>Alexandria, VA</v>
      </c>
      <c r="C14" s="3"/>
      <c r="D14" s="24" t="s">
        <v>16</v>
      </c>
      <c r="E14" s="27" t="s">
        <v>17</v>
      </c>
      <c r="F14" s="3"/>
      <c r="G14" s="153">
        <v>80.550251439313797</v>
      </c>
      <c r="H14" s="148">
        <v>109.398438491364</v>
      </c>
      <c r="I14" s="148">
        <v>130.44690753142899</v>
      </c>
      <c r="J14" s="148">
        <v>141.69637175419999</v>
      </c>
      <c r="K14" s="148">
        <v>137.70361062154799</v>
      </c>
      <c r="L14" s="154">
        <v>119.95911596757099</v>
      </c>
      <c r="M14" s="148"/>
      <c r="N14" s="155">
        <v>121.599792033838</v>
      </c>
      <c r="O14" s="156">
        <v>118.447373986605</v>
      </c>
      <c r="P14" s="157">
        <v>120.023583010222</v>
      </c>
      <c r="Q14" s="148"/>
      <c r="R14" s="158">
        <v>119.977535122614</v>
      </c>
      <c r="S14" s="131"/>
      <c r="T14" s="132">
        <v>-37.357178300706998</v>
      </c>
      <c r="U14" s="126">
        <v>-32.119389916291503</v>
      </c>
      <c r="V14" s="126">
        <v>-18.444713879023499</v>
      </c>
      <c r="W14" s="126">
        <v>11.165124301753901</v>
      </c>
      <c r="X14" s="126">
        <v>32.0233826577511</v>
      </c>
      <c r="Y14" s="133">
        <v>-11.9844985656111</v>
      </c>
      <c r="Z14" s="126"/>
      <c r="AA14" s="134">
        <v>13.937778947740499</v>
      </c>
      <c r="AB14" s="135">
        <v>19.5187912098664</v>
      </c>
      <c r="AC14" s="136">
        <v>16.624961377307901</v>
      </c>
      <c r="AD14" s="126"/>
      <c r="AE14" s="137">
        <v>-5.3478760132795298</v>
      </c>
      <c r="AG14" s="153">
        <v>90.313235225002899</v>
      </c>
      <c r="AH14" s="148">
        <v>132.11873222887999</v>
      </c>
      <c r="AI14" s="148">
        <v>150.42087739396001</v>
      </c>
      <c r="AJ14" s="148">
        <v>147.426186993302</v>
      </c>
      <c r="AK14" s="148">
        <v>121.491189930677</v>
      </c>
      <c r="AL14" s="154">
        <v>128.35404435436399</v>
      </c>
      <c r="AM14" s="148"/>
      <c r="AN14" s="155">
        <v>109.564684819645</v>
      </c>
      <c r="AO14" s="156">
        <v>113.90528022559</v>
      </c>
      <c r="AP14" s="157">
        <v>111.734982522617</v>
      </c>
      <c r="AQ14" s="148"/>
      <c r="AR14" s="158">
        <v>123.605740973865</v>
      </c>
      <c r="AS14" s="131"/>
      <c r="AT14" s="132">
        <v>-12.238474917427901</v>
      </c>
      <c r="AU14" s="126">
        <v>-5.0765784141946302</v>
      </c>
      <c r="AV14" s="126">
        <v>-5.7821840261550198E-2</v>
      </c>
      <c r="AW14" s="126">
        <v>4.0745078595718196</v>
      </c>
      <c r="AX14" s="126">
        <v>3.3896845642449498</v>
      </c>
      <c r="AY14" s="133">
        <v>-1.5331166694726399</v>
      </c>
      <c r="AZ14" s="126"/>
      <c r="BA14" s="134">
        <v>-5.4753222449547403</v>
      </c>
      <c r="BB14" s="135">
        <v>-6.0845716569803896</v>
      </c>
      <c r="BC14" s="136">
        <v>-5.79242680229616</v>
      </c>
      <c r="BD14" s="126"/>
      <c r="BE14" s="137">
        <v>-2.6648435803437098</v>
      </c>
    </row>
    <row r="15" spans="1:57" x14ac:dyDescent="0.25">
      <c r="A15" s="21" t="s">
        <v>26</v>
      </c>
      <c r="B15" s="3" t="str">
        <f t="shared" si="0"/>
        <v>Fairfax/Tysons Corner, VA</v>
      </c>
      <c r="C15" s="3"/>
      <c r="D15" s="24" t="s">
        <v>16</v>
      </c>
      <c r="E15" s="27" t="s">
        <v>17</v>
      </c>
      <c r="F15" s="3"/>
      <c r="G15" s="153">
        <v>64.101451184286503</v>
      </c>
      <c r="H15" s="148">
        <v>105.061386481802</v>
      </c>
      <c r="I15" s="148">
        <v>133.949882149046</v>
      </c>
      <c r="J15" s="148">
        <v>139.76648989023599</v>
      </c>
      <c r="K15" s="148">
        <v>116.23500404390499</v>
      </c>
      <c r="L15" s="154">
        <v>111.822842749855</v>
      </c>
      <c r="M15" s="148"/>
      <c r="N15" s="155">
        <v>101.733361062969</v>
      </c>
      <c r="O15" s="156">
        <v>99.147790872328102</v>
      </c>
      <c r="P15" s="157">
        <v>100.440575967648</v>
      </c>
      <c r="Q15" s="148"/>
      <c r="R15" s="158">
        <v>108.570766526367</v>
      </c>
      <c r="S15" s="131"/>
      <c r="T15" s="132">
        <v>-15.503366467003801</v>
      </c>
      <c r="U15" s="126">
        <v>7.4515712636146301</v>
      </c>
      <c r="V15" s="126">
        <v>27.0050090643117</v>
      </c>
      <c r="W15" s="126">
        <v>48.477043616383803</v>
      </c>
      <c r="X15" s="126">
        <v>43.9616132114515</v>
      </c>
      <c r="Y15" s="133">
        <v>23.1582917992245</v>
      </c>
      <c r="Z15" s="126"/>
      <c r="AA15" s="134">
        <v>12.289023585213201</v>
      </c>
      <c r="AB15" s="135">
        <v>19.1668859409025</v>
      </c>
      <c r="AC15" s="136">
        <v>15.581557709832101</v>
      </c>
      <c r="AD15" s="126"/>
      <c r="AE15" s="137">
        <v>21.0606812331356</v>
      </c>
      <c r="AG15" s="153">
        <v>74.7658625072212</v>
      </c>
      <c r="AH15" s="148">
        <v>123.493249566724</v>
      </c>
      <c r="AI15" s="148">
        <v>150.88094280762499</v>
      </c>
      <c r="AJ15" s="148">
        <v>146.89419901790799</v>
      </c>
      <c r="AK15" s="148">
        <v>106.639398902368</v>
      </c>
      <c r="AL15" s="154">
        <v>120.534730560369</v>
      </c>
      <c r="AM15" s="148"/>
      <c r="AN15" s="155">
        <v>93.005151646447104</v>
      </c>
      <c r="AO15" s="156">
        <v>95.997053148469007</v>
      </c>
      <c r="AP15" s="157">
        <v>94.501102397458098</v>
      </c>
      <c r="AQ15" s="148"/>
      <c r="AR15" s="158">
        <v>113.096551085252</v>
      </c>
      <c r="AS15" s="131"/>
      <c r="AT15" s="132">
        <v>-1.8192791313512799</v>
      </c>
      <c r="AU15" s="126">
        <v>5.56586344672602</v>
      </c>
      <c r="AV15" s="126">
        <v>7.5888258568263902</v>
      </c>
      <c r="AW15" s="126">
        <v>12.044557594104599</v>
      </c>
      <c r="AX15" s="126">
        <v>9.12499650473071</v>
      </c>
      <c r="AY15" s="133">
        <v>7.1996207890872199</v>
      </c>
      <c r="AZ15" s="126"/>
      <c r="BA15" s="134">
        <v>3.3907491093957001</v>
      </c>
      <c r="BB15" s="135">
        <v>-0.39114143656375</v>
      </c>
      <c r="BC15" s="136">
        <v>1.4346610346255599</v>
      </c>
      <c r="BD15" s="126"/>
      <c r="BE15" s="137">
        <v>5.7645624918978999</v>
      </c>
    </row>
    <row r="16" spans="1:57" x14ac:dyDescent="0.25">
      <c r="A16" s="21" t="s">
        <v>27</v>
      </c>
      <c r="B16" s="3" t="str">
        <f t="shared" si="0"/>
        <v>I-95 Fredericksburg, VA</v>
      </c>
      <c r="C16" s="3"/>
      <c r="D16" s="24" t="s">
        <v>16</v>
      </c>
      <c r="E16" s="27" t="s">
        <v>17</v>
      </c>
      <c r="F16" s="3"/>
      <c r="G16" s="153">
        <v>48.717722095671903</v>
      </c>
      <c r="H16" s="148">
        <v>57.703915597650102</v>
      </c>
      <c r="I16" s="148">
        <v>64.368937777244895</v>
      </c>
      <c r="J16" s="148">
        <v>68.463364105023302</v>
      </c>
      <c r="K16" s="148">
        <v>65.208692003356902</v>
      </c>
      <c r="L16" s="154">
        <v>60.892526315789397</v>
      </c>
      <c r="M16" s="148"/>
      <c r="N16" s="155">
        <v>82.414416736602305</v>
      </c>
      <c r="O16" s="156">
        <v>86.486783359309399</v>
      </c>
      <c r="P16" s="157">
        <v>84.450600047955803</v>
      </c>
      <c r="Q16" s="148"/>
      <c r="R16" s="158">
        <v>67.623404524979804</v>
      </c>
      <c r="S16" s="131"/>
      <c r="T16" s="132">
        <v>-10.451713818921201</v>
      </c>
      <c r="U16" s="126">
        <v>-10.686518280239</v>
      </c>
      <c r="V16" s="126">
        <v>-8.7351382874608703</v>
      </c>
      <c r="W16" s="126">
        <v>-4.0910584410940798</v>
      </c>
      <c r="X16" s="126">
        <v>-3.1346129243716399</v>
      </c>
      <c r="Y16" s="133">
        <v>-7.2451848963836998</v>
      </c>
      <c r="Z16" s="126"/>
      <c r="AA16" s="134">
        <v>9.4748474903674609</v>
      </c>
      <c r="AB16" s="135">
        <v>30.259683188953101</v>
      </c>
      <c r="AC16" s="136">
        <v>19.215457549755499</v>
      </c>
      <c r="AD16" s="126"/>
      <c r="AE16" s="137">
        <v>0.732464332433445</v>
      </c>
      <c r="AG16" s="153">
        <v>50.109971825920098</v>
      </c>
      <c r="AH16" s="148">
        <v>60.931220776885198</v>
      </c>
      <c r="AI16" s="148">
        <v>66.740810154657694</v>
      </c>
      <c r="AJ16" s="148">
        <v>69.758273588298707</v>
      </c>
      <c r="AK16" s="148">
        <v>69.277402889341801</v>
      </c>
      <c r="AL16" s="154">
        <v>63.3635358470207</v>
      </c>
      <c r="AM16" s="148"/>
      <c r="AN16" s="155">
        <v>84.311265136074795</v>
      </c>
      <c r="AO16" s="156">
        <v>83.311773168684795</v>
      </c>
      <c r="AP16" s="157">
        <v>83.811519152379802</v>
      </c>
      <c r="AQ16" s="148"/>
      <c r="AR16" s="158">
        <v>69.205816791409006</v>
      </c>
      <c r="AS16" s="131"/>
      <c r="AT16" s="132">
        <v>-1.5578450652886</v>
      </c>
      <c r="AU16" s="126">
        <v>1.3933030470671499</v>
      </c>
      <c r="AV16" s="126">
        <v>1.1265383944062299</v>
      </c>
      <c r="AW16" s="126">
        <v>1.3424563327674599</v>
      </c>
      <c r="AX16" s="126">
        <v>2.1082196196439602</v>
      </c>
      <c r="AY16" s="133">
        <v>1.0017424435467299</v>
      </c>
      <c r="AZ16" s="126"/>
      <c r="BA16" s="134">
        <v>-5.8092284367651299</v>
      </c>
      <c r="BB16" s="135">
        <v>-6.3188256092689699</v>
      </c>
      <c r="BC16" s="136">
        <v>-6.0631988465866202</v>
      </c>
      <c r="BD16" s="126"/>
      <c r="BE16" s="137">
        <v>-1.5600115039382401</v>
      </c>
    </row>
    <row r="17" spans="1:70" x14ac:dyDescent="0.25">
      <c r="A17" s="21" t="s">
        <v>28</v>
      </c>
      <c r="B17" s="3" t="str">
        <f t="shared" si="0"/>
        <v>Dulles Airport Area, VA</v>
      </c>
      <c r="C17" s="3"/>
      <c r="D17" s="24" t="s">
        <v>16</v>
      </c>
      <c r="E17" s="27" t="s">
        <v>17</v>
      </c>
      <c r="F17" s="3"/>
      <c r="G17" s="153">
        <v>51.251302409409902</v>
      </c>
      <c r="H17" s="148">
        <v>83.0762919749573</v>
      </c>
      <c r="I17" s="148">
        <v>111.683726996774</v>
      </c>
      <c r="J17" s="148">
        <v>119.83923638778199</v>
      </c>
      <c r="K17" s="148">
        <v>96.879512426484496</v>
      </c>
      <c r="L17" s="154">
        <v>92.546014039081697</v>
      </c>
      <c r="M17" s="148"/>
      <c r="N17" s="155">
        <v>86.775500853727905</v>
      </c>
      <c r="O17" s="156">
        <v>84.0466771011193</v>
      </c>
      <c r="P17" s="157">
        <v>85.411088977423603</v>
      </c>
      <c r="Q17" s="148"/>
      <c r="R17" s="158">
        <v>90.507464021465097</v>
      </c>
      <c r="S17" s="131"/>
      <c r="T17" s="132">
        <v>-25.255403995426999</v>
      </c>
      <c r="U17" s="126">
        <v>-7.4829572586796296</v>
      </c>
      <c r="V17" s="126">
        <v>12.1104752763171</v>
      </c>
      <c r="W17" s="126">
        <v>35.294631879410197</v>
      </c>
      <c r="X17" s="126">
        <v>43.861552768432801</v>
      </c>
      <c r="Y17" s="133">
        <v>11.7969420260424</v>
      </c>
      <c r="Z17" s="126"/>
      <c r="AA17" s="134">
        <v>45.458650611591402</v>
      </c>
      <c r="AB17" s="135">
        <v>54.591206859408899</v>
      </c>
      <c r="AC17" s="136">
        <v>49.813104178571201</v>
      </c>
      <c r="AD17" s="126"/>
      <c r="AE17" s="137">
        <v>20.0078247834977</v>
      </c>
      <c r="AG17" s="153">
        <v>63.896932508062903</v>
      </c>
      <c r="AH17" s="148">
        <v>100.749178998292</v>
      </c>
      <c r="AI17" s="148">
        <v>122.68832218743999</v>
      </c>
      <c r="AJ17" s="148">
        <v>121.711019019161</v>
      </c>
      <c r="AK17" s="148">
        <v>91.626893853158705</v>
      </c>
      <c r="AL17" s="154">
        <v>100.13446931322299</v>
      </c>
      <c r="AM17" s="148"/>
      <c r="AN17" s="155">
        <v>75.569886169607202</v>
      </c>
      <c r="AO17" s="156">
        <v>74.096619000189705</v>
      </c>
      <c r="AP17" s="157">
        <v>74.833252584898503</v>
      </c>
      <c r="AQ17" s="148"/>
      <c r="AR17" s="158">
        <v>92.905550247987605</v>
      </c>
      <c r="AS17" s="131"/>
      <c r="AT17" s="132">
        <v>-1.13102863426554</v>
      </c>
      <c r="AU17" s="126">
        <v>6.8166553159282897</v>
      </c>
      <c r="AV17" s="126">
        <v>10.710843006195701</v>
      </c>
      <c r="AW17" s="126">
        <v>14.678242537310799</v>
      </c>
      <c r="AX17" s="126">
        <v>5.7852090050324803</v>
      </c>
      <c r="AY17" s="133">
        <v>8.2499882334191099</v>
      </c>
      <c r="AZ17" s="126"/>
      <c r="BA17" s="134">
        <v>-0.65012584132775098</v>
      </c>
      <c r="BB17" s="135">
        <v>-3.18056643336705</v>
      </c>
      <c r="BC17" s="136">
        <v>-1.9192126380447101</v>
      </c>
      <c r="BD17" s="126"/>
      <c r="BE17" s="137">
        <v>5.7272355483491602</v>
      </c>
    </row>
    <row r="18" spans="1:70" x14ac:dyDescent="0.25">
      <c r="A18" s="21" t="s">
        <v>29</v>
      </c>
      <c r="B18" s="3" t="str">
        <f t="shared" si="0"/>
        <v>Williamsburg, VA</v>
      </c>
      <c r="C18" s="3"/>
      <c r="D18" s="24" t="s">
        <v>16</v>
      </c>
      <c r="E18" s="27" t="s">
        <v>17</v>
      </c>
      <c r="F18" s="3"/>
      <c r="G18" s="153">
        <v>70.423732984293096</v>
      </c>
      <c r="H18" s="148">
        <v>92.735214659685795</v>
      </c>
      <c r="I18" s="148">
        <v>94.772408376963298</v>
      </c>
      <c r="J18" s="148">
        <v>97.071761780104694</v>
      </c>
      <c r="K18" s="148">
        <v>115.53116099476399</v>
      </c>
      <c r="L18" s="154">
        <v>94.106855759162301</v>
      </c>
      <c r="M18" s="148"/>
      <c r="N18" s="155">
        <v>139.24313481675301</v>
      </c>
      <c r="O18" s="156">
        <v>112.96528403141301</v>
      </c>
      <c r="P18" s="157">
        <v>126.104209424083</v>
      </c>
      <c r="Q18" s="148"/>
      <c r="R18" s="158">
        <v>103.248956806282</v>
      </c>
      <c r="S18" s="131"/>
      <c r="T18" s="132">
        <v>-37.9423397726679</v>
      </c>
      <c r="U18" s="126">
        <v>-29.231733008583301</v>
      </c>
      <c r="V18" s="126">
        <v>-26.055064044097801</v>
      </c>
      <c r="W18" s="126">
        <v>-24.5792723640593</v>
      </c>
      <c r="X18" s="126">
        <v>-10.909157056560501</v>
      </c>
      <c r="Y18" s="133">
        <v>-25.4390016656954</v>
      </c>
      <c r="Z18" s="126"/>
      <c r="AA18" s="134">
        <v>-3.4275412037405402</v>
      </c>
      <c r="AB18" s="135">
        <v>-9.06107342511247</v>
      </c>
      <c r="AC18" s="136">
        <v>-6.0347957904757097</v>
      </c>
      <c r="AD18" s="126"/>
      <c r="AE18" s="137">
        <v>-19.648751780725899</v>
      </c>
      <c r="AG18" s="153">
        <v>57.4973563481675</v>
      </c>
      <c r="AH18" s="148">
        <v>73.048436191099398</v>
      </c>
      <c r="AI18" s="148">
        <v>74.610953534031395</v>
      </c>
      <c r="AJ18" s="148">
        <v>72.265143651832403</v>
      </c>
      <c r="AK18" s="148">
        <v>84.1048347513089</v>
      </c>
      <c r="AL18" s="154">
        <v>72.305344895287902</v>
      </c>
      <c r="AM18" s="148"/>
      <c r="AN18" s="155">
        <v>116.140161321989</v>
      </c>
      <c r="AO18" s="156">
        <v>115.036781413612</v>
      </c>
      <c r="AP18" s="157">
        <v>115.58847136780101</v>
      </c>
      <c r="AQ18" s="148"/>
      <c r="AR18" s="158">
        <v>84.671952458863103</v>
      </c>
      <c r="AS18" s="131"/>
      <c r="AT18" s="132">
        <v>-13.8401009629542</v>
      </c>
      <c r="AU18" s="126">
        <v>9.0601907101641302E-2</v>
      </c>
      <c r="AV18" s="126">
        <v>0.82336355990701604</v>
      </c>
      <c r="AW18" s="126">
        <v>-5.7424648012923596</v>
      </c>
      <c r="AX18" s="126">
        <v>-5.2161102518254303</v>
      </c>
      <c r="AY18" s="133">
        <v>-4.64012842895022</v>
      </c>
      <c r="AZ18" s="126"/>
      <c r="BA18" s="134">
        <v>-5.4046373840342801</v>
      </c>
      <c r="BB18" s="135">
        <v>-10.828277910978899</v>
      </c>
      <c r="BC18" s="136">
        <v>-8.1835596659262801</v>
      </c>
      <c r="BD18" s="126"/>
      <c r="BE18" s="137">
        <v>-6.0542527279542897</v>
      </c>
    </row>
    <row r="19" spans="1:70" x14ac:dyDescent="0.25">
      <c r="A19" s="21" t="s">
        <v>30</v>
      </c>
      <c r="B19" s="3" t="str">
        <f t="shared" si="0"/>
        <v>Virginia Beach, VA</v>
      </c>
      <c r="C19" s="3"/>
      <c r="D19" s="24" t="s">
        <v>16</v>
      </c>
      <c r="E19" s="27" t="s">
        <v>17</v>
      </c>
      <c r="F19" s="3"/>
      <c r="G19" s="153">
        <v>53.543018718553398</v>
      </c>
      <c r="H19" s="148">
        <v>62.728532767295498</v>
      </c>
      <c r="I19" s="148">
        <v>70.029298805031402</v>
      </c>
      <c r="J19" s="148">
        <v>74.530740691823794</v>
      </c>
      <c r="K19" s="148">
        <v>103.89419021226399</v>
      </c>
      <c r="L19" s="154">
        <v>72.945156238993704</v>
      </c>
      <c r="M19" s="148"/>
      <c r="N19" s="155">
        <v>146.57121253930799</v>
      </c>
      <c r="O19" s="156">
        <v>146.80529941037699</v>
      </c>
      <c r="P19" s="157">
        <v>146.68825597484201</v>
      </c>
      <c r="Q19" s="148"/>
      <c r="R19" s="158">
        <v>94.014613306379104</v>
      </c>
      <c r="S19" s="131"/>
      <c r="T19" s="132">
        <v>-20.8887305667172</v>
      </c>
      <c r="U19" s="126">
        <v>-24.285701892178398</v>
      </c>
      <c r="V19" s="126">
        <v>-26.447745653494099</v>
      </c>
      <c r="W19" s="126">
        <v>-22.9845579090087</v>
      </c>
      <c r="X19" s="126">
        <v>18.468089806727299</v>
      </c>
      <c r="Y19" s="133">
        <v>-15.2217907389955</v>
      </c>
      <c r="Z19" s="126"/>
      <c r="AA19" s="134">
        <v>44.494730432528698</v>
      </c>
      <c r="AB19" s="135">
        <v>65.639208466698506</v>
      </c>
      <c r="AC19" s="136">
        <v>54.354566565122198</v>
      </c>
      <c r="AD19" s="126"/>
      <c r="AE19" s="137">
        <v>6.0979017754786904</v>
      </c>
      <c r="AG19" s="153">
        <v>53.251432488207499</v>
      </c>
      <c r="AH19" s="148">
        <v>61.762301084905602</v>
      </c>
      <c r="AI19" s="148">
        <v>69.401979143081704</v>
      </c>
      <c r="AJ19" s="148">
        <v>67.701223989779805</v>
      </c>
      <c r="AK19" s="148">
        <v>72.651123011006206</v>
      </c>
      <c r="AL19" s="154">
        <v>64.953611943396197</v>
      </c>
      <c r="AM19" s="148"/>
      <c r="AN19" s="155">
        <v>114.66019706367901</v>
      </c>
      <c r="AO19" s="156">
        <v>126.86762436124199</v>
      </c>
      <c r="AP19" s="157">
        <v>120.76391071246</v>
      </c>
      <c r="AQ19" s="148"/>
      <c r="AR19" s="158">
        <v>80.8994115917003</v>
      </c>
      <c r="AS19" s="131"/>
      <c r="AT19" s="132">
        <v>2.6834934536152999</v>
      </c>
      <c r="AU19" s="126">
        <v>9.4395582688721404</v>
      </c>
      <c r="AV19" s="126">
        <v>6.8588092602192701</v>
      </c>
      <c r="AW19" s="126">
        <v>1.5490884746607401</v>
      </c>
      <c r="AX19" s="126">
        <v>-0.14377721835433899</v>
      </c>
      <c r="AY19" s="133">
        <v>3.8702739520412099</v>
      </c>
      <c r="AZ19" s="126"/>
      <c r="BA19" s="134">
        <v>-0.35442343525997699</v>
      </c>
      <c r="BB19" s="135">
        <v>2.4317455289839498</v>
      </c>
      <c r="BC19" s="136">
        <v>1.08989942343045</v>
      </c>
      <c r="BD19" s="126"/>
      <c r="BE19" s="137">
        <v>2.6655828276986799</v>
      </c>
    </row>
    <row r="20" spans="1:70" x14ac:dyDescent="0.25">
      <c r="A20" s="34" t="s">
        <v>31</v>
      </c>
      <c r="B20" s="3" t="str">
        <f t="shared" si="0"/>
        <v>Norfolk/Portsmouth, VA</v>
      </c>
      <c r="C20" s="3"/>
      <c r="D20" s="24" t="s">
        <v>16</v>
      </c>
      <c r="E20" s="27" t="s">
        <v>17</v>
      </c>
      <c r="F20" s="3"/>
      <c r="G20" s="153">
        <v>53.4386475043936</v>
      </c>
      <c r="H20" s="148">
        <v>62.338655957820698</v>
      </c>
      <c r="I20" s="148">
        <v>75.9770759929701</v>
      </c>
      <c r="J20" s="148">
        <v>79.685489507908599</v>
      </c>
      <c r="K20" s="148">
        <v>79.984538875219599</v>
      </c>
      <c r="L20" s="154">
        <v>70.284881567662495</v>
      </c>
      <c r="M20" s="148"/>
      <c r="N20" s="155">
        <v>109.662143339191</v>
      </c>
      <c r="O20" s="156">
        <v>108.97069462214399</v>
      </c>
      <c r="P20" s="157">
        <v>109.316418980667</v>
      </c>
      <c r="Q20" s="148"/>
      <c r="R20" s="158">
        <v>81.436749399949704</v>
      </c>
      <c r="S20" s="131"/>
      <c r="T20" s="132">
        <v>-23.449395760174301</v>
      </c>
      <c r="U20" s="126">
        <v>-20.371322581491601</v>
      </c>
      <c r="V20" s="126">
        <v>-6.5003832180372596</v>
      </c>
      <c r="W20" s="126">
        <v>7.0438560737679898</v>
      </c>
      <c r="X20" s="126">
        <v>18.165924077952798</v>
      </c>
      <c r="Y20" s="133">
        <v>-5.3999627478321202</v>
      </c>
      <c r="Z20" s="126"/>
      <c r="AA20" s="134">
        <v>40.014839328521198</v>
      </c>
      <c r="AB20" s="135">
        <v>43.471660938505103</v>
      </c>
      <c r="AC20" s="136">
        <v>41.716708717607503</v>
      </c>
      <c r="AD20" s="126"/>
      <c r="AE20" s="137">
        <v>8.4255811446798194</v>
      </c>
      <c r="AG20" s="153">
        <v>53.329779103690598</v>
      </c>
      <c r="AH20" s="148">
        <v>68.427276142354998</v>
      </c>
      <c r="AI20" s="148">
        <v>80.888145790861103</v>
      </c>
      <c r="AJ20" s="148">
        <v>81.368016489455101</v>
      </c>
      <c r="AK20" s="148">
        <v>77.153918695079</v>
      </c>
      <c r="AL20" s="154">
        <v>72.233427244288194</v>
      </c>
      <c r="AM20" s="148"/>
      <c r="AN20" s="155">
        <v>94.964140158172199</v>
      </c>
      <c r="AO20" s="156">
        <v>93.568777530755696</v>
      </c>
      <c r="AP20" s="157">
        <v>94.266458844463898</v>
      </c>
      <c r="AQ20" s="148"/>
      <c r="AR20" s="158">
        <v>78.528579130052705</v>
      </c>
      <c r="AS20" s="131"/>
      <c r="AT20" s="132">
        <v>-5.55113745576657</v>
      </c>
      <c r="AU20" s="126">
        <v>0.85485344067633595</v>
      </c>
      <c r="AV20" s="126">
        <v>5.8613044669232996</v>
      </c>
      <c r="AW20" s="126">
        <v>-0.57086681144586804</v>
      </c>
      <c r="AX20" s="126">
        <v>-2.3714637742200102</v>
      </c>
      <c r="AY20" s="133">
        <v>-0.115354736433552</v>
      </c>
      <c r="AZ20" s="126"/>
      <c r="BA20" s="134">
        <v>5.8794905016333603</v>
      </c>
      <c r="BB20" s="135">
        <v>4.0829115857241902</v>
      </c>
      <c r="BC20" s="136">
        <v>4.9801629974049604</v>
      </c>
      <c r="BD20" s="126"/>
      <c r="BE20" s="137">
        <v>1.57559959426924</v>
      </c>
    </row>
    <row r="21" spans="1:70" x14ac:dyDescent="0.25">
      <c r="A21" s="35" t="s">
        <v>32</v>
      </c>
      <c r="B21" s="3" t="str">
        <f t="shared" si="0"/>
        <v>Newport News/Hampton, VA</v>
      </c>
      <c r="C21" s="3"/>
      <c r="D21" s="24" t="s">
        <v>16</v>
      </c>
      <c r="E21" s="27" t="s">
        <v>17</v>
      </c>
      <c r="F21" s="3"/>
      <c r="G21" s="153">
        <v>45.605169005516998</v>
      </c>
      <c r="H21" s="148">
        <v>51.789587551280199</v>
      </c>
      <c r="I21" s="148">
        <v>56.452577620596898</v>
      </c>
      <c r="J21" s="148">
        <v>67.545482501060903</v>
      </c>
      <c r="K21" s="148">
        <v>76.616741858820205</v>
      </c>
      <c r="L21" s="154">
        <v>59.601911707455002</v>
      </c>
      <c r="M21" s="148"/>
      <c r="N21" s="155">
        <v>86.431749030980299</v>
      </c>
      <c r="O21" s="156">
        <v>90.510065978214698</v>
      </c>
      <c r="P21" s="157">
        <v>88.470907504597506</v>
      </c>
      <c r="Q21" s="148"/>
      <c r="R21" s="158">
        <v>67.850196220924303</v>
      </c>
      <c r="S21" s="131"/>
      <c r="T21" s="132">
        <v>7.4450515791873597</v>
      </c>
      <c r="U21" s="126">
        <v>-4.7047433042017301</v>
      </c>
      <c r="V21" s="126">
        <v>0.32275347181129299</v>
      </c>
      <c r="W21" s="126">
        <v>28.135539634739398</v>
      </c>
      <c r="X21" s="126">
        <v>32.8942965135641</v>
      </c>
      <c r="Y21" s="133">
        <v>13.127088612294701</v>
      </c>
      <c r="Z21" s="126"/>
      <c r="AA21" s="134">
        <v>29.505146887837402</v>
      </c>
      <c r="AB21" s="135">
        <v>56.574944391602699</v>
      </c>
      <c r="AC21" s="136">
        <v>42.0691782884034</v>
      </c>
      <c r="AD21" s="126"/>
      <c r="AE21" s="137">
        <v>22.417960831241398</v>
      </c>
      <c r="AG21" s="153">
        <v>41.4661553083887</v>
      </c>
      <c r="AH21" s="148">
        <v>51.153481528504699</v>
      </c>
      <c r="AI21" s="148">
        <v>55.168661999575598</v>
      </c>
      <c r="AJ21" s="148">
        <v>58.489815698825801</v>
      </c>
      <c r="AK21" s="148">
        <v>58.9252674211345</v>
      </c>
      <c r="AL21" s="154">
        <v>53.0406763912858</v>
      </c>
      <c r="AM21" s="148"/>
      <c r="AN21" s="155">
        <v>71.945842548450898</v>
      </c>
      <c r="AO21" s="156">
        <v>76.591511030555907</v>
      </c>
      <c r="AP21" s="157">
        <v>74.268676789503402</v>
      </c>
      <c r="AQ21" s="148"/>
      <c r="AR21" s="158">
        <v>59.105819362205203</v>
      </c>
      <c r="AS21" s="131"/>
      <c r="AT21" s="132">
        <v>6.3985487216827197</v>
      </c>
      <c r="AU21" s="126">
        <v>5.4346805098229902</v>
      </c>
      <c r="AV21" s="126">
        <v>5.8798500051123996</v>
      </c>
      <c r="AW21" s="126">
        <v>13.3305758220315</v>
      </c>
      <c r="AX21" s="126">
        <v>11.407421531909501</v>
      </c>
      <c r="AY21" s="133">
        <v>8.6472499911950198</v>
      </c>
      <c r="AZ21" s="126"/>
      <c r="BA21" s="134">
        <v>-1.9215188964337799</v>
      </c>
      <c r="BB21" s="135">
        <v>1.5216567998175099</v>
      </c>
      <c r="BC21" s="136">
        <v>-0.175771490145815</v>
      </c>
      <c r="BD21" s="126"/>
      <c r="BE21" s="137">
        <v>5.3057545098512398</v>
      </c>
    </row>
    <row r="22" spans="1:70" x14ac:dyDescent="0.25">
      <c r="A22" s="36" t="s">
        <v>33</v>
      </c>
      <c r="B22" s="3" t="str">
        <f t="shared" si="0"/>
        <v>Chesapeake/Suffolk, VA</v>
      </c>
      <c r="C22" s="3"/>
      <c r="D22" s="25" t="s">
        <v>16</v>
      </c>
      <c r="E22" s="28" t="s">
        <v>17</v>
      </c>
      <c r="F22" s="3"/>
      <c r="G22" s="159">
        <v>43.966793069647402</v>
      </c>
      <c r="H22" s="160">
        <v>57.257862132416101</v>
      </c>
      <c r="I22" s="160">
        <v>63.661046448839201</v>
      </c>
      <c r="J22" s="160">
        <v>68.349253172828796</v>
      </c>
      <c r="K22" s="160">
        <v>68.388537661220894</v>
      </c>
      <c r="L22" s="161">
        <v>60.3246984969905</v>
      </c>
      <c r="M22" s="148"/>
      <c r="N22" s="162">
        <v>86.617293809114301</v>
      </c>
      <c r="O22" s="163">
        <v>87.264354342218397</v>
      </c>
      <c r="P22" s="164">
        <v>86.940824075666299</v>
      </c>
      <c r="Q22" s="148"/>
      <c r="R22" s="165">
        <v>67.929305805183603</v>
      </c>
      <c r="S22" s="131"/>
      <c r="T22" s="138">
        <v>-18.381469488938102</v>
      </c>
      <c r="U22" s="139">
        <v>-19.199813447953201</v>
      </c>
      <c r="V22" s="139">
        <v>-18.026308524120399</v>
      </c>
      <c r="W22" s="139">
        <v>-9.5116755923648793</v>
      </c>
      <c r="X22" s="139">
        <v>6.2095257279570797</v>
      </c>
      <c r="Y22" s="140">
        <v>-11.8875387834828</v>
      </c>
      <c r="Z22" s="126"/>
      <c r="AA22" s="141">
        <v>28.876757862838801</v>
      </c>
      <c r="AB22" s="142">
        <v>35.089225087498001</v>
      </c>
      <c r="AC22" s="143">
        <v>31.921439682500999</v>
      </c>
      <c r="AD22" s="126"/>
      <c r="AE22" s="144">
        <v>0.291416667039754</v>
      </c>
      <c r="AG22" s="159">
        <v>47.3357555932932</v>
      </c>
      <c r="AH22" s="160">
        <v>63.121404570077303</v>
      </c>
      <c r="AI22" s="160">
        <v>69.623735778159897</v>
      </c>
      <c r="AJ22" s="160">
        <v>69.131526246775493</v>
      </c>
      <c r="AK22" s="160">
        <v>64.702114475494398</v>
      </c>
      <c r="AL22" s="161">
        <v>62.782907332760097</v>
      </c>
      <c r="AM22" s="148"/>
      <c r="AN22" s="162">
        <v>75.513194892519294</v>
      </c>
      <c r="AO22" s="163">
        <v>76.772547957867502</v>
      </c>
      <c r="AP22" s="164">
        <v>76.142871425193405</v>
      </c>
      <c r="AQ22" s="148"/>
      <c r="AR22" s="165">
        <v>66.6000399305982</v>
      </c>
      <c r="AS22" s="131"/>
      <c r="AT22" s="138">
        <v>-7.5166864434035796</v>
      </c>
      <c r="AU22" s="139">
        <v>-6.5884172943164003</v>
      </c>
      <c r="AV22" s="139">
        <v>-3.5257404066232598</v>
      </c>
      <c r="AW22" s="139">
        <v>-1.8662050911196399</v>
      </c>
      <c r="AX22" s="139">
        <v>-1.0567229669217599</v>
      </c>
      <c r="AY22" s="140">
        <v>-3.9323320191281401</v>
      </c>
      <c r="AZ22" s="126"/>
      <c r="BA22" s="141">
        <v>0.23745482007850099</v>
      </c>
      <c r="BB22" s="142">
        <v>-2.5888828731544199E-2</v>
      </c>
      <c r="BC22" s="143">
        <v>0.10452093518326599</v>
      </c>
      <c r="BD22" s="126"/>
      <c r="BE22" s="144">
        <v>-2.64996581639571</v>
      </c>
    </row>
    <row r="23" spans="1:70" ht="13" x14ac:dyDescent="0.3">
      <c r="A23" s="35" t="s">
        <v>109</v>
      </c>
      <c r="B23" s="3" t="s">
        <v>109</v>
      </c>
      <c r="C23" s="9"/>
      <c r="D23" s="23" t="s">
        <v>16</v>
      </c>
      <c r="E23" s="26" t="s">
        <v>17</v>
      </c>
      <c r="F23" s="3"/>
      <c r="G23" s="145">
        <v>71.740708050436396</v>
      </c>
      <c r="H23" s="146">
        <v>65.271794374393707</v>
      </c>
      <c r="I23" s="146">
        <v>68.770756547041699</v>
      </c>
      <c r="J23" s="146">
        <v>75.320459101196207</v>
      </c>
      <c r="K23" s="146">
        <v>76.109304881991505</v>
      </c>
      <c r="L23" s="147">
        <v>71.4426045910119</v>
      </c>
      <c r="M23" s="148"/>
      <c r="N23" s="149">
        <v>121.166353055286</v>
      </c>
      <c r="O23" s="150">
        <v>135.96547365017699</v>
      </c>
      <c r="P23" s="151">
        <v>128.565913352731</v>
      </c>
      <c r="Q23" s="148"/>
      <c r="R23" s="152">
        <v>87.763549951503293</v>
      </c>
      <c r="S23" s="131"/>
      <c r="T23" s="123">
        <v>-6.0890196859488004</v>
      </c>
      <c r="U23" s="124">
        <v>0.99759594640193605</v>
      </c>
      <c r="V23" s="124">
        <v>-6.9249005223212601</v>
      </c>
      <c r="W23" s="124">
        <v>0.23633393268733899</v>
      </c>
      <c r="X23" s="124">
        <v>0.73207735287730402</v>
      </c>
      <c r="Y23" s="125">
        <v>-2.2955688914207801</v>
      </c>
      <c r="Z23" s="126"/>
      <c r="AA23" s="127">
        <v>22.606730423328202</v>
      </c>
      <c r="AB23" s="128">
        <v>48.173306106410998</v>
      </c>
      <c r="AC23" s="129">
        <v>34.916204946065598</v>
      </c>
      <c r="AD23" s="126"/>
      <c r="AE23" s="130">
        <v>10.455520695528</v>
      </c>
      <c r="AF23" s="75"/>
      <c r="AG23" s="145">
        <v>67.092751374070403</v>
      </c>
      <c r="AH23" s="146">
        <v>84.535340284513396</v>
      </c>
      <c r="AI23" s="146">
        <v>113.88214920788801</v>
      </c>
      <c r="AJ23" s="146">
        <v>118.703653410927</v>
      </c>
      <c r="AK23" s="146">
        <v>125.817015842224</v>
      </c>
      <c r="AL23" s="147">
        <v>102.006182023924</v>
      </c>
      <c r="AM23" s="148"/>
      <c r="AN23" s="149">
        <v>164.21923698674399</v>
      </c>
      <c r="AO23" s="150">
        <v>155.34932751374001</v>
      </c>
      <c r="AP23" s="151">
        <v>159.784282250242</v>
      </c>
      <c r="AQ23" s="148"/>
      <c r="AR23" s="152">
        <v>118.514210660015</v>
      </c>
      <c r="AS23" s="131"/>
      <c r="AT23" s="123">
        <v>10.4461624542759</v>
      </c>
      <c r="AU23" s="124">
        <v>6.7987357843311598</v>
      </c>
      <c r="AV23" s="124">
        <v>17.422120533146298</v>
      </c>
      <c r="AW23" s="124">
        <v>26.342959197849801</v>
      </c>
      <c r="AX23" s="124">
        <v>16.790969444622501</v>
      </c>
      <c r="AY23" s="125">
        <v>16.294588630438199</v>
      </c>
      <c r="AZ23" s="126"/>
      <c r="BA23" s="127">
        <v>4.7680131415319797</v>
      </c>
      <c r="BB23" s="128">
        <v>-3.4496344187917098</v>
      </c>
      <c r="BC23" s="129">
        <v>0.60545379109971598</v>
      </c>
      <c r="BD23" s="126"/>
      <c r="BE23" s="130">
        <v>9.7044106550567903</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3">
        <v>62.7255135398877</v>
      </c>
      <c r="H24" s="148">
        <v>56.857626250304897</v>
      </c>
      <c r="I24" s="148">
        <v>62.393592339595003</v>
      </c>
      <c r="J24" s="148">
        <v>62.115246401561301</v>
      </c>
      <c r="K24" s="148">
        <v>70.041855330568396</v>
      </c>
      <c r="L24" s="154">
        <v>62.8267667723835</v>
      </c>
      <c r="M24" s="148"/>
      <c r="N24" s="155">
        <v>89.204010734325394</v>
      </c>
      <c r="O24" s="156">
        <v>94.434870700170706</v>
      </c>
      <c r="P24" s="157">
        <v>91.819440717248099</v>
      </c>
      <c r="Q24" s="148"/>
      <c r="R24" s="158">
        <v>71.110387899487606</v>
      </c>
      <c r="S24" s="131"/>
      <c r="T24" s="132">
        <v>-0.75766357613291901</v>
      </c>
      <c r="U24" s="126">
        <v>-12.634227338540599</v>
      </c>
      <c r="V24" s="126">
        <v>-10.7844590897929</v>
      </c>
      <c r="W24" s="126">
        <v>-12.7487056356418</v>
      </c>
      <c r="X24" s="126">
        <v>12.938472264920801</v>
      </c>
      <c r="Y24" s="133">
        <v>-5.2183829720636696</v>
      </c>
      <c r="Z24" s="126"/>
      <c r="AA24" s="134">
        <v>19.527533938812201</v>
      </c>
      <c r="AB24" s="135">
        <v>42.033018031929302</v>
      </c>
      <c r="AC24" s="136">
        <v>30.130992329348199</v>
      </c>
      <c r="AD24" s="126"/>
      <c r="AE24" s="137">
        <v>5.3381211239925799</v>
      </c>
      <c r="AF24" s="75"/>
      <c r="AG24" s="153">
        <v>48.3130903878994</v>
      </c>
      <c r="AH24" s="148">
        <v>64.031212795803796</v>
      </c>
      <c r="AI24" s="148">
        <v>76.142981214930401</v>
      </c>
      <c r="AJ24" s="148">
        <v>77.133687179799907</v>
      </c>
      <c r="AK24" s="148">
        <v>89.295136923639902</v>
      </c>
      <c r="AL24" s="154">
        <v>70.983221700414703</v>
      </c>
      <c r="AM24" s="148"/>
      <c r="AN24" s="155">
        <v>115.473459380336</v>
      </c>
      <c r="AO24" s="156">
        <v>114.76089351061199</v>
      </c>
      <c r="AP24" s="157">
        <v>115.117176445474</v>
      </c>
      <c r="AQ24" s="148"/>
      <c r="AR24" s="158">
        <v>83.592923056146006</v>
      </c>
      <c r="AS24" s="131"/>
      <c r="AT24" s="132">
        <v>-0.453871981101648</v>
      </c>
      <c r="AU24" s="126">
        <v>0.27957285851149</v>
      </c>
      <c r="AV24" s="126">
        <v>2.2438817078686002</v>
      </c>
      <c r="AW24" s="126">
        <v>2.4035464561566799</v>
      </c>
      <c r="AX24" s="126">
        <v>5.1284733268967004</v>
      </c>
      <c r="AY24" s="133">
        <v>2.2458506859667802</v>
      </c>
      <c r="AZ24" s="126"/>
      <c r="BA24" s="134">
        <v>-0.92394163183929601</v>
      </c>
      <c r="BB24" s="135">
        <v>-1.15646583055972</v>
      </c>
      <c r="BC24" s="136">
        <v>-1.0401581110160201</v>
      </c>
      <c r="BD24" s="126"/>
      <c r="BE24" s="137">
        <v>0.93812469197239101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3">
        <v>40.140833371298399</v>
      </c>
      <c r="H25" s="148">
        <v>49.141897807516997</v>
      </c>
      <c r="I25" s="148">
        <v>52.164881036446403</v>
      </c>
      <c r="J25" s="148">
        <v>52.299175683371203</v>
      </c>
      <c r="K25" s="148">
        <v>51.767045899772199</v>
      </c>
      <c r="L25" s="154">
        <v>49.102766759681003</v>
      </c>
      <c r="M25" s="148"/>
      <c r="N25" s="155">
        <v>77.335675484054605</v>
      </c>
      <c r="O25" s="156">
        <v>80.191483656036397</v>
      </c>
      <c r="P25" s="157">
        <v>78.763579570045493</v>
      </c>
      <c r="Q25" s="148"/>
      <c r="R25" s="158">
        <v>57.577284705499501</v>
      </c>
      <c r="S25" s="131"/>
      <c r="T25" s="132">
        <v>-16.914734432364799</v>
      </c>
      <c r="U25" s="126">
        <v>-9.5089197694644891</v>
      </c>
      <c r="V25" s="126">
        <v>-4.2832552909468102</v>
      </c>
      <c r="W25" s="126">
        <v>-3.71284899063303</v>
      </c>
      <c r="X25" s="126">
        <v>-4.4275281731947</v>
      </c>
      <c r="Y25" s="133">
        <v>-7.5621795700753802</v>
      </c>
      <c r="Z25" s="126"/>
      <c r="AA25" s="134">
        <v>26.664831600701401</v>
      </c>
      <c r="AB25" s="135">
        <v>38.5809585516486</v>
      </c>
      <c r="AC25" s="136">
        <v>32.463113512657898</v>
      </c>
      <c r="AD25" s="126"/>
      <c r="AE25" s="137">
        <v>4.8165360511813002</v>
      </c>
      <c r="AF25" s="75"/>
      <c r="AG25" s="153">
        <v>40.055286752562601</v>
      </c>
      <c r="AH25" s="148">
        <v>50.888734261104702</v>
      </c>
      <c r="AI25" s="148">
        <v>54.171673334282403</v>
      </c>
      <c r="AJ25" s="148">
        <v>57.096229043280097</v>
      </c>
      <c r="AK25" s="148">
        <v>70.967390091116101</v>
      </c>
      <c r="AL25" s="154">
        <v>54.635862696469196</v>
      </c>
      <c r="AM25" s="148"/>
      <c r="AN25" s="155">
        <v>91.345511702733404</v>
      </c>
      <c r="AO25" s="156">
        <v>92.827495600797207</v>
      </c>
      <c r="AP25" s="157">
        <v>92.086503651765298</v>
      </c>
      <c r="AQ25" s="148"/>
      <c r="AR25" s="158">
        <v>65.3360458265538</v>
      </c>
      <c r="AS25" s="131"/>
      <c r="AT25" s="132">
        <v>-5.4456440807137003</v>
      </c>
      <c r="AU25" s="126">
        <v>2.5850684954089802</v>
      </c>
      <c r="AV25" s="126">
        <v>1.75997055296196</v>
      </c>
      <c r="AW25" s="126">
        <v>5.0470383142601296</v>
      </c>
      <c r="AX25" s="126">
        <v>3.1834300898966998</v>
      </c>
      <c r="AY25" s="133">
        <v>1.80561942161212</v>
      </c>
      <c r="AZ25" s="126"/>
      <c r="BA25" s="134">
        <v>-2.3563989310207201</v>
      </c>
      <c r="BB25" s="135">
        <v>-3.0104659718257598</v>
      </c>
      <c r="BC25" s="136">
        <v>-2.6871628894923099</v>
      </c>
      <c r="BD25" s="126"/>
      <c r="BE25" s="137">
        <v>-5.2578326414915499E-2</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3">
        <v>51.842280712507097</v>
      </c>
      <c r="H26" s="148">
        <v>63.568585194407198</v>
      </c>
      <c r="I26" s="148">
        <v>64.738506052480304</v>
      </c>
      <c r="J26" s="148">
        <v>76.828736640490305</v>
      </c>
      <c r="K26" s="148">
        <v>77.673009940624397</v>
      </c>
      <c r="L26" s="154">
        <v>66.930223708101806</v>
      </c>
      <c r="M26" s="148"/>
      <c r="N26" s="155">
        <v>81.673715724956907</v>
      </c>
      <c r="O26" s="156">
        <v>67.089096360850405</v>
      </c>
      <c r="P26" s="157">
        <v>74.381406042903606</v>
      </c>
      <c r="Q26" s="148"/>
      <c r="R26" s="158">
        <v>69.0591329466166</v>
      </c>
      <c r="S26" s="131"/>
      <c r="T26" s="132">
        <v>-4.6424444478618296</v>
      </c>
      <c r="U26" s="126">
        <v>6.84663613140859</v>
      </c>
      <c r="V26" s="126">
        <v>10.800638052014</v>
      </c>
      <c r="W26" s="126">
        <v>26.054829916175301</v>
      </c>
      <c r="X26" s="126">
        <v>34.880215385221398</v>
      </c>
      <c r="Y26" s="133">
        <v>15.0697379153493</v>
      </c>
      <c r="Z26" s="126"/>
      <c r="AA26" s="134">
        <v>36.568219675398801</v>
      </c>
      <c r="AB26" s="135">
        <v>25.729944154334898</v>
      </c>
      <c r="AC26" s="136">
        <v>31.457700087164699</v>
      </c>
      <c r="AD26" s="126"/>
      <c r="AE26" s="137">
        <v>19.660282004851201</v>
      </c>
      <c r="AF26" s="75"/>
      <c r="AG26" s="153">
        <v>51.636625483623803</v>
      </c>
      <c r="AH26" s="148">
        <v>63.088964451254498</v>
      </c>
      <c r="AI26" s="148">
        <v>66.201177082934294</v>
      </c>
      <c r="AJ26" s="148">
        <v>68.221340270063195</v>
      </c>
      <c r="AK26" s="148">
        <v>74.411155343803799</v>
      </c>
      <c r="AL26" s="154">
        <v>64.711852526335903</v>
      </c>
      <c r="AM26" s="148"/>
      <c r="AN26" s="155">
        <v>84.144731809040394</v>
      </c>
      <c r="AO26" s="156">
        <v>79.962141084083498</v>
      </c>
      <c r="AP26" s="157">
        <v>82.053436446561903</v>
      </c>
      <c r="AQ26" s="148"/>
      <c r="AR26" s="158">
        <v>69.666590789257597</v>
      </c>
      <c r="AS26" s="131"/>
      <c r="AT26" s="132">
        <v>-2.9689594454511101</v>
      </c>
      <c r="AU26" s="126">
        <v>3.1751233787083999</v>
      </c>
      <c r="AV26" s="126">
        <v>6.0025556143582399</v>
      </c>
      <c r="AW26" s="126">
        <v>6.8310105540433197</v>
      </c>
      <c r="AX26" s="126">
        <v>9.7775703753552996</v>
      </c>
      <c r="AY26" s="133">
        <v>4.8953248783155603</v>
      </c>
      <c r="AZ26" s="126"/>
      <c r="BA26" s="134">
        <v>4.7622558176662801</v>
      </c>
      <c r="BB26" s="135">
        <v>0.23829284684140201</v>
      </c>
      <c r="BC26" s="136">
        <v>2.5080122635024402</v>
      </c>
      <c r="BD26" s="126"/>
      <c r="BE26" s="137">
        <v>4.0796418216439099</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3">
        <v>42.099670233110999</v>
      </c>
      <c r="H27" s="148">
        <v>56.872267281105898</v>
      </c>
      <c r="I27" s="148">
        <v>61.535776753712199</v>
      </c>
      <c r="J27" s="148">
        <v>63.955605734766998</v>
      </c>
      <c r="K27" s="148">
        <v>69.334583717357901</v>
      </c>
      <c r="L27" s="154">
        <v>58.790860701570701</v>
      </c>
      <c r="M27" s="148"/>
      <c r="N27" s="155">
        <v>93.598342037890404</v>
      </c>
      <c r="O27" s="156">
        <v>91.984939580133101</v>
      </c>
      <c r="P27" s="157">
        <v>92.791640809011696</v>
      </c>
      <c r="Q27" s="148"/>
      <c r="R27" s="158">
        <v>68.518390574758101</v>
      </c>
      <c r="S27" s="131"/>
      <c r="T27" s="132">
        <v>-13.8235465167444</v>
      </c>
      <c r="U27" s="126">
        <v>-8.2626582066921799</v>
      </c>
      <c r="V27" s="126">
        <v>-5.0989978585797102</v>
      </c>
      <c r="W27" s="126">
        <v>4.2370303442261503E-2</v>
      </c>
      <c r="X27" s="126">
        <v>7.8605334822262698</v>
      </c>
      <c r="Y27" s="133">
        <v>-3.2726349271258099</v>
      </c>
      <c r="Z27" s="126"/>
      <c r="AA27" s="134">
        <v>18.310978674429201</v>
      </c>
      <c r="AB27" s="135">
        <v>34.281704088358097</v>
      </c>
      <c r="AC27" s="136">
        <v>25.722342632280501</v>
      </c>
      <c r="AD27" s="126"/>
      <c r="AE27" s="137">
        <v>6.2269007632911801</v>
      </c>
      <c r="AF27" s="75"/>
      <c r="AG27" s="153">
        <v>41.566997423686402</v>
      </c>
      <c r="AH27" s="148">
        <v>56.980599235899703</v>
      </c>
      <c r="AI27" s="148">
        <v>60.043146797901898</v>
      </c>
      <c r="AJ27" s="148">
        <v>61.469440523214402</v>
      </c>
      <c r="AK27" s="148">
        <v>61.501211552159504</v>
      </c>
      <c r="AL27" s="154">
        <v>56.326079608207102</v>
      </c>
      <c r="AM27" s="148"/>
      <c r="AN27" s="155">
        <v>75.907534028362306</v>
      </c>
      <c r="AO27" s="156">
        <v>74.405317878650493</v>
      </c>
      <c r="AP27" s="157">
        <v>75.1564259535064</v>
      </c>
      <c r="AQ27" s="148"/>
      <c r="AR27" s="158">
        <v>61.709774300927101</v>
      </c>
      <c r="AS27" s="131"/>
      <c r="AT27" s="132">
        <v>1.0467461320315801</v>
      </c>
      <c r="AU27" s="126">
        <v>5.5442194919167296</v>
      </c>
      <c r="AV27" s="126">
        <v>5.0090727556550103</v>
      </c>
      <c r="AW27" s="126">
        <v>4.9452879572383299</v>
      </c>
      <c r="AX27" s="126">
        <v>4.4065920685003102</v>
      </c>
      <c r="AY27" s="133">
        <v>4.3921657038156496</v>
      </c>
      <c r="AZ27" s="126"/>
      <c r="BA27" s="134">
        <v>-2.38604496106699</v>
      </c>
      <c r="BB27" s="135">
        <v>-2.85152388890703</v>
      </c>
      <c r="BC27" s="136">
        <v>-2.6152948508904701</v>
      </c>
      <c r="BD27" s="126"/>
      <c r="BE27" s="137">
        <v>1.8294214483107101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3">
        <v>40.868383856829801</v>
      </c>
      <c r="H28" s="148">
        <v>58.667027027026997</v>
      </c>
      <c r="I28" s="148">
        <v>62.251869978086098</v>
      </c>
      <c r="J28" s="148">
        <v>61.174758948137303</v>
      </c>
      <c r="K28" s="148">
        <v>63.113329072315501</v>
      </c>
      <c r="L28" s="154">
        <v>57.215073776479102</v>
      </c>
      <c r="M28" s="148"/>
      <c r="N28" s="155">
        <v>93.650337837837796</v>
      </c>
      <c r="O28" s="156">
        <v>98.919543462381299</v>
      </c>
      <c r="P28" s="157">
        <v>96.284940650109505</v>
      </c>
      <c r="Q28" s="148"/>
      <c r="R28" s="158">
        <v>68.3778928832307</v>
      </c>
      <c r="S28" s="131"/>
      <c r="T28" s="132">
        <v>-18.2102561823929</v>
      </c>
      <c r="U28" s="126">
        <v>-4.8665461803512198</v>
      </c>
      <c r="V28" s="126">
        <v>-6.4293397449795702</v>
      </c>
      <c r="W28" s="126">
        <v>-7.9899238418957097</v>
      </c>
      <c r="X28" s="126">
        <v>4.7894839690226201</v>
      </c>
      <c r="Y28" s="133">
        <v>-6.1681008731346703</v>
      </c>
      <c r="Z28" s="126"/>
      <c r="AA28" s="134">
        <v>46.027365698746998</v>
      </c>
      <c r="AB28" s="135">
        <v>80.447298667919696</v>
      </c>
      <c r="AC28" s="136">
        <v>61.889922531975103</v>
      </c>
      <c r="AD28" s="126"/>
      <c r="AE28" s="137">
        <v>12.9328196341918</v>
      </c>
      <c r="AF28" s="75"/>
      <c r="AG28" s="153">
        <v>40.8607610482103</v>
      </c>
      <c r="AH28" s="148">
        <v>60.5034427501826</v>
      </c>
      <c r="AI28" s="148">
        <v>66.075788440467406</v>
      </c>
      <c r="AJ28" s="148">
        <v>64.632856555880196</v>
      </c>
      <c r="AK28" s="148">
        <v>61.508813458728902</v>
      </c>
      <c r="AL28" s="154">
        <v>58.716332450693898</v>
      </c>
      <c r="AM28" s="148"/>
      <c r="AN28" s="155">
        <v>83.171570945945902</v>
      </c>
      <c r="AO28" s="156">
        <v>81.940683436815107</v>
      </c>
      <c r="AP28" s="157">
        <v>82.556127191380497</v>
      </c>
      <c r="AQ28" s="148"/>
      <c r="AR28" s="158">
        <v>65.527702376604395</v>
      </c>
      <c r="AS28" s="131"/>
      <c r="AT28" s="132">
        <v>-3.6115838570391698</v>
      </c>
      <c r="AU28" s="126">
        <v>6.1167179819975601</v>
      </c>
      <c r="AV28" s="126">
        <v>2.60241420175092</v>
      </c>
      <c r="AW28" s="126">
        <v>-3.1816756421442198</v>
      </c>
      <c r="AX28" s="126">
        <v>-2.61321780255633</v>
      </c>
      <c r="AY28" s="133">
        <v>-4.8357078537262198E-2</v>
      </c>
      <c r="AZ28" s="126"/>
      <c r="BA28" s="134">
        <v>-2.77437493071987</v>
      </c>
      <c r="BB28" s="135">
        <v>-1.9829214946827101</v>
      </c>
      <c r="BC28" s="136">
        <v>-2.3838511437454</v>
      </c>
      <c r="BD28" s="126"/>
      <c r="BE28" s="137">
        <v>-0.89724843413479405</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3">
        <v>65.0135574035574</v>
      </c>
      <c r="H29" s="148">
        <v>75.123178563178499</v>
      </c>
      <c r="I29" s="148">
        <v>82.473679833679796</v>
      </c>
      <c r="J29" s="148">
        <v>85.1288034188034</v>
      </c>
      <c r="K29" s="148">
        <v>110.420586740586</v>
      </c>
      <c r="L29" s="154">
        <v>83.631961191961096</v>
      </c>
      <c r="M29" s="148"/>
      <c r="N29" s="155">
        <v>210.00067683067601</v>
      </c>
      <c r="O29" s="156">
        <v>184.885241395241</v>
      </c>
      <c r="P29" s="157">
        <v>197.44295911295899</v>
      </c>
      <c r="Q29" s="148"/>
      <c r="R29" s="158">
        <v>116.149389169389</v>
      </c>
      <c r="S29" s="131"/>
      <c r="T29" s="132">
        <v>-10.065396990987701</v>
      </c>
      <c r="U29" s="126">
        <v>-22.069273875082601</v>
      </c>
      <c r="V29" s="126">
        <v>-12.417554554518301</v>
      </c>
      <c r="W29" s="126">
        <v>-6.98704733605505</v>
      </c>
      <c r="X29" s="126">
        <v>7.3262420408439599</v>
      </c>
      <c r="Y29" s="133">
        <v>-8.5511407669123098</v>
      </c>
      <c r="Z29" s="126"/>
      <c r="AA29" s="134">
        <v>35.818079199709402</v>
      </c>
      <c r="AB29" s="135">
        <v>34.737732152941298</v>
      </c>
      <c r="AC29" s="136">
        <v>35.310112889030599</v>
      </c>
      <c r="AD29" s="126"/>
      <c r="AE29" s="137">
        <v>8.5365545617083107</v>
      </c>
      <c r="AF29" s="75"/>
      <c r="AG29" s="153">
        <v>65.702422614922597</v>
      </c>
      <c r="AH29" s="148">
        <v>83.934241164241101</v>
      </c>
      <c r="AI29" s="148">
        <v>93.236538461538402</v>
      </c>
      <c r="AJ29" s="148">
        <v>94.885511665511601</v>
      </c>
      <c r="AK29" s="148">
        <v>113.99212000462001</v>
      </c>
      <c r="AL29" s="154">
        <v>90.350166782166696</v>
      </c>
      <c r="AM29" s="148"/>
      <c r="AN29" s="155">
        <v>160.49453511203501</v>
      </c>
      <c r="AO29" s="156">
        <v>142.00096500346501</v>
      </c>
      <c r="AP29" s="157">
        <v>151.24775005775001</v>
      </c>
      <c r="AQ29" s="148"/>
      <c r="AR29" s="158">
        <v>107.74947628947599</v>
      </c>
      <c r="AS29" s="131"/>
      <c r="AT29" s="132">
        <v>3.0195248909773502</v>
      </c>
      <c r="AU29" s="126">
        <v>3.6676072145765799</v>
      </c>
      <c r="AV29" s="126">
        <v>2.26024887386518</v>
      </c>
      <c r="AW29" s="126">
        <v>4.96479928281562</v>
      </c>
      <c r="AX29" s="126">
        <v>-3.5050135795588799</v>
      </c>
      <c r="AY29" s="133">
        <v>1.64327831614718</v>
      </c>
      <c r="AZ29" s="126"/>
      <c r="BA29" s="134">
        <v>0.16873524838353199</v>
      </c>
      <c r="BB29" s="135">
        <v>-4.0112278802801704</v>
      </c>
      <c r="BC29" s="136">
        <v>-1.8153054252455201</v>
      </c>
      <c r="BD29" s="126"/>
      <c r="BE29" s="137">
        <v>0.15555669045958101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3">
        <v>32.0139728884254</v>
      </c>
      <c r="H30" s="148">
        <v>55.067184567257499</v>
      </c>
      <c r="I30" s="148">
        <v>58.400159392223998</v>
      </c>
      <c r="J30" s="148">
        <v>60.115700878891701</v>
      </c>
      <c r="K30" s="148">
        <v>65.656393564725093</v>
      </c>
      <c r="L30" s="154">
        <v>54.2506822583047</v>
      </c>
      <c r="M30" s="148"/>
      <c r="N30" s="155">
        <v>91.610177267987396</v>
      </c>
      <c r="O30" s="156">
        <v>87.550510948905099</v>
      </c>
      <c r="P30" s="157">
        <v>89.580344108446198</v>
      </c>
      <c r="Q30" s="148"/>
      <c r="R30" s="158">
        <v>64.344871358345202</v>
      </c>
      <c r="S30" s="131"/>
      <c r="T30" s="132">
        <v>-32.110417555228402</v>
      </c>
      <c r="U30" s="126">
        <v>-14.3799361859716</v>
      </c>
      <c r="V30" s="126">
        <v>-13.9707533191081</v>
      </c>
      <c r="W30" s="126">
        <v>-7.90205408064151</v>
      </c>
      <c r="X30" s="126">
        <v>-10.4667202318024</v>
      </c>
      <c r="Y30" s="133">
        <v>-14.689792169685701</v>
      </c>
      <c r="Z30" s="126"/>
      <c r="AA30" s="134">
        <v>-28.055525200843299</v>
      </c>
      <c r="AB30" s="135">
        <v>-38.950792703110203</v>
      </c>
      <c r="AC30" s="136">
        <v>-33.8266070578564</v>
      </c>
      <c r="AD30" s="126"/>
      <c r="AE30" s="137">
        <v>-23.490768222044899</v>
      </c>
      <c r="AF30" s="75"/>
      <c r="AG30" s="153">
        <v>53.196700059585801</v>
      </c>
      <c r="AH30" s="148">
        <v>54.271379413079103</v>
      </c>
      <c r="AI30" s="148">
        <v>58.587919708029098</v>
      </c>
      <c r="AJ30" s="148">
        <v>59.205195516162597</v>
      </c>
      <c r="AK30" s="148">
        <v>57.599986965589103</v>
      </c>
      <c r="AL30" s="154">
        <v>56.572236332489197</v>
      </c>
      <c r="AM30" s="148"/>
      <c r="AN30" s="155">
        <v>78.464606360792402</v>
      </c>
      <c r="AO30" s="156">
        <v>89.571206614032405</v>
      </c>
      <c r="AP30" s="157">
        <v>84.017906487412404</v>
      </c>
      <c r="AQ30" s="148"/>
      <c r="AR30" s="158">
        <v>64.413856376752904</v>
      </c>
      <c r="AS30" s="131"/>
      <c r="AT30" s="132">
        <v>28.461043233344899</v>
      </c>
      <c r="AU30" s="126">
        <v>-5.9861392891091203</v>
      </c>
      <c r="AV30" s="126">
        <v>-4.4120605861011297</v>
      </c>
      <c r="AW30" s="126">
        <v>-1.8034947915280699</v>
      </c>
      <c r="AX30" s="126">
        <v>-3.9797357694800599</v>
      </c>
      <c r="AY30" s="133">
        <v>0.76639968568429595</v>
      </c>
      <c r="AZ30" s="126"/>
      <c r="BA30" s="134">
        <v>-9.9962737706737492</v>
      </c>
      <c r="BB30" s="135">
        <v>-3.4510864744965799</v>
      </c>
      <c r="BC30" s="136">
        <v>-6.6219555623724498</v>
      </c>
      <c r="BD30" s="126"/>
      <c r="BE30" s="137">
        <v>-2.1197740396508999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3">
        <v>41.416596934174898</v>
      </c>
      <c r="H31" s="148">
        <v>54.758030658250597</v>
      </c>
      <c r="I31" s="148">
        <v>57.036351668169502</v>
      </c>
      <c r="J31" s="148">
        <v>64.782827772768201</v>
      </c>
      <c r="K31" s="148">
        <v>82.981751127141493</v>
      </c>
      <c r="L31" s="154">
        <v>60.195111632100897</v>
      </c>
      <c r="M31" s="148"/>
      <c r="N31" s="155">
        <v>93.911004508566194</v>
      </c>
      <c r="O31" s="156">
        <v>84.282281334535597</v>
      </c>
      <c r="P31" s="157">
        <v>89.096642921550895</v>
      </c>
      <c r="Q31" s="148"/>
      <c r="R31" s="158">
        <v>68.452692000515199</v>
      </c>
      <c r="S31" s="131"/>
      <c r="T31" s="132">
        <v>-21.8787759609475</v>
      </c>
      <c r="U31" s="126">
        <v>-14.0590963774033</v>
      </c>
      <c r="V31" s="126">
        <v>-15.3361006133114</v>
      </c>
      <c r="W31" s="126">
        <v>-8.0398177160932001</v>
      </c>
      <c r="X31" s="126">
        <v>11.4916764086922</v>
      </c>
      <c r="Y31" s="133">
        <v>-8.5111009405852993</v>
      </c>
      <c r="Z31" s="126"/>
      <c r="AA31" s="134">
        <v>5.00238521749207</v>
      </c>
      <c r="AB31" s="135">
        <v>11.619855454762</v>
      </c>
      <c r="AC31" s="136">
        <v>8.0317164580477005</v>
      </c>
      <c r="AD31" s="126"/>
      <c r="AE31" s="137">
        <v>-2.9866048926600701</v>
      </c>
      <c r="AF31" s="75"/>
      <c r="AG31" s="153">
        <v>37.237945897204597</v>
      </c>
      <c r="AH31" s="148">
        <v>50.278906672677998</v>
      </c>
      <c r="AI31" s="148">
        <v>52.728354373309202</v>
      </c>
      <c r="AJ31" s="148">
        <v>55.988499098286702</v>
      </c>
      <c r="AK31" s="148">
        <v>60.509755184851201</v>
      </c>
      <c r="AL31" s="154">
        <v>51.348692245266001</v>
      </c>
      <c r="AM31" s="148"/>
      <c r="AN31" s="155">
        <v>71.983218214607703</v>
      </c>
      <c r="AO31" s="156">
        <v>68.274985121731206</v>
      </c>
      <c r="AP31" s="157">
        <v>70.129101668169497</v>
      </c>
      <c r="AQ31" s="148"/>
      <c r="AR31" s="158">
        <v>56.714523508952702</v>
      </c>
      <c r="AS31" s="131"/>
      <c r="AT31" s="132">
        <v>-11.207317028909801</v>
      </c>
      <c r="AU31" s="126">
        <v>-3.58195608183253</v>
      </c>
      <c r="AV31" s="126">
        <v>-2.5702647038468802</v>
      </c>
      <c r="AW31" s="126">
        <v>-1.0972687435533599</v>
      </c>
      <c r="AX31" s="126">
        <v>-1.7662319539572799</v>
      </c>
      <c r="AY31" s="133">
        <v>-3.63126671548393</v>
      </c>
      <c r="AZ31" s="126"/>
      <c r="BA31" s="134">
        <v>-9.8702600038681503</v>
      </c>
      <c r="BB31" s="135">
        <v>-12.097536646279</v>
      </c>
      <c r="BC31" s="136">
        <v>-10.9683823365661</v>
      </c>
      <c r="BD31" s="126"/>
      <c r="BE31" s="137">
        <v>-6.3585442625336599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3">
        <v>46.2179271708683</v>
      </c>
      <c r="H32" s="148">
        <v>55.776608859566402</v>
      </c>
      <c r="I32" s="148">
        <v>56.2412384542884</v>
      </c>
      <c r="J32" s="148">
        <v>61.017575871818998</v>
      </c>
      <c r="K32" s="148">
        <v>65.997492931196902</v>
      </c>
      <c r="L32" s="154">
        <v>57.029788146754399</v>
      </c>
      <c r="M32" s="148"/>
      <c r="N32" s="155">
        <v>134.00282940622</v>
      </c>
      <c r="O32" s="156">
        <v>138.009166823751</v>
      </c>
      <c r="P32" s="157">
        <v>136.005998114985</v>
      </c>
      <c r="Q32" s="148"/>
      <c r="R32" s="158">
        <v>79.564078526287403</v>
      </c>
      <c r="S32" s="131"/>
      <c r="T32" s="132">
        <v>-19.9741362144451</v>
      </c>
      <c r="U32" s="126">
        <v>-7.90673523896589</v>
      </c>
      <c r="V32" s="126">
        <v>-13.227934999776901</v>
      </c>
      <c r="W32" s="126">
        <v>-3.0612566898413598</v>
      </c>
      <c r="X32" s="126">
        <v>-4.9377372514865403</v>
      </c>
      <c r="Y32" s="133">
        <v>-9.6211365527570401</v>
      </c>
      <c r="Z32" s="126"/>
      <c r="AA32" s="134">
        <v>62.867866139411198</v>
      </c>
      <c r="AB32" s="135">
        <v>94.2967232654849</v>
      </c>
      <c r="AC32" s="136">
        <v>77.4294528939066</v>
      </c>
      <c r="AD32" s="126"/>
      <c r="AE32" s="137">
        <v>18.800195413989702</v>
      </c>
      <c r="AF32" s="75"/>
      <c r="AG32" s="153">
        <v>41.597225957049403</v>
      </c>
      <c r="AH32" s="148">
        <v>51.458521291530097</v>
      </c>
      <c r="AI32" s="148">
        <v>53.761956481048102</v>
      </c>
      <c r="AJ32" s="148">
        <v>58.508749649040702</v>
      </c>
      <c r="AK32" s="148">
        <v>65.776092653252206</v>
      </c>
      <c r="AL32" s="154">
        <v>54.214604957904498</v>
      </c>
      <c r="AM32" s="148"/>
      <c r="AN32" s="155">
        <v>106.543231165184</v>
      </c>
      <c r="AO32" s="156">
        <v>99.921774450163696</v>
      </c>
      <c r="AP32" s="157">
        <v>103.232502807674</v>
      </c>
      <c r="AQ32" s="148"/>
      <c r="AR32" s="158">
        <v>68.215039026998099</v>
      </c>
      <c r="AS32" s="131"/>
      <c r="AT32" s="132">
        <v>-6.3771379879649102</v>
      </c>
      <c r="AU32" s="126">
        <v>5.0391168803858299</v>
      </c>
      <c r="AV32" s="126">
        <v>3.4285164183041101</v>
      </c>
      <c r="AW32" s="126">
        <v>5.0077149024179501</v>
      </c>
      <c r="AX32" s="126">
        <v>4.8428725187647803</v>
      </c>
      <c r="AY32" s="133">
        <v>2.73497217875846</v>
      </c>
      <c r="AZ32" s="126"/>
      <c r="BA32" s="134">
        <v>4.8608192998271296</v>
      </c>
      <c r="BB32" s="135">
        <v>2.4909567406387199</v>
      </c>
      <c r="BC32" s="136">
        <v>3.70417604267378</v>
      </c>
      <c r="BD32" s="126"/>
      <c r="BE32" s="137">
        <v>3.11811506851372</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3">
        <v>33.480743933588698</v>
      </c>
      <c r="H33" s="148">
        <v>51.857088122605298</v>
      </c>
      <c r="I33" s="148">
        <v>57.745338441890098</v>
      </c>
      <c r="J33" s="148">
        <v>63.894549808429097</v>
      </c>
      <c r="K33" s="148">
        <v>97.432525542784106</v>
      </c>
      <c r="L33" s="154">
        <v>60.882049169859499</v>
      </c>
      <c r="M33" s="148"/>
      <c r="N33" s="155">
        <v>115.39923690932299</v>
      </c>
      <c r="O33" s="156">
        <v>83.284859514687099</v>
      </c>
      <c r="P33" s="157">
        <v>99.342048212005096</v>
      </c>
      <c r="Q33" s="148"/>
      <c r="R33" s="158">
        <v>71.870620324758207</v>
      </c>
      <c r="S33" s="131"/>
      <c r="T33" s="132">
        <v>-24.964378870703101</v>
      </c>
      <c r="U33" s="126">
        <v>-16.374510503700801</v>
      </c>
      <c r="V33" s="126">
        <v>-15.662255022416099</v>
      </c>
      <c r="W33" s="126">
        <v>-4.6742429463721002</v>
      </c>
      <c r="X33" s="126">
        <v>60.189388188936498</v>
      </c>
      <c r="Y33" s="133">
        <v>0.48168740845025998</v>
      </c>
      <c r="Z33" s="126"/>
      <c r="AA33" s="134">
        <v>68.596101893397901</v>
      </c>
      <c r="AB33" s="135">
        <v>39.880650861077697</v>
      </c>
      <c r="AC33" s="136">
        <v>55.2375967962194</v>
      </c>
      <c r="AD33" s="126"/>
      <c r="AE33" s="137">
        <v>16.744000966705901</v>
      </c>
      <c r="AF33" s="75"/>
      <c r="AG33" s="153">
        <v>36.272717911877301</v>
      </c>
      <c r="AH33" s="148">
        <v>55.288876117496798</v>
      </c>
      <c r="AI33" s="148">
        <v>62.028595146870998</v>
      </c>
      <c r="AJ33" s="148">
        <v>63.322196679438001</v>
      </c>
      <c r="AK33" s="148">
        <v>72.559856321839007</v>
      </c>
      <c r="AL33" s="154">
        <v>57.894448435504401</v>
      </c>
      <c r="AM33" s="148"/>
      <c r="AN33" s="155">
        <v>85.6215828544061</v>
      </c>
      <c r="AO33" s="156">
        <v>71.548452266921998</v>
      </c>
      <c r="AP33" s="157">
        <v>78.585017560664099</v>
      </c>
      <c r="AQ33" s="148"/>
      <c r="AR33" s="158">
        <v>63.806039614121502</v>
      </c>
      <c r="AS33" s="131"/>
      <c r="AT33" s="132">
        <v>-2.5363145215346501</v>
      </c>
      <c r="AU33" s="126">
        <v>-2.7290783071548699</v>
      </c>
      <c r="AV33" s="126">
        <v>-2.9867281512806199</v>
      </c>
      <c r="AW33" s="126">
        <v>1.28463816010207</v>
      </c>
      <c r="AX33" s="126">
        <v>7.0143419480473197</v>
      </c>
      <c r="AY33" s="133">
        <v>0.40036869593902003</v>
      </c>
      <c r="AZ33" s="126"/>
      <c r="BA33" s="134">
        <v>1.01542526410431</v>
      </c>
      <c r="BB33" s="135">
        <v>-7.8089745076603503</v>
      </c>
      <c r="BC33" s="136">
        <v>-3.20242817853158</v>
      </c>
      <c r="BD33" s="126"/>
      <c r="BE33" s="137">
        <v>-0.89761530761443398</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3">
        <v>56.270537946080701</v>
      </c>
      <c r="H34" s="148">
        <v>60.088133083995601</v>
      </c>
      <c r="I34" s="148">
        <v>64.557147576749202</v>
      </c>
      <c r="J34" s="148">
        <v>69.250971793673003</v>
      </c>
      <c r="K34" s="148">
        <v>78.415642512077198</v>
      </c>
      <c r="L34" s="154">
        <v>65.716486582515103</v>
      </c>
      <c r="M34" s="148"/>
      <c r="N34" s="155">
        <v>109.569068100358</v>
      </c>
      <c r="O34" s="156">
        <v>102.92673554620499</v>
      </c>
      <c r="P34" s="157">
        <v>106.247901823281</v>
      </c>
      <c r="Q34" s="148"/>
      <c r="R34" s="158">
        <v>77.296890937019896</v>
      </c>
      <c r="S34" s="131"/>
      <c r="T34" s="132">
        <v>-7.21881144547097</v>
      </c>
      <c r="U34" s="126">
        <v>-10.1358484118192</v>
      </c>
      <c r="V34" s="126">
        <v>-7.3039343994722303</v>
      </c>
      <c r="W34" s="126">
        <v>-0.99462505438730098</v>
      </c>
      <c r="X34" s="126">
        <v>15.4964616969774</v>
      </c>
      <c r="Y34" s="133">
        <v>-1.9154434881531299</v>
      </c>
      <c r="Z34" s="126"/>
      <c r="AA34" s="134">
        <v>31.674747550708101</v>
      </c>
      <c r="AB34" s="135">
        <v>37.6026694555555</v>
      </c>
      <c r="AC34" s="136">
        <v>34.480918483270699</v>
      </c>
      <c r="AD34" s="126"/>
      <c r="AE34" s="137">
        <v>9.7497257746353707</v>
      </c>
      <c r="AF34" s="75"/>
      <c r="AG34" s="153">
        <v>51.568426757051498</v>
      </c>
      <c r="AH34" s="148">
        <v>66.501307854137394</v>
      </c>
      <c r="AI34" s="148">
        <v>76.143254246532607</v>
      </c>
      <c r="AJ34" s="148">
        <v>78.188828502415404</v>
      </c>
      <c r="AK34" s="148">
        <v>89.079629889356298</v>
      </c>
      <c r="AL34" s="154">
        <v>72.296289449898694</v>
      </c>
      <c r="AM34" s="148"/>
      <c r="AN34" s="155">
        <v>113.209314944678</v>
      </c>
      <c r="AO34" s="156">
        <v>107.157826632382</v>
      </c>
      <c r="AP34" s="157">
        <v>110.18357078853001</v>
      </c>
      <c r="AQ34" s="148"/>
      <c r="AR34" s="158">
        <v>83.121226975222001</v>
      </c>
      <c r="AS34" s="131"/>
      <c r="AT34" s="132">
        <v>0.85163789859457595</v>
      </c>
      <c r="AU34" s="126">
        <v>2.61071212675798</v>
      </c>
      <c r="AV34" s="126">
        <v>4.7410620203441303</v>
      </c>
      <c r="AW34" s="126">
        <v>7.0392059613845204</v>
      </c>
      <c r="AX34" s="126">
        <v>6.0102121988761503</v>
      </c>
      <c r="AY34" s="133">
        <v>4.5604908026513096</v>
      </c>
      <c r="AZ34" s="126"/>
      <c r="BA34" s="134">
        <v>1.12696122349331</v>
      </c>
      <c r="BB34" s="135">
        <v>-2.7957282302823199</v>
      </c>
      <c r="BC34" s="136">
        <v>-0.818894299836468</v>
      </c>
      <c r="BD34" s="126"/>
      <c r="BE34" s="137">
        <v>2.4499933351557002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3">
        <v>45.278570330514903</v>
      </c>
      <c r="H35" s="148">
        <v>62.2955880092236</v>
      </c>
      <c r="I35" s="148">
        <v>64.482851652574894</v>
      </c>
      <c r="J35" s="148">
        <v>64.754911606456503</v>
      </c>
      <c r="K35" s="148">
        <v>71.203328209069895</v>
      </c>
      <c r="L35" s="154">
        <v>61.603049961567997</v>
      </c>
      <c r="M35" s="148"/>
      <c r="N35" s="155">
        <v>92.460707148347396</v>
      </c>
      <c r="O35" s="156">
        <v>86.425272867025299</v>
      </c>
      <c r="P35" s="157">
        <v>89.442990007686305</v>
      </c>
      <c r="Q35" s="148"/>
      <c r="R35" s="158">
        <v>69.557318546173207</v>
      </c>
      <c r="S35" s="131"/>
      <c r="T35" s="132">
        <v>-17.774220537775399</v>
      </c>
      <c r="U35" s="126">
        <v>-15.856906857896</v>
      </c>
      <c r="V35" s="126">
        <v>-16.867796293068299</v>
      </c>
      <c r="W35" s="126">
        <v>-7.6728019667854497</v>
      </c>
      <c r="X35" s="126">
        <v>12.502108605478499</v>
      </c>
      <c r="Y35" s="133">
        <v>-9.4326045149603104</v>
      </c>
      <c r="Z35" s="126"/>
      <c r="AA35" s="134">
        <v>28.473689415722099</v>
      </c>
      <c r="AB35" s="135">
        <v>30.616483780346801</v>
      </c>
      <c r="AC35" s="136">
        <v>29.5000903376446</v>
      </c>
      <c r="AD35" s="126"/>
      <c r="AE35" s="137">
        <v>1.81300744693209</v>
      </c>
      <c r="AF35" s="75"/>
      <c r="AG35" s="153">
        <v>41.600766717909302</v>
      </c>
      <c r="AH35" s="148">
        <v>56.3294043043812</v>
      </c>
      <c r="AI35" s="148">
        <v>59.160017294388901</v>
      </c>
      <c r="AJ35" s="148">
        <v>59.491083781706301</v>
      </c>
      <c r="AK35" s="148">
        <v>61.435728285933799</v>
      </c>
      <c r="AL35" s="154">
        <v>55.603400076863899</v>
      </c>
      <c r="AM35" s="148"/>
      <c r="AN35" s="155">
        <v>75.430124903920003</v>
      </c>
      <c r="AO35" s="156">
        <v>72.059281322059903</v>
      </c>
      <c r="AP35" s="157">
        <v>73.744703112989995</v>
      </c>
      <c r="AQ35" s="148"/>
      <c r="AR35" s="158">
        <v>60.786629515757099</v>
      </c>
      <c r="AS35" s="131"/>
      <c r="AT35" s="132">
        <v>-3.97255027759152</v>
      </c>
      <c r="AU35" s="126">
        <v>-6.6593218096560101</v>
      </c>
      <c r="AV35" s="126">
        <v>-9.9839673904780408</v>
      </c>
      <c r="AW35" s="126">
        <v>-5.6112954881066504</v>
      </c>
      <c r="AX35" s="126">
        <v>0.81428008476418801</v>
      </c>
      <c r="AY35" s="133">
        <v>-5.2297182607122599</v>
      </c>
      <c r="AZ35" s="126"/>
      <c r="BA35" s="134">
        <v>-4.8322432821283003</v>
      </c>
      <c r="BB35" s="135">
        <v>-8.4531556406333408</v>
      </c>
      <c r="BC35" s="136">
        <v>-6.6364287860811704</v>
      </c>
      <c r="BD35" s="126"/>
      <c r="BE35" s="137">
        <v>-5.7220886849127099</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3">
        <v>37.423655988857902</v>
      </c>
      <c r="H36" s="148">
        <v>51.398015820698703</v>
      </c>
      <c r="I36" s="148">
        <v>57.285702043506902</v>
      </c>
      <c r="J36" s="148">
        <v>62.085253790375702</v>
      </c>
      <c r="K36" s="148">
        <v>66.242135794330906</v>
      </c>
      <c r="L36" s="154">
        <v>55.0754557569296</v>
      </c>
      <c r="M36" s="148"/>
      <c r="N36" s="155">
        <v>84.373526697429099</v>
      </c>
      <c r="O36" s="156">
        <v>85.434119973632093</v>
      </c>
      <c r="P36" s="157">
        <v>84.903823335530603</v>
      </c>
      <c r="Q36" s="148"/>
      <c r="R36" s="158">
        <v>63.663353577528902</v>
      </c>
      <c r="S36" s="131"/>
      <c r="T36" s="132">
        <v>-30.7735389680265</v>
      </c>
      <c r="U36" s="126">
        <v>-24.4488855427232</v>
      </c>
      <c r="V36" s="126">
        <v>-18.3720992488844</v>
      </c>
      <c r="W36" s="126">
        <v>-9.3987795144588802</v>
      </c>
      <c r="X36" s="126">
        <v>-9.0479320370124601</v>
      </c>
      <c r="Y36" s="133">
        <v>-17.459627637441301</v>
      </c>
      <c r="Z36" s="126"/>
      <c r="AA36" s="134">
        <v>-10.2751269081792</v>
      </c>
      <c r="AB36" s="135">
        <v>9.9237094433153104</v>
      </c>
      <c r="AC36" s="136">
        <v>-1.13501328737819</v>
      </c>
      <c r="AD36" s="126"/>
      <c r="AE36" s="137">
        <v>-11.8209037606604</v>
      </c>
      <c r="AF36" s="75"/>
      <c r="AG36" s="153">
        <v>37.952653203342599</v>
      </c>
      <c r="AH36" s="148">
        <v>50.663153648068601</v>
      </c>
      <c r="AI36" s="148">
        <v>55.359884978540698</v>
      </c>
      <c r="AJ36" s="148">
        <v>58.806611158798198</v>
      </c>
      <c r="AK36" s="148">
        <v>57.252132188841202</v>
      </c>
      <c r="AL36" s="154">
        <v>52.046082495523997</v>
      </c>
      <c r="AM36" s="148"/>
      <c r="AN36" s="155">
        <v>72.196427467811105</v>
      </c>
      <c r="AO36" s="156">
        <v>72.150545922746701</v>
      </c>
      <c r="AP36" s="157">
        <v>72.173486695278896</v>
      </c>
      <c r="AQ36" s="148"/>
      <c r="AR36" s="158">
        <v>57.8082159532117</v>
      </c>
      <c r="AS36" s="131"/>
      <c r="AT36" s="132">
        <v>-9.3398350081705104</v>
      </c>
      <c r="AU36" s="126">
        <v>-4.0556923476258797</v>
      </c>
      <c r="AV36" s="126">
        <v>-1.44100860516358</v>
      </c>
      <c r="AW36" s="126">
        <v>-0.211637893477885</v>
      </c>
      <c r="AX36" s="126">
        <v>-5.0830729566979</v>
      </c>
      <c r="AY36" s="133">
        <v>-3.6490791940378999</v>
      </c>
      <c r="AZ36" s="126"/>
      <c r="BA36" s="134">
        <v>-13.8037190822038</v>
      </c>
      <c r="BB36" s="135">
        <v>-12.8823283173387</v>
      </c>
      <c r="BC36" s="136">
        <v>-13.342248115715201</v>
      </c>
      <c r="BD36" s="126"/>
      <c r="BE36" s="137">
        <v>-7.3899086202874802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3">
        <v>53.679359805302902</v>
      </c>
      <c r="H37" s="148">
        <v>65.426055334955805</v>
      </c>
      <c r="I37" s="148">
        <v>72.007777891635698</v>
      </c>
      <c r="J37" s="148">
        <v>77.126910721147595</v>
      </c>
      <c r="K37" s="148">
        <v>91.997285769181502</v>
      </c>
      <c r="L37" s="154">
        <v>72.047477904444705</v>
      </c>
      <c r="M37" s="148"/>
      <c r="N37" s="155">
        <v>119.252212629691</v>
      </c>
      <c r="O37" s="156">
        <v>114.89057640578901</v>
      </c>
      <c r="P37" s="157">
        <v>117.07139451774</v>
      </c>
      <c r="Q37" s="148"/>
      <c r="R37" s="158">
        <v>84.911454079671998</v>
      </c>
      <c r="S37" s="131"/>
      <c r="T37" s="132">
        <v>-23.624996330508999</v>
      </c>
      <c r="U37" s="126">
        <v>-22.569544408344399</v>
      </c>
      <c r="V37" s="126">
        <v>-19.745382009651902</v>
      </c>
      <c r="W37" s="126">
        <v>-12.775307933618199</v>
      </c>
      <c r="X37" s="126">
        <v>9.5648716351280907</v>
      </c>
      <c r="Y37" s="133">
        <v>-13.590156614189301</v>
      </c>
      <c r="Z37" s="126"/>
      <c r="AA37" s="134">
        <v>25.807425329345602</v>
      </c>
      <c r="AB37" s="135">
        <v>36.074575356334798</v>
      </c>
      <c r="AC37" s="136">
        <v>30.644325135413801</v>
      </c>
      <c r="AD37" s="126"/>
      <c r="AE37" s="137">
        <v>-0.291101658873055</v>
      </c>
      <c r="AF37" s="75"/>
      <c r="AG37" s="153">
        <v>50.950744075829299</v>
      </c>
      <c r="AH37" s="148">
        <v>63.033215191494797</v>
      </c>
      <c r="AI37" s="148">
        <v>69.299957602151906</v>
      </c>
      <c r="AJ37" s="148">
        <v>68.869726015114594</v>
      </c>
      <c r="AK37" s="148">
        <v>71.565254899449201</v>
      </c>
      <c r="AL37" s="154">
        <v>64.743779556807894</v>
      </c>
      <c r="AM37" s="148"/>
      <c r="AN37" s="155">
        <v>98.092755924170604</v>
      </c>
      <c r="AO37" s="156">
        <v>102.691421672857</v>
      </c>
      <c r="AP37" s="157">
        <v>100.392088798514</v>
      </c>
      <c r="AQ37" s="148"/>
      <c r="AR37" s="158">
        <v>74.929010768723998</v>
      </c>
      <c r="AS37" s="131"/>
      <c r="AT37" s="132">
        <v>-3.6907782581623998</v>
      </c>
      <c r="AU37" s="126">
        <v>2.6519694215566099</v>
      </c>
      <c r="AV37" s="126">
        <v>3.5489245136063001</v>
      </c>
      <c r="AW37" s="126">
        <v>0.58411831380681101</v>
      </c>
      <c r="AX37" s="126">
        <v>-0.44783671757278698</v>
      </c>
      <c r="AY37" s="133">
        <v>0.66197989240503097</v>
      </c>
      <c r="AZ37" s="126"/>
      <c r="BA37" s="134">
        <v>-0.99436497168101501</v>
      </c>
      <c r="BB37" s="135">
        <v>-1.0890478635892999</v>
      </c>
      <c r="BC37" s="136">
        <v>-1.0428133396236701</v>
      </c>
      <c r="BD37" s="126"/>
      <c r="BE37" s="137">
        <v>2.3989583862651198E-3</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3">
        <v>65.925335498042202</v>
      </c>
      <c r="H38" s="148">
        <v>99.480460509979906</v>
      </c>
      <c r="I38" s="148">
        <v>124.718799159583</v>
      </c>
      <c r="J38" s="148">
        <v>135.15529825231499</v>
      </c>
      <c r="K38" s="148">
        <v>114.843180785025</v>
      </c>
      <c r="L38" s="154">
        <v>108.024614840989</v>
      </c>
      <c r="M38" s="148"/>
      <c r="N38" s="155">
        <v>106.82950262630099</v>
      </c>
      <c r="O38" s="156">
        <v>104.480542641581</v>
      </c>
      <c r="P38" s="157">
        <v>105.655022633941</v>
      </c>
      <c r="Q38" s="148"/>
      <c r="R38" s="158">
        <v>107.34758849611799</v>
      </c>
      <c r="S38" s="131"/>
      <c r="T38" s="132">
        <v>-28.206534095635199</v>
      </c>
      <c r="U38" s="126">
        <v>-14.3858583109092</v>
      </c>
      <c r="V38" s="126">
        <v>3.9403460340600498</v>
      </c>
      <c r="W38" s="126">
        <v>27.2850063824919</v>
      </c>
      <c r="X38" s="126">
        <v>29.807885525517399</v>
      </c>
      <c r="Y38" s="133">
        <v>3.3395564641817299</v>
      </c>
      <c r="Z38" s="126"/>
      <c r="AA38" s="134">
        <v>19.891865654338499</v>
      </c>
      <c r="AB38" s="135">
        <v>27.723170917895899</v>
      </c>
      <c r="AC38" s="136">
        <v>23.640209916181199</v>
      </c>
      <c r="AD38" s="126"/>
      <c r="AE38" s="137">
        <v>8.3419365673765409</v>
      </c>
      <c r="AF38" s="75"/>
      <c r="AG38" s="153">
        <v>80.7097914239327</v>
      </c>
      <c r="AH38" s="148">
        <v>119.794123531658</v>
      </c>
      <c r="AI38" s="148">
        <v>139.03131415337501</v>
      </c>
      <c r="AJ38" s="148">
        <v>137.88701857511199</v>
      </c>
      <c r="AK38" s="148">
        <v>108.954024305223</v>
      </c>
      <c r="AL38" s="154">
        <v>117.27525439786</v>
      </c>
      <c r="AM38" s="148"/>
      <c r="AN38" s="155">
        <v>98.888840034380607</v>
      </c>
      <c r="AO38" s="156">
        <v>99.854548753700598</v>
      </c>
      <c r="AP38" s="157">
        <v>99.371694394040603</v>
      </c>
      <c r="AQ38" s="148"/>
      <c r="AR38" s="158">
        <v>112.15995153962599</v>
      </c>
      <c r="AS38" s="131"/>
      <c r="AT38" s="132">
        <v>-3.4411069434533998</v>
      </c>
      <c r="AU38" s="126">
        <v>2.2463611582671899</v>
      </c>
      <c r="AV38" s="126">
        <v>7.2058689456807299</v>
      </c>
      <c r="AW38" s="126">
        <v>11.697845910090599</v>
      </c>
      <c r="AX38" s="126">
        <v>6.56180363239974</v>
      </c>
      <c r="AY38" s="133">
        <v>5.4394709229687104</v>
      </c>
      <c r="AZ38" s="126"/>
      <c r="BA38" s="134">
        <v>0.46745451327463999</v>
      </c>
      <c r="BB38" s="135">
        <v>-2.7015225848908</v>
      </c>
      <c r="BC38" s="136">
        <v>-1.1555744797755401</v>
      </c>
      <c r="BD38" s="126"/>
      <c r="BE38" s="137">
        <v>3.69374400942118</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9">
        <v>41.797962495795403</v>
      </c>
      <c r="H39" s="160">
        <v>54.230264883955599</v>
      </c>
      <c r="I39" s="160">
        <v>57.117479818365197</v>
      </c>
      <c r="J39" s="160">
        <v>61.880374201143603</v>
      </c>
      <c r="K39" s="160">
        <v>73.988415741674999</v>
      </c>
      <c r="L39" s="161">
        <v>57.802899428186997</v>
      </c>
      <c r="M39" s="148"/>
      <c r="N39" s="162">
        <v>89.931536326942407</v>
      </c>
      <c r="O39" s="163">
        <v>82.918387151025797</v>
      </c>
      <c r="P39" s="164">
        <v>86.424961738984095</v>
      </c>
      <c r="Q39" s="148"/>
      <c r="R39" s="165">
        <v>65.980631516986193</v>
      </c>
      <c r="S39" s="131"/>
      <c r="T39" s="138">
        <v>-15.182516616455199</v>
      </c>
      <c r="U39" s="139">
        <v>-5.5660625063831803</v>
      </c>
      <c r="V39" s="139">
        <v>-6.9928406827445402</v>
      </c>
      <c r="W39" s="139">
        <v>-3.90387429494174</v>
      </c>
      <c r="X39" s="139">
        <v>9.6406936219028498</v>
      </c>
      <c r="Y39" s="140">
        <v>-3.6603390676315</v>
      </c>
      <c r="Z39" s="126"/>
      <c r="AA39" s="141">
        <v>6.5016417013949201</v>
      </c>
      <c r="AB39" s="142">
        <v>19.789934100654499</v>
      </c>
      <c r="AC39" s="143">
        <v>12.487621374147899</v>
      </c>
      <c r="AD39" s="126"/>
      <c r="AE39" s="144">
        <v>1.8092522136279601</v>
      </c>
      <c r="AF39" s="75"/>
      <c r="AG39" s="159">
        <v>37.766152570480898</v>
      </c>
      <c r="AH39" s="160">
        <v>49.796763322883997</v>
      </c>
      <c r="AI39" s="160">
        <v>52.791108828264001</v>
      </c>
      <c r="AJ39" s="160">
        <v>55.779767008387601</v>
      </c>
      <c r="AK39" s="160">
        <v>58.843959162924598</v>
      </c>
      <c r="AL39" s="161">
        <v>51.0055332751121</v>
      </c>
      <c r="AM39" s="148"/>
      <c r="AN39" s="162">
        <v>71.550252054562307</v>
      </c>
      <c r="AO39" s="163">
        <v>67.885182157078702</v>
      </c>
      <c r="AP39" s="164">
        <v>69.717717105820498</v>
      </c>
      <c r="AQ39" s="148"/>
      <c r="AR39" s="165">
        <v>56.354752623324998</v>
      </c>
      <c r="AS39" s="131"/>
      <c r="AT39" s="138">
        <v>-5.62626462762712</v>
      </c>
      <c r="AU39" s="139">
        <v>1.0680614612591799</v>
      </c>
      <c r="AV39" s="139">
        <v>1.40621977768116</v>
      </c>
      <c r="AW39" s="139">
        <v>1.9183265182023299</v>
      </c>
      <c r="AX39" s="139">
        <v>2.0149710503452698</v>
      </c>
      <c r="AY39" s="140">
        <v>0.49895360389226001</v>
      </c>
      <c r="AZ39" s="126"/>
      <c r="BA39" s="141">
        <v>-7.6167197383766396</v>
      </c>
      <c r="BB39" s="142">
        <v>-9.7930500724483593</v>
      </c>
      <c r="BC39" s="143">
        <v>-8.6867723987170304</v>
      </c>
      <c r="BD39" s="126"/>
      <c r="BE39" s="144">
        <v>-2.9639271993779901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41.120491417822699</v>
      </c>
      <c r="H40" s="146">
        <v>61.237944980014099</v>
      </c>
      <c r="I40" s="146">
        <v>68.800893486950301</v>
      </c>
      <c r="J40" s="146">
        <v>70.3014883611568</v>
      </c>
      <c r="K40" s="146">
        <v>73.507077357159602</v>
      </c>
      <c r="L40" s="147">
        <v>62.993579120620701</v>
      </c>
      <c r="M40" s="148"/>
      <c r="N40" s="149">
        <v>94.700145779449798</v>
      </c>
      <c r="O40" s="150">
        <v>105.402619327533</v>
      </c>
      <c r="P40" s="151">
        <v>100.051382553491</v>
      </c>
      <c r="Q40" s="148"/>
      <c r="R40" s="152">
        <v>73.581522958583804</v>
      </c>
      <c r="S40" s="131"/>
      <c r="T40" s="123">
        <v>-10.495024347915701</v>
      </c>
      <c r="U40" s="124">
        <v>-6.03625582448886</v>
      </c>
      <c r="V40" s="124">
        <v>-0.27150427037791802</v>
      </c>
      <c r="W40" s="124">
        <v>0.932987981468683</v>
      </c>
      <c r="X40" s="124">
        <v>18.435771370185901</v>
      </c>
      <c r="Y40" s="125">
        <v>1.0099149372110801</v>
      </c>
      <c r="Z40" s="126"/>
      <c r="AA40" s="127">
        <v>43.569638932496197</v>
      </c>
      <c r="AB40" s="128">
        <v>76.4620766674294</v>
      </c>
      <c r="AC40" s="129">
        <v>59.200680131324603</v>
      </c>
      <c r="AD40" s="126"/>
      <c r="AE40" s="130">
        <v>17.727491333012601</v>
      </c>
      <c r="AF40" s="75"/>
      <c r="AG40" s="145">
        <v>41.635671290853502</v>
      </c>
      <c r="AH40" s="146">
        <v>63.707650482012603</v>
      </c>
      <c r="AI40" s="146">
        <v>68.630864095932196</v>
      </c>
      <c r="AJ40" s="146">
        <v>68.654714907124301</v>
      </c>
      <c r="AK40" s="146">
        <v>64.737025041147405</v>
      </c>
      <c r="AL40" s="147">
        <v>61.473185163414001</v>
      </c>
      <c r="AM40" s="148"/>
      <c r="AN40" s="149">
        <v>71.628971314366296</v>
      </c>
      <c r="AO40" s="150">
        <v>73.862026804608504</v>
      </c>
      <c r="AP40" s="151">
        <v>72.7454990594874</v>
      </c>
      <c r="AQ40" s="148"/>
      <c r="AR40" s="152">
        <v>64.693846276577801</v>
      </c>
      <c r="AS40" s="131"/>
      <c r="AT40" s="123">
        <v>-1.6681401423232101</v>
      </c>
      <c r="AU40" s="124">
        <v>4.1628296574620398</v>
      </c>
      <c r="AV40" s="124">
        <v>5.1169773354903301</v>
      </c>
      <c r="AW40" s="124">
        <v>2.7717628035567099</v>
      </c>
      <c r="AX40" s="124">
        <v>5.2873217059739401</v>
      </c>
      <c r="AY40" s="125">
        <v>3.4613900900793202</v>
      </c>
      <c r="AZ40" s="126"/>
      <c r="BA40" s="127">
        <v>2.5210316108417898</v>
      </c>
      <c r="BB40" s="128">
        <v>5.7214304428945502</v>
      </c>
      <c r="BC40" s="129">
        <v>4.1211986825498599</v>
      </c>
      <c r="BD40" s="126"/>
      <c r="BE40" s="130">
        <v>3.6724556159874102</v>
      </c>
      <c r="BF40" s="75"/>
    </row>
    <row r="41" spans="1:70" x14ac:dyDescent="0.25">
      <c r="A41" s="20" t="s">
        <v>84</v>
      </c>
      <c r="B41" s="3" t="str">
        <f t="shared" si="0"/>
        <v>Southwest Virginia - Blue Ridge Highlands</v>
      </c>
      <c r="C41" s="10"/>
      <c r="D41" s="24" t="s">
        <v>16</v>
      </c>
      <c r="E41" s="27" t="s">
        <v>17</v>
      </c>
      <c r="F41" s="3"/>
      <c r="G41" s="153">
        <v>45.4272108611679</v>
      </c>
      <c r="H41" s="148">
        <v>57.297646252285098</v>
      </c>
      <c r="I41" s="148">
        <v>58.745876371115102</v>
      </c>
      <c r="J41" s="148">
        <v>61.1985877513711</v>
      </c>
      <c r="K41" s="148">
        <v>68.364147623400299</v>
      </c>
      <c r="L41" s="154">
        <v>58.1921086509929</v>
      </c>
      <c r="M41" s="148"/>
      <c r="N41" s="155">
        <v>122.84620086837199</v>
      </c>
      <c r="O41" s="156">
        <v>124.242706809872</v>
      </c>
      <c r="P41" s="157">
        <v>123.544453839122</v>
      </c>
      <c r="Q41" s="148"/>
      <c r="R41" s="158">
        <v>76.848980656946196</v>
      </c>
      <c r="S41" s="131"/>
      <c r="T41" s="132">
        <v>-21.411294640399699</v>
      </c>
      <c r="U41" s="126">
        <v>-11.9140386838327</v>
      </c>
      <c r="V41" s="126">
        <v>-13.810770862302199</v>
      </c>
      <c r="W41" s="126">
        <v>-7.1153676398960899</v>
      </c>
      <c r="X41" s="126">
        <v>-8.7359113657091907</v>
      </c>
      <c r="Y41" s="133">
        <v>-12.3097934711591</v>
      </c>
      <c r="Z41" s="126"/>
      <c r="AA41" s="134">
        <v>20.744436230881199</v>
      </c>
      <c r="AB41" s="135">
        <v>29.346353722735401</v>
      </c>
      <c r="AC41" s="136">
        <v>24.921747006864599</v>
      </c>
      <c r="AD41" s="126"/>
      <c r="AE41" s="137">
        <v>1.57531210533702</v>
      </c>
      <c r="AF41" s="75"/>
      <c r="AG41" s="153">
        <v>46.990507271074698</v>
      </c>
      <c r="AH41" s="148">
        <v>52.416090790147301</v>
      </c>
      <c r="AI41" s="148">
        <v>55.510438591501199</v>
      </c>
      <c r="AJ41" s="148">
        <v>59.080048637578898</v>
      </c>
      <c r="AK41" s="148">
        <v>65.789691677569806</v>
      </c>
      <c r="AL41" s="154">
        <v>55.954805675614097</v>
      </c>
      <c r="AM41" s="148"/>
      <c r="AN41" s="155">
        <v>100.86281756641399</v>
      </c>
      <c r="AO41" s="156">
        <v>99.324087263211695</v>
      </c>
      <c r="AP41" s="157">
        <v>100.093452414813</v>
      </c>
      <c r="AQ41" s="148"/>
      <c r="AR41" s="158">
        <v>68.563286005622402</v>
      </c>
      <c r="AS41" s="131"/>
      <c r="AT41" s="132">
        <v>2.7323945431815901</v>
      </c>
      <c r="AU41" s="126">
        <v>-1.94427529227294</v>
      </c>
      <c r="AV41" s="126">
        <v>-5.0222110559695797E-2</v>
      </c>
      <c r="AW41" s="126">
        <v>2.8150589742918801</v>
      </c>
      <c r="AX41" s="126">
        <v>2.5560229278286601</v>
      </c>
      <c r="AY41" s="133">
        <v>1.2401606256186399</v>
      </c>
      <c r="AZ41" s="126"/>
      <c r="BA41" s="134">
        <v>1.79503943119584</v>
      </c>
      <c r="BB41" s="135">
        <v>2.4095836930034098</v>
      </c>
      <c r="BC41" s="136">
        <v>2.1001937020708898</v>
      </c>
      <c r="BD41" s="126"/>
      <c r="BE41" s="137">
        <v>1.57924029167768</v>
      </c>
      <c r="BF41" s="75"/>
    </row>
    <row r="42" spans="1:70" x14ac:dyDescent="0.25">
      <c r="A42" s="21" t="s">
        <v>85</v>
      </c>
      <c r="B42" s="3" t="str">
        <f t="shared" si="0"/>
        <v>Southwest Virginia - Heart of Appalachia</v>
      </c>
      <c r="C42" s="3"/>
      <c r="D42" s="24" t="s">
        <v>16</v>
      </c>
      <c r="E42" s="27" t="s">
        <v>17</v>
      </c>
      <c r="F42" s="3"/>
      <c r="G42" s="153">
        <v>34.327306569343001</v>
      </c>
      <c r="H42" s="148">
        <v>49.392876806606999</v>
      </c>
      <c r="I42" s="148">
        <v>52.457694425326899</v>
      </c>
      <c r="J42" s="148">
        <v>51.3450103234686</v>
      </c>
      <c r="K42" s="148">
        <v>47.482346868547801</v>
      </c>
      <c r="L42" s="154">
        <v>47.147513227513201</v>
      </c>
      <c r="M42" s="148"/>
      <c r="N42" s="155">
        <v>57.184205092911199</v>
      </c>
      <c r="O42" s="156">
        <v>54.157295251204403</v>
      </c>
      <c r="P42" s="157">
        <v>55.670750172057801</v>
      </c>
      <c r="Q42" s="148"/>
      <c r="R42" s="158">
        <v>49.602759714512203</v>
      </c>
      <c r="S42" s="131"/>
      <c r="T42" s="132">
        <v>-14.0031554767539</v>
      </c>
      <c r="U42" s="126">
        <v>-4.18700767875292</v>
      </c>
      <c r="V42" s="126">
        <v>-1.90679443921224</v>
      </c>
      <c r="W42" s="126">
        <v>0.45057429911487401</v>
      </c>
      <c r="X42" s="126">
        <v>6.99038337476986</v>
      </c>
      <c r="Y42" s="133">
        <v>-1.9559190374453901</v>
      </c>
      <c r="Z42" s="126"/>
      <c r="AA42" s="134">
        <v>7.3391511090837396</v>
      </c>
      <c r="AB42" s="135">
        <v>9.2815934642036808</v>
      </c>
      <c r="AC42" s="136">
        <v>8.2752684424085796</v>
      </c>
      <c r="AD42" s="126"/>
      <c r="AE42" s="137">
        <v>1.14982979111637</v>
      </c>
      <c r="AF42" s="75"/>
      <c r="AG42" s="153">
        <v>34.068273722627701</v>
      </c>
      <c r="AH42" s="148">
        <v>49.913444184792297</v>
      </c>
      <c r="AI42" s="148">
        <v>51.929708790221099</v>
      </c>
      <c r="AJ42" s="148">
        <v>52.636323925939202</v>
      </c>
      <c r="AK42" s="148">
        <v>44.9760345137515</v>
      </c>
      <c r="AL42" s="154">
        <v>46.742577167171397</v>
      </c>
      <c r="AM42" s="148"/>
      <c r="AN42" s="155">
        <v>49.881759841811899</v>
      </c>
      <c r="AO42" s="156">
        <v>47.964156030918502</v>
      </c>
      <c r="AP42" s="157">
        <v>48.922957936365201</v>
      </c>
      <c r="AQ42" s="148"/>
      <c r="AR42" s="158">
        <v>47.366873745432002</v>
      </c>
      <c r="AS42" s="131"/>
      <c r="AT42" s="132">
        <v>-7.0237980804079898</v>
      </c>
      <c r="AU42" s="126">
        <v>1.45275123074289</v>
      </c>
      <c r="AV42" s="126">
        <v>-0.67455423023433303</v>
      </c>
      <c r="AW42" s="126">
        <v>2.3275888429134701</v>
      </c>
      <c r="AX42" s="126">
        <v>-2.0677883626313802</v>
      </c>
      <c r="AY42" s="133">
        <v>-0.75369071723898595</v>
      </c>
      <c r="AZ42" s="126"/>
      <c r="BA42" s="134">
        <v>-4.6147113601594203</v>
      </c>
      <c r="BB42" s="135">
        <v>-8.9138569852921599</v>
      </c>
      <c r="BC42" s="136">
        <v>-6.77410625028525</v>
      </c>
      <c r="BD42" s="126"/>
      <c r="BE42" s="137">
        <v>-2.6233616107117901</v>
      </c>
      <c r="BF42" s="75"/>
    </row>
    <row r="43" spans="1:70" x14ac:dyDescent="0.25">
      <c r="A43" s="22" t="s">
        <v>86</v>
      </c>
      <c r="B43" s="3" t="str">
        <f t="shared" si="0"/>
        <v>Virginia Mountains</v>
      </c>
      <c r="C43" s="3"/>
      <c r="D43" s="25" t="s">
        <v>16</v>
      </c>
      <c r="E43" s="28" t="s">
        <v>17</v>
      </c>
      <c r="F43" s="3"/>
      <c r="G43" s="153">
        <v>40.741044527673701</v>
      </c>
      <c r="H43" s="148">
        <v>58.742053126729303</v>
      </c>
      <c r="I43" s="148">
        <v>62.466788876591004</v>
      </c>
      <c r="J43" s="148">
        <v>62.754925290536796</v>
      </c>
      <c r="K43" s="148">
        <v>66.237227448810103</v>
      </c>
      <c r="L43" s="154">
        <v>58.197585338168899</v>
      </c>
      <c r="M43" s="148"/>
      <c r="N43" s="155">
        <v>98.471954897620293</v>
      </c>
      <c r="O43" s="156">
        <v>101.66271997786301</v>
      </c>
      <c r="P43" s="157">
        <v>100.067337437742</v>
      </c>
      <c r="Q43" s="148"/>
      <c r="R43" s="158">
        <v>70.164865650394404</v>
      </c>
      <c r="S43" s="131"/>
      <c r="T43" s="132">
        <v>-20.3654176557095</v>
      </c>
      <c r="U43" s="126">
        <v>-10.2640020343431</v>
      </c>
      <c r="V43" s="126">
        <v>-9.3487749406028797</v>
      </c>
      <c r="W43" s="126">
        <v>-6.6885155078824496</v>
      </c>
      <c r="X43" s="126">
        <v>4.5216623689015201</v>
      </c>
      <c r="Y43" s="133">
        <v>-7.9603071637446998</v>
      </c>
      <c r="Z43" s="126"/>
      <c r="AA43" s="134">
        <v>35.798708614516102</v>
      </c>
      <c r="AB43" s="135">
        <v>59.1124162435692</v>
      </c>
      <c r="AC43" s="136">
        <v>46.718967167322901</v>
      </c>
      <c r="AD43" s="126"/>
      <c r="AE43" s="137">
        <v>8.5275499082864492</v>
      </c>
      <c r="AF43" s="75"/>
      <c r="AG43" s="153">
        <v>43.139718754334801</v>
      </c>
      <c r="AH43" s="148">
        <v>62.482669208109499</v>
      </c>
      <c r="AI43" s="148">
        <v>65.791332871252806</v>
      </c>
      <c r="AJ43" s="148">
        <v>64.828666782186701</v>
      </c>
      <c r="AK43" s="148">
        <v>62.524868826892998</v>
      </c>
      <c r="AL43" s="154">
        <v>59.755639488132203</v>
      </c>
      <c r="AM43" s="148"/>
      <c r="AN43" s="155">
        <v>84.407806965863799</v>
      </c>
      <c r="AO43" s="156">
        <v>84.407305839542502</v>
      </c>
      <c r="AP43" s="157">
        <v>84.407556402703094</v>
      </c>
      <c r="AQ43" s="148"/>
      <c r="AR43" s="158">
        <v>66.799706930869505</v>
      </c>
      <c r="AS43" s="131"/>
      <c r="AT43" s="132">
        <v>2.5972321000099798</v>
      </c>
      <c r="AU43" s="126">
        <v>10.4880204112317</v>
      </c>
      <c r="AV43" s="126">
        <v>4.5367686762509596</v>
      </c>
      <c r="AW43" s="126">
        <v>0.65857220892836699</v>
      </c>
      <c r="AX43" s="126">
        <v>0.77508652685970902</v>
      </c>
      <c r="AY43" s="133">
        <v>3.7482883368167101</v>
      </c>
      <c r="AZ43" s="126"/>
      <c r="BA43" s="134">
        <v>-1.6983299748951</v>
      </c>
      <c r="BB43" s="135">
        <v>-0.66112192992594598</v>
      </c>
      <c r="BC43" s="136">
        <v>-1.1825035232419301</v>
      </c>
      <c r="BD43" s="126"/>
      <c r="BE43" s="137">
        <v>1.91430926558037</v>
      </c>
      <c r="BF43" s="75"/>
    </row>
    <row r="44" spans="1:70" x14ac:dyDescent="0.25">
      <c r="A44" s="86" t="s">
        <v>111</v>
      </c>
      <c r="B44" s="3" t="s">
        <v>117</v>
      </c>
      <c r="D44" s="25" t="s">
        <v>16</v>
      </c>
      <c r="E44" s="28" t="s">
        <v>17</v>
      </c>
      <c r="G44" s="153">
        <v>111.31315097799499</v>
      </c>
      <c r="H44" s="148">
        <v>138.883080684596</v>
      </c>
      <c r="I44" s="148">
        <v>173.04182457212701</v>
      </c>
      <c r="J44" s="148">
        <v>188.603908924205</v>
      </c>
      <c r="K44" s="148">
        <v>188.47742053789699</v>
      </c>
      <c r="L44" s="154">
        <v>160.063877139364</v>
      </c>
      <c r="M44" s="148"/>
      <c r="N44" s="155">
        <v>238.760556234718</v>
      </c>
      <c r="O44" s="156">
        <v>230.01639669926601</v>
      </c>
      <c r="P44" s="157">
        <v>234.38847646699199</v>
      </c>
      <c r="Q44" s="148"/>
      <c r="R44" s="158">
        <v>181.299476947258</v>
      </c>
      <c r="S44" s="131"/>
      <c r="T44" s="132">
        <v>-29.730765227575802</v>
      </c>
      <c r="U44" s="126">
        <v>-25.543555105710901</v>
      </c>
      <c r="V44" s="126">
        <v>-4.6794020131070999</v>
      </c>
      <c r="W44" s="126">
        <v>23.625192239091302</v>
      </c>
      <c r="X44" s="126">
        <v>6.3351662782005098</v>
      </c>
      <c r="Y44" s="133">
        <v>-6.5358586389088202</v>
      </c>
      <c r="Z44" s="126"/>
      <c r="AA44" s="134">
        <v>0.898936239748646</v>
      </c>
      <c r="AB44" s="135">
        <v>-0.68344917854635101</v>
      </c>
      <c r="AC44" s="136">
        <v>0.116249886929687</v>
      </c>
      <c r="AD44" s="126"/>
      <c r="AE44" s="137">
        <v>-4.1842596068843596</v>
      </c>
      <c r="AF44" s="78"/>
      <c r="AG44" s="153">
        <v>122.606223257946</v>
      </c>
      <c r="AH44" s="148">
        <v>153.40212866748101</v>
      </c>
      <c r="AI44" s="148">
        <v>176.83511919315399</v>
      </c>
      <c r="AJ44" s="148">
        <v>176.160597493887</v>
      </c>
      <c r="AK44" s="148">
        <v>165.59984183985301</v>
      </c>
      <c r="AL44" s="154">
        <v>158.920782090464</v>
      </c>
      <c r="AM44" s="148"/>
      <c r="AN44" s="155">
        <v>213.695886308068</v>
      </c>
      <c r="AO44" s="156">
        <v>221.91484718826399</v>
      </c>
      <c r="AP44" s="157">
        <v>217.80536674816599</v>
      </c>
      <c r="AQ44" s="148"/>
      <c r="AR44" s="158">
        <v>175.74494913552201</v>
      </c>
      <c r="AS44" s="131"/>
      <c r="AT44" s="132">
        <v>-6.1605153465817901</v>
      </c>
      <c r="AU44" s="126">
        <v>-6.9469041093680701</v>
      </c>
      <c r="AV44" s="126">
        <v>4.3793616501812904</v>
      </c>
      <c r="AW44" s="126">
        <v>9.9064471607005498</v>
      </c>
      <c r="AX44" s="126">
        <v>-2.33495337712275</v>
      </c>
      <c r="AY44" s="133">
        <v>-2.0487113372240299E-2</v>
      </c>
      <c r="AZ44" s="126"/>
      <c r="BA44" s="134">
        <v>-3.0389602257424602</v>
      </c>
      <c r="BB44" s="135">
        <v>-7.1763543905330396</v>
      </c>
      <c r="BC44" s="136">
        <v>-5.2188929218137101</v>
      </c>
      <c r="BD44" s="126"/>
      <c r="BE44" s="137">
        <v>-1.9811631185190799</v>
      </c>
    </row>
    <row r="45" spans="1:70" x14ac:dyDescent="0.25">
      <c r="A45" s="86" t="s">
        <v>112</v>
      </c>
      <c r="B45" s="3" t="s">
        <v>118</v>
      </c>
      <c r="D45" s="25" t="s">
        <v>16</v>
      </c>
      <c r="E45" s="28" t="s">
        <v>17</v>
      </c>
      <c r="G45" s="153">
        <v>79.467382216447007</v>
      </c>
      <c r="H45" s="148">
        <v>117.832388884766</v>
      </c>
      <c r="I45" s="148">
        <v>147.18761556726199</v>
      </c>
      <c r="J45" s="148">
        <v>159.81610261927699</v>
      </c>
      <c r="K45" s="148">
        <v>147.891434666468</v>
      </c>
      <c r="L45" s="154">
        <v>130.44617182803799</v>
      </c>
      <c r="M45" s="148"/>
      <c r="N45" s="155">
        <v>155.38136788602799</v>
      </c>
      <c r="O45" s="156">
        <v>150.775628107145</v>
      </c>
      <c r="P45" s="157">
        <v>153.07849799658601</v>
      </c>
      <c r="Q45" s="148"/>
      <c r="R45" s="158">
        <v>136.91320196757101</v>
      </c>
      <c r="S45" s="131"/>
      <c r="T45" s="132">
        <v>-26.5000360237769</v>
      </c>
      <c r="U45" s="126">
        <v>-16.7143173587659</v>
      </c>
      <c r="V45" s="126">
        <v>-0.46238568690958298</v>
      </c>
      <c r="W45" s="126">
        <v>22.962817312687999</v>
      </c>
      <c r="X45" s="126">
        <v>31.392750320258301</v>
      </c>
      <c r="Y45" s="133">
        <v>1.9114048960189101</v>
      </c>
      <c r="Z45" s="126"/>
      <c r="AA45" s="134">
        <v>28.6852500313577</v>
      </c>
      <c r="AB45" s="135">
        <v>34.982951681815301</v>
      </c>
      <c r="AC45" s="136">
        <v>31.7115643170794</v>
      </c>
      <c r="AD45" s="126"/>
      <c r="AE45" s="137">
        <v>9.8515860743880008</v>
      </c>
      <c r="AF45" s="78"/>
      <c r="AG45" s="153">
        <v>95.270446710072093</v>
      </c>
      <c r="AH45" s="148">
        <v>144.75644628176099</v>
      </c>
      <c r="AI45" s="148">
        <v>169.85760742251099</v>
      </c>
      <c r="AJ45" s="148">
        <v>166.14778162621101</v>
      </c>
      <c r="AK45" s="148">
        <v>138.816115657849</v>
      </c>
      <c r="AL45" s="154">
        <v>142.98718407355901</v>
      </c>
      <c r="AM45" s="148"/>
      <c r="AN45" s="155">
        <v>139.89701097734701</v>
      </c>
      <c r="AO45" s="156">
        <v>142.418598083852</v>
      </c>
      <c r="AP45" s="157">
        <v>141.15780453059901</v>
      </c>
      <c r="AQ45" s="148"/>
      <c r="AR45" s="158">
        <v>142.46436721020001</v>
      </c>
      <c r="AS45" s="131"/>
      <c r="AT45" s="132">
        <v>1.1281546158512199</v>
      </c>
      <c r="AU45" s="126">
        <v>6.0168208371225296</v>
      </c>
      <c r="AV45" s="126">
        <v>10.3198268395596</v>
      </c>
      <c r="AW45" s="126">
        <v>13.269341555037901</v>
      </c>
      <c r="AX45" s="126">
        <v>7.5876480438026697</v>
      </c>
      <c r="AY45" s="133">
        <v>8.2536078661606798</v>
      </c>
      <c r="AZ45" s="126"/>
      <c r="BA45" s="134">
        <v>5.1708556110009596</v>
      </c>
      <c r="BB45" s="135">
        <v>1.2437631955299799</v>
      </c>
      <c r="BC45" s="136">
        <v>3.1325706250762</v>
      </c>
      <c r="BD45" s="126"/>
      <c r="BE45" s="137">
        <v>6.7474740058964704</v>
      </c>
    </row>
    <row r="46" spans="1:70" x14ac:dyDescent="0.25">
      <c r="A46" s="86" t="s">
        <v>113</v>
      </c>
      <c r="B46" s="3" t="s">
        <v>119</v>
      </c>
      <c r="D46" s="25" t="s">
        <v>16</v>
      </c>
      <c r="E46" s="28" t="s">
        <v>17</v>
      </c>
      <c r="G46" s="153">
        <v>68.688136805867302</v>
      </c>
      <c r="H46" s="148">
        <v>90.497069001646395</v>
      </c>
      <c r="I46" s="148">
        <v>106.406610687022</v>
      </c>
      <c r="J46" s="148">
        <v>114.406780122736</v>
      </c>
      <c r="K46" s="148">
        <v>111.002858254752</v>
      </c>
      <c r="L46" s="154">
        <v>98.200290974404993</v>
      </c>
      <c r="M46" s="148"/>
      <c r="N46" s="155">
        <v>130.595128573566</v>
      </c>
      <c r="O46" s="156">
        <v>126.843227061817</v>
      </c>
      <c r="P46" s="157">
        <v>128.71917781769099</v>
      </c>
      <c r="Q46" s="148"/>
      <c r="R46" s="158">
        <v>106.919972929629</v>
      </c>
      <c r="S46" s="131"/>
      <c r="T46" s="132">
        <v>-23.597414467795598</v>
      </c>
      <c r="U46" s="126">
        <v>-18.255794712490498</v>
      </c>
      <c r="V46" s="126">
        <v>-9.1815544442655206</v>
      </c>
      <c r="W46" s="126">
        <v>2.8499375810488301</v>
      </c>
      <c r="X46" s="126">
        <v>10.7958666654969</v>
      </c>
      <c r="Y46" s="133">
        <v>-7.2178254902208403</v>
      </c>
      <c r="Z46" s="126"/>
      <c r="AA46" s="134">
        <v>20.311139592905899</v>
      </c>
      <c r="AB46" s="135">
        <v>31.291374830869401</v>
      </c>
      <c r="AC46" s="136">
        <v>25.481852184016201</v>
      </c>
      <c r="AD46" s="126"/>
      <c r="AE46" s="137">
        <v>1.91758457037838</v>
      </c>
      <c r="AF46" s="78"/>
      <c r="AG46" s="153">
        <v>72.159141221374</v>
      </c>
      <c r="AH46" s="148">
        <v>101.146179838347</v>
      </c>
      <c r="AI46" s="148">
        <v>116.03448046699501</v>
      </c>
      <c r="AJ46" s="148">
        <v>116.067452701691</v>
      </c>
      <c r="AK46" s="148">
        <v>107.34265446789399</v>
      </c>
      <c r="AL46" s="154">
        <v>102.54998173926001</v>
      </c>
      <c r="AM46" s="148"/>
      <c r="AN46" s="155">
        <v>120.71839402784001</v>
      </c>
      <c r="AO46" s="156">
        <v>119.871399416255</v>
      </c>
      <c r="AP46" s="157">
        <v>120.294896722047</v>
      </c>
      <c r="AQ46" s="148"/>
      <c r="AR46" s="158">
        <v>107.619957448628</v>
      </c>
      <c r="AS46" s="131"/>
      <c r="AT46" s="132">
        <v>-4.0319011834393503</v>
      </c>
      <c r="AU46" s="126">
        <v>0.44007504236003703</v>
      </c>
      <c r="AV46" s="126">
        <v>2.4288467669376299</v>
      </c>
      <c r="AW46" s="126">
        <v>4.9756083186294999</v>
      </c>
      <c r="AX46" s="126">
        <v>3.0653551925175502</v>
      </c>
      <c r="AY46" s="133">
        <v>1.75770048534995</v>
      </c>
      <c r="AZ46" s="126"/>
      <c r="BA46" s="134">
        <v>-1.91881230588076</v>
      </c>
      <c r="BB46" s="135">
        <v>-2.9569482559509499</v>
      </c>
      <c r="BC46" s="136">
        <v>-2.43881456452992</v>
      </c>
      <c r="BD46" s="126"/>
      <c r="BE46" s="137">
        <v>0.378777654070726</v>
      </c>
    </row>
    <row r="47" spans="1:70" x14ac:dyDescent="0.25">
      <c r="A47" s="86" t="s">
        <v>114</v>
      </c>
      <c r="B47" s="3" t="s">
        <v>120</v>
      </c>
      <c r="D47" s="25" t="s">
        <v>16</v>
      </c>
      <c r="E47" s="28" t="s">
        <v>17</v>
      </c>
      <c r="G47" s="153">
        <v>54.4651787814337</v>
      </c>
      <c r="H47" s="148">
        <v>73.300408698912605</v>
      </c>
      <c r="I47" s="148">
        <v>81.351738282714606</v>
      </c>
      <c r="J47" s="148">
        <v>87.074358455193106</v>
      </c>
      <c r="K47" s="148">
        <v>93.651457317835195</v>
      </c>
      <c r="L47" s="154">
        <v>77.973329349701203</v>
      </c>
      <c r="M47" s="148"/>
      <c r="N47" s="155">
        <v>116.91098487689</v>
      </c>
      <c r="O47" s="156">
        <v>112.24187601549799</v>
      </c>
      <c r="P47" s="157">
        <v>114.576430446194</v>
      </c>
      <c r="Q47" s="148"/>
      <c r="R47" s="158">
        <v>88.432852265218997</v>
      </c>
      <c r="S47" s="131"/>
      <c r="T47" s="132">
        <v>-21.8454174446378</v>
      </c>
      <c r="U47" s="126">
        <v>-13.195969726113301</v>
      </c>
      <c r="V47" s="126">
        <v>-7.8415588353705701</v>
      </c>
      <c r="W47" s="126">
        <v>-0.68093267311711303</v>
      </c>
      <c r="X47" s="126">
        <v>16.043343589555501</v>
      </c>
      <c r="Y47" s="133">
        <v>-5.09149615690077</v>
      </c>
      <c r="Z47" s="126"/>
      <c r="AA47" s="134">
        <v>27.097073095170501</v>
      </c>
      <c r="AB47" s="135">
        <v>45.227390729258403</v>
      </c>
      <c r="AC47" s="136">
        <v>35.375068904120504</v>
      </c>
      <c r="AD47" s="126"/>
      <c r="AE47" s="137">
        <v>6.7193415120315798</v>
      </c>
      <c r="AF47" s="78"/>
      <c r="AG47" s="153">
        <v>53.975286187914399</v>
      </c>
      <c r="AH47" s="148">
        <v>74.989063352095002</v>
      </c>
      <c r="AI47" s="148">
        <v>83.499731957473401</v>
      </c>
      <c r="AJ47" s="148">
        <v>85.101286554096305</v>
      </c>
      <c r="AK47" s="148">
        <v>85.002005691056894</v>
      </c>
      <c r="AL47" s="154">
        <v>76.514602419132899</v>
      </c>
      <c r="AM47" s="148"/>
      <c r="AN47" s="155">
        <v>103.909277548467</v>
      </c>
      <c r="AO47" s="156">
        <v>101.619607004377</v>
      </c>
      <c r="AP47" s="157">
        <v>102.764442276422</v>
      </c>
      <c r="AQ47" s="148"/>
      <c r="AR47" s="158">
        <v>84.014824696674495</v>
      </c>
      <c r="AS47" s="131"/>
      <c r="AT47" s="132">
        <v>-4.7594977405058403</v>
      </c>
      <c r="AU47" s="126">
        <v>1.7343622402871</v>
      </c>
      <c r="AV47" s="126">
        <v>4.1219790442455304</v>
      </c>
      <c r="AW47" s="126">
        <v>4.6006840724162803</v>
      </c>
      <c r="AX47" s="126">
        <v>3.8741699775536</v>
      </c>
      <c r="AY47" s="133">
        <v>2.3559138858413</v>
      </c>
      <c r="AZ47" s="126"/>
      <c r="BA47" s="134">
        <v>-1.7888902659163199</v>
      </c>
      <c r="BB47" s="135">
        <v>-2.8795138659882298</v>
      </c>
      <c r="BC47" s="136">
        <v>-2.3311458536145699</v>
      </c>
      <c r="BD47" s="126"/>
      <c r="BE47" s="137">
        <v>0.66756062454839504</v>
      </c>
    </row>
    <row r="48" spans="1:70" x14ac:dyDescent="0.25">
      <c r="A48" s="86" t="s">
        <v>115</v>
      </c>
      <c r="B48" s="3" t="s">
        <v>121</v>
      </c>
      <c r="D48" s="25" t="s">
        <v>16</v>
      </c>
      <c r="E48" s="28" t="s">
        <v>17</v>
      </c>
      <c r="G48" s="153">
        <v>40.697359516616302</v>
      </c>
      <c r="H48" s="148">
        <v>48.686247447558898</v>
      </c>
      <c r="I48" s="148">
        <v>51.4836309634304</v>
      </c>
      <c r="J48" s="148">
        <v>54.706880917022403</v>
      </c>
      <c r="K48" s="148">
        <v>59.254122424354897</v>
      </c>
      <c r="L48" s="154">
        <v>50.968794321631798</v>
      </c>
      <c r="M48" s="148"/>
      <c r="N48" s="155">
        <v>74.263587339892297</v>
      </c>
      <c r="O48" s="156">
        <v>73.618749767959898</v>
      </c>
      <c r="P48" s="157">
        <v>73.941168553926104</v>
      </c>
      <c r="Q48" s="148"/>
      <c r="R48" s="158">
        <v>57.533766105448798</v>
      </c>
      <c r="S48" s="131"/>
      <c r="T48" s="132">
        <v>-10.1120675734123</v>
      </c>
      <c r="U48" s="126">
        <v>-6.30710224558121</v>
      </c>
      <c r="V48" s="126">
        <v>-6.6240758807033497</v>
      </c>
      <c r="W48" s="126">
        <v>-0.112186829731518</v>
      </c>
      <c r="X48" s="126">
        <v>16.919770875830501</v>
      </c>
      <c r="Y48" s="133">
        <v>-1.15538235719022</v>
      </c>
      <c r="Z48" s="126"/>
      <c r="AA48" s="134">
        <v>27.847100171842001</v>
      </c>
      <c r="AB48" s="135">
        <v>41.204196873468398</v>
      </c>
      <c r="AC48" s="136">
        <v>34.165047274633402</v>
      </c>
      <c r="AD48" s="126"/>
      <c r="AE48" s="137">
        <v>9.4252531282539795</v>
      </c>
      <c r="AF48" s="78"/>
      <c r="AG48" s="153">
        <v>39.576379618870497</v>
      </c>
      <c r="AH48" s="148">
        <v>47.744531146550798</v>
      </c>
      <c r="AI48" s="148">
        <v>50.891978558070903</v>
      </c>
      <c r="AJ48" s="148">
        <v>53.564531843471499</v>
      </c>
      <c r="AK48" s="148">
        <v>53.492772815443701</v>
      </c>
      <c r="AL48" s="154">
        <v>49.0547654217158</v>
      </c>
      <c r="AM48" s="148"/>
      <c r="AN48" s="155">
        <v>65.495360830729496</v>
      </c>
      <c r="AO48" s="156">
        <v>65.167756612035802</v>
      </c>
      <c r="AP48" s="157">
        <v>65.331558721382606</v>
      </c>
      <c r="AQ48" s="148"/>
      <c r="AR48" s="158">
        <v>53.7055324600327</v>
      </c>
      <c r="AS48" s="131"/>
      <c r="AT48" s="132">
        <v>-1.9816603932135199</v>
      </c>
      <c r="AU48" s="126">
        <v>1.3668565981780001</v>
      </c>
      <c r="AV48" s="126">
        <v>0.887038782195261</v>
      </c>
      <c r="AW48" s="126">
        <v>2.9697909069566499</v>
      </c>
      <c r="AX48" s="126">
        <v>2.9017225876675701</v>
      </c>
      <c r="AY48" s="133">
        <v>1.38393125071877</v>
      </c>
      <c r="AZ48" s="126"/>
      <c r="BA48" s="134">
        <v>-2.2274232235465599</v>
      </c>
      <c r="BB48" s="135">
        <v>-2.5121775382379501</v>
      </c>
      <c r="BC48" s="136">
        <v>-2.3696316159291899</v>
      </c>
      <c r="BD48" s="126"/>
      <c r="BE48" s="137">
        <v>4.61622924388638E-2</v>
      </c>
    </row>
    <row r="49" spans="1:57" x14ac:dyDescent="0.25">
      <c r="A49" s="87" t="s">
        <v>116</v>
      </c>
      <c r="B49" s="3" t="s">
        <v>122</v>
      </c>
      <c r="D49" s="25" t="s">
        <v>16</v>
      </c>
      <c r="E49" s="28" t="s">
        <v>17</v>
      </c>
      <c r="G49" s="159">
        <v>29.646289909695401</v>
      </c>
      <c r="H49" s="160">
        <v>32.182486087587002</v>
      </c>
      <c r="I49" s="160">
        <v>32.929288915313201</v>
      </c>
      <c r="J49" s="160">
        <v>33.910158900812</v>
      </c>
      <c r="K49" s="160">
        <v>37.972894156032403</v>
      </c>
      <c r="L49" s="161">
        <v>33.329099436060702</v>
      </c>
      <c r="M49" s="148"/>
      <c r="N49" s="162">
        <v>50.414802743619397</v>
      </c>
      <c r="O49" s="163">
        <v>49.261209991299303</v>
      </c>
      <c r="P49" s="164">
        <v>49.8380063674593</v>
      </c>
      <c r="Q49" s="148"/>
      <c r="R49" s="165">
        <v>38.046731375482203</v>
      </c>
      <c r="S49" s="131"/>
      <c r="T49" s="138">
        <v>-12.4260316854725</v>
      </c>
      <c r="U49" s="139">
        <v>-6.5824003810535396</v>
      </c>
      <c r="V49" s="139">
        <v>-6.3306258618968396</v>
      </c>
      <c r="W49" s="139">
        <v>-6.0697303538792502</v>
      </c>
      <c r="X49" s="139">
        <v>5.2948365954416596</v>
      </c>
      <c r="Y49" s="140">
        <v>-5.1115931139016499</v>
      </c>
      <c r="Z49" s="126"/>
      <c r="AA49" s="141">
        <v>19.1061487240909</v>
      </c>
      <c r="AB49" s="142">
        <v>19.789508783813801</v>
      </c>
      <c r="AC49" s="143">
        <v>19.442897135038699</v>
      </c>
      <c r="AD49" s="126"/>
      <c r="AE49" s="144">
        <v>2.79987977255024</v>
      </c>
      <c r="AG49" s="159">
        <v>28.706690923807301</v>
      </c>
      <c r="AH49" s="160">
        <v>30.500277224467801</v>
      </c>
      <c r="AI49" s="160">
        <v>31.242237908662702</v>
      </c>
      <c r="AJ49" s="160">
        <v>32.251734340370199</v>
      </c>
      <c r="AK49" s="160">
        <v>33.9446942008897</v>
      </c>
      <c r="AL49" s="161">
        <v>31.329282984393501</v>
      </c>
      <c r="AM49" s="148"/>
      <c r="AN49" s="162">
        <v>43.436891595608003</v>
      </c>
      <c r="AO49" s="163">
        <v>43.863915673780902</v>
      </c>
      <c r="AP49" s="164">
        <v>43.650403634694499</v>
      </c>
      <c r="AQ49" s="148"/>
      <c r="AR49" s="165">
        <v>34.849752809842599</v>
      </c>
      <c r="AS49" s="131"/>
      <c r="AT49" s="138">
        <v>-4.35069333098496</v>
      </c>
      <c r="AU49" s="139">
        <v>-1.9462176600343899</v>
      </c>
      <c r="AV49" s="139">
        <v>-2.0918433781774901</v>
      </c>
      <c r="AW49" s="139">
        <v>-2.6001723153173799</v>
      </c>
      <c r="AX49" s="139">
        <v>-2.35451689301969</v>
      </c>
      <c r="AY49" s="140">
        <v>-2.6460423258707801</v>
      </c>
      <c r="AZ49" s="126"/>
      <c r="BA49" s="141">
        <v>-5.4906884992807798</v>
      </c>
      <c r="BB49" s="142">
        <v>-7.4328525375556396</v>
      </c>
      <c r="BC49" s="143">
        <v>-6.4765025331783503</v>
      </c>
      <c r="BD49" s="126"/>
      <c r="BE49" s="144">
        <v>-4.0516239813628996</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AD4E63E-DD80-40E7-A258-9A42AD940CD1}"/>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2024-04-11T17:44:47Z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