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E17D7280-7657-464E-93B3-1E3C0201610E}" xr6:coauthVersionLast="47" xr6:coauthVersionMax="47" xr10:uidLastSave="{00000000-0000-0000-0000-000000000000}"/>
  <workbookProtection workbookAlgorithmName="SHA-512" workbookHashValue="2aAckjnjaJv0QxatI/EIrj22QXvarl3lFhme/SPIAByhRmjQlCoMtBs9/OYNd8WOPjTA+3wYM7X2c3XnAXbGIQ==" workbookSaltValue="FvkPombKB9gA2lRD2P39g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<sst xmlns="http://schemas.openxmlformats.org/spreadsheetml/2006/main" count="845" uniqueCount="132">
  <si>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</si>
  <si>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</si>
  <si>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</si>
  <si>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</si>
  <si>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</si>
  <si>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</si>
  <si>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</si>
  <si>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</si>
  <si>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</si>
  <si>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</si>
  <si>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</si>
  <si>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</si>
  <si>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</si>
  <si>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</si>
  <si>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</si>
  <si>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</si>
  <si>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</si>
  <si>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</si>
  <si>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</si>
  <si>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</si>
  <si>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</si>
  <si>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</si>
  <si>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</si>
  <si>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</si>
  <si>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</si>
  <si>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</si>
  <si>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</si>
  <si>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</si>
  <si>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</si>
  <si>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</si>
  <si>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</si>
  <si>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</si>
  <si>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</si>
  <si>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</si>
  <si>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</si>
  <si>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</si>
  <si>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</si>
  <si>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</si>
  <si>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</si>
  <si>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</si>
  <si>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</si>
  <si>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</si>
  <si>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</si>
  <si>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</si>
  <si>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</si>
  <si>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</si>
  <si>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</si>
  <si>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</si>
  <si>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</si>
  <si>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</si>
  <si>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</si>
  <si>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</si>
  <si>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</si>
  <si>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</si>
  <si>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</si>
  <si>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</si>
  <si>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</si>
  <si>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</si>
  <si>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</si>
  <si>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</si>
  <si>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</si>
  <si>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</si>
  <si>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</si>
  <si>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</si>
  <si>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</si>
  <si>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</si>
  <si>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</si>
  <si>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</si>
  <si>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</si>
  <si>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</si>
  <si>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</si>
  <si>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</si>
  <si>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</si>
  <si>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</si>
  <si>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</si>
  <si>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</si>
  <si>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</si>
  <si>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</si>
  <si>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</si>
  <si>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</si>
  <si>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</si>
  <si>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</si>
  <si>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</si>
  <si>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</si>
  <si>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</si>
  <si>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</si>
  <si>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</si>
  <si>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</si>
  <si>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</si>
  <si>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</si>
  <si>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</si>
  <si>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</si>
  <si>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</si>
  <si>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</si>
  <si>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</si>
  <si>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</si>
  <si>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</si>
  <si>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</si>
  <si>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</si>
  <si>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</si>
  <si>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</si>
  <si>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</si>
  <si>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</si>
  <si>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</si>
  <si>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</si>
  <si>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</si>
  <si>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</si>
  <si>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</si>
  <si>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</si>
  <si>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</si>
  <si>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</si>
  <si>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</si>
  <si>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</si>
  <si>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</si>
  <si>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</si>
  <si>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</si>
  <si>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</si>
  <si>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</si>
  <si>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</si>
  <si>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</si>
  <si>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</si>
  <si>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</si>
  <si>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</si>
  <si>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</si>
  <si>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</si>
  <si>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Jul</t>
  </si>
  <si>
    <t>Jul / Aug</t>
  </si>
  <si>
    <t>Aug</t>
  </si>
  <si>
    <t>For the Week of July 28, 2024 to August 03, 2024</t>
  </si>
  <si>
    <r>
      <t>Note:</t>
    </r>
    <r>
      <rPr>
        <sz val="10"/>
        <rFont val="Arial"/>
        <family val="2"/>
      </rPr>
      <t xml:space="preserve"> Weekdays - Sunday through Thursday,  Weekends - Friday and Saturday</t>
    </r>
  </si>
  <si>
    <t>Week of July 28, 2024 to August 03, 2024</t>
  </si>
  <si>
    <t>July 07, 2024 - August 03,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</si>
</sst>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6" t="str">
        <f>'Occupancy Raw Data'!B1</f>
        <v>Week of July 28, 2024 to August 03,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2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2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Data'!G$3,FALSE)</f>
        <v>57.447248589642498</v>
      </c>
      <c r="C4" s="48">
        <f>VLOOKUP($A4,'Occupancy Raw Data'!$B$8:$BE$45,'Occupancy Raw Data'!H$3,FALSE)</f>
        <v>65.940088463541798</v>
      </c>
      <c r="D4" s="48">
        <f>VLOOKUP($A4,'Occupancy Raw Data'!$B$8:$BE$45,'Occupancy Raw Data'!I$3,FALSE)</f>
        <v>69.641025188271897</v>
      </c>
      <c r="E4" s="48">
        <f>VLOOKUP($A4,'Occupancy Raw Data'!$B$8:$BE$45,'Occupancy Raw Data'!J$3,FALSE)</f>
        <v>69.808603865002894</v>
      </c>
      <c r="F4" s="48">
        <f>VLOOKUP($A4,'Occupancy Raw Data'!$B$8:$BE$45,'Occupancy Raw Data'!K$3,FALSE)</f>
        <v>69.514124086308897</v>
      </c>
      <c r="G4" s="49">
        <f>VLOOKUP($A4,'Occupancy Raw Data'!$B$8:$BE$45,'Occupancy Raw Data'!L$3,FALSE)</f>
        <v>66.470289521437905</v>
      </c>
      <c r="H4" s="48">
        <f>VLOOKUP($A4,'Occupancy Raw Data'!$B$8:$BE$45,'Occupancy Raw Data'!N$3,FALSE)</f>
        <v>75.602743443343698</v>
      </c>
      <c r="I4" s="48">
        <f>VLOOKUP($A4,'Occupancy Raw Data'!$B$8:$BE$45,'Occupancy Raw Data'!O$3,FALSE)</f>
        <v>78.112499397508103</v>
      </c>
      <c r="J4" s="49">
        <f>VLOOKUP($A4,'Occupancy Raw Data'!$B$8:$BE$45,'Occupancy Raw Data'!P$3,FALSE)</f>
        <v>76.8576214204259</v>
      </c>
      <c r="K4" s="50">
        <f>VLOOKUP($A4,'Occupancy Raw Data'!$B$8:$BE$45,'Occupancy Raw Data'!R$3,FALSE)</f>
        <v>69.438283655296502</v>
      </c>
      <c r="M4" s="47">
        <f>VLOOKUP($A4,'Occupancy Raw Data'!$B$8:$BE$45,'Occupancy Raw Data'!T$3,FALSE)</f>
        <v>-0.12190174727601701</v>
      </c>
      <c r="N4" s="48">
        <f>VLOOKUP($A4,'Occupancy Raw Data'!$B$8:$BE$45,'Occupancy Raw Data'!U$3,FALSE)</f>
        <v>2.5053412380951299</v>
      </c>
      <c r="O4" s="48">
        <f>VLOOKUP($A4,'Occupancy Raw Data'!$B$8:$BE$45,'Occupancy Raw Data'!V$3,FALSE)</f>
        <v>1.6909904820292601</v>
      </c>
      <c r="P4" s="48">
        <f>VLOOKUP($A4,'Occupancy Raw Data'!$B$8:$BE$45,'Occupancy Raw Data'!W$3,FALSE)</f>
        <v>0.66163962272818999</v>
      </c>
      <c r="Q4" s="48">
        <f>VLOOKUP($A4,'Occupancy Raw Data'!$B$8:$BE$45,'Occupancy Raw Data'!X$3,FALSE)</f>
        <v>0.58136424829536304</v>
      </c>
      <c r="R4" s="49">
        <f>VLOOKUP($A4,'Occupancy Raw Data'!$B$8:$BE$45,'Occupancy Raw Data'!Y$3,FALSE)</f>
        <v>1.0810383059647499</v>
      </c>
      <c r="S4" s="48">
        <f>VLOOKUP($A4,'Occupancy Raw Data'!$B$8:$BE$45,'Occupancy Raw Data'!AA$3,FALSE)</f>
        <v>0.37331927221848399</v>
      </c>
      <c r="T4" s="48">
        <f>VLOOKUP($A4,'Occupancy Raw Data'!$B$8:$BE$45,'Occupancy Raw Data'!AB$3,FALSE)</f>
        <v>-0.25947510723983502</v>
      </c>
      <c r="U4" s="49">
        <f>VLOOKUP($A4,'Occupancy Raw Data'!$B$8:$BE$45,'Occupancy Raw Data'!AC$3,FALSE)</f>
        <v>5.0756675689507397E-2</v>
      </c>
      <c r="V4" s="50">
        <f>VLOOKUP($A4,'Occupancy Raw Data'!$B$8:$BE$45,'Occupancy Raw Data'!AE$3,FALSE)</f>
        <v>0.75239707917838305</v>
      </c>
      <c r="X4" s="51">
        <f>VLOOKUP($A4,'ADR Raw Data'!$B$6:$BE$43,'ADR Raw Data'!G$1,FALSE)</f>
        <v>148.49226593816701</v>
      </c>
      <c r="Y4" s="52">
        <f>VLOOKUP($A4,'ADR Raw Data'!$B$6:$BE$43,'ADR Raw Data'!H$1,FALSE)</f>
        <v>152.063882663302</v>
      </c>
      <c r="Z4" s="52">
        <f>VLOOKUP($A4,'ADR Raw Data'!$B$6:$BE$43,'ADR Raw Data'!I$1,FALSE)</f>
        <v>155.821379965365</v>
      </c>
      <c r="AA4" s="52">
        <f>VLOOKUP($A4,'ADR Raw Data'!$B$6:$BE$43,'ADR Raw Data'!J$1,FALSE)</f>
        <v>154.75317429778201</v>
      </c>
      <c r="AB4" s="52">
        <f>VLOOKUP($A4,'ADR Raw Data'!$B$6:$BE$43,'ADR Raw Data'!K$1,FALSE)</f>
        <v>154.12273092638</v>
      </c>
      <c r="AC4" s="53">
        <f>VLOOKUP($A4,'ADR Raw Data'!$B$6:$BE$43,'ADR Raw Data'!L$1,FALSE)</f>
        <v>153.229393107135</v>
      </c>
      <c r="AD4" s="52">
        <f>VLOOKUP($A4,'ADR Raw Data'!$B$6:$BE$43,'ADR Raw Data'!N$1,FALSE)</f>
        <v>171.524483865728</v>
      </c>
      <c r="AE4" s="52">
        <f>VLOOKUP($A4,'ADR Raw Data'!$B$6:$BE$43,'ADR Raw Data'!O$1,FALSE)</f>
        <v>175.31900870709299</v>
      </c>
      <c r="AF4" s="53">
        <f>VLOOKUP($A4,'ADR Raw Data'!$B$6:$BE$43,'ADR Raw Data'!P$1,FALSE)</f>
        <v>173.45272347233501</v>
      </c>
      <c r="AG4" s="54">
        <f>VLOOKUP($A4,'ADR Raw Data'!$B$6:$BE$43,'ADR Raw Data'!R$1,FALSE)</f>
        <v>159.62526370451999</v>
      </c>
      <c r="AI4" s="47">
        <f>VLOOKUP($A4,'ADR Raw Data'!$B$6:$BE$43,'ADR Raw Data'!T$1,FALSE)</f>
        <v>0.41939262703187902</v>
      </c>
      <c r="AJ4" s="48">
        <f>VLOOKUP($A4,'ADR Raw Data'!$B$6:$BE$43,'ADR Raw Data'!U$1,FALSE)</f>
        <v>2.4354152574844399</v>
      </c>
      <c r="AK4" s="48">
        <f>VLOOKUP($A4,'ADR Raw Data'!$B$6:$BE$43,'ADR Raw Data'!V$1,FALSE)</f>
        <v>2.3816885328274902</v>
      </c>
      <c r="AL4" s="48">
        <f>VLOOKUP($A4,'ADR Raw Data'!$B$6:$BE$43,'ADR Raw Data'!W$1,FALSE)</f>
        <v>1.64836456363549</v>
      </c>
      <c r="AM4" s="48">
        <f>VLOOKUP($A4,'ADR Raw Data'!$B$6:$BE$43,'ADR Raw Data'!X$1,FALSE)</f>
        <v>0.34502059451242001</v>
      </c>
      <c r="AN4" s="49">
        <f>VLOOKUP($A4,'ADR Raw Data'!$B$6:$BE$43,'ADR Raw Data'!Y$1,FALSE)</f>
        <v>1.4691388420668601</v>
      </c>
      <c r="AO4" s="48">
        <f>VLOOKUP($A4,'ADR Raw Data'!$B$6:$BE$43,'ADR Raw Data'!AA$1,FALSE)</f>
        <v>-0.60156348199054699</v>
      </c>
      <c r="AP4" s="48">
        <f>VLOOKUP($A4,'ADR Raw Data'!$B$6:$BE$43,'ADR Raw Data'!AB$1,FALSE)</f>
        <v>-1.32897063923815</v>
      </c>
      <c r="AQ4" s="49">
        <f>VLOOKUP($A4,'ADR Raw Data'!$B$6:$BE$43,'ADR Raw Data'!AC$1,FALSE)</f>
        <v>-0.98108932993701103</v>
      </c>
      <c r="AR4" s="50">
        <f>VLOOKUP($A4,'ADR Raw Data'!$B$6:$BE$43,'ADR Raw Data'!AE$1,FALSE)</f>
        <v>0.57902234615859005</v>
      </c>
      <c r="AS4" s="40"/>
      <c r="AT4" s="51">
        <f>VLOOKUP($A4,'RevPAR Raw Data'!$B$6:$BE$43,'RevPAR Raw Data'!G$1,FALSE)</f>
        <v>85.304721149892103</v>
      </c>
      <c r="AU4" s="52">
        <f>VLOOKUP($A4,'RevPAR Raw Data'!$B$6:$BE$43,'RevPAR Raw Data'!H$1,FALSE)</f>
        <v>100.271058749277</v>
      </c>
      <c r="AV4" s="52">
        <f>VLOOKUP($A4,'RevPAR Raw Data'!$B$6:$BE$43,'RevPAR Raw Data'!I$1,FALSE)</f>
        <v>108.515606470392</v>
      </c>
      <c r="AW4" s="52">
        <f>VLOOKUP($A4,'RevPAR Raw Data'!$B$6:$BE$43,'RevPAR Raw Data'!J$1,FALSE)</f>
        <v>108.031030414056</v>
      </c>
      <c r="AX4" s="52">
        <f>VLOOKUP($A4,'RevPAR Raw Data'!$B$6:$BE$43,'RevPAR Raw Data'!K$1,FALSE)</f>
        <v>107.137066421372</v>
      </c>
      <c r="AY4" s="53">
        <f>VLOOKUP($A4,'RevPAR Raw Data'!$B$6:$BE$43,'RevPAR Raw Data'!L$1,FALSE)</f>
        <v>101.852021230255</v>
      </c>
      <c r="AZ4" s="52">
        <f>VLOOKUP($A4,'RevPAR Raw Data'!$B$6:$BE$43,'RevPAR Raw Data'!N$1,FALSE)</f>
        <v>129.67721547952601</v>
      </c>
      <c r="BA4" s="52">
        <f>VLOOKUP($A4,'RevPAR Raw Data'!$B$6:$BE$43,'RevPAR Raw Data'!O$1,FALSE)</f>
        <v>136.94605962004499</v>
      </c>
      <c r="BB4" s="53">
        <f>VLOOKUP($A4,'RevPAR Raw Data'!$B$6:$BE$43,'RevPAR Raw Data'!P$1,FALSE)</f>
        <v>133.31163754978601</v>
      </c>
      <c r="BC4" s="54">
        <f>VLOOKUP($A4,'RevPAR Raw Data'!$B$6:$BE$43,'RevPAR Raw Data'!R$1,FALSE)</f>
        <v>110.84104339666</v>
      </c>
      <c r="BE4" s="47">
        <f>VLOOKUP($A4,'RevPAR Raw Data'!$B$6:$BE$43,'RevPAR Raw Data'!T$1,FALSE)</f>
        <v>0.296979632815563</v>
      </c>
      <c r="BF4" s="48">
        <f>VLOOKUP($A4,'RevPAR Raw Data'!$B$6:$BE$43,'RevPAR Raw Data'!U$1,FALSE)</f>
        <v>5.0017719583442002</v>
      </c>
      <c r="BG4" s="48">
        <f>VLOOKUP($A4,'RevPAR Raw Data'!$B$6:$BE$43,'RevPAR Raw Data'!V$1,FALSE)</f>
        <v>4.1129531412584601</v>
      </c>
      <c r="BH4" s="48">
        <f>VLOOKUP($A4,'RevPAR Raw Data'!$B$6:$BE$43,'RevPAR Raw Data'!W$1,FALSE)</f>
        <v>2.3209104194436998</v>
      </c>
      <c r="BI4" s="48">
        <f>VLOOKUP($A4,'RevPAR Raw Data'!$B$6:$BE$43,'RevPAR Raw Data'!X$1,FALSE)</f>
        <v>0.92839066919353397</v>
      </c>
      <c r="BJ4" s="49">
        <f>VLOOKUP($A4,'RevPAR Raw Data'!$B$6:$BE$43,'RevPAR Raw Data'!Y$1,FALSE)</f>
        <v>2.5660591016821699</v>
      </c>
      <c r="BK4" s="48">
        <f>VLOOKUP($A4,'RevPAR Raw Data'!$B$6:$BE$43,'RevPAR Raw Data'!AA$1,FALSE)</f>
        <v>-0.23048996218496201</v>
      </c>
      <c r="BL4" s="48">
        <f>VLOOKUP($A4,'RevPAR Raw Data'!$B$6:$BE$43,'RevPAR Raw Data'!AB$1,FALSE)</f>
        <v>-1.5849973984866399</v>
      </c>
      <c r="BM4" s="49">
        <f>VLOOKUP($A4,'RevPAR Raw Data'!$B$6:$BE$43,'RevPAR Raw Data'!AC$1,FALSE)</f>
        <v>-0.93083062257692395</v>
      </c>
      <c r="BN4" s="50">
        <f>VLOOKUP($A4,'RevPAR Raw Data'!$B$6:$BE$43,'RevPAR Raw Data'!AE$1,FALSE)</f>
        <v>1.33577597255726</v>
      </c>
    </row>
    <row r="5" spans="1:66" x14ac:dyDescent="0.25">
      <c r="A5" s="46" t="s">
        <v>69</v>
      </c>
      <c r="B5" s="47">
        <f>VLOOKUP($A5,'Occupancy Raw Data'!$B$8:$BE$45,'Occupancy Raw Data'!G$3,FALSE)</f>
        <v>56.729608284892699</v>
      </c>
      <c r="C5" s="48">
        <f>VLOOKUP($A5,'Occupancy Raw Data'!$B$8:$BE$45,'Occupancy Raw Data'!H$3,FALSE)</f>
        <v>66.402992320043793</v>
      </c>
      <c r="D5" s="48">
        <f>VLOOKUP($A5,'Occupancy Raw Data'!$B$8:$BE$45,'Occupancy Raw Data'!I$3,FALSE)</f>
        <v>69.343033893874704</v>
      </c>
      <c r="E5" s="48">
        <f>VLOOKUP($A5,'Occupancy Raw Data'!$B$8:$BE$45,'Occupancy Raw Data'!J$3,FALSE)</f>
        <v>69.524141450602997</v>
      </c>
      <c r="F5" s="48">
        <f>VLOOKUP($A5,'Occupancy Raw Data'!$B$8:$BE$45,'Occupancy Raw Data'!K$3,FALSE)</f>
        <v>68.6773151806659</v>
      </c>
      <c r="G5" s="49">
        <f>VLOOKUP($A5,'Occupancy Raw Data'!$B$8:$BE$45,'Occupancy Raw Data'!L$3,FALSE)</f>
        <v>66.135522632535995</v>
      </c>
      <c r="H5" s="48">
        <f>VLOOKUP($A5,'Occupancy Raw Data'!$B$8:$BE$45,'Occupancy Raw Data'!N$3,FALSE)</f>
        <v>75.5872342278997</v>
      </c>
      <c r="I5" s="48">
        <f>VLOOKUP($A5,'Occupancy Raw Data'!$B$8:$BE$45,'Occupancy Raw Data'!O$3,FALSE)</f>
        <v>76.004131640024596</v>
      </c>
      <c r="J5" s="49">
        <f>VLOOKUP($A5,'Occupancy Raw Data'!$B$8:$BE$45,'Occupancy Raw Data'!P$3,FALSE)</f>
        <v>75.795682933962198</v>
      </c>
      <c r="K5" s="50">
        <f>VLOOKUP($A5,'Occupancy Raw Data'!$B$8:$BE$45,'Occupancy Raw Data'!R$3,FALSE)</f>
        <v>68.895892322942203</v>
      </c>
      <c r="M5" s="47">
        <f>VLOOKUP($A5,'Occupancy Raw Data'!$B$8:$BE$45,'Occupancy Raw Data'!T$3,FALSE)</f>
        <v>-1.5781633833155799</v>
      </c>
      <c r="N5" s="48">
        <f>VLOOKUP($A5,'Occupancy Raw Data'!$B$8:$BE$45,'Occupancy Raw Data'!U$3,FALSE)</f>
        <v>2.1591878551208201</v>
      </c>
      <c r="O5" s="48">
        <f>VLOOKUP($A5,'Occupancy Raw Data'!$B$8:$BE$45,'Occupancy Raw Data'!V$3,FALSE)</f>
        <v>0.54563699830282497</v>
      </c>
      <c r="P5" s="48">
        <f>VLOOKUP($A5,'Occupancy Raw Data'!$B$8:$BE$45,'Occupancy Raw Data'!W$3,FALSE)</f>
        <v>0.33200190334982199</v>
      </c>
      <c r="Q5" s="48">
        <f>VLOOKUP($A5,'Occupancy Raw Data'!$B$8:$BE$45,'Occupancy Raw Data'!X$3,FALSE)</f>
        <v>2.2892862838542398</v>
      </c>
      <c r="R5" s="49">
        <f>VLOOKUP($A5,'Occupancy Raw Data'!$B$8:$BE$45,'Occupancy Raw Data'!Y$3,FALSE)</f>
        <v>0.80295319166638901</v>
      </c>
      <c r="S5" s="48">
        <f>VLOOKUP($A5,'Occupancy Raw Data'!$B$8:$BE$45,'Occupancy Raw Data'!AA$3,FALSE)</f>
        <v>0.92869944994717002</v>
      </c>
      <c r="T5" s="48">
        <f>VLOOKUP($A5,'Occupancy Raw Data'!$B$8:$BE$45,'Occupancy Raw Data'!AB$3,FALSE)</f>
        <v>-1.1902995578411799</v>
      </c>
      <c r="U5" s="49">
        <f>VLOOKUP($A5,'Occupancy Raw Data'!$B$8:$BE$45,'Occupancy Raw Data'!AC$3,FALSE)</f>
        <v>-0.14495350654293801</v>
      </c>
      <c r="V5" s="50">
        <f>VLOOKUP($A5,'Occupancy Raw Data'!$B$8:$BE$45,'Occupancy Raw Data'!AE$3,FALSE)</f>
        <v>0.50300472175446698</v>
      </c>
      <c r="X5" s="51">
        <f>VLOOKUP($A5,'ADR Raw Data'!$B$6:$BE$43,'ADR Raw Data'!G$1,FALSE)</f>
        <v>125.69468057201099</v>
      </c>
      <c r="Y5" s="52">
        <f>VLOOKUP($A5,'ADR Raw Data'!$B$6:$BE$43,'ADR Raw Data'!H$1,FALSE)</f>
        <v>131.502619678522</v>
      </c>
      <c r="Z5" s="52">
        <f>VLOOKUP($A5,'ADR Raw Data'!$B$6:$BE$43,'ADR Raw Data'!I$1,FALSE)</f>
        <v>133.48944824401499</v>
      </c>
      <c r="AA5" s="52">
        <f>VLOOKUP($A5,'ADR Raw Data'!$B$6:$BE$43,'ADR Raw Data'!J$1,FALSE)</f>
        <v>131.500276619819</v>
      </c>
      <c r="AB5" s="52">
        <f>VLOOKUP($A5,'ADR Raw Data'!$B$6:$BE$43,'ADR Raw Data'!K$1,FALSE)</f>
        <v>129.124760605044</v>
      </c>
      <c r="AC5" s="53">
        <f>VLOOKUP($A5,'ADR Raw Data'!$B$6:$BE$43,'ADR Raw Data'!L$1,FALSE)</f>
        <v>130.42847313380301</v>
      </c>
      <c r="AD5" s="52">
        <f>VLOOKUP($A5,'ADR Raw Data'!$B$6:$BE$43,'ADR Raw Data'!N$1,FALSE)</f>
        <v>144.88840192382</v>
      </c>
      <c r="AE5" s="52">
        <f>VLOOKUP($A5,'ADR Raw Data'!$B$6:$BE$43,'ADR Raw Data'!O$1,FALSE)</f>
        <v>145.54662493143499</v>
      </c>
      <c r="AF5" s="53">
        <f>VLOOKUP($A5,'ADR Raw Data'!$B$6:$BE$43,'ADR Raw Data'!P$1,FALSE)</f>
        <v>145.21841853019399</v>
      </c>
      <c r="AG5" s="54">
        <f>VLOOKUP($A5,'ADR Raw Data'!$B$6:$BE$43,'ADR Raw Data'!R$1,FALSE)</f>
        <v>135.07791292937</v>
      </c>
      <c r="AI5" s="47">
        <f>VLOOKUP($A5,'ADR Raw Data'!$B$6:$BE$43,'ADR Raw Data'!T$1,FALSE)</f>
        <v>1.0570836345982699</v>
      </c>
      <c r="AJ5" s="48">
        <f>VLOOKUP($A5,'ADR Raw Data'!$B$6:$BE$43,'ADR Raw Data'!U$1,FALSE)</f>
        <v>3.26324810798695</v>
      </c>
      <c r="AK5" s="48">
        <f>VLOOKUP($A5,'ADR Raw Data'!$B$6:$BE$43,'ADR Raw Data'!V$1,FALSE)</f>
        <v>2.5576174619038801</v>
      </c>
      <c r="AL5" s="48">
        <f>VLOOKUP($A5,'ADR Raw Data'!$B$6:$BE$43,'ADR Raw Data'!W$1,FALSE)</f>
        <v>1.1832745154978801</v>
      </c>
      <c r="AM5" s="48">
        <f>VLOOKUP($A5,'ADR Raw Data'!$B$6:$BE$43,'ADR Raw Data'!X$1,FALSE)</f>
        <v>0.95572395692965395</v>
      </c>
      <c r="AN5" s="49">
        <f>VLOOKUP($A5,'ADR Raw Data'!$B$6:$BE$43,'ADR Raw Data'!Y$1,FALSE)</f>
        <v>1.83070746996016</v>
      </c>
      <c r="AO5" s="48">
        <f>VLOOKUP($A5,'ADR Raw Data'!$B$6:$BE$43,'ADR Raw Data'!AA$1,FALSE)</f>
        <v>0.27415472624897103</v>
      </c>
      <c r="AP5" s="48">
        <f>VLOOKUP($A5,'ADR Raw Data'!$B$6:$BE$43,'ADR Raw Data'!AB$1,FALSE)</f>
        <v>-2.3393060942440802</v>
      </c>
      <c r="AQ5" s="49">
        <f>VLOOKUP($A5,'ADR Raw Data'!$B$6:$BE$43,'ADR Raw Data'!AC$1,FALSE)</f>
        <v>-1.0726169354384301</v>
      </c>
      <c r="AR5" s="50">
        <f>VLOOKUP($A5,'ADR Raw Data'!$B$6:$BE$43,'ADR Raw Data'!AE$1,FALSE)</f>
        <v>0.80186437726912296</v>
      </c>
      <c r="AS5" s="40"/>
      <c r="AT5" s="51">
        <f>VLOOKUP($A5,'RevPAR Raw Data'!$B$6:$BE$43,'RevPAR Raw Data'!G$1,FALSE)</f>
        <v>71.306099923449295</v>
      </c>
      <c r="AU5" s="52">
        <f>VLOOKUP($A5,'RevPAR Raw Data'!$B$6:$BE$43,'RevPAR Raw Data'!H$1,FALSE)</f>
        <v>87.321674445785902</v>
      </c>
      <c r="AV5" s="52">
        <f>VLOOKUP($A5,'RevPAR Raw Data'!$B$6:$BE$43,'RevPAR Raw Data'!I$1,FALSE)</f>
        <v>92.565633340594204</v>
      </c>
      <c r="AW5" s="52">
        <f>VLOOKUP($A5,'RevPAR Raw Data'!$B$6:$BE$43,'RevPAR Raw Data'!J$1,FALSE)</f>
        <v>91.424438325097299</v>
      </c>
      <c r="AX5" s="52">
        <f>VLOOKUP($A5,'RevPAR Raw Data'!$B$6:$BE$43,'RevPAR Raw Data'!K$1,FALSE)</f>
        <v>88.679418817006905</v>
      </c>
      <c r="AY5" s="53">
        <f>VLOOKUP($A5,'RevPAR Raw Data'!$B$6:$BE$43,'RevPAR Raw Data'!L$1,FALSE)</f>
        <v>86.259552368677504</v>
      </c>
      <c r="AZ5" s="52">
        <f>VLOOKUP($A5,'RevPAR Raw Data'!$B$6:$BE$43,'RevPAR Raw Data'!N$1,FALSE)</f>
        <v>109.517135731219</v>
      </c>
      <c r="BA5" s="52">
        <f>VLOOKUP($A5,'RevPAR Raw Data'!$B$6:$BE$43,'RevPAR Raw Data'!O$1,FALSE)</f>
        <v>110.62144841049999</v>
      </c>
      <c r="BB5" s="53">
        <f>VLOOKUP($A5,'RevPAR Raw Data'!$B$6:$BE$43,'RevPAR Raw Data'!P$1,FALSE)</f>
        <v>110.06929207086</v>
      </c>
      <c r="BC5" s="54">
        <f>VLOOKUP($A5,'RevPAR Raw Data'!$B$6:$BE$43,'RevPAR Raw Data'!R$1,FALSE)</f>
        <v>93.063133443896703</v>
      </c>
      <c r="BE5" s="47">
        <f>VLOOKUP($A5,'RevPAR Raw Data'!$B$6:$BE$43,'RevPAR Raw Data'!T$1,FALSE)</f>
        <v>-0.53776225556955703</v>
      </c>
      <c r="BF5" s="48">
        <f>VLOOKUP($A5,'RevPAR Raw Data'!$B$6:$BE$43,'RevPAR Raw Data'!U$1,FALSE)</f>
        <v>5.4928956199378902</v>
      </c>
      <c r="BG5" s="48">
        <f>VLOOKUP($A5,'RevPAR Raw Data'!$B$6:$BE$43,'RevPAR Raw Data'!V$1,FALSE)</f>
        <v>3.1172097673538999</v>
      </c>
      <c r="BH5" s="48">
        <f>VLOOKUP($A5,'RevPAR Raw Data'!$B$6:$BE$43,'RevPAR Raw Data'!W$1,FALSE)</f>
        <v>1.5192049127610101</v>
      </c>
      <c r="BI5" s="48">
        <f>VLOOKUP($A5,'RevPAR Raw Data'!$B$6:$BE$43,'RevPAR Raw Data'!X$1,FALSE)</f>
        <v>3.2668894982413899</v>
      </c>
      <c r="BJ5" s="49">
        <f>VLOOKUP($A5,'RevPAR Raw Data'!$B$6:$BE$43,'RevPAR Raw Data'!Y$1,FALSE)</f>
        <v>2.64836038568667</v>
      </c>
      <c r="BK5" s="48">
        <f>VLOOKUP($A5,'RevPAR Raw Data'!$B$6:$BE$43,'RevPAR Raw Data'!AA$1,FALSE)</f>
        <v>1.2054002496308101</v>
      </c>
      <c r="BL5" s="48">
        <f>VLOOKUP($A5,'RevPAR Raw Data'!$B$6:$BE$43,'RevPAR Raw Data'!AB$1,FALSE)</f>
        <v>-3.5017609019889302</v>
      </c>
      <c r="BM5" s="49">
        <f>VLOOKUP($A5,'RevPAR Raw Data'!$B$6:$BE$43,'RevPAR Raw Data'!AC$1,FALSE)</f>
        <v>-1.21601564612168</v>
      </c>
      <c r="BN5" s="50">
        <f>VLOOKUP($A5,'RevPAR Raw Data'!$B$6:$BE$43,'RevPAR Raw Data'!AE$1,FALSE)</f>
        <v>1.30890251470332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58.771393643031701</v>
      </c>
      <c r="C8" s="48">
        <f>VLOOKUP($A8,'Occupancy Raw Data'!$B$8:$BE$51,'Occupancy Raw Data'!H$3,FALSE)</f>
        <v>70.843520782395998</v>
      </c>
      <c r="D8" s="48">
        <f>VLOOKUP($A8,'Occupancy Raw Data'!$B$8:$BE$51,'Occupancy Raw Data'!I$3,FALSE)</f>
        <v>70.568459657701695</v>
      </c>
      <c r="E8" s="48">
        <f>VLOOKUP($A8,'Occupancy Raw Data'!$B$8:$BE$51,'Occupancy Raw Data'!J$3,FALSE)</f>
        <v>69.498777506112404</v>
      </c>
      <c r="F8" s="48">
        <f>VLOOKUP($A8,'Occupancy Raw Data'!$B$8:$BE$51,'Occupancy Raw Data'!K$3,FALSE)</f>
        <v>71.974327628361806</v>
      </c>
      <c r="G8" s="49">
        <f>VLOOKUP($A8,'Occupancy Raw Data'!$B$8:$BE$51,'Occupancy Raw Data'!L$3,FALSE)</f>
        <v>68.331295843520707</v>
      </c>
      <c r="H8" s="48">
        <f>VLOOKUP($A8,'Occupancy Raw Data'!$B$8:$BE$51,'Occupancy Raw Data'!N$3,FALSE)</f>
        <v>75.672371638141797</v>
      </c>
      <c r="I8" s="48">
        <f>VLOOKUP($A8,'Occupancy Raw Data'!$B$8:$BE$51,'Occupancy Raw Data'!O$3,FALSE)</f>
        <v>75.886308068459599</v>
      </c>
      <c r="J8" s="49">
        <f>VLOOKUP($A8,'Occupancy Raw Data'!$B$8:$BE$51,'Occupancy Raw Data'!P$3,FALSE)</f>
        <v>75.779339853300698</v>
      </c>
      <c r="K8" s="50">
        <f>VLOOKUP($A8,'Occupancy Raw Data'!$B$8:$BE$51,'Occupancy Raw Data'!R$3,FALSE)</f>
        <v>70.4593084177436</v>
      </c>
      <c r="M8" s="47">
        <f>VLOOKUP($A8,'Occupancy Raw Data'!$B$8:$BE$51,'Occupancy Raw Data'!T$3,FALSE)</f>
        <v>7.1309192200557101</v>
      </c>
      <c r="N8" s="48">
        <f>VLOOKUP($A8,'Occupancy Raw Data'!$B$8:$BE$51,'Occupancy Raw Data'!U$3,FALSE)</f>
        <v>18.932786044125098</v>
      </c>
      <c r="O8" s="48">
        <f>VLOOKUP($A8,'Occupancy Raw Data'!$B$8:$BE$51,'Occupancy Raw Data'!V$3,FALSE)</f>
        <v>9.3276515151515103</v>
      </c>
      <c r="P8" s="48">
        <f>VLOOKUP($A8,'Occupancy Raw Data'!$B$8:$BE$51,'Occupancy Raw Data'!W$3,FALSE)</f>
        <v>7.8747628083491401</v>
      </c>
      <c r="Q8" s="48">
        <f>VLOOKUP($A8,'Occupancy Raw Data'!$B$8:$BE$51,'Occupancy Raw Data'!X$3,FALSE)</f>
        <v>26.205787781350399</v>
      </c>
      <c r="R8" s="49">
        <f>VLOOKUP($A8,'Occupancy Raw Data'!$B$8:$BE$51,'Occupancy Raw Data'!Y$3,FALSE)</f>
        <v>13.723296032553399</v>
      </c>
      <c r="S8" s="48">
        <f>VLOOKUP($A8,'Occupancy Raw Data'!$B$8:$BE$51,'Occupancy Raw Data'!AA$3,FALSE)</f>
        <v>5.4514480408858601</v>
      </c>
      <c r="T8" s="48">
        <f>VLOOKUP($A8,'Occupancy Raw Data'!$B$8:$BE$51,'Occupancy Raw Data'!AB$3,FALSE)</f>
        <v>-1.2723658051689799</v>
      </c>
      <c r="U8" s="49">
        <f>VLOOKUP($A8,'Occupancy Raw Data'!$B$8:$BE$51,'Occupancy Raw Data'!AC$3,FALSE)</f>
        <v>1.97409006785934</v>
      </c>
      <c r="V8" s="50">
        <f>VLOOKUP($A8,'Occupancy Raw Data'!$B$8:$BE$51,'Occupancy Raw Data'!AE$3,FALSE)</f>
        <v>9.8346151228476106</v>
      </c>
      <c r="X8" s="51">
        <f>VLOOKUP($A8,'ADR Raw Data'!$B$6:$BE$49,'ADR Raw Data'!G$1,FALSE)</f>
        <v>288.94387935517398</v>
      </c>
      <c r="Y8" s="52">
        <f>VLOOKUP($A8,'ADR Raw Data'!$B$6:$BE$49,'ADR Raw Data'!H$1,FALSE)</f>
        <v>278.85561691113003</v>
      </c>
      <c r="Z8" s="52">
        <f>VLOOKUP($A8,'ADR Raw Data'!$B$6:$BE$49,'ADR Raw Data'!I$1,FALSE)</f>
        <v>275.00957124296201</v>
      </c>
      <c r="AA8" s="52">
        <f>VLOOKUP($A8,'ADR Raw Data'!$B$6:$BE$49,'ADR Raw Data'!J$1,FALSE)</f>
        <v>285.264467897977</v>
      </c>
      <c r="AB8" s="52">
        <f>VLOOKUP($A8,'ADR Raw Data'!$B$6:$BE$49,'ADR Raw Data'!K$1,FALSE)</f>
        <v>291.02830148619898</v>
      </c>
      <c r="AC8" s="53">
        <f>VLOOKUP($A8,'ADR Raw Data'!$B$6:$BE$49,'ADR Raw Data'!L$1,FALSE)</f>
        <v>283.664598801323</v>
      </c>
      <c r="AD8" s="52">
        <f>VLOOKUP($A8,'ADR Raw Data'!$B$6:$BE$49,'ADR Raw Data'!N$1,FALSE)</f>
        <v>335.258307754442</v>
      </c>
      <c r="AE8" s="52">
        <f>VLOOKUP($A8,'ADR Raw Data'!$B$6:$BE$49,'ADR Raw Data'!O$1,FALSE)</f>
        <v>332.64361659283099</v>
      </c>
      <c r="AF8" s="53">
        <f>VLOOKUP($A8,'ADR Raw Data'!$B$6:$BE$49,'ADR Raw Data'!P$1,FALSE)</f>
        <v>333.94911675741002</v>
      </c>
      <c r="AG8" s="54">
        <f>VLOOKUP($A8,'ADR Raw Data'!$B$6:$BE$49,'ADR Raw Data'!R$1,FALSE)</f>
        <v>299.11638492997798</v>
      </c>
      <c r="AI8" s="47">
        <f>VLOOKUP($A8,'ADR Raw Data'!$B$6:$BE$49,'ADR Raw Data'!T$1,FALSE)</f>
        <v>-3.2931820561619598</v>
      </c>
      <c r="AJ8" s="48">
        <f>VLOOKUP($A8,'ADR Raw Data'!$B$6:$BE$49,'ADR Raw Data'!U$1,FALSE)</f>
        <v>-2.6584081399200801</v>
      </c>
      <c r="AK8" s="48">
        <f>VLOOKUP($A8,'ADR Raw Data'!$B$6:$BE$49,'ADR Raw Data'!V$1,FALSE)</f>
        <v>3.5551178900709401</v>
      </c>
      <c r="AL8" s="48">
        <f>VLOOKUP($A8,'ADR Raw Data'!$B$6:$BE$49,'ADR Raw Data'!W$1,FALSE)</f>
        <v>6.47901457983364</v>
      </c>
      <c r="AM8" s="48">
        <f>VLOOKUP($A8,'ADR Raw Data'!$B$6:$BE$49,'ADR Raw Data'!X$1,FALSE)</f>
        <v>-2.3894504860122301</v>
      </c>
      <c r="AN8" s="49">
        <f>VLOOKUP($A8,'ADR Raw Data'!$B$6:$BE$49,'ADR Raw Data'!Y$1,FALSE)</f>
        <v>0.42476892948018502</v>
      </c>
      <c r="AO8" s="48">
        <f>VLOOKUP($A8,'ADR Raw Data'!$B$6:$BE$49,'ADR Raw Data'!AA$1,FALSE)</f>
        <v>2.1479712701092102</v>
      </c>
      <c r="AP8" s="48">
        <f>VLOOKUP($A8,'ADR Raw Data'!$B$6:$BE$49,'ADR Raw Data'!AB$1,FALSE)</f>
        <v>0.72821043870137003</v>
      </c>
      <c r="AQ8" s="49">
        <f>VLOOKUP($A8,'ADR Raw Data'!$B$6:$BE$49,'ADR Raw Data'!AC$1,FALSE)</f>
        <v>1.42460166580028</v>
      </c>
      <c r="AR8" s="50">
        <f>VLOOKUP($A8,'ADR Raw Data'!$B$6:$BE$49,'ADR Raw Data'!AE$1,FALSE)</f>
        <v>0.39070272116501098</v>
      </c>
      <c r="AS8" s="40"/>
      <c r="AT8" s="51">
        <f>VLOOKUP($A8,'RevPAR Raw Data'!$B$6:$BE$49,'RevPAR Raw Data'!G$1,FALSE)</f>
        <v>169.81634474327601</v>
      </c>
      <c r="AU8" s="52">
        <f>VLOOKUP($A8,'RevPAR Raw Data'!$B$6:$BE$49,'RevPAR Raw Data'!H$1,FALSE)</f>
        <v>197.55113691931501</v>
      </c>
      <c r="AV8" s="52">
        <f>VLOOKUP($A8,'RevPAR Raw Data'!$B$6:$BE$49,'RevPAR Raw Data'!I$1,FALSE)</f>
        <v>194.07001833740799</v>
      </c>
      <c r="AW8" s="52">
        <f>VLOOKUP($A8,'RevPAR Raw Data'!$B$6:$BE$49,'RevPAR Raw Data'!J$1,FALSE)</f>
        <v>198.25531784840999</v>
      </c>
      <c r="AX8" s="52">
        <f>VLOOKUP($A8,'RevPAR Raw Data'!$B$6:$BE$49,'RevPAR Raw Data'!K$1,FALSE)</f>
        <v>209.465663202933</v>
      </c>
      <c r="AY8" s="53">
        <f>VLOOKUP($A8,'RevPAR Raw Data'!$B$6:$BE$49,'RevPAR Raw Data'!L$1,FALSE)</f>
        <v>193.83169621026801</v>
      </c>
      <c r="AZ8" s="52">
        <f>VLOOKUP($A8,'RevPAR Raw Data'!$B$6:$BE$49,'RevPAR Raw Data'!N$1,FALSE)</f>
        <v>253.69791259168699</v>
      </c>
      <c r="BA8" s="52">
        <f>VLOOKUP($A8,'RevPAR Raw Data'!$B$6:$BE$49,'RevPAR Raw Data'!O$1,FALSE)</f>
        <v>252.43095965770101</v>
      </c>
      <c r="BB8" s="53">
        <f>VLOOKUP($A8,'RevPAR Raw Data'!$B$6:$BE$49,'RevPAR Raw Data'!P$1,FALSE)</f>
        <v>253.064436124694</v>
      </c>
      <c r="BC8" s="54">
        <f>VLOOKUP($A8,'RevPAR Raw Data'!$B$6:$BE$49,'RevPAR Raw Data'!R$1,FALSE)</f>
        <v>210.755336185819</v>
      </c>
      <c r="BE8" s="47">
        <f>VLOOKUP($A8,'RevPAR Raw Data'!$B$6:$BE$49,'RevPAR Raw Data'!T$1,FALSE)</f>
        <v>3.60290301169946</v>
      </c>
      <c r="BF8" s="48">
        <f>VLOOKUP($A8,'RevPAR Raw Data'!$B$6:$BE$49,'RevPAR Raw Data'!U$1,FALSE)</f>
        <v>15.7710671788944</v>
      </c>
      <c r="BG8" s="48">
        <f>VLOOKUP($A8,'RevPAR Raw Data'!$B$6:$BE$49,'RevPAR Raw Data'!V$1,FALSE)</f>
        <v>13.214378412961</v>
      </c>
      <c r="BH8" s="48">
        <f>VLOOKUP($A8,'RevPAR Raw Data'!$B$6:$BE$49,'RevPAR Raw Data'!W$1,FALSE)</f>
        <v>14.863984418663</v>
      </c>
      <c r="BI8" s="48">
        <f>VLOOKUP($A8,'RevPAR Raw Data'!$B$6:$BE$49,'RevPAR Raw Data'!X$1,FALSE)</f>
        <v>23.190162971833399</v>
      </c>
      <c r="BJ8" s="49">
        <f>VLOOKUP($A8,'RevPAR Raw Data'!$B$6:$BE$49,'RevPAR Raw Data'!Y$1,FALSE)</f>
        <v>14.2063572596804</v>
      </c>
      <c r="BK8" s="48">
        <f>VLOOKUP($A8,'RevPAR Raw Data'!$B$6:$BE$49,'RevPAR Raw Data'!AA$1,FALSE)</f>
        <v>7.71651484871823</v>
      </c>
      <c r="BL8" s="48">
        <f>VLOOKUP($A8,'RevPAR Raw Data'!$B$6:$BE$49,'RevPAR Raw Data'!AB$1,FALSE)</f>
        <v>-0.55342086707932303</v>
      </c>
      <c r="BM8" s="49">
        <f>VLOOKUP($A8,'RevPAR Raw Data'!$B$6:$BE$49,'RevPAR Raw Data'!AC$1,FALSE)</f>
        <v>3.42681465365074</v>
      </c>
      <c r="BN8" s="50">
        <f>VLOOKUP($A8,'RevPAR Raw Data'!$B$6:$BE$49,'RevPAR Raw Data'!AE$1,FALSE)</f>
        <v>10.2637419529136</v>
      </c>
    </row>
    <row r="9" spans="1:66" x14ac:dyDescent="0.25">
      <c r="A9" s="63" t="s">
        <v>118</v>
      </c>
      <c r="B9" s="47">
        <f>VLOOKUP($A9,'Occupancy Raw Data'!$B$8:$BE$51,'Occupancy Raw Data'!G$3,FALSE)</f>
        <v>58.9013898080741</v>
      </c>
      <c r="C9" s="48">
        <f>VLOOKUP($A9,'Occupancy Raw Data'!$B$8:$BE$51,'Occupancy Raw Data'!H$3,FALSE)</f>
        <v>73.203912052356699</v>
      </c>
      <c r="D9" s="48">
        <f>VLOOKUP($A9,'Occupancy Raw Data'!$B$8:$BE$51,'Occupancy Raw Data'!I$3,FALSE)</f>
        <v>78.024119420545603</v>
      </c>
      <c r="E9" s="48">
        <f>VLOOKUP($A9,'Occupancy Raw Data'!$B$8:$BE$51,'Occupancy Raw Data'!J$3,FALSE)</f>
        <v>75.726156335024598</v>
      </c>
      <c r="F9" s="48">
        <f>VLOOKUP($A9,'Occupancy Raw Data'!$B$8:$BE$51,'Occupancy Raw Data'!K$3,FALSE)</f>
        <v>71.227386380349998</v>
      </c>
      <c r="G9" s="49">
        <f>VLOOKUP($A9,'Occupancy Raw Data'!$B$8:$BE$51,'Occupancy Raw Data'!L$3,FALSE)</f>
        <v>71.416595581963094</v>
      </c>
      <c r="H9" s="48">
        <f>VLOOKUP($A9,'Occupancy Raw Data'!$B$8:$BE$51,'Occupancy Raw Data'!N$3,FALSE)</f>
        <v>74.595528754228496</v>
      </c>
      <c r="I9" s="48">
        <f>VLOOKUP($A9,'Occupancy Raw Data'!$B$8:$BE$51,'Occupancy Raw Data'!O$3,FALSE)</f>
        <v>76.901014855125695</v>
      </c>
      <c r="J9" s="49">
        <f>VLOOKUP($A9,'Occupancy Raw Data'!$B$8:$BE$51,'Occupancy Raw Data'!P$3,FALSE)</f>
        <v>75.748271804677103</v>
      </c>
      <c r="K9" s="50">
        <f>VLOOKUP($A9,'Occupancy Raw Data'!$B$8:$BE$51,'Occupancy Raw Data'!R$3,FALSE)</f>
        <v>72.654165353503501</v>
      </c>
      <c r="M9" s="47">
        <f>VLOOKUP($A9,'Occupancy Raw Data'!$B$8:$BE$51,'Occupancy Raw Data'!T$3,FALSE)</f>
        <v>3.0793428099649298</v>
      </c>
      <c r="N9" s="48">
        <f>VLOOKUP($A9,'Occupancy Raw Data'!$B$8:$BE$51,'Occupancy Raw Data'!U$3,FALSE)</f>
        <v>6.7680739449756304</v>
      </c>
      <c r="O9" s="48">
        <f>VLOOKUP($A9,'Occupancy Raw Data'!$B$8:$BE$51,'Occupancy Raw Data'!V$3,FALSE)</f>
        <v>4.01802023174944</v>
      </c>
      <c r="P9" s="48">
        <f>VLOOKUP($A9,'Occupancy Raw Data'!$B$8:$BE$51,'Occupancy Raw Data'!W$3,FALSE)</f>
        <v>1.79971429967554</v>
      </c>
      <c r="Q9" s="48">
        <f>VLOOKUP($A9,'Occupancy Raw Data'!$B$8:$BE$51,'Occupancy Raw Data'!X$3,FALSE)</f>
        <v>3.5214842462253499</v>
      </c>
      <c r="R9" s="49">
        <f>VLOOKUP($A9,'Occupancy Raw Data'!$B$8:$BE$51,'Occupancy Raw Data'!Y$3,FALSE)</f>
        <v>3.83116481925292</v>
      </c>
      <c r="S9" s="48">
        <f>VLOOKUP($A9,'Occupancy Raw Data'!$B$8:$BE$51,'Occupancy Raw Data'!AA$3,FALSE)</f>
        <v>-1.91598854558537E-2</v>
      </c>
      <c r="T9" s="48">
        <f>VLOOKUP($A9,'Occupancy Raw Data'!$B$8:$BE$51,'Occupancy Raw Data'!AB$3,FALSE)</f>
        <v>-8.6462011510586204E-2</v>
      </c>
      <c r="U9" s="49">
        <f>VLOOKUP($A9,'Occupancy Raw Data'!$B$8:$BE$51,'Occupancy Raw Data'!AC$3,FALSE)</f>
        <v>-5.33343802012156E-2</v>
      </c>
      <c r="V9" s="50">
        <f>VLOOKUP($A9,'Occupancy Raw Data'!$B$8:$BE$51,'Occupancy Raw Data'!AE$3,FALSE)</f>
        <v>2.6427555075701301</v>
      </c>
      <c r="X9" s="51">
        <f>VLOOKUP($A9,'ADR Raw Data'!$B$6:$BE$49,'ADR Raw Data'!G$1,FALSE)</f>
        <v>176.848297128589</v>
      </c>
      <c r="Y9" s="52">
        <f>VLOOKUP($A9,'ADR Raw Data'!$B$6:$BE$49,'ADR Raw Data'!H$1,FALSE)</f>
        <v>189.09914264188799</v>
      </c>
      <c r="Z9" s="52">
        <f>VLOOKUP($A9,'ADR Raw Data'!$B$6:$BE$49,'ADR Raw Data'!I$1,FALSE)</f>
        <v>191.64648555675899</v>
      </c>
      <c r="AA9" s="52">
        <f>VLOOKUP($A9,'ADR Raw Data'!$B$6:$BE$49,'ADR Raw Data'!J$1,FALSE)</f>
        <v>189.46169984463</v>
      </c>
      <c r="AB9" s="52">
        <f>VLOOKUP($A9,'ADR Raw Data'!$B$6:$BE$49,'ADR Raw Data'!K$1,FALSE)</f>
        <v>182.879868876155</v>
      </c>
      <c r="AC9" s="53">
        <f>VLOOKUP($A9,'ADR Raw Data'!$B$6:$BE$49,'ADR Raw Data'!L$1,FALSE)</f>
        <v>186.471332090858</v>
      </c>
      <c r="AD9" s="52">
        <f>VLOOKUP($A9,'ADR Raw Data'!$B$6:$BE$49,'ADR Raw Data'!N$1,FALSE)</f>
        <v>190.76752057968099</v>
      </c>
      <c r="AE9" s="52">
        <f>VLOOKUP($A9,'ADR Raw Data'!$B$6:$BE$49,'ADR Raw Data'!O$1,FALSE)</f>
        <v>191.77848426891001</v>
      </c>
      <c r="AF9" s="53">
        <f>VLOOKUP($A9,'ADR Raw Data'!$B$6:$BE$49,'ADR Raw Data'!P$1,FALSE)</f>
        <v>191.28069488604601</v>
      </c>
      <c r="AG9" s="54">
        <f>VLOOKUP($A9,'ADR Raw Data'!$B$6:$BE$49,'ADR Raw Data'!R$1,FALSE)</f>
        <v>187.90389418662599</v>
      </c>
      <c r="AI9" s="47">
        <f>VLOOKUP($A9,'ADR Raw Data'!$B$6:$BE$49,'ADR Raw Data'!T$1,FALSE)</f>
        <v>6.0294033956320003</v>
      </c>
      <c r="AJ9" s="48">
        <f>VLOOKUP($A9,'ADR Raw Data'!$B$6:$BE$49,'ADR Raw Data'!U$1,FALSE)</f>
        <v>8.9233508202188698</v>
      </c>
      <c r="AK9" s="48">
        <f>VLOOKUP($A9,'ADR Raw Data'!$B$6:$BE$49,'ADR Raw Data'!V$1,FALSE)</f>
        <v>5.4860748167702296</v>
      </c>
      <c r="AL9" s="48">
        <f>VLOOKUP($A9,'ADR Raw Data'!$B$6:$BE$49,'ADR Raw Data'!W$1,FALSE)</f>
        <v>4.3708121973690801</v>
      </c>
      <c r="AM9" s="48">
        <f>VLOOKUP($A9,'ADR Raw Data'!$B$6:$BE$49,'ADR Raw Data'!X$1,FALSE)</f>
        <v>3.4089407149192401</v>
      </c>
      <c r="AN9" s="49">
        <f>VLOOKUP($A9,'ADR Raw Data'!$B$6:$BE$49,'ADR Raw Data'!Y$1,FALSE)</f>
        <v>5.5910584947775401</v>
      </c>
      <c r="AO9" s="48">
        <f>VLOOKUP($A9,'ADR Raw Data'!$B$6:$BE$49,'ADR Raw Data'!AA$1,FALSE)</f>
        <v>2.58356068601916</v>
      </c>
      <c r="AP9" s="48">
        <f>VLOOKUP($A9,'ADR Raw Data'!$B$6:$BE$49,'ADR Raw Data'!AB$1,FALSE)</f>
        <v>0.61003690052145298</v>
      </c>
      <c r="AQ9" s="49">
        <f>VLOOKUP($A9,'ADR Raw Data'!$B$6:$BE$49,'ADR Raw Data'!AC$1,FALSE)</f>
        <v>1.5691735840579999</v>
      </c>
      <c r="AR9" s="50">
        <f>VLOOKUP($A9,'ADR Raw Data'!$B$6:$BE$49,'ADR Raw Data'!AE$1,FALSE)</f>
        <v>4.2836296013834696</v>
      </c>
      <c r="AS9" s="40"/>
      <c r="AT9" s="51">
        <f>VLOOKUP($A9,'RevPAR Raw Data'!$B$6:$BE$49,'RevPAR Raw Data'!G$1,FALSE)</f>
        <v>104.166104860651</v>
      </c>
      <c r="AU9" s="52">
        <f>VLOOKUP($A9,'RevPAR Raw Data'!$B$6:$BE$49,'RevPAR Raw Data'!H$1,FALSE)</f>
        <v>138.42797007132799</v>
      </c>
      <c r="AV9" s="52">
        <f>VLOOKUP($A9,'RevPAR Raw Data'!$B$6:$BE$49,'RevPAR Raw Data'!I$1,FALSE)</f>
        <v>149.53048275608501</v>
      </c>
      <c r="AW9" s="52">
        <f>VLOOKUP($A9,'RevPAR Raw Data'!$B$6:$BE$49,'RevPAR Raw Data'!J$1,FALSE)</f>
        <v>143.472063019339</v>
      </c>
      <c r="AX9" s="52">
        <f>VLOOKUP($A9,'RevPAR Raw Data'!$B$6:$BE$49,'RevPAR Raw Data'!K$1,FALSE)</f>
        <v>130.26055081629599</v>
      </c>
      <c r="AY9" s="53">
        <f>VLOOKUP($A9,'RevPAR Raw Data'!$B$6:$BE$49,'RevPAR Raw Data'!L$1,FALSE)</f>
        <v>133.171477115627</v>
      </c>
      <c r="AZ9" s="52">
        <f>VLOOKUP($A9,'RevPAR Raw Data'!$B$6:$BE$49,'RevPAR Raw Data'!N$1,FALSE)</f>
        <v>142.304040667745</v>
      </c>
      <c r="BA9" s="52">
        <f>VLOOKUP($A9,'RevPAR Raw Data'!$B$6:$BE$49,'RevPAR Raw Data'!O$1,FALSE)</f>
        <v>147.47960067656999</v>
      </c>
      <c r="BB9" s="53">
        <f>VLOOKUP($A9,'RevPAR Raw Data'!$B$6:$BE$49,'RevPAR Raw Data'!P$1,FALSE)</f>
        <v>144.891820672157</v>
      </c>
      <c r="BC9" s="54">
        <f>VLOOKUP($A9,'RevPAR Raw Data'!$B$6:$BE$49,'RevPAR Raw Data'!R$1,FALSE)</f>
        <v>136.520005988023</v>
      </c>
      <c r="BE9" s="47">
        <f>VLOOKUP($A9,'RevPAR Raw Data'!$B$6:$BE$49,'RevPAR Raw Data'!T$1,FALSE)</f>
        <v>9.2944122055441003</v>
      </c>
      <c r="BF9" s="48">
        <f>VLOOKUP($A9,'RevPAR Raw Data'!$B$6:$BE$49,'RevPAR Raw Data'!U$1,FALSE)</f>
        <v>16.2953637470765</v>
      </c>
      <c r="BG9" s="48">
        <f>VLOOKUP($A9,'RevPAR Raw Data'!$B$6:$BE$49,'RevPAR Raw Data'!V$1,FALSE)</f>
        <v>9.72452664458641</v>
      </c>
      <c r="BH9" s="48">
        <f>VLOOKUP($A9,'RevPAR Raw Data'!$B$6:$BE$49,'RevPAR Raw Data'!W$1,FALSE)</f>
        <v>6.2491886291726404</v>
      </c>
      <c r="BI9" s="48">
        <f>VLOOKUP($A9,'RevPAR Raw Data'!$B$6:$BE$49,'RevPAR Raw Data'!X$1,FALSE)</f>
        <v>7.0504702713836398</v>
      </c>
      <c r="BJ9" s="49">
        <f>VLOOKUP($A9,'RevPAR Raw Data'!$B$6:$BE$49,'RevPAR Raw Data'!Y$1,FALSE)</f>
        <v>9.6364259801062406</v>
      </c>
      <c r="BK9" s="48">
        <f>VLOOKUP($A9,'RevPAR Raw Data'!$B$6:$BE$49,'RevPAR Raw Data'!AA$1,FALSE)</f>
        <v>2.5639057932951901</v>
      </c>
      <c r="BL9" s="48">
        <f>VLOOKUP($A9,'RevPAR Raw Data'!$B$6:$BE$49,'RevPAR Raw Data'!AB$1,FALSE)</f>
        <v>0.52304743883571903</v>
      </c>
      <c r="BM9" s="49">
        <f>VLOOKUP($A9,'RevPAR Raw Data'!$B$6:$BE$49,'RevPAR Raw Data'!AC$1,FALSE)</f>
        <v>1.5150022948514399</v>
      </c>
      <c r="BN9" s="50">
        <f>VLOOKUP($A9,'RevPAR Raw Data'!$B$6:$BE$49,'RevPAR Raw Data'!AE$1,FALSE)</f>
        <v>7.0395909661680696</v>
      </c>
    </row>
    <row r="10" spans="1:66" x14ac:dyDescent="0.25">
      <c r="A10" s="63" t="s">
        <v>119</v>
      </c>
      <c r="B10" s="47">
        <f>VLOOKUP($A10,'Occupancy Raw Data'!$B$8:$BE$51,'Occupancy Raw Data'!G$3,FALSE)</f>
        <v>59.948636784423798</v>
      </c>
      <c r="C10" s="48">
        <f>VLOOKUP($A10,'Occupancy Raw Data'!$B$8:$BE$51,'Occupancy Raw Data'!H$3,FALSE)</f>
        <v>73.332935168871501</v>
      </c>
      <c r="D10" s="48">
        <f>VLOOKUP($A10,'Occupancy Raw Data'!$B$8:$BE$51,'Occupancy Raw Data'!I$3,FALSE)</f>
        <v>76.746200017917403</v>
      </c>
      <c r="E10" s="48">
        <f>VLOOKUP($A10,'Occupancy Raw Data'!$B$8:$BE$51,'Occupancy Raw Data'!J$3,FALSE)</f>
        <v>75.518858064323396</v>
      </c>
      <c r="F10" s="48">
        <f>VLOOKUP($A10,'Occupancy Raw Data'!$B$8:$BE$51,'Occupancy Raw Data'!K$3,FALSE)</f>
        <v>72.7536058769074</v>
      </c>
      <c r="G10" s="49">
        <f>VLOOKUP($A10,'Occupancy Raw Data'!$B$8:$BE$51,'Occupancy Raw Data'!L$3,FALSE)</f>
        <v>71.660047182488697</v>
      </c>
      <c r="H10" s="48">
        <f>VLOOKUP($A10,'Occupancy Raw Data'!$B$8:$BE$51,'Occupancy Raw Data'!N$3,FALSE)</f>
        <v>81.706333801176498</v>
      </c>
      <c r="I10" s="48">
        <f>VLOOKUP($A10,'Occupancy Raw Data'!$B$8:$BE$51,'Occupancy Raw Data'!O$3,FALSE)</f>
        <v>82.007943381013504</v>
      </c>
      <c r="J10" s="49">
        <f>VLOOKUP($A10,'Occupancy Raw Data'!$B$8:$BE$51,'Occupancy Raw Data'!P$3,FALSE)</f>
        <v>81.857138591094994</v>
      </c>
      <c r="K10" s="50">
        <f>VLOOKUP($A10,'Occupancy Raw Data'!$B$8:$BE$51,'Occupancy Raw Data'!R$3,FALSE)</f>
        <v>74.5735018706619</v>
      </c>
      <c r="M10" s="47">
        <f>VLOOKUP($A10,'Occupancy Raw Data'!$B$8:$BE$51,'Occupancy Raw Data'!T$3,FALSE)</f>
        <v>-4.3325387241703597</v>
      </c>
      <c r="N10" s="48">
        <f>VLOOKUP($A10,'Occupancy Raw Data'!$B$8:$BE$51,'Occupancy Raw Data'!U$3,FALSE)</f>
        <v>3.6851814928322901</v>
      </c>
      <c r="O10" s="48">
        <f>VLOOKUP($A10,'Occupancy Raw Data'!$B$8:$BE$51,'Occupancy Raw Data'!V$3,FALSE)</f>
        <v>2.1675203579147699</v>
      </c>
      <c r="P10" s="48">
        <f>VLOOKUP($A10,'Occupancy Raw Data'!$B$8:$BE$51,'Occupancy Raw Data'!W$3,FALSE)</f>
        <v>-0.92423065470649401</v>
      </c>
      <c r="Q10" s="48">
        <f>VLOOKUP($A10,'Occupancy Raw Data'!$B$8:$BE$51,'Occupancy Raw Data'!X$3,FALSE)</f>
        <v>1.65946748720989</v>
      </c>
      <c r="R10" s="49">
        <f>VLOOKUP($A10,'Occupancy Raw Data'!$B$8:$BE$51,'Occupancy Raw Data'!Y$3,FALSE)</f>
        <v>0.56211774366034295</v>
      </c>
      <c r="S10" s="48">
        <f>VLOOKUP($A10,'Occupancy Raw Data'!$B$8:$BE$51,'Occupancy Raw Data'!AA$3,FALSE)</f>
        <v>2.9525640917181599</v>
      </c>
      <c r="T10" s="48">
        <f>VLOOKUP($A10,'Occupancy Raw Data'!$B$8:$BE$51,'Occupancy Raw Data'!AB$3,FALSE)</f>
        <v>0.12889906390599701</v>
      </c>
      <c r="U10" s="49">
        <f>VLOOKUP($A10,'Occupancy Raw Data'!$B$8:$BE$51,'Occupancy Raw Data'!AC$3,FALSE)</f>
        <v>1.51850087800806</v>
      </c>
      <c r="V10" s="50">
        <f>VLOOKUP($A10,'Occupancy Raw Data'!$B$8:$BE$51,'Occupancy Raw Data'!AE$3,FALSE)</f>
        <v>0.860113543684348</v>
      </c>
      <c r="X10" s="51">
        <f>VLOOKUP($A10,'ADR Raw Data'!$B$6:$BE$49,'ADR Raw Data'!G$1,FALSE)</f>
        <v>147.246648069738</v>
      </c>
      <c r="Y10" s="52">
        <f>VLOOKUP($A10,'ADR Raw Data'!$B$6:$BE$49,'ADR Raw Data'!H$1,FALSE)</f>
        <v>150.436275603697</v>
      </c>
      <c r="Z10" s="52">
        <f>VLOOKUP($A10,'ADR Raw Data'!$B$6:$BE$49,'ADR Raw Data'!I$1,FALSE)</f>
        <v>153.999719844357</v>
      </c>
      <c r="AA10" s="52">
        <f>VLOOKUP($A10,'ADR Raw Data'!$B$6:$BE$49,'ADR Raw Data'!J$1,FALSE)</f>
        <v>151.528379532603</v>
      </c>
      <c r="AB10" s="52">
        <f>VLOOKUP($A10,'ADR Raw Data'!$B$6:$BE$49,'ADR Raw Data'!K$1,FALSE)</f>
        <v>150.21262447153401</v>
      </c>
      <c r="AC10" s="53">
        <f>VLOOKUP($A10,'ADR Raw Data'!$B$6:$BE$49,'ADR Raw Data'!L$1,FALSE)</f>
        <v>150.85064875316701</v>
      </c>
      <c r="AD10" s="52">
        <f>VLOOKUP($A10,'ADR Raw Data'!$B$6:$BE$49,'ADR Raw Data'!N$1,FALSE)</f>
        <v>163.82329154636099</v>
      </c>
      <c r="AE10" s="52">
        <f>VLOOKUP($A10,'ADR Raw Data'!$B$6:$BE$49,'ADR Raw Data'!O$1,FALSE)</f>
        <v>162.836389556478</v>
      </c>
      <c r="AF10" s="53">
        <f>VLOOKUP($A10,'ADR Raw Data'!$B$6:$BE$49,'ADR Raw Data'!P$1,FALSE)</f>
        <v>163.32893147036799</v>
      </c>
      <c r="AG10" s="54">
        <f>VLOOKUP($A10,'ADR Raw Data'!$B$6:$BE$49,'ADR Raw Data'!R$1,FALSE)</f>
        <v>154.76408982477801</v>
      </c>
      <c r="AI10" s="47">
        <f>VLOOKUP($A10,'ADR Raw Data'!$B$6:$BE$49,'ADR Raw Data'!T$1,FALSE)</f>
        <v>0.97967800836791397</v>
      </c>
      <c r="AJ10" s="48">
        <f>VLOOKUP($A10,'ADR Raw Data'!$B$6:$BE$49,'ADR Raw Data'!U$1,FALSE)</f>
        <v>0.40908133586638401</v>
      </c>
      <c r="AK10" s="48">
        <f>VLOOKUP($A10,'ADR Raw Data'!$B$6:$BE$49,'ADR Raw Data'!V$1,FALSE)</f>
        <v>1.5222360768866401</v>
      </c>
      <c r="AL10" s="48">
        <f>VLOOKUP($A10,'ADR Raw Data'!$B$6:$BE$49,'ADR Raw Data'!W$1,FALSE)</f>
        <v>-0.70601548836588701</v>
      </c>
      <c r="AM10" s="48">
        <f>VLOOKUP($A10,'ADR Raw Data'!$B$6:$BE$49,'ADR Raw Data'!X$1,FALSE)</f>
        <v>0.28555954195197802</v>
      </c>
      <c r="AN10" s="49">
        <f>VLOOKUP($A10,'ADR Raw Data'!$B$6:$BE$49,'ADR Raw Data'!Y$1,FALSE)</f>
        <v>0.50000288037178298</v>
      </c>
      <c r="AO10" s="48">
        <f>VLOOKUP($A10,'ADR Raw Data'!$B$6:$BE$49,'ADR Raw Data'!AA$1,FALSE)</f>
        <v>0.36829138537900902</v>
      </c>
      <c r="AP10" s="48">
        <f>VLOOKUP($A10,'ADR Raw Data'!$B$6:$BE$49,'ADR Raw Data'!AB$1,FALSE)</f>
        <v>-2.55642103746233</v>
      </c>
      <c r="AQ10" s="49">
        <f>VLOOKUP($A10,'ADR Raw Data'!$B$6:$BE$49,'ADR Raw Data'!AC$1,FALSE)</f>
        <v>-1.13013461101795</v>
      </c>
      <c r="AR10" s="50">
        <f>VLOOKUP($A10,'ADR Raw Data'!$B$6:$BE$49,'ADR Raw Data'!AE$1,FALSE)</f>
        <v>-2.56280581364631E-2</v>
      </c>
      <c r="AS10" s="40"/>
      <c r="AT10" s="51">
        <f>VLOOKUP($A10,'RevPAR Raw Data'!$B$6:$BE$49,'RevPAR Raw Data'!G$1,FALSE)</f>
        <v>88.272358228566304</v>
      </c>
      <c r="AU10" s="52">
        <f>VLOOKUP($A10,'RevPAR Raw Data'!$B$6:$BE$49,'RevPAR Raw Data'!H$1,FALSE)</f>
        <v>110.319336458924</v>
      </c>
      <c r="AV10" s="52">
        <f>VLOOKUP($A10,'RevPAR Raw Data'!$B$6:$BE$49,'RevPAR Raw Data'!I$1,FALSE)</f>
        <v>118.188933018783</v>
      </c>
      <c r="AW10" s="52">
        <f>VLOOKUP($A10,'RevPAR Raw Data'!$B$6:$BE$49,'RevPAR Raw Data'!J$1,FALSE)</f>
        <v>114.432501866395</v>
      </c>
      <c r="AX10" s="52">
        <f>VLOOKUP($A10,'RevPAR Raw Data'!$B$6:$BE$49,'RevPAR Raw Data'!K$1,FALSE)</f>
        <v>109.285100785379</v>
      </c>
      <c r="AY10" s="53">
        <f>VLOOKUP($A10,'RevPAR Raw Data'!$B$6:$BE$49,'RevPAR Raw Data'!L$1,FALSE)</f>
        <v>108.099646071609</v>
      </c>
      <c r="AZ10" s="52">
        <f>VLOOKUP($A10,'RevPAR Raw Data'!$B$6:$BE$49,'RevPAR Raw Data'!N$1,FALSE)</f>
        <v>133.85400543494401</v>
      </c>
      <c r="BA10" s="52">
        <f>VLOOKUP($A10,'RevPAR Raw Data'!$B$6:$BE$49,'RevPAR Raw Data'!O$1,FALSE)</f>
        <v>133.53877415116301</v>
      </c>
      <c r="BB10" s="53">
        <f>VLOOKUP($A10,'RevPAR Raw Data'!$B$6:$BE$49,'RevPAR Raw Data'!P$1,FALSE)</f>
        <v>133.69638979305401</v>
      </c>
      <c r="BC10" s="54">
        <f>VLOOKUP($A10,'RevPAR Raw Data'!$B$6:$BE$49,'RevPAR Raw Data'!R$1,FALSE)</f>
        <v>115.41300142059301</v>
      </c>
      <c r="BE10" s="47">
        <f>VLOOKUP($A10,'RevPAR Raw Data'!$B$6:$BE$49,'RevPAR Raw Data'!T$1,FALSE)</f>
        <v>-3.3953056448871601</v>
      </c>
      <c r="BF10" s="48">
        <f>VLOOKUP($A10,'RevPAR Raw Data'!$B$6:$BE$49,'RevPAR Raw Data'!U$1,FALSE)</f>
        <v>4.1093382183786602</v>
      </c>
      <c r="BG10" s="48">
        <f>VLOOKUP($A10,'RevPAR Raw Data'!$B$6:$BE$49,'RevPAR Raw Data'!V$1,FALSE)</f>
        <v>3.7227512116634598</v>
      </c>
      <c r="BH10" s="48">
        <f>VLOOKUP($A10,'RevPAR Raw Data'!$B$6:$BE$49,'RevPAR Raw Data'!W$1,FALSE)</f>
        <v>-1.6237209315019201</v>
      </c>
      <c r="BI10" s="48">
        <f>VLOOKUP($A10,'RevPAR Raw Data'!$B$6:$BE$49,'RevPAR Raw Data'!X$1,FALSE)</f>
        <v>1.94976579691719</v>
      </c>
      <c r="BJ10" s="49">
        <f>VLOOKUP($A10,'RevPAR Raw Data'!$B$6:$BE$49,'RevPAR Raw Data'!Y$1,FALSE)</f>
        <v>1.0649312289415001</v>
      </c>
      <c r="BK10" s="48">
        <f>VLOOKUP($A10,'RevPAR Raw Data'!$B$6:$BE$49,'RevPAR Raw Data'!AA$1,FALSE)</f>
        <v>3.33172951629476</v>
      </c>
      <c r="BL10" s="48">
        <f>VLOOKUP($A10,'RevPAR Raw Data'!$B$6:$BE$49,'RevPAR Raw Data'!AB$1,FALSE)</f>
        <v>-2.4308171763431199</v>
      </c>
      <c r="BM10" s="49">
        <f>VLOOKUP($A10,'RevPAR Raw Data'!$B$6:$BE$49,'RevPAR Raw Data'!AC$1,FALSE)</f>
        <v>0.37120516299912698</v>
      </c>
      <c r="BN10" s="50">
        <f>VLOOKUP($A10,'RevPAR Raw Data'!$B$6:$BE$49,'RevPAR Raw Data'!AE$1,FALSE)</f>
        <v>0.83426505514886995</v>
      </c>
    </row>
    <row r="11" spans="1:66" x14ac:dyDescent="0.25">
      <c r="A11" s="63" t="s">
        <v>120</v>
      </c>
      <c r="B11" s="47">
        <f>VLOOKUP($A11,'Occupancy Raw Data'!$B$8:$BE$51,'Occupancy Raw Data'!G$3,FALSE)</f>
        <v>57.4658397370956</v>
      </c>
      <c r="C11" s="48">
        <f>VLOOKUP($A11,'Occupancy Raw Data'!$B$8:$BE$51,'Occupancy Raw Data'!H$3,FALSE)</f>
        <v>69.118628153492594</v>
      </c>
      <c r="D11" s="48">
        <f>VLOOKUP($A11,'Occupancy Raw Data'!$B$8:$BE$51,'Occupancy Raw Data'!I$3,FALSE)</f>
        <v>72.471646364063105</v>
      </c>
      <c r="E11" s="48">
        <f>VLOOKUP($A11,'Occupancy Raw Data'!$B$8:$BE$51,'Occupancy Raw Data'!J$3,FALSE)</f>
        <v>73.091843542289496</v>
      </c>
      <c r="F11" s="48">
        <f>VLOOKUP($A11,'Occupancy Raw Data'!$B$8:$BE$51,'Occupancy Raw Data'!K$3,FALSE)</f>
        <v>72.960885572385095</v>
      </c>
      <c r="G11" s="49">
        <f>VLOOKUP($A11,'Occupancy Raw Data'!$B$8:$BE$51,'Occupancy Raw Data'!L$3,FALSE)</f>
        <v>69.021768673865196</v>
      </c>
      <c r="H11" s="48">
        <f>VLOOKUP($A11,'Occupancy Raw Data'!$B$8:$BE$51,'Occupancy Raw Data'!N$3,FALSE)</f>
        <v>80.166044822218296</v>
      </c>
      <c r="I11" s="48">
        <f>VLOOKUP($A11,'Occupancy Raw Data'!$B$8:$BE$51,'Occupancy Raw Data'!O$3,FALSE)</f>
        <v>80.025203231943806</v>
      </c>
      <c r="J11" s="49">
        <f>VLOOKUP($A11,'Occupancy Raw Data'!$B$8:$BE$51,'Occupancy Raw Data'!P$3,FALSE)</f>
        <v>80.095624027081101</v>
      </c>
      <c r="K11" s="50">
        <f>VLOOKUP($A11,'Occupancy Raw Data'!$B$8:$BE$51,'Occupancy Raw Data'!R$3,FALSE)</f>
        <v>72.185727346212602</v>
      </c>
      <c r="M11" s="47">
        <f>VLOOKUP($A11,'Occupancy Raw Data'!$B$8:$BE$51,'Occupancy Raw Data'!T$3,FALSE)</f>
        <v>-2.0970556627105501</v>
      </c>
      <c r="N11" s="48">
        <f>VLOOKUP($A11,'Occupancy Raw Data'!$B$8:$BE$51,'Occupancy Raw Data'!U$3,FALSE)</f>
        <v>1.46428253082231</v>
      </c>
      <c r="O11" s="48">
        <f>VLOOKUP($A11,'Occupancy Raw Data'!$B$8:$BE$51,'Occupancy Raw Data'!V$3,FALSE)</f>
        <v>0.222517959157782</v>
      </c>
      <c r="P11" s="48">
        <f>VLOOKUP($A11,'Occupancy Raw Data'!$B$8:$BE$51,'Occupancy Raw Data'!W$3,FALSE)</f>
        <v>0.80735190652218503</v>
      </c>
      <c r="Q11" s="48">
        <f>VLOOKUP($A11,'Occupancy Raw Data'!$B$8:$BE$51,'Occupancy Raw Data'!X$3,FALSE)</f>
        <v>2.6335170913933799</v>
      </c>
      <c r="R11" s="49">
        <f>VLOOKUP($A11,'Occupancy Raw Data'!$B$8:$BE$51,'Occupancy Raw Data'!Y$3,FALSE)</f>
        <v>0.69597237171256499</v>
      </c>
      <c r="S11" s="48">
        <f>VLOOKUP($A11,'Occupancy Raw Data'!$B$8:$BE$51,'Occupancy Raw Data'!AA$3,FALSE)</f>
        <v>0.80322408972893999</v>
      </c>
      <c r="T11" s="48">
        <f>VLOOKUP($A11,'Occupancy Raw Data'!$B$8:$BE$51,'Occupancy Raw Data'!AB$3,FALSE)</f>
        <v>-1.7908349940672901</v>
      </c>
      <c r="U11" s="49">
        <f>VLOOKUP($A11,'Occupancy Raw Data'!$B$8:$BE$51,'Occupancy Raw Data'!AC$3,FALSE)</f>
        <v>-0.50957161353746805</v>
      </c>
      <c r="V11" s="50">
        <f>VLOOKUP($A11,'Occupancy Raw Data'!$B$8:$BE$51,'Occupancy Raw Data'!AE$3,FALSE)</f>
        <v>0.31067178877226698</v>
      </c>
      <c r="X11" s="51">
        <f>VLOOKUP($A11,'ADR Raw Data'!$B$6:$BE$49,'ADR Raw Data'!G$1,FALSE)</f>
        <v>121.96753880551999</v>
      </c>
      <c r="Y11" s="52">
        <f>VLOOKUP($A11,'ADR Raw Data'!$B$6:$BE$49,'ADR Raw Data'!H$1,FALSE)</f>
        <v>124.543274943695</v>
      </c>
      <c r="Z11" s="52">
        <f>VLOOKUP($A11,'ADR Raw Data'!$B$6:$BE$49,'ADR Raw Data'!I$1,FALSE)</f>
        <v>125.566835663143</v>
      </c>
      <c r="AA11" s="52">
        <f>VLOOKUP($A11,'ADR Raw Data'!$B$6:$BE$49,'ADR Raw Data'!J$1,FALSE)</f>
        <v>124.70967749568899</v>
      </c>
      <c r="AB11" s="52">
        <f>VLOOKUP($A11,'ADR Raw Data'!$B$6:$BE$49,'ADR Raw Data'!K$1,FALSE)</f>
        <v>124.42258703603299</v>
      </c>
      <c r="AC11" s="53">
        <f>VLOOKUP($A11,'ADR Raw Data'!$B$6:$BE$49,'ADR Raw Data'!L$1,FALSE)</f>
        <v>124.339047963399</v>
      </c>
      <c r="AD11" s="52">
        <f>VLOOKUP($A11,'ADR Raw Data'!$B$6:$BE$49,'ADR Raw Data'!N$1,FALSE)</f>
        <v>147.505928368881</v>
      </c>
      <c r="AE11" s="52">
        <f>VLOOKUP($A11,'ADR Raw Data'!$B$6:$BE$49,'ADR Raw Data'!O$1,FALSE)</f>
        <v>147.18713619662199</v>
      </c>
      <c r="AF11" s="53">
        <f>VLOOKUP($A11,'ADR Raw Data'!$B$6:$BE$49,'ADR Raw Data'!P$1,FALSE)</f>
        <v>147.34667242522801</v>
      </c>
      <c r="AG11" s="54">
        <f>VLOOKUP($A11,'ADR Raw Data'!$B$6:$BE$49,'ADR Raw Data'!R$1,FALSE)</f>
        <v>131.632971198044</v>
      </c>
      <c r="AI11" s="47">
        <f>VLOOKUP($A11,'ADR Raw Data'!$B$6:$BE$49,'ADR Raw Data'!T$1,FALSE)</f>
        <v>-1.1941680142881801</v>
      </c>
      <c r="AJ11" s="48">
        <f>VLOOKUP($A11,'ADR Raw Data'!$B$6:$BE$49,'ADR Raw Data'!U$1,FALSE)</f>
        <v>0.97749137897980198</v>
      </c>
      <c r="AK11" s="48">
        <f>VLOOKUP($A11,'ADR Raw Data'!$B$6:$BE$49,'ADR Raw Data'!V$1,FALSE)</f>
        <v>0.28726492204694898</v>
      </c>
      <c r="AL11" s="48">
        <f>VLOOKUP($A11,'ADR Raw Data'!$B$6:$BE$49,'ADR Raw Data'!W$1,FALSE)</f>
        <v>0.18070951335274699</v>
      </c>
      <c r="AM11" s="48">
        <f>VLOOKUP($A11,'ADR Raw Data'!$B$6:$BE$49,'ADR Raw Data'!X$1,FALSE)</f>
        <v>-0.86518438938713704</v>
      </c>
      <c r="AN11" s="49">
        <f>VLOOKUP($A11,'ADR Raw Data'!$B$6:$BE$49,'ADR Raw Data'!Y$1,FALSE)</f>
        <v>-8.3411403581058197E-2</v>
      </c>
      <c r="AO11" s="48">
        <f>VLOOKUP($A11,'ADR Raw Data'!$B$6:$BE$49,'ADR Raw Data'!AA$1,FALSE)</f>
        <v>-0.95836047144171099</v>
      </c>
      <c r="AP11" s="48">
        <f>VLOOKUP($A11,'ADR Raw Data'!$B$6:$BE$49,'ADR Raw Data'!AB$1,FALSE)</f>
        <v>-3.63801949908177</v>
      </c>
      <c r="AQ11" s="49">
        <f>VLOOKUP($A11,'ADR Raw Data'!$B$6:$BE$49,'ADR Raw Data'!AC$1,FALSE)</f>
        <v>-2.3300186365184499</v>
      </c>
      <c r="AR11" s="50">
        <f>VLOOKUP($A11,'ADR Raw Data'!$B$6:$BE$49,'ADR Raw Data'!AE$1,FALSE)</f>
        <v>-0.94384478249997505</v>
      </c>
      <c r="AS11" s="40"/>
      <c r="AT11" s="51">
        <f>VLOOKUP($A11,'RevPAR Raw Data'!$B$6:$BE$49,'RevPAR Raw Data'!G$1,FALSE)</f>
        <v>70.089670381260603</v>
      </c>
      <c r="AU11" s="52">
        <f>VLOOKUP($A11,'RevPAR Raw Data'!$B$6:$BE$49,'RevPAR Raw Data'!H$1,FALSE)</f>
        <v>86.082603098514895</v>
      </c>
      <c r="AV11" s="52">
        <f>VLOOKUP($A11,'RevPAR Raw Data'!$B$6:$BE$49,'RevPAR Raw Data'!I$1,FALSE)</f>
        <v>91.000353092337704</v>
      </c>
      <c r="AW11" s="52">
        <f>VLOOKUP($A11,'RevPAR Raw Data'!$B$6:$BE$49,'RevPAR Raw Data'!J$1,FALSE)</f>
        <v>91.152602357243396</v>
      </c>
      <c r="AX11" s="52">
        <f>VLOOKUP($A11,'RevPAR Raw Data'!$B$6:$BE$49,'RevPAR Raw Data'!K$1,FALSE)</f>
        <v>90.7798213535618</v>
      </c>
      <c r="AY11" s="53">
        <f>VLOOKUP($A11,'RevPAR Raw Data'!$B$6:$BE$49,'RevPAR Raw Data'!L$1,FALSE)</f>
        <v>85.821010056583702</v>
      </c>
      <c r="AZ11" s="52">
        <f>VLOOKUP($A11,'RevPAR Raw Data'!$B$6:$BE$49,'RevPAR Raw Data'!N$1,FALSE)</f>
        <v>118.249668651627</v>
      </c>
      <c r="BA11" s="52">
        <f>VLOOKUP($A11,'RevPAR Raw Data'!$B$6:$BE$49,'RevPAR Raw Data'!O$1,FALSE)</f>
        <v>117.786804872624</v>
      </c>
      <c r="BB11" s="53">
        <f>VLOOKUP($A11,'RevPAR Raw Data'!$B$6:$BE$49,'RevPAR Raw Data'!P$1,FALSE)</f>
        <v>118.018236762125</v>
      </c>
      <c r="BC11" s="54">
        <f>VLOOKUP($A11,'RevPAR Raw Data'!$B$6:$BE$49,'RevPAR Raw Data'!R$1,FALSE)</f>
        <v>95.020217686738604</v>
      </c>
      <c r="BE11" s="47">
        <f>VLOOKUP($A11,'RevPAR Raw Data'!$B$6:$BE$49,'RevPAR Raw Data'!T$1,FALSE)</f>
        <v>-3.2661813090328198</v>
      </c>
      <c r="BF11" s="48">
        <f>VLOOKUP($A11,'RevPAR Raw Data'!$B$6:$BE$49,'RevPAR Raw Data'!U$1,FALSE)</f>
        <v>2.4560871453048101</v>
      </c>
      <c r="BG11" s="48">
        <f>VLOOKUP($A11,'RevPAR Raw Data'!$B$6:$BE$49,'RevPAR Raw Data'!V$1,FALSE)</f>
        <v>0.510422097246646</v>
      </c>
      <c r="BH11" s="48">
        <f>VLOOKUP($A11,'RevPAR Raw Data'!$B$6:$BE$49,'RevPAR Raw Data'!W$1,FALSE)</f>
        <v>0.98952038157625299</v>
      </c>
      <c r="BI11" s="48">
        <f>VLOOKUP($A11,'RevPAR Raw Data'!$B$6:$BE$49,'RevPAR Raw Data'!X$1,FALSE)</f>
        <v>1.74554792323966</v>
      </c>
      <c r="BJ11" s="49">
        <f>VLOOKUP($A11,'RevPAR Raw Data'!$B$6:$BE$49,'RevPAR Raw Data'!Y$1,FALSE)</f>
        <v>0.61198044780772498</v>
      </c>
      <c r="BK11" s="48">
        <f>VLOOKUP($A11,'RevPAR Raw Data'!$B$6:$BE$49,'RevPAR Raw Data'!AA$1,FALSE)</f>
        <v>-0.16283416388583</v>
      </c>
      <c r="BL11" s="48">
        <f>VLOOKUP($A11,'RevPAR Raw Data'!$B$6:$BE$49,'RevPAR Raw Data'!AB$1,FALSE)</f>
        <v>-5.3637035668685096</v>
      </c>
      <c r="BM11" s="49">
        <f>VLOOKUP($A11,'RevPAR Raw Data'!$B$6:$BE$49,'RevPAR Raw Data'!AC$1,FALSE)</f>
        <v>-2.8277171364940901</v>
      </c>
      <c r="BN11" s="50">
        <f>VLOOKUP($A11,'RevPAR Raw Data'!$B$6:$BE$49,'RevPAR Raw Data'!AE$1,FALSE)</f>
        <v>-0.63610525319673406</v>
      </c>
    </row>
    <row r="12" spans="1:66" x14ac:dyDescent="0.25">
      <c r="A12" s="63" t="s">
        <v>121</v>
      </c>
      <c r="B12" s="47">
        <f>VLOOKUP($A12,'Occupancy Raw Data'!$B$8:$BE$51,'Occupancy Raw Data'!G$3,FALSE)</f>
        <v>55.650597368787999</v>
      </c>
      <c r="C12" s="48">
        <f>VLOOKUP($A12,'Occupancy Raw Data'!$B$8:$BE$51,'Occupancy Raw Data'!H$3,FALSE)</f>
        <v>62.633071451815297</v>
      </c>
      <c r="D12" s="48">
        <f>VLOOKUP($A12,'Occupancy Raw Data'!$B$8:$BE$51,'Occupancy Raw Data'!I$3,FALSE)</f>
        <v>64.711078053089096</v>
      </c>
      <c r="E12" s="48">
        <f>VLOOKUP($A12,'Occupancy Raw Data'!$B$8:$BE$51,'Occupancy Raw Data'!J$3,FALSE)</f>
        <v>66.858816419506198</v>
      </c>
      <c r="F12" s="48">
        <f>VLOOKUP($A12,'Occupancy Raw Data'!$B$8:$BE$51,'Occupancy Raw Data'!K$3,FALSE)</f>
        <v>65.240938758505706</v>
      </c>
      <c r="G12" s="49">
        <f>VLOOKUP($A12,'Occupancy Raw Data'!$B$8:$BE$51,'Occupancy Raw Data'!L$3,FALSE)</f>
        <v>63.020799464917701</v>
      </c>
      <c r="H12" s="48">
        <f>VLOOKUP($A12,'Occupancy Raw Data'!$B$8:$BE$51,'Occupancy Raw Data'!N$3,FALSE)</f>
        <v>72.517705874184102</v>
      </c>
      <c r="I12" s="48">
        <f>VLOOKUP($A12,'Occupancy Raw Data'!$B$8:$BE$51,'Occupancy Raw Data'!O$3,FALSE)</f>
        <v>72.911169744942796</v>
      </c>
      <c r="J12" s="49">
        <f>VLOOKUP($A12,'Occupancy Raw Data'!$B$8:$BE$51,'Occupancy Raw Data'!P$3,FALSE)</f>
        <v>72.714437809563407</v>
      </c>
      <c r="K12" s="50">
        <f>VLOOKUP($A12,'Occupancy Raw Data'!$B$8:$BE$51,'Occupancy Raw Data'!R$3,FALSE)</f>
        <v>65.797166778254294</v>
      </c>
      <c r="M12" s="47">
        <f>VLOOKUP($A12,'Occupancy Raw Data'!$B$8:$BE$51,'Occupancy Raw Data'!T$3,FALSE)</f>
        <v>-1.9642493814802999</v>
      </c>
      <c r="N12" s="48">
        <f>VLOOKUP($A12,'Occupancy Raw Data'!$B$8:$BE$51,'Occupancy Raw Data'!U$3,FALSE)</f>
        <v>-5.1940421557956098E-2</v>
      </c>
      <c r="O12" s="48">
        <f>VLOOKUP($A12,'Occupancy Raw Data'!$B$8:$BE$51,'Occupancy Raw Data'!V$3,FALSE)</f>
        <v>-5.6566010127389099E-2</v>
      </c>
      <c r="P12" s="48">
        <f>VLOOKUP($A12,'Occupancy Raw Data'!$B$8:$BE$51,'Occupancy Raw Data'!W$3,FALSE)</f>
        <v>2.0885959722914098</v>
      </c>
      <c r="Q12" s="48">
        <f>VLOOKUP($A12,'Occupancy Raw Data'!$B$8:$BE$51,'Occupancy Raw Data'!X$3,FALSE)</f>
        <v>0.31118501192456899</v>
      </c>
      <c r="R12" s="49">
        <f>VLOOKUP($A12,'Occupancy Raw Data'!$B$8:$BE$51,'Occupancy Raw Data'!Y$3,FALSE)</f>
        <v>0.125683023777903</v>
      </c>
      <c r="S12" s="48">
        <f>VLOOKUP($A12,'Occupancy Raw Data'!$B$8:$BE$51,'Occupancy Raw Data'!AA$3,FALSE)</f>
        <v>-0.63849535450043104</v>
      </c>
      <c r="T12" s="48">
        <f>VLOOKUP($A12,'Occupancy Raw Data'!$B$8:$BE$51,'Occupancy Raw Data'!AB$3,FALSE)</f>
        <v>-2.22084894469993</v>
      </c>
      <c r="U12" s="49">
        <f>VLOOKUP($A12,'Occupancy Raw Data'!$B$8:$BE$51,'Occupancy Raw Data'!AC$3,FALSE)</f>
        <v>-1.43816292400396</v>
      </c>
      <c r="V12" s="50">
        <f>VLOOKUP($A12,'Occupancy Raw Data'!$B$8:$BE$51,'Occupancy Raw Data'!AE$3,FALSE)</f>
        <v>-0.36325769413393699</v>
      </c>
      <c r="X12" s="51">
        <f>VLOOKUP($A12,'ADR Raw Data'!$B$6:$BE$49,'ADR Raw Data'!G$1,FALSE)</f>
        <v>86.171948876451395</v>
      </c>
      <c r="Y12" s="52">
        <f>VLOOKUP($A12,'ADR Raw Data'!$B$6:$BE$49,'ADR Raw Data'!H$1,FALSE)</f>
        <v>87.393193052772205</v>
      </c>
      <c r="Z12" s="52">
        <f>VLOOKUP($A12,'ADR Raw Data'!$B$6:$BE$49,'ADR Raw Data'!I$1,FALSE)</f>
        <v>88.585242097701098</v>
      </c>
      <c r="AA12" s="52">
        <f>VLOOKUP($A12,'ADR Raw Data'!$B$6:$BE$49,'ADR Raw Data'!J$1,FALSE)</f>
        <v>88.368971631205596</v>
      </c>
      <c r="AB12" s="52">
        <f>VLOOKUP($A12,'ADR Raw Data'!$B$6:$BE$49,'ADR Raw Data'!K$1,FALSE)</f>
        <v>88.824609053497895</v>
      </c>
      <c r="AC12" s="53">
        <f>VLOOKUP($A12,'ADR Raw Data'!$B$6:$BE$49,'ADR Raw Data'!L$1,FALSE)</f>
        <v>87.926533755896202</v>
      </c>
      <c r="AD12" s="52">
        <f>VLOOKUP($A12,'ADR Raw Data'!$B$6:$BE$49,'ADR Raw Data'!N$1,FALSE)</f>
        <v>106.366078769309</v>
      </c>
      <c r="AE12" s="52">
        <f>VLOOKUP($A12,'ADR Raw Data'!$B$6:$BE$49,'ADR Raw Data'!O$1,FALSE)</f>
        <v>106.05340295854199</v>
      </c>
      <c r="AF12" s="53">
        <f>VLOOKUP($A12,'ADR Raw Data'!$B$6:$BE$49,'ADR Raw Data'!P$1,FALSE)</f>
        <v>106.209317885221</v>
      </c>
      <c r="AG12" s="54">
        <f>VLOOKUP($A12,'ADR Raw Data'!$B$6:$BE$49,'ADR Raw Data'!R$1,FALSE)</f>
        <v>93.713432704998098</v>
      </c>
      <c r="AI12" s="47">
        <f>VLOOKUP($A12,'ADR Raw Data'!$B$6:$BE$49,'ADR Raw Data'!T$1,FALSE)</f>
        <v>-3.0192961331139401</v>
      </c>
      <c r="AJ12" s="48">
        <f>VLOOKUP($A12,'ADR Raw Data'!$B$6:$BE$49,'ADR Raw Data'!U$1,FALSE)</f>
        <v>-1.6544032901613099</v>
      </c>
      <c r="AK12" s="48">
        <f>VLOOKUP($A12,'ADR Raw Data'!$B$6:$BE$49,'ADR Raw Data'!V$1,FALSE)</f>
        <v>-2.00001498542467</v>
      </c>
      <c r="AL12" s="48">
        <f>VLOOKUP($A12,'ADR Raw Data'!$B$6:$BE$49,'ADR Raw Data'!W$1,FALSE)</f>
        <v>-1.6113281293894299</v>
      </c>
      <c r="AM12" s="48">
        <f>VLOOKUP($A12,'ADR Raw Data'!$B$6:$BE$49,'ADR Raw Data'!X$1,FALSE)</f>
        <v>-2.1210580094856599</v>
      </c>
      <c r="AN12" s="49">
        <f>VLOOKUP($A12,'ADR Raw Data'!$B$6:$BE$49,'ADR Raw Data'!Y$1,FALSE)</f>
        <v>-2.0476592984369502</v>
      </c>
      <c r="AO12" s="48">
        <f>VLOOKUP($A12,'ADR Raw Data'!$B$6:$BE$49,'ADR Raw Data'!AA$1,FALSE)</f>
        <v>-0.548191667305439</v>
      </c>
      <c r="AP12" s="48">
        <f>VLOOKUP($A12,'ADR Raw Data'!$B$6:$BE$49,'ADR Raw Data'!AB$1,FALSE)</f>
        <v>-3.1505500813043898</v>
      </c>
      <c r="AQ12" s="49">
        <f>VLOOKUP($A12,'ADR Raw Data'!$B$6:$BE$49,'ADR Raw Data'!AC$1,FALSE)</f>
        <v>-1.8775066135171701</v>
      </c>
      <c r="AR12" s="50">
        <f>VLOOKUP($A12,'ADR Raw Data'!$B$6:$BE$49,'ADR Raw Data'!AE$1,FALSE)</f>
        <v>-2.0372969556198002</v>
      </c>
      <c r="AS12" s="40"/>
      <c r="AT12" s="51">
        <f>VLOOKUP($A12,'RevPAR Raw Data'!$B$6:$BE$49,'RevPAR Raw Data'!G$1,FALSE)</f>
        <v>47.9552043140718</v>
      </c>
      <c r="AU12" s="52">
        <f>VLOOKUP($A12,'RevPAR Raw Data'!$B$6:$BE$49,'RevPAR Raw Data'!H$1,FALSE)</f>
        <v>54.737041048765697</v>
      </c>
      <c r="AV12" s="52">
        <f>VLOOKUP($A12,'RevPAR Raw Data'!$B$6:$BE$49,'RevPAR Raw Data'!I$1,FALSE)</f>
        <v>57.324465157361303</v>
      </c>
      <c r="AW12" s="52">
        <f>VLOOKUP($A12,'RevPAR Raw Data'!$B$6:$BE$49,'RevPAR Raw Data'!J$1,FALSE)</f>
        <v>59.082448514713398</v>
      </c>
      <c r="AX12" s="52">
        <f>VLOOKUP($A12,'RevPAR Raw Data'!$B$6:$BE$49,'RevPAR Raw Data'!K$1,FALSE)</f>
        <v>57.950008795074702</v>
      </c>
      <c r="AY12" s="53">
        <f>VLOOKUP($A12,'RevPAR Raw Data'!$B$6:$BE$49,'RevPAR Raw Data'!L$1,FALSE)</f>
        <v>55.412004514756497</v>
      </c>
      <c r="AZ12" s="52">
        <f>VLOOKUP($A12,'RevPAR Raw Data'!$B$6:$BE$49,'RevPAR Raw Data'!N$1,FALSE)</f>
        <v>77.134240151830696</v>
      </c>
      <c r="BA12" s="52">
        <f>VLOOKUP($A12,'RevPAR Raw Data'!$B$6:$BE$49,'RevPAR Raw Data'!O$1,FALSE)</f>
        <v>77.324776651391005</v>
      </c>
      <c r="BB12" s="53">
        <f>VLOOKUP($A12,'RevPAR Raw Data'!$B$6:$BE$49,'RevPAR Raw Data'!P$1,FALSE)</f>
        <v>77.229508401610801</v>
      </c>
      <c r="BC12" s="54">
        <f>VLOOKUP($A12,'RevPAR Raw Data'!$B$6:$BE$49,'RevPAR Raw Data'!R$1,FALSE)</f>
        <v>61.6607836105347</v>
      </c>
      <c r="BE12" s="47">
        <f>VLOOKUP($A12,'RevPAR Raw Data'!$B$6:$BE$49,'RevPAR Raw Data'!T$1,FALSE)</f>
        <v>-4.9242390089745003</v>
      </c>
      <c r="BF12" s="48">
        <f>VLOOKUP($A12,'RevPAR Raw Data'!$B$6:$BE$49,'RevPAR Raw Data'!U$1,FALSE)</f>
        <v>-1.70548440767609</v>
      </c>
      <c r="BG12" s="48">
        <f>VLOOKUP($A12,'RevPAR Raw Data'!$B$6:$BE$49,'RevPAR Raw Data'!V$1,FALSE)</f>
        <v>-2.0554496668728599</v>
      </c>
      <c r="BH12" s="48">
        <f>VLOOKUP($A12,'RevPAR Raw Data'!$B$6:$BE$49,'RevPAR Raw Data'!W$1,FALSE)</f>
        <v>0.44361370849114701</v>
      </c>
      <c r="BI12" s="48">
        <f>VLOOKUP($A12,'RevPAR Raw Data'!$B$6:$BE$49,'RevPAR Raw Data'!X$1,FALSE)</f>
        <v>-1.8164734121808399</v>
      </c>
      <c r="BJ12" s="49">
        <f>VLOOKUP($A12,'RevPAR Raw Data'!$B$6:$BE$49,'RevPAR Raw Data'!Y$1,FALSE)</f>
        <v>-1.92454983478199</v>
      </c>
      <c r="BK12" s="48">
        <f>VLOOKUP($A12,'RevPAR Raw Data'!$B$6:$BE$49,'RevPAR Raw Data'!AA$1,FALSE)</f>
        <v>-1.1831868434763599</v>
      </c>
      <c r="BL12" s="48">
        <f>VLOOKUP($A12,'RevPAR Raw Data'!$B$6:$BE$49,'RevPAR Raw Data'!AB$1,FALSE)</f>
        <v>-5.3014300677714399</v>
      </c>
      <c r="BM12" s="49">
        <f>VLOOKUP($A12,'RevPAR Raw Data'!$B$6:$BE$49,'RevPAR Raw Data'!AC$1,FALSE)</f>
        <v>-3.2886679335098101</v>
      </c>
      <c r="BN12" s="50">
        <f>VLOOKUP($A12,'RevPAR Raw Data'!$B$6:$BE$49,'RevPAR Raw Data'!AE$1,FALSE)</f>
        <v>-2.3931540118100898</v>
      </c>
    </row>
    <row r="13" spans="1:66" x14ac:dyDescent="0.25">
      <c r="A13" s="63" t="s">
        <v>122</v>
      </c>
      <c r="B13" s="47">
        <f>VLOOKUP($A13,'Occupancy Raw Data'!$B$8:$BE$51,'Occupancy Raw Data'!G$3,FALSE)</f>
        <v>51.544373758599797</v>
      </c>
      <c r="C13" s="48">
        <f>VLOOKUP($A13,'Occupancy Raw Data'!$B$8:$BE$51,'Occupancy Raw Data'!H$3,FALSE)</f>
        <v>53.1506376119059</v>
      </c>
      <c r="D13" s="48">
        <f>VLOOKUP($A13,'Occupancy Raw Data'!$B$8:$BE$51,'Occupancy Raw Data'!I$3,FALSE)</f>
        <v>54.517976913555302</v>
      </c>
      <c r="E13" s="48">
        <f>VLOOKUP($A13,'Occupancy Raw Data'!$B$8:$BE$51,'Occupancy Raw Data'!J$3,FALSE)</f>
        <v>56.386194190966897</v>
      </c>
      <c r="F13" s="48">
        <f>VLOOKUP($A13,'Occupancy Raw Data'!$B$8:$BE$51,'Occupancy Raw Data'!K$3,FALSE)</f>
        <v>59.572689002940997</v>
      </c>
      <c r="G13" s="49">
        <f>VLOOKUP($A13,'Occupancy Raw Data'!$B$8:$BE$51,'Occupancy Raw Data'!L$3,FALSE)</f>
        <v>55.032884506847502</v>
      </c>
      <c r="H13" s="48">
        <f>VLOOKUP($A13,'Occupancy Raw Data'!$B$8:$BE$51,'Occupancy Raw Data'!N$3,FALSE)</f>
        <v>67.017473040770398</v>
      </c>
      <c r="I13" s="48">
        <f>VLOOKUP($A13,'Occupancy Raw Data'!$B$8:$BE$51,'Occupancy Raw Data'!O$3,FALSE)</f>
        <v>66.749322415085601</v>
      </c>
      <c r="J13" s="49">
        <f>VLOOKUP($A13,'Occupancy Raw Data'!$B$8:$BE$51,'Occupancy Raw Data'!P$3,FALSE)</f>
        <v>66.883397727927999</v>
      </c>
      <c r="K13" s="50">
        <f>VLOOKUP($A13,'Occupancy Raw Data'!$B$8:$BE$51,'Occupancy Raw Data'!R$3,FALSE)</f>
        <v>58.415568596143203</v>
      </c>
      <c r="M13" s="47">
        <f>VLOOKUP($A13,'Occupancy Raw Data'!$B$8:$BE$51,'Occupancy Raw Data'!T$3,FALSE)</f>
        <v>-2.26338109571385</v>
      </c>
      <c r="N13" s="48">
        <f>VLOOKUP($A13,'Occupancy Raw Data'!$B$8:$BE$51,'Occupancy Raw Data'!U$3,FALSE)</f>
        <v>-3.39586362842627</v>
      </c>
      <c r="O13" s="48">
        <f>VLOOKUP($A13,'Occupancy Raw Data'!$B$8:$BE$51,'Occupancy Raw Data'!V$3,FALSE)</f>
        <v>-5.1661851461887398</v>
      </c>
      <c r="P13" s="48">
        <f>VLOOKUP($A13,'Occupancy Raw Data'!$B$8:$BE$51,'Occupancy Raw Data'!W$3,FALSE)</f>
        <v>-2.3395415720356598</v>
      </c>
      <c r="Q13" s="48">
        <f>VLOOKUP($A13,'Occupancy Raw Data'!$B$8:$BE$51,'Occupancy Raw Data'!X$3,FALSE)</f>
        <v>0.512356637310042</v>
      </c>
      <c r="R13" s="49">
        <f>VLOOKUP($A13,'Occupancy Raw Data'!$B$8:$BE$51,'Occupancy Raw Data'!Y$3,FALSE)</f>
        <v>-2.51432239863485</v>
      </c>
      <c r="S13" s="48">
        <f>VLOOKUP($A13,'Occupancy Raw Data'!$B$8:$BE$51,'Occupancy Raw Data'!AA$3,FALSE)</f>
        <v>0.144818739981915</v>
      </c>
      <c r="T13" s="48">
        <f>VLOOKUP($A13,'Occupancy Raw Data'!$B$8:$BE$51,'Occupancy Raw Data'!AB$3,FALSE)</f>
        <v>-2.2193647418229201</v>
      </c>
      <c r="U13" s="49">
        <f>VLOOKUP($A13,'Occupancy Raw Data'!$B$8:$BE$51,'Occupancy Raw Data'!AC$3,FALSE)</f>
        <v>-1.0490235165333901</v>
      </c>
      <c r="V13" s="50">
        <f>VLOOKUP($A13,'Occupancy Raw Data'!$B$8:$BE$51,'Occupancy Raw Data'!AE$3,FALSE)</f>
        <v>-2.0481601766602302</v>
      </c>
      <c r="X13" s="51">
        <f>VLOOKUP($A13,'ADR Raw Data'!$B$6:$BE$49,'ADR Raw Data'!G$1,FALSE)</f>
        <v>69.498090779626907</v>
      </c>
      <c r="Y13" s="52">
        <f>VLOOKUP($A13,'ADR Raw Data'!$B$6:$BE$49,'ADR Raw Data'!H$1,FALSE)</f>
        <v>68.444519963171501</v>
      </c>
      <c r="Z13" s="52">
        <f>VLOOKUP($A13,'ADR Raw Data'!$B$6:$BE$49,'ADR Raw Data'!I$1,FALSE)</f>
        <v>68.512540466761706</v>
      </c>
      <c r="AA13" s="52">
        <f>VLOOKUP($A13,'ADR Raw Data'!$B$6:$BE$49,'ADR Raw Data'!J$1,FALSE)</f>
        <v>68.771218153971802</v>
      </c>
      <c r="AB13" s="52">
        <f>VLOOKUP($A13,'ADR Raw Data'!$B$6:$BE$49,'ADR Raw Data'!K$1,FALSE)</f>
        <v>69.616481656260504</v>
      </c>
      <c r="AC13" s="53">
        <f>VLOOKUP($A13,'ADR Raw Data'!$B$6:$BE$49,'ADR Raw Data'!L$1,FALSE)</f>
        <v>68.975786252328405</v>
      </c>
      <c r="AD13" s="52">
        <f>VLOOKUP($A13,'ADR Raw Data'!$B$6:$BE$49,'ADR Raw Data'!N$1,FALSE)</f>
        <v>84.585713139439804</v>
      </c>
      <c r="AE13" s="52">
        <f>VLOOKUP($A13,'ADR Raw Data'!$B$6:$BE$49,'ADR Raw Data'!O$1,FALSE)</f>
        <v>87.778160496760194</v>
      </c>
      <c r="AF13" s="53">
        <f>VLOOKUP($A13,'ADR Raw Data'!$B$6:$BE$49,'ADR Raw Data'!P$1,FALSE)</f>
        <v>86.178737007738206</v>
      </c>
      <c r="AG13" s="54">
        <f>VLOOKUP($A13,'ADR Raw Data'!$B$6:$BE$49,'ADR Raw Data'!R$1,FALSE)</f>
        <v>74.598124202717798</v>
      </c>
      <c r="AI13" s="47">
        <f>VLOOKUP($A13,'ADR Raw Data'!$B$6:$BE$49,'ADR Raw Data'!T$1,FALSE)</f>
        <v>-3.0440731779921202</v>
      </c>
      <c r="AJ13" s="48">
        <f>VLOOKUP($A13,'ADR Raw Data'!$B$6:$BE$49,'ADR Raw Data'!U$1,FALSE)</f>
        <v>-3.71776515569863</v>
      </c>
      <c r="AK13" s="48">
        <f>VLOOKUP($A13,'ADR Raw Data'!$B$6:$BE$49,'ADR Raw Data'!V$1,FALSE)</f>
        <v>-3.8461117919015502</v>
      </c>
      <c r="AL13" s="48">
        <f>VLOOKUP($A13,'ADR Raw Data'!$B$6:$BE$49,'ADR Raw Data'!W$1,FALSE)</f>
        <v>-3.1419042551032099</v>
      </c>
      <c r="AM13" s="48">
        <f>VLOOKUP($A13,'ADR Raw Data'!$B$6:$BE$49,'ADR Raw Data'!X$1,FALSE)</f>
        <v>-2.3079947344611802</v>
      </c>
      <c r="AN13" s="49">
        <f>VLOOKUP($A13,'ADR Raw Data'!$B$6:$BE$49,'ADR Raw Data'!Y$1,FALSE)</f>
        <v>-3.19296859438874</v>
      </c>
      <c r="AO13" s="48">
        <f>VLOOKUP($A13,'ADR Raw Data'!$B$6:$BE$49,'ADR Raw Data'!AA$1,FALSE)</f>
        <v>-3.6190738366417601</v>
      </c>
      <c r="AP13" s="48">
        <f>VLOOKUP($A13,'ADR Raw Data'!$B$6:$BE$49,'ADR Raw Data'!AB$1,FALSE)</f>
        <v>-6.64104600441238</v>
      </c>
      <c r="AQ13" s="49">
        <f>VLOOKUP($A13,'ADR Raw Data'!$B$6:$BE$49,'ADR Raw Data'!AC$1,FALSE)</f>
        <v>-5.2180630984364296</v>
      </c>
      <c r="AR13" s="50">
        <f>VLOOKUP($A13,'ADR Raw Data'!$B$6:$BE$49,'ADR Raw Data'!AE$1,FALSE)</f>
        <v>-3.8992986972269299</v>
      </c>
      <c r="AS13" s="40"/>
      <c r="AT13" s="51">
        <f>VLOOKUP($A13,'RevPAR Raw Data'!$B$6:$BE$49,'RevPAR Raw Data'!G$1,FALSE)</f>
        <v>35.822355666541903</v>
      </c>
      <c r="AU13" s="52">
        <f>VLOOKUP($A13,'RevPAR Raw Data'!$B$6:$BE$49,'RevPAR Raw Data'!H$1,FALSE)</f>
        <v>36.3786987708339</v>
      </c>
      <c r="AV13" s="52">
        <f>VLOOKUP($A13,'RevPAR Raw Data'!$B$6:$BE$49,'RevPAR Raw Data'!I$1,FALSE)</f>
        <v>37.3516509945594</v>
      </c>
      <c r="AW13" s="52">
        <f>VLOOKUP($A13,'RevPAR Raw Data'!$B$6:$BE$49,'RevPAR Raw Data'!J$1,FALSE)</f>
        <v>38.777472615792</v>
      </c>
      <c r="AX13" s="52">
        <f>VLOOKUP($A13,'RevPAR Raw Data'!$B$6:$BE$49,'RevPAR Raw Data'!K$1,FALSE)</f>
        <v>41.472410111873501</v>
      </c>
      <c r="AY13" s="53">
        <f>VLOOKUP($A13,'RevPAR Raw Data'!$B$6:$BE$49,'RevPAR Raw Data'!L$1,FALSE)</f>
        <v>37.9593647859339</v>
      </c>
      <c r="AZ13" s="52">
        <f>VLOOKUP($A13,'RevPAR Raw Data'!$B$6:$BE$49,'RevPAR Raw Data'!N$1,FALSE)</f>
        <v>56.6872074995674</v>
      </c>
      <c r="BA13" s="52">
        <f>VLOOKUP($A13,'RevPAR Raw Data'!$B$6:$BE$49,'RevPAR Raw Data'!O$1,FALSE)</f>
        <v>58.5913273600138</v>
      </c>
      <c r="BB13" s="53">
        <f>VLOOKUP($A13,'RevPAR Raw Data'!$B$6:$BE$49,'RevPAR Raw Data'!P$1,FALSE)</f>
        <v>57.6392674297906</v>
      </c>
      <c r="BC13" s="54">
        <f>VLOOKUP($A13,'RevPAR Raw Data'!$B$6:$BE$49,'RevPAR Raw Data'!R$1,FALSE)</f>
        <v>43.576918415074701</v>
      </c>
      <c r="BE13" s="47">
        <f>VLOOKUP($A13,'RevPAR Raw Data'!$B$6:$BE$49,'RevPAR Raw Data'!T$1,FALSE)</f>
        <v>-5.2385552968556102</v>
      </c>
      <c r="BF13" s="48">
        <f>VLOOKUP($A13,'RevPAR Raw Data'!$B$6:$BE$49,'RevPAR Raw Data'!U$1,FALSE)</f>
        <v>-6.98737854941223</v>
      </c>
      <c r="BG13" s="48">
        <f>VLOOKUP($A13,'RevPAR Raw Data'!$B$6:$BE$49,'RevPAR Raw Data'!V$1,FALSE)</f>
        <v>-8.8135996819912599</v>
      </c>
      <c r="BH13" s="48">
        <f>VLOOKUP($A13,'RevPAR Raw Data'!$B$6:$BE$49,'RevPAR Raw Data'!W$1,FALSE)</f>
        <v>-5.4079396709371803</v>
      </c>
      <c r="BI13" s="48">
        <f>VLOOKUP($A13,'RevPAR Raw Data'!$B$6:$BE$49,'RevPAR Raw Data'!X$1,FALSE)</f>
        <v>-1.8074632613619199</v>
      </c>
      <c r="BJ13" s="49">
        <f>VLOOKUP($A13,'RevPAR Raw Data'!$B$6:$BE$49,'RevPAR Raw Data'!Y$1,FALSE)</f>
        <v>-5.6270094684735001</v>
      </c>
      <c r="BK13" s="48">
        <f>VLOOKUP($A13,'RevPAR Raw Data'!$B$6:$BE$49,'RevPAR Raw Data'!AA$1,FALSE)</f>
        <v>-3.47949619378908</v>
      </c>
      <c r="BL13" s="48">
        <f>VLOOKUP($A13,'RevPAR Raw Data'!$B$6:$BE$49,'RevPAR Raw Data'!AB$1,FALSE)</f>
        <v>-8.7130217127251406</v>
      </c>
      <c r="BM13" s="49">
        <f>VLOOKUP($A13,'RevPAR Raw Data'!$B$6:$BE$49,'RevPAR Raw Data'!AC$1,FALSE)</f>
        <v>-6.21234790595968</v>
      </c>
      <c r="BN13" s="50">
        <f>VLOOKUP($A13,'RevPAR Raw Data'!$B$6:$BE$49,'RevPAR Raw Data'!AE$1,FALSE)</f>
        <v>-5.8675949908015301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63.671765366264303</v>
      </c>
      <c r="C15" s="48">
        <f>VLOOKUP($A15,'Occupancy Raw Data'!$B$8:$BE$45,'Occupancy Raw Data'!H$3,FALSE)</f>
        <v>74.419379736177305</v>
      </c>
      <c r="D15" s="48">
        <f>VLOOKUP($A15,'Occupancy Raw Data'!$B$8:$BE$45,'Occupancy Raw Data'!I$3,FALSE)</f>
        <v>77.365457479651894</v>
      </c>
      <c r="E15" s="48">
        <f>VLOOKUP($A15,'Occupancy Raw Data'!$B$8:$BE$45,'Occupancy Raw Data'!J$3,FALSE)</f>
        <v>75.304343250070104</v>
      </c>
      <c r="F15" s="48">
        <f>VLOOKUP($A15,'Occupancy Raw Data'!$B$8:$BE$45,'Occupancy Raw Data'!K$3,FALSE)</f>
        <v>71.923238843671001</v>
      </c>
      <c r="G15" s="49">
        <f>VLOOKUP($A15,'Occupancy Raw Data'!$B$8:$BE$45,'Occupancy Raw Data'!L$3,FALSE)</f>
        <v>72.536836935166903</v>
      </c>
      <c r="H15" s="48">
        <f>VLOOKUP($A15,'Occupancy Raw Data'!$B$8:$BE$45,'Occupancy Raw Data'!N$3,FALSE)</f>
        <v>74.992983440920497</v>
      </c>
      <c r="I15" s="48">
        <f>VLOOKUP($A15,'Occupancy Raw Data'!$B$8:$BE$45,'Occupancy Raw Data'!O$3,FALSE)</f>
        <v>77.562798203760806</v>
      </c>
      <c r="J15" s="49">
        <f>VLOOKUP($A15,'Occupancy Raw Data'!$B$8:$BE$45,'Occupancy Raw Data'!P$3,FALSE)</f>
        <v>76.277890822340694</v>
      </c>
      <c r="K15" s="50">
        <f>VLOOKUP($A15,'Occupancy Raw Data'!$B$8:$BE$45,'Occupancy Raw Data'!R$3,FALSE)</f>
        <v>73.605709474359401</v>
      </c>
      <c r="M15" s="47">
        <f>VLOOKUP($A15,'Occupancy Raw Data'!$B$8:$BE$45,'Occupancy Raw Data'!T$3,FALSE)</f>
        <v>3.2802852520296399</v>
      </c>
      <c r="N15" s="48">
        <f>VLOOKUP($A15,'Occupancy Raw Data'!$B$8:$BE$45,'Occupancy Raw Data'!U$3,FALSE)</f>
        <v>8.9653565011494791</v>
      </c>
      <c r="O15" s="48">
        <f>VLOOKUP($A15,'Occupancy Raw Data'!$B$8:$BE$45,'Occupancy Raw Data'!V$3,FALSE)</f>
        <v>5.9893461879387804</v>
      </c>
      <c r="P15" s="48">
        <f>VLOOKUP($A15,'Occupancy Raw Data'!$B$8:$BE$45,'Occupancy Raw Data'!W$3,FALSE)</f>
        <v>0.715051520998364</v>
      </c>
      <c r="Q15" s="48">
        <f>VLOOKUP($A15,'Occupancy Raw Data'!$B$8:$BE$45,'Occupancy Raw Data'!X$3,FALSE)</f>
        <v>1.50627886613525</v>
      </c>
      <c r="R15" s="49">
        <f>VLOOKUP($A15,'Occupancy Raw Data'!$B$8:$BE$45,'Occupancy Raw Data'!Y$3,FALSE)</f>
        <v>4.0530499637116897</v>
      </c>
      <c r="S15" s="48">
        <f>VLOOKUP($A15,'Occupancy Raw Data'!$B$8:$BE$45,'Occupancy Raw Data'!AA$3,FALSE)</f>
        <v>0.28914000373939902</v>
      </c>
      <c r="T15" s="48">
        <f>VLOOKUP($A15,'Occupancy Raw Data'!$B$8:$BE$45,'Occupancy Raw Data'!AB$3,FALSE)</f>
        <v>-1.4873470842901</v>
      </c>
      <c r="U15" s="49">
        <f>VLOOKUP($A15,'Occupancy Raw Data'!$B$8:$BE$45,'Occupancy Raw Data'!AC$3,FALSE)</f>
        <v>-0.62199994841975204</v>
      </c>
      <c r="V15" s="50">
        <f>VLOOKUP($A15,'Occupancy Raw Data'!$B$8:$BE$45,'Occupancy Raw Data'!AE$3,FALSE)</f>
        <v>2.6243267388035401</v>
      </c>
      <c r="X15" s="51">
        <f>VLOOKUP($A15,'ADR Raw Data'!$B$6:$BE$43,'ADR Raw Data'!G$1,FALSE)</f>
        <v>151.190283486693</v>
      </c>
      <c r="Y15" s="52">
        <f>VLOOKUP($A15,'ADR Raw Data'!$B$6:$BE$43,'ADR Raw Data'!H$1,FALSE)</f>
        <v>167.975614142604</v>
      </c>
      <c r="Z15" s="52">
        <f>VLOOKUP($A15,'ADR Raw Data'!$B$6:$BE$43,'ADR Raw Data'!I$1,FALSE)</f>
        <v>172.539998752961</v>
      </c>
      <c r="AA15" s="52">
        <f>VLOOKUP($A15,'ADR Raw Data'!$B$6:$BE$43,'ADR Raw Data'!J$1,FALSE)</f>
        <v>166.21012986407899</v>
      </c>
      <c r="AB15" s="52">
        <f>VLOOKUP($A15,'ADR Raw Data'!$B$6:$BE$43,'ADR Raw Data'!K$1,FALSE)</f>
        <v>162.51961696990301</v>
      </c>
      <c r="AC15" s="53">
        <f>VLOOKUP($A15,'ADR Raw Data'!$B$6:$BE$43,'ADR Raw Data'!L$1,FALSE)</f>
        <v>164.553938740272</v>
      </c>
      <c r="AD15" s="52">
        <f>VLOOKUP($A15,'ADR Raw Data'!$B$6:$BE$43,'ADR Raw Data'!N$1,FALSE)</f>
        <v>156.08917921968501</v>
      </c>
      <c r="AE15" s="52">
        <f>VLOOKUP($A15,'ADR Raw Data'!$B$6:$BE$43,'ADR Raw Data'!O$1,FALSE)</f>
        <v>155.53473087274099</v>
      </c>
      <c r="AF15" s="53">
        <f>VLOOKUP($A15,'ADR Raw Data'!$B$6:$BE$43,'ADR Raw Data'!P$1,FALSE)</f>
        <v>155.80728518207599</v>
      </c>
      <c r="AG15" s="54">
        <f>VLOOKUP($A15,'ADR Raw Data'!$B$6:$BE$43,'ADR Raw Data'!R$1,FALSE)</f>
        <v>161.96416958887099</v>
      </c>
      <c r="AI15" s="47">
        <f>VLOOKUP($A15,'ADR Raw Data'!$B$6:$BE$43,'ADR Raw Data'!T$1,FALSE)</f>
        <v>2.2084013143423</v>
      </c>
      <c r="AJ15" s="48">
        <f>VLOOKUP($A15,'ADR Raw Data'!$B$6:$BE$43,'ADR Raw Data'!U$1,FALSE)</f>
        <v>10.4660956602197</v>
      </c>
      <c r="AK15" s="48">
        <f>VLOOKUP($A15,'ADR Raw Data'!$B$6:$BE$43,'ADR Raw Data'!V$1,FALSE)</f>
        <v>8.0929031682276307</v>
      </c>
      <c r="AL15" s="48">
        <f>VLOOKUP($A15,'ADR Raw Data'!$B$6:$BE$43,'ADR Raw Data'!W$1,FALSE)</f>
        <v>2.2095630164576399</v>
      </c>
      <c r="AM15" s="48">
        <f>VLOOKUP($A15,'ADR Raw Data'!$B$6:$BE$43,'ADR Raw Data'!X$1,FALSE)</f>
        <v>4.3203941654323597</v>
      </c>
      <c r="AN15" s="49">
        <f>VLOOKUP($A15,'ADR Raw Data'!$B$6:$BE$43,'ADR Raw Data'!Y$1,FALSE)</f>
        <v>5.5287445486984597</v>
      </c>
      <c r="AO15" s="48">
        <f>VLOOKUP($A15,'ADR Raw Data'!$B$6:$BE$43,'ADR Raw Data'!AA$1,FALSE)</f>
        <v>1.40043559505141</v>
      </c>
      <c r="AP15" s="48">
        <f>VLOOKUP($A15,'ADR Raw Data'!$B$6:$BE$43,'ADR Raw Data'!AB$1,FALSE)</f>
        <v>-1.0828358648857801</v>
      </c>
      <c r="AQ15" s="49">
        <f>VLOOKUP($A15,'ADR Raw Data'!$B$6:$BE$43,'ADR Raw Data'!AC$1,FALSE)</f>
        <v>0.115214172012145</v>
      </c>
      <c r="AR15" s="50">
        <f>VLOOKUP($A15,'ADR Raw Data'!$B$6:$BE$43,'ADR Raw Data'!AE$1,FALSE)</f>
        <v>3.9300273319954302</v>
      </c>
      <c r="AS15" s="40"/>
      <c r="AT15" s="51">
        <f>VLOOKUP($A15,'RevPAR Raw Data'!$B$6:$BE$43,'RevPAR Raw Data'!G$1,FALSE)</f>
        <v>96.265522558237393</v>
      </c>
      <c r="AU15" s="52">
        <f>VLOOKUP($A15,'RevPAR Raw Data'!$B$6:$BE$43,'RevPAR Raw Data'!H$1,FALSE)</f>
        <v>125.00641015296</v>
      </c>
      <c r="AV15" s="52">
        <f>VLOOKUP($A15,'RevPAR Raw Data'!$B$6:$BE$43,'RevPAR Raw Data'!I$1,FALSE)</f>
        <v>133.486359370614</v>
      </c>
      <c r="AW15" s="52">
        <f>VLOOKUP($A15,'RevPAR Raw Data'!$B$6:$BE$43,'RevPAR Raw Data'!J$1,FALSE)</f>
        <v>125.163446709233</v>
      </c>
      <c r="AX15" s="52">
        <f>VLOOKUP($A15,'RevPAR Raw Data'!$B$6:$BE$43,'RevPAR Raw Data'!K$1,FALSE)</f>
        <v>116.889372281083</v>
      </c>
      <c r="AY15" s="53">
        <f>VLOOKUP($A15,'RevPAR Raw Data'!$B$6:$BE$43,'RevPAR Raw Data'!L$1,FALSE)</f>
        <v>119.362222214426</v>
      </c>
      <c r="AZ15" s="52">
        <f>VLOOKUP($A15,'RevPAR Raw Data'!$B$6:$BE$43,'RevPAR Raw Data'!N$1,FALSE)</f>
        <v>117.055932325287</v>
      </c>
      <c r="BA15" s="52">
        <f>VLOOKUP($A15,'RevPAR Raw Data'!$B$6:$BE$43,'RevPAR Raw Data'!O$1,FALSE)</f>
        <v>120.63708944358601</v>
      </c>
      <c r="BB15" s="53">
        <f>VLOOKUP($A15,'RevPAR Raw Data'!$B$6:$BE$43,'RevPAR Raw Data'!P$1,FALSE)</f>
        <v>118.846510884437</v>
      </c>
      <c r="BC15" s="54">
        <f>VLOOKUP($A15,'RevPAR Raw Data'!$B$6:$BE$43,'RevPAR Raw Data'!R$1,FALSE)</f>
        <v>119.214876120143</v>
      </c>
      <c r="BE15" s="47">
        <f>VLOOKUP($A15,'RevPAR Raw Data'!$B$6:$BE$43,'RevPAR Raw Data'!T$1,FALSE)</f>
        <v>5.5611284289919398</v>
      </c>
      <c r="BF15" s="48">
        <f>VLOOKUP($A15,'RevPAR Raw Data'!$B$6:$BE$43,'RevPAR Raw Data'!U$1,FALSE)</f>
        <v>20.369774949059199</v>
      </c>
      <c r="BG15" s="48">
        <f>VLOOKUP($A15,'RevPAR Raw Data'!$B$6:$BE$43,'RevPAR Raw Data'!V$1,FALSE)</f>
        <v>14.5669613435662</v>
      </c>
      <c r="BH15" s="48">
        <f>VLOOKUP($A15,'RevPAR Raw Data'!$B$6:$BE$43,'RevPAR Raw Data'!W$1,FALSE)</f>
        <v>2.9404140514126</v>
      </c>
      <c r="BI15" s="48">
        <f>VLOOKUP($A15,'RevPAR Raw Data'!$B$6:$BE$43,'RevPAR Raw Data'!X$1,FALSE)</f>
        <v>5.8917502158152697</v>
      </c>
      <c r="BJ15" s="49">
        <f>VLOOKUP($A15,'RevPAR Raw Data'!$B$6:$BE$43,'RevPAR Raw Data'!Y$1,FALSE)</f>
        <v>9.8058772913348893</v>
      </c>
      <c r="BK15" s="48">
        <f>VLOOKUP($A15,'RevPAR Raw Data'!$B$6:$BE$43,'RevPAR Raw Data'!AA$1,FALSE)</f>
        <v>1.6936248183227101</v>
      </c>
      <c r="BL15" s="48">
        <f>VLOOKUP($A15,'RevPAR Raw Data'!$B$6:$BE$43,'RevPAR Raw Data'!AB$1,FALSE)</f>
        <v>-2.55407742151186</v>
      </c>
      <c r="BM15" s="49">
        <f>VLOOKUP($A15,'RevPAR Raw Data'!$B$6:$BE$43,'RevPAR Raw Data'!AC$1,FALSE)</f>
        <v>-0.50750240849809403</v>
      </c>
      <c r="BN15" s="50">
        <f>VLOOKUP($A15,'RevPAR Raw Data'!$B$6:$BE$43,'RevPAR Raw Data'!AE$1,FALSE)</f>
        <v>6.6574908289148196</v>
      </c>
    </row>
    <row r="16" spans="1:66" x14ac:dyDescent="0.25">
      <c r="A16" s="63" t="s">
        <v>88</v>
      </c>
      <c r="B16" s="47">
        <f>VLOOKUP($A16,'Occupancy Raw Data'!$B$8:$BE$45,'Occupancy Raw Data'!G$3,FALSE)</f>
        <v>71.593963200330705</v>
      </c>
      <c r="C16" s="48">
        <f>VLOOKUP($A16,'Occupancy Raw Data'!$B$8:$BE$45,'Occupancy Raw Data'!H$3,FALSE)</f>
        <v>82.086003721314796</v>
      </c>
      <c r="D16" s="48">
        <f>VLOOKUP($A16,'Occupancy Raw Data'!$B$8:$BE$45,'Occupancy Raw Data'!I$3,FALSE)</f>
        <v>87.998759561711793</v>
      </c>
      <c r="E16" s="48">
        <f>VLOOKUP($A16,'Occupancy Raw Data'!$B$8:$BE$45,'Occupancy Raw Data'!J$3,FALSE)</f>
        <v>87.450899317758896</v>
      </c>
      <c r="F16" s="48">
        <f>VLOOKUP($A16,'Occupancy Raw Data'!$B$8:$BE$45,'Occupancy Raw Data'!K$3,FALSE)</f>
        <v>79.212321686996006</v>
      </c>
      <c r="G16" s="49">
        <f>VLOOKUP($A16,'Occupancy Raw Data'!$B$8:$BE$45,'Occupancy Raw Data'!L$3,FALSE)</f>
        <v>81.6683894976224</v>
      </c>
      <c r="H16" s="48">
        <f>VLOOKUP($A16,'Occupancy Raw Data'!$B$8:$BE$45,'Occupancy Raw Data'!N$3,FALSE)</f>
        <v>80.638825718420506</v>
      </c>
      <c r="I16" s="48">
        <f>VLOOKUP($A16,'Occupancy Raw Data'!$B$8:$BE$45,'Occupancy Raw Data'!O$3,FALSE)</f>
        <v>80.959272276204203</v>
      </c>
      <c r="J16" s="49">
        <f>VLOOKUP($A16,'Occupancy Raw Data'!$B$8:$BE$45,'Occupancy Raw Data'!P$3,FALSE)</f>
        <v>80.799048997312298</v>
      </c>
      <c r="K16" s="50">
        <f>VLOOKUP($A16,'Occupancy Raw Data'!$B$8:$BE$45,'Occupancy Raw Data'!R$3,FALSE)</f>
        <v>81.420006497533805</v>
      </c>
      <c r="M16" s="47">
        <f>VLOOKUP($A16,'Occupancy Raw Data'!$B$8:$BE$45,'Occupancy Raw Data'!T$3,FALSE)</f>
        <v>8.7716374116032103</v>
      </c>
      <c r="N16" s="48">
        <f>VLOOKUP($A16,'Occupancy Raw Data'!$B$8:$BE$45,'Occupancy Raw Data'!U$3,FALSE)</f>
        <v>14.152321478120101</v>
      </c>
      <c r="O16" s="48">
        <f>VLOOKUP($A16,'Occupancy Raw Data'!$B$8:$BE$45,'Occupancy Raw Data'!V$3,FALSE)</f>
        <v>16.426540162887399</v>
      </c>
      <c r="P16" s="48">
        <f>VLOOKUP($A16,'Occupancy Raw Data'!$B$8:$BE$45,'Occupancy Raw Data'!W$3,FALSE)</f>
        <v>13.1072096087939</v>
      </c>
      <c r="Q16" s="48">
        <f>VLOOKUP($A16,'Occupancy Raw Data'!$B$8:$BE$45,'Occupancy Raw Data'!X$3,FALSE)</f>
        <v>7.1123914522735001</v>
      </c>
      <c r="R16" s="49">
        <f>VLOOKUP($A16,'Occupancy Raw Data'!$B$8:$BE$45,'Occupancy Raw Data'!Y$3,FALSE)</f>
        <v>12.002759034188401</v>
      </c>
      <c r="S16" s="48">
        <f>VLOOKUP($A16,'Occupancy Raw Data'!$B$8:$BE$45,'Occupancy Raw Data'!AA$3,FALSE)</f>
        <v>4.2826933419851398</v>
      </c>
      <c r="T16" s="48">
        <f>VLOOKUP($A16,'Occupancy Raw Data'!$B$8:$BE$45,'Occupancy Raw Data'!AB$3,FALSE)</f>
        <v>5.8984001561041097</v>
      </c>
      <c r="U16" s="49">
        <f>VLOOKUP($A16,'Occupancy Raw Data'!$B$8:$BE$45,'Occupancy Raw Data'!AC$3,FALSE)</f>
        <v>5.0859384986184804</v>
      </c>
      <c r="V16" s="50">
        <f>VLOOKUP($A16,'Occupancy Raw Data'!$B$8:$BE$45,'Occupancy Raw Data'!AE$3,FALSE)</f>
        <v>9.9508061225133595</v>
      </c>
      <c r="X16" s="51">
        <f>VLOOKUP($A16,'ADR Raw Data'!$B$6:$BE$43,'ADR Raw Data'!G$1,FALSE)</f>
        <v>148.90866300895101</v>
      </c>
      <c r="Y16" s="52">
        <f>VLOOKUP($A16,'ADR Raw Data'!$B$6:$BE$43,'ADR Raw Data'!H$1,FALSE)</f>
        <v>169.912221382697</v>
      </c>
      <c r="Z16" s="52">
        <f>VLOOKUP($A16,'ADR Raw Data'!$B$6:$BE$43,'ADR Raw Data'!I$1,FALSE)</f>
        <v>173.71952073299599</v>
      </c>
      <c r="AA16" s="52">
        <f>VLOOKUP($A16,'ADR Raw Data'!$B$6:$BE$43,'ADR Raw Data'!J$1,FALSE)</f>
        <v>171.655319148936</v>
      </c>
      <c r="AB16" s="52">
        <f>VLOOKUP($A16,'ADR Raw Data'!$B$6:$BE$43,'ADR Raw Data'!K$1,FALSE)</f>
        <v>158.45003914915799</v>
      </c>
      <c r="AC16" s="53">
        <f>VLOOKUP($A16,'ADR Raw Data'!$B$6:$BE$43,'ADR Raw Data'!L$1,FALSE)</f>
        <v>165.19999189934899</v>
      </c>
      <c r="AD16" s="52">
        <f>VLOOKUP($A16,'ADR Raw Data'!$B$6:$BE$43,'ADR Raw Data'!N$1,FALSE)</f>
        <v>141.77268939879499</v>
      </c>
      <c r="AE16" s="52">
        <f>VLOOKUP($A16,'ADR Raw Data'!$B$6:$BE$43,'ADR Raw Data'!O$1,FALSE)</f>
        <v>141.24191266598501</v>
      </c>
      <c r="AF16" s="53">
        <f>VLOOKUP($A16,'ADR Raw Data'!$B$6:$BE$43,'ADR Raw Data'!P$1,FALSE)</f>
        <v>141.506774771317</v>
      </c>
      <c r="AG16" s="54">
        <f>VLOOKUP($A16,'ADR Raw Data'!$B$6:$BE$43,'ADR Raw Data'!R$1,FALSE)</f>
        <v>158.482129461694</v>
      </c>
      <c r="AI16" s="47">
        <f>VLOOKUP($A16,'ADR Raw Data'!$B$6:$BE$43,'ADR Raw Data'!T$1,FALSE)</f>
        <v>-2.8223841768246798</v>
      </c>
      <c r="AJ16" s="48">
        <f>VLOOKUP($A16,'ADR Raw Data'!$B$6:$BE$43,'ADR Raw Data'!U$1,FALSE)</f>
        <v>2.7495618303438398</v>
      </c>
      <c r="AK16" s="48">
        <f>VLOOKUP($A16,'ADR Raw Data'!$B$6:$BE$43,'ADR Raw Data'!V$1,FALSE)</f>
        <v>-1.6475382777268099</v>
      </c>
      <c r="AL16" s="48">
        <f>VLOOKUP($A16,'ADR Raw Data'!$B$6:$BE$43,'ADR Raw Data'!W$1,FALSE)</f>
        <v>-1.2205138236584201</v>
      </c>
      <c r="AM16" s="48">
        <f>VLOOKUP($A16,'ADR Raw Data'!$B$6:$BE$43,'ADR Raw Data'!X$1,FALSE)</f>
        <v>-1.4905209358039899</v>
      </c>
      <c r="AN16" s="49">
        <f>VLOOKUP($A16,'ADR Raw Data'!$B$6:$BE$43,'ADR Raw Data'!Y$1,FALSE)</f>
        <v>-0.70781842320797705</v>
      </c>
      <c r="AO16" s="48">
        <f>VLOOKUP($A16,'ADR Raw Data'!$B$6:$BE$43,'ADR Raw Data'!AA$1,FALSE)</f>
        <v>0.75635183445854404</v>
      </c>
      <c r="AP16" s="48">
        <f>VLOOKUP($A16,'ADR Raw Data'!$B$6:$BE$43,'ADR Raw Data'!AB$1,FALSE)</f>
        <v>3.4162372759227302</v>
      </c>
      <c r="AQ16" s="49">
        <f>VLOOKUP($A16,'ADR Raw Data'!$B$6:$BE$43,'ADR Raw Data'!AC$1,FALSE)</f>
        <v>2.0574193508343601</v>
      </c>
      <c r="AR16" s="50">
        <f>VLOOKUP($A16,'ADR Raw Data'!$B$6:$BE$43,'ADR Raw Data'!AE$1,FALSE)</f>
        <v>0.208022699074845</v>
      </c>
      <c r="AS16" s="40"/>
      <c r="AT16" s="51">
        <f>VLOOKUP($A16,'RevPAR Raw Data'!$B$6:$BE$43,'RevPAR Raw Data'!G$1,FALSE)</f>
        <v>106.609613396733</v>
      </c>
      <c r="AU16" s="52">
        <f>VLOOKUP($A16,'RevPAR Raw Data'!$B$6:$BE$43,'RevPAR Raw Data'!H$1,FALSE)</f>
        <v>139.47415236716901</v>
      </c>
      <c r="AV16" s="52">
        <f>VLOOKUP($A16,'RevPAR Raw Data'!$B$6:$BE$43,'RevPAR Raw Data'!I$1,FALSE)</f>
        <v>152.87102336158699</v>
      </c>
      <c r="AW16" s="52">
        <f>VLOOKUP($A16,'RevPAR Raw Data'!$B$6:$BE$43,'RevPAR Raw Data'!J$1,FALSE)</f>
        <v>150.114120322513</v>
      </c>
      <c r="AX16" s="52">
        <f>VLOOKUP($A16,'RevPAR Raw Data'!$B$6:$BE$43,'RevPAR Raw Data'!K$1,FALSE)</f>
        <v>125.511954724002</v>
      </c>
      <c r="AY16" s="53">
        <f>VLOOKUP($A16,'RevPAR Raw Data'!$B$6:$BE$43,'RevPAR Raw Data'!L$1,FALSE)</f>
        <v>134.91617283440101</v>
      </c>
      <c r="AZ16" s="52">
        <f>VLOOKUP($A16,'RevPAR Raw Data'!$B$6:$BE$43,'RevPAR Raw Data'!N$1,FALSE)</f>
        <v>114.323831920611</v>
      </c>
      <c r="BA16" s="52">
        <f>VLOOKUP($A16,'RevPAR Raw Data'!$B$6:$BE$43,'RevPAR Raw Data'!O$1,FALSE)</f>
        <v>114.34842464337299</v>
      </c>
      <c r="BB16" s="53">
        <f>VLOOKUP($A16,'RevPAR Raw Data'!$B$6:$BE$43,'RevPAR Raw Data'!P$1,FALSE)</f>
        <v>114.336128281992</v>
      </c>
      <c r="BC16" s="54">
        <f>VLOOKUP($A16,'RevPAR Raw Data'!$B$6:$BE$43,'RevPAR Raw Data'!R$1,FALSE)</f>
        <v>129.03616010514099</v>
      </c>
      <c r="BE16" s="47">
        <f>VLOOKUP($A16,'RevPAR Raw Data'!$B$6:$BE$43,'RevPAR Raw Data'!T$1,FALSE)</f>
        <v>5.701683928425</v>
      </c>
      <c r="BF16" s="48">
        <f>VLOOKUP($A16,'RevPAR Raw Data'!$B$6:$BE$43,'RevPAR Raw Data'!U$1,FALSE)</f>
        <v>17.291010137933899</v>
      </c>
      <c r="BG16" s="48">
        <f>VLOOKUP($A16,'RevPAR Raw Data'!$B$6:$BE$43,'RevPAR Raw Data'!V$1,FALSE)</f>
        <v>14.5083683482708</v>
      </c>
      <c r="BH16" s="48">
        <f>VLOOKUP($A16,'RevPAR Raw Data'!$B$6:$BE$43,'RevPAR Raw Data'!W$1,FALSE)</f>
        <v>11.7267204799642</v>
      </c>
      <c r="BI16" s="48">
        <f>VLOOKUP($A16,'RevPAR Raw Data'!$B$6:$BE$43,'RevPAR Raw Data'!X$1,FALSE)</f>
        <v>5.5158588328370399</v>
      </c>
      <c r="BJ16" s="49">
        <f>VLOOKUP($A16,'RevPAR Raw Data'!$B$6:$BE$43,'RevPAR Raw Data'!Y$1,FALSE)</f>
        <v>11.2099828712432</v>
      </c>
      <c r="BK16" s="48">
        <f>VLOOKUP($A16,'RevPAR Raw Data'!$B$6:$BE$43,'RevPAR Raw Data'!AA$1,FALSE)</f>
        <v>5.0714374061000296</v>
      </c>
      <c r="BL16" s="48">
        <f>VLOOKUP($A16,'RevPAR Raw Data'!$B$6:$BE$43,'RevPAR Raw Data'!AB$1,FALSE)</f>
        <v>9.5161407768427502</v>
      </c>
      <c r="BM16" s="49">
        <f>VLOOKUP($A16,'RevPAR Raw Data'!$B$6:$BE$43,'RevPAR Raw Data'!AC$1,FALSE)</f>
        <v>7.2479969322949502</v>
      </c>
      <c r="BN16" s="50">
        <f>VLOOKUP($A16,'RevPAR Raw Data'!$B$6:$BE$43,'RevPAR Raw Data'!AE$1,FALSE)</f>
        <v>10.179528757063901</v>
      </c>
    </row>
    <row r="17" spans="1:66" x14ac:dyDescent="0.25">
      <c r="A17" s="63" t="s">
        <v>89</v>
      </c>
      <c r="B17" s="47">
        <f>VLOOKUP($A17,'Occupancy Raw Data'!$B$8:$BE$45,'Occupancy Raw Data'!G$3,FALSE)</f>
        <v>58.108108108108098</v>
      </c>
      <c r="C17" s="48">
        <f>VLOOKUP($A17,'Occupancy Raw Data'!$B$8:$BE$45,'Occupancy Raw Data'!H$3,FALSE)</f>
        <v>65.142065142065107</v>
      </c>
      <c r="D17" s="48">
        <f>VLOOKUP($A17,'Occupancy Raw Data'!$B$8:$BE$45,'Occupancy Raw Data'!I$3,FALSE)</f>
        <v>69.831369831369798</v>
      </c>
      <c r="E17" s="48">
        <f>VLOOKUP($A17,'Occupancy Raw Data'!$B$8:$BE$45,'Occupancy Raw Data'!J$3,FALSE)</f>
        <v>71.864171864171794</v>
      </c>
      <c r="F17" s="48">
        <f>VLOOKUP($A17,'Occupancy Raw Data'!$B$8:$BE$45,'Occupancy Raw Data'!K$3,FALSE)</f>
        <v>69.034419034419003</v>
      </c>
      <c r="G17" s="49">
        <f>VLOOKUP($A17,'Occupancy Raw Data'!$B$8:$BE$45,'Occupancy Raw Data'!L$3,FALSE)</f>
        <v>66.796026796026695</v>
      </c>
      <c r="H17" s="48">
        <f>VLOOKUP($A17,'Occupancy Raw Data'!$B$8:$BE$45,'Occupancy Raw Data'!N$3,FALSE)</f>
        <v>69.819819819819799</v>
      </c>
      <c r="I17" s="48">
        <f>VLOOKUP($A17,'Occupancy Raw Data'!$B$8:$BE$45,'Occupancy Raw Data'!O$3,FALSE)</f>
        <v>69.946869946869896</v>
      </c>
      <c r="J17" s="49">
        <f>VLOOKUP($A17,'Occupancy Raw Data'!$B$8:$BE$45,'Occupancy Raw Data'!P$3,FALSE)</f>
        <v>69.883344883344805</v>
      </c>
      <c r="K17" s="50">
        <f>VLOOKUP($A17,'Occupancy Raw Data'!$B$8:$BE$45,'Occupancy Raw Data'!R$3,FALSE)</f>
        <v>67.678117678117601</v>
      </c>
      <c r="M17" s="47">
        <f>VLOOKUP($A17,'Occupancy Raw Data'!$B$8:$BE$45,'Occupancy Raw Data'!T$3,FALSE)</f>
        <v>-4.4766407061800999</v>
      </c>
      <c r="N17" s="48">
        <f>VLOOKUP($A17,'Occupancy Raw Data'!$B$8:$BE$45,'Occupancy Raw Data'!U$3,FALSE)</f>
        <v>-3.9385322465397499</v>
      </c>
      <c r="O17" s="48">
        <f>VLOOKUP($A17,'Occupancy Raw Data'!$B$8:$BE$45,'Occupancy Raw Data'!V$3,FALSE)</f>
        <v>-5.2123933312052104</v>
      </c>
      <c r="P17" s="48">
        <f>VLOOKUP($A17,'Occupancy Raw Data'!$B$8:$BE$45,'Occupancy Raw Data'!W$3,FALSE)</f>
        <v>-3.1230135178941101</v>
      </c>
      <c r="Q17" s="48">
        <f>VLOOKUP($A17,'Occupancy Raw Data'!$B$8:$BE$45,'Occupancy Raw Data'!X$3,FALSE)</f>
        <v>-1.4299426020371599</v>
      </c>
      <c r="R17" s="49">
        <f>VLOOKUP($A17,'Occupancy Raw Data'!$B$8:$BE$45,'Occupancy Raw Data'!Y$3,FALSE)</f>
        <v>-3.6222379824117201</v>
      </c>
      <c r="S17" s="48">
        <f>VLOOKUP($A17,'Occupancy Raw Data'!$B$8:$BE$45,'Occupancy Raw Data'!AA$3,FALSE)</f>
        <v>-2.4059259129658801</v>
      </c>
      <c r="T17" s="48">
        <f>VLOOKUP($A17,'Occupancy Raw Data'!$B$8:$BE$45,'Occupancy Raw Data'!AB$3,FALSE)</f>
        <v>-6.0303133098280002</v>
      </c>
      <c r="U17" s="49">
        <f>VLOOKUP($A17,'Occupancy Raw Data'!$B$8:$BE$45,'Occupancy Raw Data'!AC$3,FALSE)</f>
        <v>-4.2540530207091098</v>
      </c>
      <c r="V17" s="50">
        <f>VLOOKUP($A17,'Occupancy Raw Data'!$B$8:$BE$45,'Occupancy Raw Data'!AE$3,FALSE)</f>
        <v>-3.8095040504650699</v>
      </c>
      <c r="X17" s="51">
        <f>VLOOKUP($A17,'ADR Raw Data'!$B$6:$BE$43,'ADR Raw Data'!G$1,FALSE)</f>
        <v>130.93260385609199</v>
      </c>
      <c r="Y17" s="52">
        <f>VLOOKUP($A17,'ADR Raw Data'!$B$6:$BE$43,'ADR Raw Data'!H$1,FALSE)</f>
        <v>141.99022517730401</v>
      </c>
      <c r="Z17" s="52">
        <f>VLOOKUP($A17,'ADR Raw Data'!$B$6:$BE$43,'ADR Raw Data'!I$1,FALSE)</f>
        <v>149.76119913992699</v>
      </c>
      <c r="AA17" s="52">
        <f>VLOOKUP($A17,'ADR Raw Data'!$B$6:$BE$43,'ADR Raw Data'!J$1,FALSE)</f>
        <v>147.02631468980999</v>
      </c>
      <c r="AB17" s="52">
        <f>VLOOKUP($A17,'ADR Raw Data'!$B$6:$BE$43,'ADR Raw Data'!K$1,FALSE)</f>
        <v>138.474370085327</v>
      </c>
      <c r="AC17" s="53">
        <f>VLOOKUP($A17,'ADR Raw Data'!$B$6:$BE$43,'ADR Raw Data'!L$1,FALSE)</f>
        <v>142.04807200165899</v>
      </c>
      <c r="AD17" s="52">
        <f>VLOOKUP($A17,'ADR Raw Data'!$B$6:$BE$43,'ADR Raw Data'!N$1,FALSE)</f>
        <v>133.124734491315</v>
      </c>
      <c r="AE17" s="52">
        <f>VLOOKUP($A17,'ADR Raw Data'!$B$6:$BE$43,'ADR Raw Data'!O$1,FALSE)</f>
        <v>131.18017668428001</v>
      </c>
      <c r="AF17" s="53">
        <f>VLOOKUP($A17,'ADR Raw Data'!$B$6:$BE$43,'ADR Raw Data'!P$1,FALSE)</f>
        <v>132.151571770928</v>
      </c>
      <c r="AG17" s="54">
        <f>VLOOKUP($A17,'ADR Raw Data'!$B$6:$BE$43,'ADR Raw Data'!R$1,FALSE)</f>
        <v>139.12836677475099</v>
      </c>
      <c r="AI17" s="47">
        <f>VLOOKUP($A17,'ADR Raw Data'!$B$6:$BE$43,'ADR Raw Data'!T$1,FALSE)</f>
        <v>-1.5222072365028201</v>
      </c>
      <c r="AJ17" s="48">
        <f>VLOOKUP($A17,'ADR Raw Data'!$B$6:$BE$43,'ADR Raw Data'!U$1,FALSE)</f>
        <v>2.1534746201688799</v>
      </c>
      <c r="AK17" s="48">
        <f>VLOOKUP($A17,'ADR Raw Data'!$B$6:$BE$43,'ADR Raw Data'!V$1,FALSE)</f>
        <v>4.24088762122887</v>
      </c>
      <c r="AL17" s="48">
        <f>VLOOKUP($A17,'ADR Raw Data'!$B$6:$BE$43,'ADR Raw Data'!W$1,FALSE)</f>
        <v>2.3560653243306202</v>
      </c>
      <c r="AM17" s="48">
        <f>VLOOKUP($A17,'ADR Raw Data'!$B$6:$BE$43,'ADR Raw Data'!X$1,FALSE)</f>
        <v>0.37526123234016201</v>
      </c>
      <c r="AN17" s="49">
        <f>VLOOKUP($A17,'ADR Raw Data'!$B$6:$BE$43,'ADR Raw Data'!Y$1,FALSE)</f>
        <v>1.67073498809549</v>
      </c>
      <c r="AO17" s="48">
        <f>VLOOKUP($A17,'ADR Raw Data'!$B$6:$BE$43,'ADR Raw Data'!AA$1,FALSE)</f>
        <v>8.5973869557729898E-2</v>
      </c>
      <c r="AP17" s="48">
        <f>VLOOKUP($A17,'ADR Raw Data'!$B$6:$BE$43,'ADR Raw Data'!AB$1,FALSE)</f>
        <v>-1.63655173879406</v>
      </c>
      <c r="AQ17" s="49">
        <f>VLOOKUP($A17,'ADR Raw Data'!$B$6:$BE$43,'ADR Raw Data'!AC$1,FALSE)</f>
        <v>-0.77969416614913101</v>
      </c>
      <c r="AR17" s="50">
        <f>VLOOKUP($A17,'ADR Raw Data'!$B$6:$BE$43,'ADR Raw Data'!AE$1,FALSE)</f>
        <v>0.97847849409381504</v>
      </c>
      <c r="AS17" s="40"/>
      <c r="AT17" s="51">
        <f>VLOOKUP($A17,'RevPAR Raw Data'!$B$6:$BE$43,'RevPAR Raw Data'!G$1,FALSE)</f>
        <v>76.0824589974589</v>
      </c>
      <c r="AU17" s="52">
        <f>VLOOKUP($A17,'RevPAR Raw Data'!$B$6:$BE$43,'RevPAR Raw Data'!H$1,FALSE)</f>
        <v>92.495364980364897</v>
      </c>
      <c r="AV17" s="52">
        <f>VLOOKUP($A17,'RevPAR Raw Data'!$B$6:$BE$43,'RevPAR Raw Data'!I$1,FALSE)</f>
        <v>104.580296835296</v>
      </c>
      <c r="AW17" s="52">
        <f>VLOOKUP($A17,'RevPAR Raw Data'!$B$6:$BE$43,'RevPAR Raw Data'!J$1,FALSE)</f>
        <v>105.659243474243</v>
      </c>
      <c r="AX17" s="52">
        <f>VLOOKUP($A17,'RevPAR Raw Data'!$B$6:$BE$43,'RevPAR Raw Data'!K$1,FALSE)</f>
        <v>95.5949768999768</v>
      </c>
      <c r="AY17" s="53">
        <f>VLOOKUP($A17,'RevPAR Raw Data'!$B$6:$BE$43,'RevPAR Raw Data'!L$1,FALSE)</f>
        <v>94.882468237468203</v>
      </c>
      <c r="AZ17" s="52">
        <f>VLOOKUP($A17,'RevPAR Raw Data'!$B$6:$BE$43,'RevPAR Raw Data'!N$1,FALSE)</f>
        <v>92.947449757449704</v>
      </c>
      <c r="BA17" s="52">
        <f>VLOOKUP($A17,'RevPAR Raw Data'!$B$6:$BE$43,'RevPAR Raw Data'!O$1,FALSE)</f>
        <v>91.756427581427502</v>
      </c>
      <c r="BB17" s="53">
        <f>VLOOKUP($A17,'RevPAR Raw Data'!$B$6:$BE$43,'RevPAR Raw Data'!P$1,FALSE)</f>
        <v>92.351938669438596</v>
      </c>
      <c r="BC17" s="54">
        <f>VLOOKUP($A17,'RevPAR Raw Data'!$B$6:$BE$43,'RevPAR Raw Data'!R$1,FALSE)</f>
        <v>94.159459789459703</v>
      </c>
      <c r="BE17" s="47">
        <f>VLOOKUP($A17,'RevPAR Raw Data'!$B$6:$BE$43,'RevPAR Raw Data'!T$1,FALSE)</f>
        <v>-5.9307041939012199</v>
      </c>
      <c r="BF17" s="48">
        <f>VLOOKUP($A17,'RevPAR Raw Data'!$B$6:$BE$43,'RevPAR Raw Data'!U$1,FALSE)</f>
        <v>-1.86987291870727</v>
      </c>
      <c r="BG17" s="48">
        <f>VLOOKUP($A17,'RevPAR Raw Data'!$B$6:$BE$43,'RevPAR Raw Data'!V$1,FALSE)</f>
        <v>-1.1925574535291801</v>
      </c>
      <c r="BH17" s="48">
        <f>VLOOKUP($A17,'RevPAR Raw Data'!$B$6:$BE$43,'RevPAR Raw Data'!W$1,FALSE)</f>
        <v>-0.84052843213275297</v>
      </c>
      <c r="BI17" s="48">
        <f>VLOOKUP($A17,'RevPAR Raw Data'!$B$6:$BE$43,'RevPAR Raw Data'!X$1,FALSE)</f>
        <v>-1.0600473899271601</v>
      </c>
      <c r="BJ17" s="49">
        <f>VLOOKUP($A17,'RevPAR Raw Data'!$B$6:$BE$43,'RevPAR Raw Data'!Y$1,FALSE)</f>
        <v>-2.0120209916404499</v>
      </c>
      <c r="BK17" s="48">
        <f>VLOOKUP($A17,'RevPAR Raw Data'!$B$6:$BE$43,'RevPAR Raw Data'!AA$1,FALSE)</f>
        <v>-2.32202051101422</v>
      </c>
      <c r="BL17" s="48">
        <f>VLOOKUP($A17,'RevPAR Raw Data'!$B$6:$BE$43,'RevPAR Raw Data'!AB$1,FALSE)</f>
        <v>-7.5681758512953499</v>
      </c>
      <c r="BM17" s="49">
        <f>VLOOKUP($A17,'RevPAR Raw Data'!$B$6:$BE$43,'RevPAR Raw Data'!AC$1,FALSE)</f>
        <v>-5.0005785836308796</v>
      </c>
      <c r="BN17" s="50">
        <f>VLOOKUP($A17,'RevPAR Raw Data'!$B$6:$BE$43,'RevPAR Raw Data'!AE$1,FALSE)</f>
        <v>-2.8683007342366902</v>
      </c>
    </row>
    <row r="18" spans="1:66" x14ac:dyDescent="0.25">
      <c r="A18" s="63" t="s">
        <v>26</v>
      </c>
      <c r="B18" s="47">
        <f>VLOOKUP($A18,'Occupancy Raw Data'!$B$8:$BE$45,'Occupancy Raw Data'!G$3,FALSE)</f>
        <v>60.068181818181799</v>
      </c>
      <c r="C18" s="48">
        <f>VLOOKUP($A18,'Occupancy Raw Data'!$B$8:$BE$45,'Occupancy Raw Data'!H$3,FALSE)</f>
        <v>72.261363636363598</v>
      </c>
      <c r="D18" s="48">
        <f>VLOOKUP($A18,'Occupancy Raw Data'!$B$8:$BE$45,'Occupancy Raw Data'!I$3,FALSE)</f>
        <v>77.829545454545396</v>
      </c>
      <c r="E18" s="48">
        <f>VLOOKUP($A18,'Occupancy Raw Data'!$B$8:$BE$45,'Occupancy Raw Data'!J$3,FALSE)</f>
        <v>77.863636363636303</v>
      </c>
      <c r="F18" s="48">
        <f>VLOOKUP($A18,'Occupancy Raw Data'!$B$8:$BE$45,'Occupancy Raw Data'!K$3,FALSE)</f>
        <v>69.977272727272705</v>
      </c>
      <c r="G18" s="49">
        <f>VLOOKUP($A18,'Occupancy Raw Data'!$B$8:$BE$45,'Occupancy Raw Data'!L$3,FALSE)</f>
        <v>71.599999999999994</v>
      </c>
      <c r="H18" s="48">
        <f>VLOOKUP($A18,'Occupancy Raw Data'!$B$8:$BE$45,'Occupancy Raw Data'!N$3,FALSE)</f>
        <v>71.227272727272705</v>
      </c>
      <c r="I18" s="48">
        <f>VLOOKUP($A18,'Occupancy Raw Data'!$B$8:$BE$45,'Occupancy Raw Data'!O$3,FALSE)</f>
        <v>73.431818181818102</v>
      </c>
      <c r="J18" s="49">
        <f>VLOOKUP($A18,'Occupancy Raw Data'!$B$8:$BE$45,'Occupancy Raw Data'!P$3,FALSE)</f>
        <v>72.329545454545396</v>
      </c>
      <c r="K18" s="50">
        <f>VLOOKUP($A18,'Occupancy Raw Data'!$B$8:$BE$45,'Occupancy Raw Data'!R$3,FALSE)</f>
        <v>71.808441558441501</v>
      </c>
      <c r="M18" s="47">
        <f>VLOOKUP($A18,'Occupancy Raw Data'!$B$8:$BE$45,'Occupancy Raw Data'!T$3,FALSE)</f>
        <v>4.1029462627880697</v>
      </c>
      <c r="N18" s="48">
        <f>VLOOKUP($A18,'Occupancy Raw Data'!$B$8:$BE$45,'Occupancy Raw Data'!U$3,FALSE)</f>
        <v>6.2558787415438699</v>
      </c>
      <c r="O18" s="48">
        <f>VLOOKUP($A18,'Occupancy Raw Data'!$B$8:$BE$45,'Occupancy Raw Data'!V$3,FALSE)</f>
        <v>9.6199700421628798</v>
      </c>
      <c r="P18" s="48">
        <f>VLOOKUP($A18,'Occupancy Raw Data'!$B$8:$BE$45,'Occupancy Raw Data'!W$3,FALSE)</f>
        <v>5.6947573286186799</v>
      </c>
      <c r="Q18" s="48">
        <f>VLOOKUP($A18,'Occupancy Raw Data'!$B$8:$BE$45,'Occupancy Raw Data'!X$3,FALSE)</f>
        <v>4.65755926292473</v>
      </c>
      <c r="R18" s="49">
        <f>VLOOKUP($A18,'Occupancy Raw Data'!$B$8:$BE$45,'Occupancy Raw Data'!Y$3,FALSE)</f>
        <v>6.1562971084007101</v>
      </c>
      <c r="S18" s="48">
        <f>VLOOKUP($A18,'Occupancy Raw Data'!$B$8:$BE$45,'Occupancy Raw Data'!AA$3,FALSE)</f>
        <v>1.74484988521958</v>
      </c>
      <c r="T18" s="48">
        <f>VLOOKUP($A18,'Occupancy Raw Data'!$B$8:$BE$45,'Occupancy Raw Data'!AB$3,FALSE)</f>
        <v>-4.3275046870937199</v>
      </c>
      <c r="U18" s="49">
        <f>VLOOKUP($A18,'Occupancy Raw Data'!$B$8:$BE$45,'Occupancy Raw Data'!AC$3,FALSE)</f>
        <v>-1.4309217589212799</v>
      </c>
      <c r="V18" s="50">
        <f>VLOOKUP($A18,'Occupancy Raw Data'!$B$8:$BE$45,'Occupancy Raw Data'!AE$3,FALSE)</f>
        <v>3.8556799192690798</v>
      </c>
      <c r="X18" s="51">
        <f>VLOOKUP($A18,'ADR Raw Data'!$B$6:$BE$43,'ADR Raw Data'!G$1,FALSE)</f>
        <v>133.512777147181</v>
      </c>
      <c r="Y18" s="52">
        <f>VLOOKUP($A18,'ADR Raw Data'!$B$6:$BE$43,'ADR Raw Data'!H$1,FALSE)</f>
        <v>154.37635949048499</v>
      </c>
      <c r="Z18" s="52">
        <f>VLOOKUP($A18,'ADR Raw Data'!$B$6:$BE$43,'ADR Raw Data'!I$1,FALSE)</f>
        <v>172.85764345159799</v>
      </c>
      <c r="AA18" s="52">
        <f>VLOOKUP($A18,'ADR Raw Data'!$B$6:$BE$43,'ADR Raw Data'!J$1,FALSE)</f>
        <v>165.41450233508399</v>
      </c>
      <c r="AB18" s="52">
        <f>VLOOKUP($A18,'ADR Raw Data'!$B$6:$BE$43,'ADR Raw Data'!K$1,FALSE)</f>
        <v>140.07032153296501</v>
      </c>
      <c r="AC18" s="53">
        <f>VLOOKUP($A18,'ADR Raw Data'!$B$6:$BE$43,'ADR Raw Data'!L$1,FALSE)</f>
        <v>154.49793740477301</v>
      </c>
      <c r="AD18" s="52">
        <f>VLOOKUP($A18,'ADR Raw Data'!$B$6:$BE$43,'ADR Raw Data'!N$1,FALSE)</f>
        <v>131.257645181876</v>
      </c>
      <c r="AE18" s="52">
        <f>VLOOKUP($A18,'ADR Raw Data'!$B$6:$BE$43,'ADR Raw Data'!O$1,FALSE)</f>
        <v>130.91701330857299</v>
      </c>
      <c r="AF18" s="53">
        <f>VLOOKUP($A18,'ADR Raw Data'!$B$6:$BE$43,'ADR Raw Data'!P$1,FALSE)</f>
        <v>131.084733699921</v>
      </c>
      <c r="AG18" s="54">
        <f>VLOOKUP($A18,'ADR Raw Data'!$B$6:$BE$43,'ADR Raw Data'!R$1,FALSE)</f>
        <v>147.759905954695</v>
      </c>
      <c r="AI18" s="47">
        <f>VLOOKUP($A18,'ADR Raw Data'!$B$6:$BE$43,'ADR Raw Data'!T$1,FALSE)</f>
        <v>-0.69272489057299402</v>
      </c>
      <c r="AJ18" s="48">
        <f>VLOOKUP($A18,'ADR Raw Data'!$B$6:$BE$43,'ADR Raw Data'!U$1,FALSE)</f>
        <v>-0.89054585482649096</v>
      </c>
      <c r="AK18" s="48">
        <f>VLOOKUP($A18,'ADR Raw Data'!$B$6:$BE$43,'ADR Raw Data'!V$1,FALSE)</f>
        <v>9.5526776806589204</v>
      </c>
      <c r="AL18" s="48">
        <f>VLOOKUP($A18,'ADR Raw Data'!$B$6:$BE$43,'ADR Raw Data'!W$1,FALSE)</f>
        <v>7.3746254528562698</v>
      </c>
      <c r="AM18" s="48">
        <f>VLOOKUP($A18,'ADR Raw Data'!$B$6:$BE$43,'ADR Raw Data'!X$1,FALSE)</f>
        <v>1.8777711141742599</v>
      </c>
      <c r="AN18" s="49">
        <f>VLOOKUP($A18,'ADR Raw Data'!$B$6:$BE$43,'ADR Raw Data'!Y$1,FALSE)</f>
        <v>4.0078003990347097</v>
      </c>
      <c r="AO18" s="48">
        <f>VLOOKUP($A18,'ADR Raw Data'!$B$6:$BE$43,'ADR Raw Data'!AA$1,FALSE)</f>
        <v>3.2248052572165502</v>
      </c>
      <c r="AP18" s="48">
        <f>VLOOKUP($A18,'ADR Raw Data'!$B$6:$BE$43,'ADR Raw Data'!AB$1,FALSE)</f>
        <v>1.60533131690763</v>
      </c>
      <c r="AQ18" s="49">
        <f>VLOOKUP($A18,'ADR Raw Data'!$B$6:$BE$43,'ADR Raw Data'!AC$1,FALSE)</f>
        <v>2.3765903764677598</v>
      </c>
      <c r="AR18" s="50">
        <f>VLOOKUP($A18,'ADR Raw Data'!$B$6:$BE$43,'ADR Raw Data'!AE$1,FALSE)</f>
        <v>3.8167371374563501</v>
      </c>
      <c r="AS18" s="40"/>
      <c r="AT18" s="51">
        <f>VLOOKUP($A18,'RevPAR Raw Data'!$B$6:$BE$43,'RevPAR Raw Data'!G$1,FALSE)</f>
        <v>80.198697727272702</v>
      </c>
      <c r="AU18" s="52">
        <f>VLOOKUP($A18,'RevPAR Raw Data'!$B$6:$BE$43,'RevPAR Raw Data'!H$1,FALSE)</f>
        <v>111.5544625</v>
      </c>
      <c r="AV18" s="52">
        <f>VLOOKUP($A18,'RevPAR Raw Data'!$B$6:$BE$43,'RevPAR Raw Data'!I$1,FALSE)</f>
        <v>134.53431818181801</v>
      </c>
      <c r="AW18" s="52">
        <f>VLOOKUP($A18,'RevPAR Raw Data'!$B$6:$BE$43,'RevPAR Raw Data'!J$1,FALSE)</f>
        <v>128.79774659090901</v>
      </c>
      <c r="AX18" s="52">
        <f>VLOOKUP($A18,'RevPAR Raw Data'!$B$6:$BE$43,'RevPAR Raw Data'!K$1,FALSE)</f>
        <v>98.017390909090906</v>
      </c>
      <c r="AY18" s="53">
        <f>VLOOKUP($A18,'RevPAR Raw Data'!$B$6:$BE$43,'RevPAR Raw Data'!L$1,FALSE)</f>
        <v>110.620523181818</v>
      </c>
      <c r="AZ18" s="52">
        <f>VLOOKUP($A18,'RevPAR Raw Data'!$B$6:$BE$43,'RevPAR Raw Data'!N$1,FALSE)</f>
        <v>93.491240909090905</v>
      </c>
      <c r="BA18" s="52">
        <f>VLOOKUP($A18,'RevPAR Raw Data'!$B$6:$BE$43,'RevPAR Raw Data'!O$1,FALSE)</f>
        <v>96.134743181818095</v>
      </c>
      <c r="BB18" s="53">
        <f>VLOOKUP($A18,'RevPAR Raw Data'!$B$6:$BE$43,'RevPAR Raw Data'!P$1,FALSE)</f>
        <v>94.812992045454493</v>
      </c>
      <c r="BC18" s="54">
        <f>VLOOKUP($A18,'RevPAR Raw Data'!$B$6:$BE$43,'RevPAR Raw Data'!R$1,FALSE)</f>
        <v>106.10408571428501</v>
      </c>
      <c r="BE18" s="47">
        <f>VLOOKUP($A18,'RevPAR Raw Data'!$B$6:$BE$43,'RevPAR Raw Data'!T$1,FALSE)</f>
        <v>3.38179924220591</v>
      </c>
      <c r="BF18" s="48">
        <f>VLOOKUP($A18,'RevPAR Raw Data'!$B$6:$BE$43,'RevPAR Raw Data'!U$1,FALSE)</f>
        <v>5.3096214179015897</v>
      </c>
      <c r="BG18" s="48">
        <f>VLOOKUP($A18,'RevPAR Raw Data'!$B$6:$BE$43,'RevPAR Raw Data'!V$1,FALSE)</f>
        <v>20.091612453925499</v>
      </c>
      <c r="BH18" s="48">
        <f>VLOOKUP($A18,'RevPAR Raw Data'!$B$6:$BE$43,'RevPAR Raw Data'!W$1,FALSE)</f>
        <v>13.489349804909599</v>
      </c>
      <c r="BI18" s="48">
        <f>VLOOKUP($A18,'RevPAR Raw Data'!$B$6:$BE$43,'RevPAR Raw Data'!X$1,FALSE)</f>
        <v>6.6227886795637501</v>
      </c>
      <c r="BJ18" s="49">
        <f>VLOOKUP($A18,'RevPAR Raw Data'!$B$6:$BE$43,'RevPAR Raw Data'!Y$1,FALSE)</f>
        <v>10.4108296075116</v>
      </c>
      <c r="BK18" s="48">
        <f>VLOOKUP($A18,'RevPAR Raw Data'!$B$6:$BE$43,'RevPAR Raw Data'!AA$1,FALSE)</f>
        <v>5.0259231532652304</v>
      </c>
      <c r="BL18" s="48">
        <f>VLOOKUP($A18,'RevPAR Raw Data'!$B$6:$BE$43,'RevPAR Raw Data'!AB$1,FALSE)</f>
        <v>-2.79164415816865</v>
      </c>
      <c r="BM18" s="49">
        <f>VLOOKUP($A18,'RevPAR Raw Data'!$B$6:$BE$43,'RevPAR Raw Data'!AC$1,FALSE)</f>
        <v>0.91166146872917597</v>
      </c>
      <c r="BN18" s="50">
        <f>VLOOKUP($A18,'RevPAR Raw Data'!$B$6:$BE$43,'RevPAR Raw Data'!AE$1,FALSE)</f>
        <v>7.8195782241056202</v>
      </c>
    </row>
    <row r="19" spans="1:66" x14ac:dyDescent="0.25">
      <c r="A19" s="63" t="s">
        <v>24</v>
      </c>
      <c r="B19" s="47">
        <f>VLOOKUP($A19,'Occupancy Raw Data'!$B$8:$BE$45,'Occupancy Raw Data'!G$3,FALSE)</f>
        <v>61.965811965811902</v>
      </c>
      <c r="C19" s="48">
        <f>VLOOKUP($A19,'Occupancy Raw Data'!$B$8:$BE$45,'Occupancy Raw Data'!H$3,FALSE)</f>
        <v>66.440422322775206</v>
      </c>
      <c r="D19" s="48">
        <f>VLOOKUP($A19,'Occupancy Raw Data'!$B$8:$BE$45,'Occupancy Raw Data'!I$3,FALSE)</f>
        <v>68.338360985419797</v>
      </c>
      <c r="E19" s="48">
        <f>VLOOKUP($A19,'Occupancy Raw Data'!$B$8:$BE$45,'Occupancy Raw Data'!J$3,FALSE)</f>
        <v>67.408245349421804</v>
      </c>
      <c r="F19" s="48">
        <f>VLOOKUP($A19,'Occupancy Raw Data'!$B$8:$BE$45,'Occupancy Raw Data'!K$3,FALSE)</f>
        <v>63.021618903971799</v>
      </c>
      <c r="G19" s="49">
        <f>VLOOKUP($A19,'Occupancy Raw Data'!$B$8:$BE$45,'Occupancy Raw Data'!L$3,FALSE)</f>
        <v>65.4348919054801</v>
      </c>
      <c r="H19" s="48">
        <f>VLOOKUP($A19,'Occupancy Raw Data'!$B$8:$BE$45,'Occupancy Raw Data'!N$3,FALSE)</f>
        <v>68.765711412770202</v>
      </c>
      <c r="I19" s="48">
        <f>VLOOKUP($A19,'Occupancy Raw Data'!$B$8:$BE$45,'Occupancy Raw Data'!O$3,FALSE)</f>
        <v>74.0824534942182</v>
      </c>
      <c r="J19" s="49">
        <f>VLOOKUP($A19,'Occupancy Raw Data'!$B$8:$BE$45,'Occupancy Raw Data'!P$3,FALSE)</f>
        <v>71.424082453494194</v>
      </c>
      <c r="K19" s="50">
        <f>VLOOKUP($A19,'Occupancy Raw Data'!$B$8:$BE$45,'Occupancy Raw Data'!R$3,FALSE)</f>
        <v>67.146089204912698</v>
      </c>
      <c r="M19" s="47">
        <f>VLOOKUP($A19,'Occupancy Raw Data'!$B$8:$BE$45,'Occupancy Raw Data'!T$3,FALSE)</f>
        <v>13.448199256971501</v>
      </c>
      <c r="N19" s="48">
        <f>VLOOKUP($A19,'Occupancy Raw Data'!$B$8:$BE$45,'Occupancy Raw Data'!U$3,FALSE)</f>
        <v>2.91547058793914</v>
      </c>
      <c r="O19" s="48">
        <f>VLOOKUP($A19,'Occupancy Raw Data'!$B$8:$BE$45,'Occupancy Raw Data'!V$3,FALSE)</f>
        <v>-0.87859352565234905</v>
      </c>
      <c r="P19" s="48">
        <f>VLOOKUP($A19,'Occupancy Raw Data'!$B$8:$BE$45,'Occupancy Raw Data'!W$3,FALSE)</f>
        <v>0.507209896350167</v>
      </c>
      <c r="Q19" s="48">
        <f>VLOOKUP($A19,'Occupancy Raw Data'!$B$8:$BE$45,'Occupancy Raw Data'!X$3,FALSE)</f>
        <v>1.81805274082201</v>
      </c>
      <c r="R19" s="49">
        <f>VLOOKUP($A19,'Occupancy Raw Data'!$B$8:$BE$45,'Occupancy Raw Data'!Y$3,FALSE)</f>
        <v>3.1812636902524098</v>
      </c>
      <c r="S19" s="48">
        <f>VLOOKUP($A19,'Occupancy Raw Data'!$B$8:$BE$45,'Occupancy Raw Data'!AA$3,FALSE)</f>
        <v>1.5333515506914399</v>
      </c>
      <c r="T19" s="48">
        <f>VLOOKUP($A19,'Occupancy Raw Data'!$B$8:$BE$45,'Occupancy Raw Data'!AB$3,FALSE)</f>
        <v>-4.7838912323415803</v>
      </c>
      <c r="U19" s="49">
        <f>VLOOKUP($A19,'Occupancy Raw Data'!$B$8:$BE$45,'Occupancy Raw Data'!AC$3,FALSE)</f>
        <v>-1.84398807148926</v>
      </c>
      <c r="V19" s="50">
        <f>VLOOKUP($A19,'Occupancy Raw Data'!$B$8:$BE$45,'Occupancy Raw Data'!AE$3,FALSE)</f>
        <v>1.6004078299785101</v>
      </c>
      <c r="X19" s="51">
        <f>VLOOKUP($A19,'ADR Raw Data'!$B$6:$BE$43,'ADR Raw Data'!G$1,FALSE)</f>
        <v>132.32238133874199</v>
      </c>
      <c r="Y19" s="52">
        <f>VLOOKUP($A19,'ADR Raw Data'!$B$6:$BE$43,'ADR Raw Data'!H$1,FALSE)</f>
        <v>136.121174801362</v>
      </c>
      <c r="Z19" s="52">
        <f>VLOOKUP($A19,'ADR Raw Data'!$B$6:$BE$43,'ADR Raw Data'!I$1,FALSE)</f>
        <v>136.09178407209799</v>
      </c>
      <c r="AA19" s="52">
        <f>VLOOKUP($A19,'ADR Raw Data'!$B$6:$BE$43,'ADR Raw Data'!J$1,FALSE)</f>
        <v>139.685174342718</v>
      </c>
      <c r="AB19" s="52">
        <f>VLOOKUP($A19,'ADR Raw Data'!$B$6:$BE$43,'ADR Raw Data'!K$1,FALSE)</f>
        <v>140.59007578779401</v>
      </c>
      <c r="AC19" s="53">
        <f>VLOOKUP($A19,'ADR Raw Data'!$B$6:$BE$43,'ADR Raw Data'!L$1,FALSE)</f>
        <v>136.99066961198599</v>
      </c>
      <c r="AD19" s="52">
        <f>VLOOKUP($A19,'ADR Raw Data'!$B$6:$BE$43,'ADR Raw Data'!N$1,FALSE)</f>
        <v>150.361972217144</v>
      </c>
      <c r="AE19" s="52">
        <f>VLOOKUP($A19,'ADR Raw Data'!$B$6:$BE$43,'ADR Raw Data'!O$1,FALSE)</f>
        <v>151.78785714285701</v>
      </c>
      <c r="AF19" s="53">
        <f>VLOOKUP($A19,'ADR Raw Data'!$B$6:$BE$43,'ADR Raw Data'!P$1,FALSE)</f>
        <v>151.101450065992</v>
      </c>
      <c r="AG19" s="54">
        <f>VLOOKUP($A19,'ADR Raw Data'!$B$6:$BE$43,'ADR Raw Data'!R$1,FALSE)</f>
        <v>141.27918465035401</v>
      </c>
      <c r="AI19" s="47">
        <f>VLOOKUP($A19,'ADR Raw Data'!$B$6:$BE$43,'ADR Raw Data'!T$1,FALSE)</f>
        <v>6.6382146776612796</v>
      </c>
      <c r="AJ19" s="48">
        <f>VLOOKUP($A19,'ADR Raw Data'!$B$6:$BE$43,'ADR Raw Data'!U$1,FALSE)</f>
        <v>8.6594277840275904</v>
      </c>
      <c r="AK19" s="48">
        <f>VLOOKUP($A19,'ADR Raw Data'!$B$6:$BE$43,'ADR Raw Data'!V$1,FALSE)</f>
        <v>7.3296717720265301</v>
      </c>
      <c r="AL19" s="48">
        <f>VLOOKUP($A19,'ADR Raw Data'!$B$6:$BE$43,'ADR Raw Data'!W$1,FALSE)</f>
        <v>11.768903859307599</v>
      </c>
      <c r="AM19" s="48">
        <f>VLOOKUP($A19,'ADR Raw Data'!$B$6:$BE$43,'ADR Raw Data'!X$1,FALSE)</f>
        <v>14.356789801086499</v>
      </c>
      <c r="AN19" s="49">
        <f>VLOOKUP($A19,'ADR Raw Data'!$B$6:$BE$43,'ADR Raw Data'!Y$1,FALSE)</f>
        <v>9.69614743924088</v>
      </c>
      <c r="AO19" s="48">
        <f>VLOOKUP($A19,'ADR Raw Data'!$B$6:$BE$43,'ADR Raw Data'!AA$1,FALSE)</f>
        <v>4.1855594899455699</v>
      </c>
      <c r="AP19" s="48">
        <f>VLOOKUP($A19,'ADR Raw Data'!$B$6:$BE$43,'ADR Raw Data'!AB$1,FALSE)</f>
        <v>-3.4557713174504401</v>
      </c>
      <c r="AQ19" s="49">
        <f>VLOOKUP($A19,'ADR Raw Data'!$B$6:$BE$43,'ADR Raw Data'!AC$1,FALSE)</f>
        <v>-7.69470329248889E-2</v>
      </c>
      <c r="AR19" s="50">
        <f>VLOOKUP($A19,'ADR Raw Data'!$B$6:$BE$43,'ADR Raw Data'!AE$1,FALSE)</f>
        <v>6.0919479727122399</v>
      </c>
      <c r="AS19" s="40"/>
      <c r="AT19" s="51">
        <f>VLOOKUP($A19,'RevPAR Raw Data'!$B$6:$BE$43,'RevPAR Raw Data'!G$1,FALSE)</f>
        <v>81.994638009049694</v>
      </c>
      <c r="AU19" s="52">
        <f>VLOOKUP($A19,'RevPAR Raw Data'!$B$6:$BE$43,'RevPAR Raw Data'!H$1,FALSE)</f>
        <v>90.439483408748103</v>
      </c>
      <c r="AV19" s="52">
        <f>VLOOKUP($A19,'RevPAR Raw Data'!$B$6:$BE$43,'RevPAR Raw Data'!I$1,FALSE)</f>
        <v>93.002894670688704</v>
      </c>
      <c r="AW19" s="52">
        <f>VLOOKUP($A19,'RevPAR Raw Data'!$B$6:$BE$43,'RevPAR Raw Data'!J$1,FALSE)</f>
        <v>94.159325037707305</v>
      </c>
      <c r="AX19" s="52">
        <f>VLOOKUP($A19,'RevPAR Raw Data'!$B$6:$BE$43,'RevPAR Raw Data'!K$1,FALSE)</f>
        <v>88.602141779788795</v>
      </c>
      <c r="AY19" s="53">
        <f>VLOOKUP($A19,'RevPAR Raw Data'!$B$6:$BE$43,'RevPAR Raw Data'!L$1,FALSE)</f>
        <v>89.639696581196503</v>
      </c>
      <c r="AZ19" s="52">
        <f>VLOOKUP($A19,'RevPAR Raw Data'!$B$6:$BE$43,'RevPAR Raw Data'!N$1,FALSE)</f>
        <v>103.39747988939099</v>
      </c>
      <c r="BA19" s="52">
        <f>VLOOKUP($A19,'RevPAR Raw Data'!$B$6:$BE$43,'RevPAR Raw Data'!O$1,FALSE)</f>
        <v>112.448168677727</v>
      </c>
      <c r="BB19" s="53">
        <f>VLOOKUP($A19,'RevPAR Raw Data'!$B$6:$BE$43,'RevPAR Raw Data'!P$1,FALSE)</f>
        <v>107.922824283559</v>
      </c>
      <c r="BC19" s="54">
        <f>VLOOKUP($A19,'RevPAR Raw Data'!$B$6:$BE$43,'RevPAR Raw Data'!R$1,FALSE)</f>
        <v>94.863447353300202</v>
      </c>
      <c r="BE19" s="47">
        <f>VLOOKUP($A19,'RevPAR Raw Data'!$B$6:$BE$43,'RevPAR Raw Data'!T$1,FALSE)</f>
        <v>20.979134271590301</v>
      </c>
      <c r="BF19" s="48">
        <f>VLOOKUP($A19,'RevPAR Raw Data'!$B$6:$BE$43,'RevPAR Raw Data'!U$1,FALSE)</f>
        <v>11.8273614420938</v>
      </c>
      <c r="BG19" s="48">
        <f>VLOOKUP($A19,'RevPAR Raw Data'!$B$6:$BE$43,'RevPAR Raw Data'!V$1,FALSE)</f>
        <v>6.3866802247335803</v>
      </c>
      <c r="BH19" s="48">
        <f>VLOOKUP($A19,'RevPAR Raw Data'!$B$6:$BE$43,'RevPAR Raw Data'!W$1,FALSE)</f>
        <v>12.3358068007241</v>
      </c>
      <c r="BI19" s="48">
        <f>VLOOKUP($A19,'RevPAR Raw Data'!$B$6:$BE$43,'RevPAR Raw Data'!X$1,FALSE)</f>
        <v>16.4358565523812</v>
      </c>
      <c r="BJ19" s="49">
        <f>VLOOKUP($A19,'RevPAR Raw Data'!$B$6:$BE$43,'RevPAR Raw Data'!Y$1,FALSE)</f>
        <v>13.1858711473312</v>
      </c>
      <c r="BK19" s="48">
        <f>VLOOKUP($A19,'RevPAR Raw Data'!$B$6:$BE$43,'RevPAR Raw Data'!AA$1,FALSE)</f>
        <v>5.7830903819812098</v>
      </c>
      <c r="BL19" s="48">
        <f>VLOOKUP($A19,'RevPAR Raw Data'!$B$6:$BE$43,'RevPAR Raw Data'!AB$1,FALSE)</f>
        <v>-8.0743422087267405</v>
      </c>
      <c r="BM19" s="49">
        <f>VLOOKUP($A19,'RevPAR Raw Data'!$B$6:$BE$43,'RevPAR Raw Data'!AC$1,FALSE)</f>
        <v>-1.91951621030565</v>
      </c>
      <c r="BN19" s="50">
        <f>VLOOKUP($A19,'RevPAR Raw Data'!$B$6:$BE$43,'RevPAR Raw Data'!AE$1,FALSE)</f>
        <v>7.7898518150442602</v>
      </c>
    </row>
    <row r="20" spans="1:66" x14ac:dyDescent="0.25">
      <c r="A20" s="63" t="s">
        <v>27</v>
      </c>
      <c r="B20" s="47">
        <f>VLOOKUP($A20,'Occupancy Raw Data'!$B$8:$BE$45,'Occupancy Raw Data'!G$3,FALSE)</f>
        <v>50.918021284060302</v>
      </c>
      <c r="C20" s="48">
        <f>VLOOKUP($A20,'Occupancy Raw Data'!$B$8:$BE$45,'Occupancy Raw Data'!H$3,FALSE)</f>
        <v>57.303239387206098</v>
      </c>
      <c r="D20" s="48">
        <f>VLOOKUP($A20,'Occupancy Raw Data'!$B$8:$BE$45,'Occupancy Raw Data'!I$3,FALSE)</f>
        <v>59.560285346743001</v>
      </c>
      <c r="E20" s="48">
        <f>VLOOKUP($A20,'Occupancy Raw Data'!$B$8:$BE$45,'Occupancy Raw Data'!J$3,FALSE)</f>
        <v>62.039527540638503</v>
      </c>
      <c r="F20" s="48">
        <f>VLOOKUP($A20,'Occupancy Raw Data'!$B$8:$BE$45,'Occupancy Raw Data'!K$3,FALSE)</f>
        <v>68.377967489182495</v>
      </c>
      <c r="G20" s="49">
        <f>VLOOKUP($A20,'Occupancy Raw Data'!$B$8:$BE$45,'Occupancy Raw Data'!L$3,FALSE)</f>
        <v>59.639808209566098</v>
      </c>
      <c r="H20" s="48">
        <f>VLOOKUP($A20,'Occupancy Raw Data'!$B$8:$BE$45,'Occupancy Raw Data'!N$3,FALSE)</f>
        <v>77.488013097883197</v>
      </c>
      <c r="I20" s="48">
        <f>VLOOKUP($A20,'Occupancy Raw Data'!$B$8:$BE$45,'Occupancy Raw Data'!O$3,FALSE)</f>
        <v>73.102561103964405</v>
      </c>
      <c r="J20" s="49">
        <f>VLOOKUP($A20,'Occupancy Raw Data'!$B$8:$BE$45,'Occupancy Raw Data'!P$3,FALSE)</f>
        <v>75.295287100923801</v>
      </c>
      <c r="K20" s="50">
        <f>VLOOKUP($A20,'Occupancy Raw Data'!$B$8:$BE$45,'Occupancy Raw Data'!R$3,FALSE)</f>
        <v>64.112802178525399</v>
      </c>
      <c r="M20" s="47">
        <f>VLOOKUP($A20,'Occupancy Raw Data'!$B$8:$BE$45,'Occupancy Raw Data'!T$3,FALSE)</f>
        <v>-13.408690310299701</v>
      </c>
      <c r="N20" s="48">
        <f>VLOOKUP($A20,'Occupancy Raw Data'!$B$8:$BE$45,'Occupancy Raw Data'!U$3,FALSE)</f>
        <v>-8.3472834050520994</v>
      </c>
      <c r="O20" s="48">
        <f>VLOOKUP($A20,'Occupancy Raw Data'!$B$8:$BE$45,'Occupancy Raw Data'!V$3,FALSE)</f>
        <v>-7.6161068495298396</v>
      </c>
      <c r="P20" s="48">
        <f>VLOOKUP($A20,'Occupancy Raw Data'!$B$8:$BE$45,'Occupancy Raw Data'!W$3,FALSE)</f>
        <v>-5.1259012745273296</v>
      </c>
      <c r="Q20" s="48">
        <f>VLOOKUP($A20,'Occupancy Raw Data'!$B$8:$BE$45,'Occupancy Raw Data'!X$3,FALSE)</f>
        <v>-5.2531075481205702</v>
      </c>
      <c r="R20" s="49">
        <f>VLOOKUP($A20,'Occupancy Raw Data'!$B$8:$BE$45,'Occupancy Raw Data'!Y$3,FALSE)</f>
        <v>-7.77989123118211</v>
      </c>
      <c r="S20" s="48">
        <f>VLOOKUP($A20,'Occupancy Raw Data'!$B$8:$BE$45,'Occupancy Raw Data'!AA$3,FALSE)</f>
        <v>-7.15252080843611</v>
      </c>
      <c r="T20" s="48">
        <f>VLOOKUP($A20,'Occupancy Raw Data'!$B$8:$BE$45,'Occupancy Raw Data'!AB$3,FALSE)</f>
        <v>-11.0352651258119</v>
      </c>
      <c r="U20" s="49">
        <f>VLOOKUP($A20,'Occupancy Raw Data'!$B$8:$BE$45,'Occupancy Raw Data'!AC$3,FALSE)</f>
        <v>-9.0788070923612594</v>
      </c>
      <c r="V20" s="50">
        <f>VLOOKUP($A20,'Occupancy Raw Data'!$B$8:$BE$45,'Occupancy Raw Data'!AE$3,FALSE)</f>
        <v>-8.2198577332771503</v>
      </c>
      <c r="X20" s="51">
        <f>VLOOKUP($A20,'ADR Raw Data'!$B$6:$BE$43,'ADR Raw Data'!G$1,FALSE)</f>
        <v>93.056387230133197</v>
      </c>
      <c r="Y20" s="52">
        <f>VLOOKUP($A20,'ADR Raw Data'!$B$6:$BE$43,'ADR Raw Data'!H$1,FALSE)</f>
        <v>95.737665306122395</v>
      </c>
      <c r="Z20" s="52">
        <f>VLOOKUP($A20,'ADR Raw Data'!$B$6:$BE$43,'ADR Raw Data'!I$1,FALSE)</f>
        <v>97.244665226781805</v>
      </c>
      <c r="AA20" s="52">
        <f>VLOOKUP($A20,'ADR Raw Data'!$B$6:$BE$43,'ADR Raw Data'!J$1,FALSE)</f>
        <v>96.567245994344901</v>
      </c>
      <c r="AB20" s="52">
        <f>VLOOKUP($A20,'ADR Raw Data'!$B$6:$BE$43,'ADR Raw Data'!K$1,FALSE)</f>
        <v>101.445792714212</v>
      </c>
      <c r="AC20" s="53">
        <f>VLOOKUP($A20,'ADR Raw Data'!$B$6:$BE$43,'ADR Raw Data'!L$1,FALSE)</f>
        <v>97.062313816227999</v>
      </c>
      <c r="AD20" s="52">
        <f>VLOOKUP($A20,'ADR Raw Data'!$B$6:$BE$43,'ADR Raw Data'!N$1,FALSE)</f>
        <v>113.954625716872</v>
      </c>
      <c r="AE20" s="52">
        <f>VLOOKUP($A20,'ADR Raw Data'!$B$6:$BE$43,'ADR Raw Data'!O$1,FALSE)</f>
        <v>111.02955847064401</v>
      </c>
      <c r="AF20" s="53">
        <f>VLOOKUP($A20,'ADR Raw Data'!$B$6:$BE$43,'ADR Raw Data'!P$1,FALSE)</f>
        <v>112.53468354430299</v>
      </c>
      <c r="AG20" s="54">
        <f>VLOOKUP($A20,'ADR Raw Data'!$B$6:$BE$43,'ADR Raw Data'!R$1,FALSE)</f>
        <v>102.254040546174</v>
      </c>
      <c r="AI20" s="47">
        <f>VLOOKUP($A20,'ADR Raw Data'!$B$6:$BE$43,'ADR Raw Data'!T$1,FALSE)</f>
        <v>-1.92329675175964</v>
      </c>
      <c r="AJ20" s="48">
        <f>VLOOKUP($A20,'ADR Raw Data'!$B$6:$BE$43,'ADR Raw Data'!U$1,FALSE)</f>
        <v>0.51657245326713097</v>
      </c>
      <c r="AK20" s="48">
        <f>VLOOKUP($A20,'ADR Raw Data'!$B$6:$BE$43,'ADR Raw Data'!V$1,FALSE)</f>
        <v>0.149025484693937</v>
      </c>
      <c r="AL20" s="48">
        <f>VLOOKUP($A20,'ADR Raw Data'!$B$6:$BE$43,'ADR Raw Data'!W$1,FALSE)</f>
        <v>0.31142142180120103</v>
      </c>
      <c r="AM20" s="48">
        <f>VLOOKUP($A20,'ADR Raw Data'!$B$6:$BE$43,'ADR Raw Data'!X$1,FALSE)</f>
        <v>-8.7930500955995805E-3</v>
      </c>
      <c r="AN20" s="49">
        <f>VLOOKUP($A20,'ADR Raw Data'!$B$6:$BE$43,'ADR Raw Data'!Y$1,FALSE)</f>
        <v>-8.1532572806394907E-2</v>
      </c>
      <c r="AO20" s="48">
        <f>VLOOKUP($A20,'ADR Raw Data'!$B$6:$BE$43,'ADR Raw Data'!AA$1,FALSE)</f>
        <v>-0.43421129456705199</v>
      </c>
      <c r="AP20" s="48">
        <f>VLOOKUP($A20,'ADR Raw Data'!$B$6:$BE$43,'ADR Raw Data'!AB$1,FALSE)</f>
        <v>-3.9644872493957601</v>
      </c>
      <c r="AQ20" s="49">
        <f>VLOOKUP($A20,'ADR Raw Data'!$B$6:$BE$43,'ADR Raw Data'!AC$1,FALSE)</f>
        <v>-2.1673967004474899</v>
      </c>
      <c r="AR20" s="50">
        <f>VLOOKUP($A20,'ADR Raw Data'!$B$6:$BE$43,'ADR Raw Data'!AE$1,FALSE)</f>
        <v>-0.91655434698915905</v>
      </c>
      <c r="AS20" s="40"/>
      <c r="AT20" s="51">
        <f>VLOOKUP($A20,'RevPAR Raw Data'!$B$6:$BE$43,'RevPAR Raw Data'!G$1,FALSE)</f>
        <v>47.382471056016797</v>
      </c>
      <c r="AU20" s="52">
        <f>VLOOKUP($A20,'RevPAR Raw Data'!$B$6:$BE$43,'RevPAR Raw Data'!H$1,FALSE)</f>
        <v>54.860783534089499</v>
      </c>
      <c r="AV20" s="52">
        <f>VLOOKUP($A20,'RevPAR Raw Data'!$B$6:$BE$43,'RevPAR Raw Data'!I$1,FALSE)</f>
        <v>57.919200093556299</v>
      </c>
      <c r="AW20" s="52">
        <f>VLOOKUP($A20,'RevPAR Raw Data'!$B$6:$BE$43,'RevPAR Raw Data'!J$1,FALSE)</f>
        <v>59.909863173897698</v>
      </c>
      <c r="AX20" s="52">
        <f>VLOOKUP($A20,'RevPAR Raw Data'!$B$6:$BE$43,'RevPAR Raw Data'!K$1,FALSE)</f>
        <v>69.366571161267601</v>
      </c>
      <c r="AY20" s="53">
        <f>VLOOKUP($A20,'RevPAR Raw Data'!$B$6:$BE$43,'RevPAR Raw Data'!L$1,FALSE)</f>
        <v>57.887777803765601</v>
      </c>
      <c r="AZ20" s="52">
        <f>VLOOKUP($A20,'RevPAR Raw Data'!$B$6:$BE$43,'RevPAR Raw Data'!N$1,FALSE)</f>
        <v>88.301175301134293</v>
      </c>
      <c r="BA20" s="52">
        <f>VLOOKUP($A20,'RevPAR Raw Data'!$B$6:$BE$43,'RevPAR Raw Data'!O$1,FALSE)</f>
        <v>81.165450824464898</v>
      </c>
      <c r="BB20" s="53">
        <f>VLOOKUP($A20,'RevPAR Raw Data'!$B$6:$BE$43,'RevPAR Raw Data'!P$1,FALSE)</f>
        <v>84.733313062799596</v>
      </c>
      <c r="BC20" s="54">
        <f>VLOOKUP($A20,'RevPAR Raw Data'!$B$6:$BE$43,'RevPAR Raw Data'!R$1,FALSE)</f>
        <v>65.557930734918202</v>
      </c>
      <c r="BE20" s="47">
        <f>VLOOKUP($A20,'RevPAR Raw Data'!$B$6:$BE$43,'RevPAR Raw Data'!T$1,FALSE)</f>
        <v>-15.074098156867899</v>
      </c>
      <c r="BF20" s="48">
        <f>VLOOKUP($A20,'RevPAR Raw Data'!$B$6:$BE$43,'RevPAR Raw Data'!U$1,FALSE)</f>
        <v>-7.8738307184516101</v>
      </c>
      <c r="BG20" s="48">
        <f>VLOOKUP($A20,'RevPAR Raw Data'!$B$6:$BE$43,'RevPAR Raw Data'!V$1,FALSE)</f>
        <v>-7.4784313049832196</v>
      </c>
      <c r="BH20" s="48">
        <f>VLOOKUP($A20,'RevPAR Raw Data'!$B$6:$BE$43,'RevPAR Raw Data'!W$1,FALSE)</f>
        <v>-4.8304430073553801</v>
      </c>
      <c r="BI20" s="48">
        <f>VLOOKUP($A20,'RevPAR Raw Data'!$B$6:$BE$43,'RevPAR Raw Data'!X$1,FALSE)</f>
        <v>-5.26143868983789</v>
      </c>
      <c r="BJ20" s="49">
        <f>VLOOKUP($A20,'RevPAR Raw Data'!$B$6:$BE$43,'RevPAR Raw Data'!Y$1,FALSE)</f>
        <v>-7.8550806585061803</v>
      </c>
      <c r="BK20" s="48">
        <f>VLOOKUP($A20,'RevPAR Raw Data'!$B$6:$BE$43,'RevPAR Raw Data'!AA$1,FALSE)</f>
        <v>-7.5556750498066698</v>
      </c>
      <c r="BL20" s="48">
        <f>VLOOKUP($A20,'RevPAR Raw Data'!$B$6:$BE$43,'RevPAR Raw Data'!AB$1,FALSE)</f>
        <v>-14.5622606963578</v>
      </c>
      <c r="BM20" s="49">
        <f>VLOOKUP($A20,'RevPAR Raw Data'!$B$6:$BE$43,'RevPAR Raw Data'!AC$1,FALSE)</f>
        <v>-11.049430027448899</v>
      </c>
      <c r="BN20" s="50">
        <f>VLOOKUP($A20,'RevPAR Raw Data'!$B$6:$BE$43,'RevPAR Raw Data'!AE$1,FALSE)</f>
        <v>-9.0610726168956397</v>
      </c>
    </row>
    <row r="21" spans="1:66" x14ac:dyDescent="0.25">
      <c r="A21" s="63" t="s">
        <v>90</v>
      </c>
      <c r="B21" s="47">
        <f>VLOOKUP($A21,'Occupancy Raw Data'!$B$8:$BE$45,'Occupancy Raw Data'!G$3,FALSE)</f>
        <v>64.143426294820699</v>
      </c>
      <c r="C21" s="48">
        <f>VLOOKUP($A21,'Occupancy Raw Data'!$B$8:$BE$45,'Occupancy Raw Data'!H$3,FALSE)</f>
        <v>80.155568203376902</v>
      </c>
      <c r="D21" s="48">
        <f>VLOOKUP($A21,'Occupancy Raw Data'!$B$8:$BE$45,'Occupancy Raw Data'!I$3,FALSE)</f>
        <v>84.822614304685999</v>
      </c>
      <c r="E21" s="48">
        <f>VLOOKUP($A21,'Occupancy Raw Data'!$B$8:$BE$45,'Occupancy Raw Data'!J$3,FALSE)</f>
        <v>82.337317397078294</v>
      </c>
      <c r="F21" s="48">
        <f>VLOOKUP($A21,'Occupancy Raw Data'!$B$8:$BE$45,'Occupancy Raw Data'!K$3,FALSE)</f>
        <v>75.583380762663595</v>
      </c>
      <c r="G21" s="49">
        <f>VLOOKUP($A21,'Occupancy Raw Data'!$B$8:$BE$45,'Occupancy Raw Data'!L$3,FALSE)</f>
        <v>77.408461392525098</v>
      </c>
      <c r="H21" s="48">
        <f>VLOOKUP($A21,'Occupancy Raw Data'!$B$8:$BE$45,'Occupancy Raw Data'!N$3,FALSE)</f>
        <v>77.347751849743801</v>
      </c>
      <c r="I21" s="48">
        <f>VLOOKUP($A21,'Occupancy Raw Data'!$B$8:$BE$45,'Occupancy Raw Data'!O$3,FALSE)</f>
        <v>86.226522481502499</v>
      </c>
      <c r="J21" s="49">
        <f>VLOOKUP($A21,'Occupancy Raw Data'!$B$8:$BE$45,'Occupancy Raw Data'!P$3,FALSE)</f>
        <v>81.787137165623193</v>
      </c>
      <c r="K21" s="50">
        <f>VLOOKUP($A21,'Occupancy Raw Data'!$B$8:$BE$45,'Occupancy Raw Data'!R$3,FALSE)</f>
        <v>78.659511613410302</v>
      </c>
      <c r="M21" s="47">
        <f>VLOOKUP($A21,'Occupancy Raw Data'!$B$8:$BE$45,'Occupancy Raw Data'!T$3,FALSE)</f>
        <v>2.98507462686567</v>
      </c>
      <c r="N21" s="48">
        <f>VLOOKUP($A21,'Occupancy Raw Data'!$B$8:$BE$45,'Occupancy Raw Data'!U$3,FALSE)</f>
        <v>9.4985097835946597</v>
      </c>
      <c r="O21" s="48">
        <f>VLOOKUP($A21,'Occupancy Raw Data'!$B$8:$BE$45,'Occupancy Raw Data'!V$3,FALSE)</f>
        <v>10.654621952728601</v>
      </c>
      <c r="P21" s="48">
        <f>VLOOKUP($A21,'Occupancy Raw Data'!$B$8:$BE$45,'Occupancy Raw Data'!W$3,FALSE)</f>
        <v>5.4678007290400901</v>
      </c>
      <c r="Q21" s="48">
        <f>VLOOKUP($A21,'Occupancy Raw Data'!$B$8:$BE$45,'Occupancy Raw Data'!X$3,FALSE)</f>
        <v>4.7731755424063103</v>
      </c>
      <c r="R21" s="49">
        <f>VLOOKUP($A21,'Occupancy Raw Data'!$B$8:$BE$45,'Occupancy Raw Data'!Y$3,FALSE)</f>
        <v>6.8143145108510597</v>
      </c>
      <c r="S21" s="48">
        <f>VLOOKUP($A21,'Occupancy Raw Data'!$B$8:$BE$45,'Occupancy Raw Data'!AA$3,FALSE)</f>
        <v>6.5047021943573604</v>
      </c>
      <c r="T21" s="48">
        <f>VLOOKUP($A21,'Occupancy Raw Data'!$B$8:$BE$45,'Occupancy Raw Data'!AB$3,FALSE)</f>
        <v>13.3557800224466</v>
      </c>
      <c r="U21" s="49">
        <f>VLOOKUP($A21,'Occupancy Raw Data'!$B$8:$BE$45,'Occupancy Raw Data'!AC$3,FALSE)</f>
        <v>10.009569377990401</v>
      </c>
      <c r="V21" s="50">
        <f>VLOOKUP($A21,'Occupancy Raw Data'!$B$8:$BE$45,'Occupancy Raw Data'!AE$3,FALSE)</f>
        <v>7.7439952481716503</v>
      </c>
      <c r="X21" s="51">
        <f>VLOOKUP($A21,'ADR Raw Data'!$B$6:$BE$43,'ADR Raw Data'!G$1,FALSE)</f>
        <v>112.156202307009</v>
      </c>
      <c r="Y21" s="52">
        <f>VLOOKUP($A21,'ADR Raw Data'!$B$6:$BE$43,'ADR Raw Data'!H$1,FALSE)</f>
        <v>130.24396804733701</v>
      </c>
      <c r="Z21" s="52">
        <f>VLOOKUP($A21,'ADR Raw Data'!$B$6:$BE$43,'ADR Raw Data'!I$1,FALSE)</f>
        <v>138.91266271527601</v>
      </c>
      <c r="AA21" s="52">
        <f>VLOOKUP($A21,'ADR Raw Data'!$B$6:$BE$43,'ADR Raw Data'!J$1,FALSE)</f>
        <v>138.68845276497601</v>
      </c>
      <c r="AB21" s="52">
        <f>VLOOKUP($A21,'ADR Raw Data'!$B$6:$BE$43,'ADR Raw Data'!K$1,FALSE)</f>
        <v>121.37312499999901</v>
      </c>
      <c r="AC21" s="53">
        <f>VLOOKUP($A21,'ADR Raw Data'!$B$6:$BE$43,'ADR Raw Data'!L$1,FALSE)</f>
        <v>129.21022572422899</v>
      </c>
      <c r="AD21" s="52">
        <f>VLOOKUP($A21,'ADR Raw Data'!$B$6:$BE$43,'ADR Raw Data'!N$1,FALSE)</f>
        <v>110.66611969585399</v>
      </c>
      <c r="AE21" s="52">
        <f>VLOOKUP($A21,'ADR Raw Data'!$B$6:$BE$43,'ADR Raw Data'!O$1,FALSE)</f>
        <v>113.47858305830501</v>
      </c>
      <c r="AF21" s="53">
        <f>VLOOKUP($A21,'ADR Raw Data'!$B$6:$BE$43,'ADR Raw Data'!P$1,FALSE)</f>
        <v>112.148681280445</v>
      </c>
      <c r="AG21" s="54">
        <f>VLOOKUP($A21,'ADR Raw Data'!$B$6:$BE$43,'ADR Raw Data'!R$1,FALSE)</f>
        <v>124.141671949832</v>
      </c>
      <c r="AI21" s="47">
        <f>VLOOKUP($A21,'ADR Raw Data'!$B$6:$BE$43,'ADR Raw Data'!T$1,FALSE)</f>
        <v>-3.2115166459621101</v>
      </c>
      <c r="AJ21" s="48">
        <f>VLOOKUP($A21,'ADR Raw Data'!$B$6:$BE$43,'ADR Raw Data'!U$1,FALSE)</f>
        <v>1.59975658552365</v>
      </c>
      <c r="AK21" s="48">
        <f>VLOOKUP($A21,'ADR Raw Data'!$B$6:$BE$43,'ADR Raw Data'!V$1,FALSE)</f>
        <v>3.51121588376974</v>
      </c>
      <c r="AL21" s="48">
        <f>VLOOKUP($A21,'ADR Raw Data'!$B$6:$BE$43,'ADR Raw Data'!W$1,FALSE)</f>
        <v>4.2824378179024301</v>
      </c>
      <c r="AM21" s="48">
        <f>VLOOKUP($A21,'ADR Raw Data'!$B$6:$BE$43,'ADR Raw Data'!X$1,FALSE)</f>
        <v>-1.3944356334998</v>
      </c>
      <c r="AN21" s="49">
        <f>VLOOKUP($A21,'ADR Raw Data'!$B$6:$BE$43,'ADR Raw Data'!Y$1,FALSE)</f>
        <v>1.44860647973136</v>
      </c>
      <c r="AO21" s="48">
        <f>VLOOKUP($A21,'ADR Raw Data'!$B$6:$BE$43,'ADR Raw Data'!AA$1,FALSE)</f>
        <v>-2.3715097321353702</v>
      </c>
      <c r="AP21" s="48">
        <f>VLOOKUP($A21,'ADR Raw Data'!$B$6:$BE$43,'ADR Raw Data'!AB$1,FALSE)</f>
        <v>1.04940089744413</v>
      </c>
      <c r="AQ21" s="49">
        <f>VLOOKUP($A21,'ADR Raw Data'!$B$6:$BE$43,'ADR Raw Data'!AC$1,FALSE)</f>
        <v>-0.59063825688734894</v>
      </c>
      <c r="AR21" s="50">
        <f>VLOOKUP($A21,'ADR Raw Data'!$B$6:$BE$43,'ADR Raw Data'!AE$1,FALSE)</f>
        <v>0.82021368303738795</v>
      </c>
      <c r="AS21" s="40"/>
      <c r="AT21" s="51">
        <f>VLOOKUP($A21,'RevPAR Raw Data'!$B$6:$BE$43,'RevPAR Raw Data'!G$1,FALSE)</f>
        <v>71.940830961866794</v>
      </c>
      <c r="AU21" s="52">
        <f>VLOOKUP($A21,'RevPAR Raw Data'!$B$6:$BE$43,'RevPAR Raw Data'!H$1,FALSE)</f>
        <v>104.397792638967</v>
      </c>
      <c r="AV21" s="52">
        <f>VLOOKUP($A21,'RevPAR Raw Data'!$B$6:$BE$43,'RevPAR Raw Data'!I$1,FALSE)</f>
        <v>117.829352115348</v>
      </c>
      <c r="AW21" s="52">
        <f>VLOOKUP($A21,'RevPAR Raw Data'!$B$6:$BE$43,'RevPAR Raw Data'!J$1,FALSE)</f>
        <v>114.19235154619599</v>
      </c>
      <c r="AX21" s="52">
        <f>VLOOKUP($A21,'RevPAR Raw Data'!$B$6:$BE$43,'RevPAR Raw Data'!K$1,FALSE)</f>
        <v>91.737911212293596</v>
      </c>
      <c r="AY21" s="53">
        <f>VLOOKUP($A21,'RevPAR Raw Data'!$B$6:$BE$43,'RevPAR Raw Data'!L$1,FALSE)</f>
        <v>100.01964769493399</v>
      </c>
      <c r="AZ21" s="52">
        <f>VLOOKUP($A21,'RevPAR Raw Data'!$B$6:$BE$43,'RevPAR Raw Data'!N$1,FALSE)</f>
        <v>85.597755644090299</v>
      </c>
      <c r="BA21" s="52">
        <f>VLOOKUP($A21,'RevPAR Raw Data'!$B$6:$BE$43,'RevPAR Raw Data'!O$1,FALSE)</f>
        <v>97.848635932460596</v>
      </c>
      <c r="BB21" s="53">
        <f>VLOOKUP($A21,'RevPAR Raw Data'!$B$6:$BE$43,'RevPAR Raw Data'!P$1,FALSE)</f>
        <v>91.723195788275405</v>
      </c>
      <c r="BC21" s="54">
        <f>VLOOKUP($A21,'RevPAR Raw Data'!$B$6:$BE$43,'RevPAR Raw Data'!R$1,FALSE)</f>
        <v>97.649232864460501</v>
      </c>
      <c r="BE21" s="47">
        <f>VLOOKUP($A21,'RevPAR Raw Data'!$B$6:$BE$43,'RevPAR Raw Data'!T$1,FALSE)</f>
        <v>-0.32230818763262797</v>
      </c>
      <c r="BF21" s="48">
        <f>VLOOKUP($A21,'RevPAR Raw Data'!$B$6:$BE$43,'RevPAR Raw Data'!U$1,FALSE)</f>
        <v>11.250219404907901</v>
      </c>
      <c r="BG21" s="48">
        <f>VLOOKUP($A21,'RevPAR Raw Data'!$B$6:$BE$43,'RevPAR Raw Data'!V$1,FALSE)</f>
        <v>14.539944614858101</v>
      </c>
      <c r="BH21" s="48">
        <f>VLOOKUP($A21,'RevPAR Raw Data'!$B$6:$BE$43,'RevPAR Raw Data'!W$1,FALSE)</f>
        <v>9.9843937131704799</v>
      </c>
      <c r="BI21" s="48">
        <f>VLOOKUP($A21,'RevPAR Raw Data'!$B$6:$BE$43,'RevPAR Raw Data'!X$1,FALSE)</f>
        <v>3.3121810482936902</v>
      </c>
      <c r="BJ21" s="49">
        <f>VLOOKUP($A21,'RevPAR Raw Data'!$B$6:$BE$43,'RevPAR Raw Data'!Y$1,FALSE)</f>
        <v>8.3616335921359006</v>
      </c>
      <c r="BK21" s="48">
        <f>VLOOKUP($A21,'RevPAR Raw Data'!$B$6:$BE$43,'RevPAR Raw Data'!AA$1,FALSE)</f>
        <v>3.97893281663637</v>
      </c>
      <c r="BL21" s="48">
        <f>VLOOKUP($A21,'RevPAR Raw Data'!$B$6:$BE$43,'RevPAR Raw Data'!AB$1,FALSE)</f>
        <v>14.545336595307001</v>
      </c>
      <c r="BM21" s="49">
        <f>VLOOKUP($A21,'RevPAR Raw Data'!$B$6:$BE$43,'RevPAR Raw Data'!AC$1,FALSE)</f>
        <v>9.3598107750069808</v>
      </c>
      <c r="BN21" s="50">
        <f>VLOOKUP($A21,'RevPAR Raw Data'!$B$6:$BE$43,'RevPAR Raw Data'!AE$1,FALSE)</f>
        <v>8.6277262398483092</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63.820690714523401</v>
      </c>
      <c r="C23" s="48">
        <f>VLOOKUP($A23,'Occupancy Raw Data'!$B$8:$BE$45,'Occupancy Raw Data'!H$3,FALSE)</f>
        <v>70.960804894907895</v>
      </c>
      <c r="D23" s="48">
        <f>VLOOKUP($A23,'Occupancy Raw Data'!$B$8:$BE$45,'Occupancy Raw Data'!I$3,FALSE)</f>
        <v>71.004326566140094</v>
      </c>
      <c r="E23" s="48">
        <f>VLOOKUP($A23,'Occupancy Raw Data'!$B$8:$BE$45,'Occupancy Raw Data'!J$3,FALSE)</f>
        <v>70.295179334886399</v>
      </c>
      <c r="F23" s="48">
        <f>VLOOKUP($A23,'Occupancy Raw Data'!$B$8:$BE$45,'Occupancy Raw Data'!K$3,FALSE)</f>
        <v>74.888627169849897</v>
      </c>
      <c r="G23" s="49">
        <f>VLOOKUP($A23,'Occupancy Raw Data'!$B$8:$BE$45,'Occupancy Raw Data'!L$3,FALSE)</f>
        <v>70.193853621570597</v>
      </c>
      <c r="H23" s="48">
        <f>VLOOKUP($A23,'Occupancy Raw Data'!$B$8:$BE$45,'Occupancy Raw Data'!N$3,FALSE)</f>
        <v>85.716114496389906</v>
      </c>
      <c r="I23" s="48">
        <f>VLOOKUP($A23,'Occupancy Raw Data'!$B$8:$BE$45,'Occupancy Raw Data'!O$3,FALSE)</f>
        <v>86.550770648778695</v>
      </c>
      <c r="J23" s="49">
        <f>VLOOKUP($A23,'Occupancy Raw Data'!$B$8:$BE$45,'Occupancy Raw Data'!P$3,FALSE)</f>
        <v>86.1334425725843</v>
      </c>
      <c r="K23" s="50">
        <f>VLOOKUP($A23,'Occupancy Raw Data'!$B$8:$BE$45,'Occupancy Raw Data'!R$3,FALSE)</f>
        <v>74.747822016107193</v>
      </c>
      <c r="M23" s="47">
        <f>VLOOKUP($A23,'Occupancy Raw Data'!$B$8:$BE$45,'Occupancy Raw Data'!T$3,FALSE)</f>
        <v>1.7926511675907499</v>
      </c>
      <c r="N23" s="48">
        <f>VLOOKUP($A23,'Occupancy Raw Data'!$B$8:$BE$45,'Occupancy Raw Data'!U$3,FALSE)</f>
        <v>3.2454576110664699</v>
      </c>
      <c r="O23" s="48">
        <f>VLOOKUP($A23,'Occupancy Raw Data'!$B$8:$BE$45,'Occupancy Raw Data'!V$3,FALSE)</f>
        <v>-2.5631857569765102</v>
      </c>
      <c r="P23" s="48">
        <f>VLOOKUP($A23,'Occupancy Raw Data'!$B$8:$BE$45,'Occupancy Raw Data'!W$3,FALSE)</f>
        <v>-5.0816781649293699</v>
      </c>
      <c r="Q23" s="48">
        <f>VLOOKUP($A23,'Occupancy Raw Data'!$B$8:$BE$45,'Occupancy Raw Data'!X$3,FALSE)</f>
        <v>2.6617350574345999</v>
      </c>
      <c r="R23" s="49">
        <f>VLOOKUP($A23,'Occupancy Raw Data'!$B$8:$BE$45,'Occupancy Raw Data'!Y$3,FALSE)</f>
        <v>-9.2480865480003005E-2</v>
      </c>
      <c r="S23" s="48">
        <f>VLOOKUP($A23,'Occupancy Raw Data'!$B$8:$BE$45,'Occupancy Raw Data'!AA$3,FALSE)</f>
        <v>0.492431170936242</v>
      </c>
      <c r="T23" s="48">
        <f>VLOOKUP($A23,'Occupancy Raw Data'!$B$8:$BE$45,'Occupancy Raw Data'!AB$3,FALSE)</f>
        <v>-2.1448552300921602</v>
      </c>
      <c r="U23" s="49">
        <f>VLOOKUP($A23,'Occupancy Raw Data'!$B$8:$BE$45,'Occupancy Raw Data'!AC$3,FALSE)</f>
        <v>-0.85013255079149397</v>
      </c>
      <c r="V23" s="50">
        <f>VLOOKUP($A23,'Occupancy Raw Data'!$B$8:$BE$45,'Occupancy Raw Data'!AE$3,FALSE)</f>
        <v>-0.34137635997952298</v>
      </c>
      <c r="X23" s="51">
        <f>VLOOKUP($A23,'ADR Raw Data'!$B$6:$BE$43,'ADR Raw Data'!G$1,FALSE)</f>
        <v>149.76151736130601</v>
      </c>
      <c r="Y23" s="52">
        <f>VLOOKUP($A23,'ADR Raw Data'!$B$6:$BE$43,'ADR Raw Data'!H$1,FALSE)</f>
        <v>147.86886783678401</v>
      </c>
      <c r="Z23" s="52">
        <f>VLOOKUP($A23,'ADR Raw Data'!$B$6:$BE$43,'ADR Raw Data'!I$1,FALSE)</f>
        <v>143.56595396790999</v>
      </c>
      <c r="AA23" s="52">
        <f>VLOOKUP($A23,'ADR Raw Data'!$B$6:$BE$43,'ADR Raw Data'!J$1,FALSE)</f>
        <v>143.75966406511699</v>
      </c>
      <c r="AB23" s="52">
        <f>VLOOKUP($A23,'ADR Raw Data'!$B$6:$BE$43,'ADR Raw Data'!K$1,FALSE)</f>
        <v>151.44135278974301</v>
      </c>
      <c r="AC23" s="53">
        <f>VLOOKUP($A23,'ADR Raw Data'!$B$6:$BE$43,'ADR Raw Data'!L$1,FALSE)</f>
        <v>147.28170036691199</v>
      </c>
      <c r="AD23" s="52">
        <f>VLOOKUP($A23,'ADR Raw Data'!$B$6:$BE$43,'ADR Raw Data'!N$1,FALSE)</f>
        <v>188.200162749783</v>
      </c>
      <c r="AE23" s="52">
        <f>VLOOKUP($A23,'ADR Raw Data'!$B$6:$BE$43,'ADR Raw Data'!O$1,FALSE)</f>
        <v>191.378603147463</v>
      </c>
      <c r="AF23" s="53">
        <f>VLOOKUP($A23,'ADR Raw Data'!$B$6:$BE$43,'ADR Raw Data'!P$1,FALSE)</f>
        <v>189.79708293353499</v>
      </c>
      <c r="AG23" s="54">
        <f>VLOOKUP($A23,'ADR Raw Data'!$B$6:$BE$43,'ADR Raw Data'!R$1,FALSE)</f>
        <v>161.27861289302899</v>
      </c>
      <c r="AI23" s="47">
        <f>VLOOKUP($A23,'ADR Raw Data'!$B$6:$BE$43,'ADR Raw Data'!T$1,FALSE)</f>
        <v>3.8106425498999599</v>
      </c>
      <c r="AJ23" s="48">
        <f>VLOOKUP($A23,'ADR Raw Data'!$B$6:$BE$43,'ADR Raw Data'!U$1,FALSE)</f>
        <v>3.7476197715227602</v>
      </c>
      <c r="AK23" s="48">
        <f>VLOOKUP($A23,'ADR Raw Data'!$B$6:$BE$43,'ADR Raw Data'!V$1,FALSE)</f>
        <v>-4.1514553180639104E-3</v>
      </c>
      <c r="AL23" s="48">
        <f>VLOOKUP($A23,'ADR Raw Data'!$B$6:$BE$43,'ADR Raw Data'!W$1,FALSE)</f>
        <v>-2.1953410751420002</v>
      </c>
      <c r="AM23" s="48">
        <f>VLOOKUP($A23,'ADR Raw Data'!$B$6:$BE$43,'ADR Raw Data'!X$1,FALSE)</f>
        <v>1.3351333756411601</v>
      </c>
      <c r="AN23" s="49">
        <f>VLOOKUP($A23,'ADR Raw Data'!$B$6:$BE$43,'ADR Raw Data'!Y$1,FALSE)</f>
        <v>1.2734056860870699</v>
      </c>
      <c r="AO23" s="48">
        <f>VLOOKUP($A23,'ADR Raw Data'!$B$6:$BE$43,'ADR Raw Data'!AA$1,FALSE)</f>
        <v>0.50454907046972897</v>
      </c>
      <c r="AP23" s="48">
        <f>VLOOKUP($A23,'ADR Raw Data'!$B$6:$BE$43,'ADR Raw Data'!AB$1,FALSE)</f>
        <v>-3.0251612909118202</v>
      </c>
      <c r="AQ23" s="49">
        <f>VLOOKUP($A23,'ADR Raw Data'!$B$6:$BE$43,'ADR Raw Data'!AC$1,FALSE)</f>
        <v>-1.3495818201151799</v>
      </c>
      <c r="AR23" s="50">
        <f>VLOOKUP($A23,'ADR Raw Data'!$B$6:$BE$43,'ADR Raw Data'!AE$1,FALSE)</f>
        <v>0.194163264423652</v>
      </c>
      <c r="AS23" s="40"/>
      <c r="AT23" s="51">
        <f>VLOOKUP($A23,'RevPAR Raw Data'!$B$6:$BE$43,'RevPAR Raw Data'!G$1,FALSE)</f>
        <v>95.578834804536399</v>
      </c>
      <c r="AU23" s="52">
        <f>VLOOKUP($A23,'RevPAR Raw Data'!$B$6:$BE$43,'RevPAR Raw Data'!H$1,FALSE)</f>
        <v>104.92893880597001</v>
      </c>
      <c r="AV23" s="52">
        <f>VLOOKUP($A23,'RevPAR Raw Data'!$B$6:$BE$43,'RevPAR Raw Data'!I$1,FALSE)</f>
        <v>101.938038793169</v>
      </c>
      <c r="AW23" s="52">
        <f>VLOOKUP($A23,'RevPAR Raw Data'!$B$6:$BE$43,'RevPAR Raw Data'!J$1,FALSE)</f>
        <v>101.05611366580401</v>
      </c>
      <c r="AX23" s="52">
        <f>VLOOKUP($A23,'RevPAR Raw Data'!$B$6:$BE$43,'RevPAR Raw Data'!K$1,FALSE)</f>
        <v>113.412350071688</v>
      </c>
      <c r="AY23" s="53">
        <f>VLOOKUP($A23,'RevPAR Raw Data'!$B$6:$BE$43,'RevPAR Raw Data'!L$1,FALSE)</f>
        <v>103.38270116691</v>
      </c>
      <c r="AZ23" s="52">
        <f>VLOOKUP($A23,'RevPAR Raw Data'!$B$6:$BE$43,'RevPAR Raw Data'!N$1,FALSE)</f>
        <v>161.31786698499599</v>
      </c>
      <c r="BA23" s="52">
        <f>VLOOKUP($A23,'RevPAR Raw Data'!$B$6:$BE$43,'RevPAR Raw Data'!O$1,FALSE)</f>
        <v>165.639655880997</v>
      </c>
      <c r="BB23" s="53">
        <f>VLOOKUP($A23,'RevPAR Raw Data'!$B$6:$BE$43,'RevPAR Raw Data'!P$1,FALSE)</f>
        <v>163.478761432997</v>
      </c>
      <c r="BC23" s="54">
        <f>VLOOKUP($A23,'RevPAR Raw Data'!$B$6:$BE$43,'RevPAR Raw Data'!R$1,FALSE)</f>
        <v>120.552250515328</v>
      </c>
      <c r="BE23" s="47">
        <f>VLOOKUP($A23,'RevPAR Raw Data'!$B$6:$BE$43,'RevPAR Raw Data'!T$1,FALSE)</f>
        <v>5.6716052456542103</v>
      </c>
      <c r="BF23" s="48">
        <f>VLOOKUP($A23,'RevPAR Raw Data'!$B$6:$BE$43,'RevPAR Raw Data'!U$1,FALSE)</f>
        <v>7.1147047936979497</v>
      </c>
      <c r="BG23" s="48">
        <f>VLOOKUP($A23,'RevPAR Raw Data'!$B$6:$BE$43,'RevPAR Raw Data'!V$1,FALSE)</f>
        <v>-2.5672308027831598</v>
      </c>
      <c r="BH23" s="48">
        <f>VLOOKUP($A23,'RevPAR Raw Data'!$B$6:$BE$43,'RevPAR Raw Data'!W$1,FALSE)</f>
        <v>-7.1654590720101599</v>
      </c>
      <c r="BI23" s="48">
        <f>VLOOKUP($A23,'RevPAR Raw Data'!$B$6:$BE$43,'RevPAR Raw Data'!X$1,FALSE)</f>
        <v>4.0324061461987197</v>
      </c>
      <c r="BJ23" s="49">
        <f>VLOOKUP($A23,'RevPAR Raw Data'!$B$6:$BE$43,'RevPAR Raw Data'!Y$1,FALSE)</f>
        <v>1.1797471640074999</v>
      </c>
      <c r="BK23" s="48">
        <f>VLOOKUP($A23,'RevPAR Raw Data'!$B$6:$BE$43,'RevPAR Raw Data'!AA$1,FALSE)</f>
        <v>0.99946479830163304</v>
      </c>
      <c r="BL23" s="48">
        <f>VLOOKUP($A23,'RevPAR Raw Data'!$B$6:$BE$43,'RevPAR Raw Data'!AB$1,FALSE)</f>
        <v>-5.10513119083714</v>
      </c>
      <c r="BM23" s="49">
        <f>VLOOKUP($A23,'RevPAR Raw Data'!$B$6:$BE$43,'RevPAR Raw Data'!AC$1,FALSE)</f>
        <v>-2.1882411365543102</v>
      </c>
      <c r="BN23" s="50">
        <f>VLOOKUP($A23,'RevPAR Raw Data'!$B$6:$BE$43,'RevPAR Raw Data'!AE$1,FALSE)</f>
        <v>-0.147875923040377</v>
      </c>
    </row>
    <row r="24" spans="1:66" x14ac:dyDescent="0.25">
      <c r="A24" s="63" t="s">
        <v>91</v>
      </c>
      <c r="B24" s="47">
        <f>VLOOKUP($A24,'Occupancy Raw Data'!$B$8:$BE$45,'Occupancy Raw Data'!G$3,FALSE)</f>
        <v>61.478933791917399</v>
      </c>
      <c r="C24" s="48">
        <f>VLOOKUP($A24,'Occupancy Raw Data'!$B$8:$BE$45,'Occupancy Raw Data'!H$3,FALSE)</f>
        <v>72.794496990541703</v>
      </c>
      <c r="D24" s="48">
        <f>VLOOKUP($A24,'Occupancy Raw Data'!$B$8:$BE$45,'Occupancy Raw Data'!I$3,FALSE)</f>
        <v>76.629406706792693</v>
      </c>
      <c r="E24" s="48">
        <f>VLOOKUP($A24,'Occupancy Raw Data'!$B$8:$BE$45,'Occupancy Raw Data'!J$3,FALSE)</f>
        <v>75.5803955288048</v>
      </c>
      <c r="F24" s="48">
        <f>VLOOKUP($A24,'Occupancy Raw Data'!$B$8:$BE$45,'Occupancy Raw Data'!K$3,FALSE)</f>
        <v>75.958727429062705</v>
      </c>
      <c r="G24" s="49">
        <f>VLOOKUP($A24,'Occupancy Raw Data'!$B$8:$BE$45,'Occupancy Raw Data'!L$3,FALSE)</f>
        <v>72.488392089423897</v>
      </c>
      <c r="H24" s="48">
        <f>VLOOKUP($A24,'Occupancy Raw Data'!$B$8:$BE$45,'Occupancy Raw Data'!N$3,FALSE)</f>
        <v>86.569217540842601</v>
      </c>
      <c r="I24" s="48">
        <f>VLOOKUP($A24,'Occupancy Raw Data'!$B$8:$BE$45,'Occupancy Raw Data'!O$3,FALSE)</f>
        <v>84.935511607910499</v>
      </c>
      <c r="J24" s="49">
        <f>VLOOKUP($A24,'Occupancy Raw Data'!$B$8:$BE$45,'Occupancy Raw Data'!P$3,FALSE)</f>
        <v>85.7523645743766</v>
      </c>
      <c r="K24" s="50">
        <f>VLOOKUP($A24,'Occupancy Raw Data'!$B$8:$BE$45,'Occupancy Raw Data'!R$3,FALSE)</f>
        <v>76.278098513696094</v>
      </c>
      <c r="M24" s="47">
        <f>VLOOKUP($A24,'Occupancy Raw Data'!$B$8:$BE$45,'Occupancy Raw Data'!T$3,FALSE)</f>
        <v>-2.4781687177781202</v>
      </c>
      <c r="N24" s="48">
        <f>VLOOKUP($A24,'Occupancy Raw Data'!$B$8:$BE$45,'Occupancy Raw Data'!U$3,FALSE)</f>
        <v>-5.6422541837920601</v>
      </c>
      <c r="O24" s="48">
        <f>VLOOKUP($A24,'Occupancy Raw Data'!$B$8:$BE$45,'Occupancy Raw Data'!V$3,FALSE)</f>
        <v>-6.41082268304711</v>
      </c>
      <c r="P24" s="48">
        <f>VLOOKUP($A24,'Occupancy Raw Data'!$B$8:$BE$45,'Occupancy Raw Data'!W$3,FALSE)</f>
        <v>-8.3175549366806401</v>
      </c>
      <c r="Q24" s="48">
        <f>VLOOKUP($A24,'Occupancy Raw Data'!$B$8:$BE$45,'Occupancy Raw Data'!X$3,FALSE)</f>
        <v>-1.16047462206462</v>
      </c>
      <c r="R24" s="49">
        <f>VLOOKUP($A24,'Occupancy Raw Data'!$B$8:$BE$45,'Occupancy Raw Data'!Y$3,FALSE)</f>
        <v>-4.95936873095126</v>
      </c>
      <c r="S24" s="48">
        <f>VLOOKUP($A24,'Occupancy Raw Data'!$B$8:$BE$45,'Occupancy Raw Data'!AA$3,FALSE)</f>
        <v>-0.54783833254177905</v>
      </c>
      <c r="T24" s="48">
        <f>VLOOKUP($A24,'Occupancy Raw Data'!$B$8:$BE$45,'Occupancy Raw Data'!AB$3,FALSE)</f>
        <v>-4.5121471069456698</v>
      </c>
      <c r="U24" s="49">
        <f>VLOOKUP($A24,'Occupancy Raw Data'!$B$8:$BE$45,'Occupancy Raw Data'!AC$3,FALSE)</f>
        <v>-2.5514246042993198</v>
      </c>
      <c r="V24" s="50">
        <f>VLOOKUP($A24,'Occupancy Raw Data'!$B$8:$BE$45,'Occupancy Raw Data'!AE$3,FALSE)</f>
        <v>-4.1990089896582896</v>
      </c>
      <c r="X24" s="51">
        <f>VLOOKUP($A24,'ADR Raw Data'!$B$6:$BE$43,'ADR Raw Data'!G$1,FALSE)</f>
        <v>108.004627804195</v>
      </c>
      <c r="Y24" s="52">
        <f>VLOOKUP($A24,'ADR Raw Data'!$B$6:$BE$43,'ADR Raw Data'!H$1,FALSE)</f>
        <v>110.29298915662601</v>
      </c>
      <c r="Z24" s="52">
        <f>VLOOKUP($A24,'ADR Raw Data'!$B$6:$BE$43,'ADR Raw Data'!I$1,FALSE)</f>
        <v>111.031191921005</v>
      </c>
      <c r="AA24" s="52">
        <f>VLOOKUP($A24,'ADR Raw Data'!$B$6:$BE$43,'ADR Raw Data'!J$1,FALSE)</f>
        <v>110.385639977246</v>
      </c>
      <c r="AB24" s="52">
        <f>VLOOKUP($A24,'ADR Raw Data'!$B$6:$BE$43,'ADR Raw Data'!K$1,FALSE)</f>
        <v>108.351082499434</v>
      </c>
      <c r="AC24" s="53">
        <f>VLOOKUP($A24,'ADR Raw Data'!$B$6:$BE$43,'ADR Raw Data'!L$1,FALSE)</f>
        <v>109.673248140064</v>
      </c>
      <c r="AD24" s="52">
        <f>VLOOKUP($A24,'ADR Raw Data'!$B$6:$BE$43,'ADR Raw Data'!N$1,FALSE)</f>
        <v>138.320188120778</v>
      </c>
      <c r="AE24" s="52">
        <f>VLOOKUP($A24,'ADR Raw Data'!$B$6:$BE$43,'ADR Raw Data'!O$1,FALSE)</f>
        <v>138.17936367685701</v>
      </c>
      <c r="AF24" s="53">
        <f>VLOOKUP($A24,'ADR Raw Data'!$B$6:$BE$43,'ADR Raw Data'!P$1,FALSE)</f>
        <v>138.250446625889</v>
      </c>
      <c r="AG24" s="54">
        <f>VLOOKUP($A24,'ADR Raw Data'!$B$6:$BE$43,'ADR Raw Data'!R$1,FALSE)</f>
        <v>118.852300621598</v>
      </c>
      <c r="AI24" s="47">
        <f>VLOOKUP($A24,'ADR Raw Data'!$B$6:$BE$43,'ADR Raw Data'!T$1,FALSE)</f>
        <v>3.8620971761017802</v>
      </c>
      <c r="AJ24" s="48">
        <f>VLOOKUP($A24,'ADR Raw Data'!$B$6:$BE$43,'ADR Raw Data'!U$1,FALSE)</f>
        <v>1.05793899955462</v>
      </c>
      <c r="AK24" s="48">
        <f>VLOOKUP($A24,'ADR Raw Data'!$B$6:$BE$43,'ADR Raw Data'!V$1,FALSE)</f>
        <v>0.41853329144384499</v>
      </c>
      <c r="AL24" s="48">
        <f>VLOOKUP($A24,'ADR Raw Data'!$B$6:$BE$43,'ADR Raw Data'!W$1,FALSE)</f>
        <v>-1.26758532141458</v>
      </c>
      <c r="AM24" s="48">
        <f>VLOOKUP($A24,'ADR Raw Data'!$B$6:$BE$43,'ADR Raw Data'!X$1,FALSE)</f>
        <v>1.9171763859062101</v>
      </c>
      <c r="AN24" s="49">
        <f>VLOOKUP($A24,'ADR Raw Data'!$B$6:$BE$43,'ADR Raw Data'!Y$1,FALSE)</f>
        <v>0.98763200716864796</v>
      </c>
      <c r="AO24" s="48">
        <f>VLOOKUP($A24,'ADR Raw Data'!$B$6:$BE$43,'ADR Raw Data'!AA$1,FALSE)</f>
        <v>-0.363717672668803</v>
      </c>
      <c r="AP24" s="48">
        <f>VLOOKUP($A24,'ADR Raw Data'!$B$6:$BE$43,'ADR Raw Data'!AB$1,FALSE)</f>
        <v>-3.01198809361486</v>
      </c>
      <c r="AQ24" s="49">
        <f>VLOOKUP($A24,'ADR Raw Data'!$B$6:$BE$43,'ADR Raw Data'!AC$1,FALSE)</f>
        <v>-1.71830761565929</v>
      </c>
      <c r="AR24" s="50">
        <f>VLOOKUP($A24,'ADR Raw Data'!$B$6:$BE$43,'ADR Raw Data'!AE$1,FALSE)</f>
        <v>0.10598102366593599</v>
      </c>
      <c r="AS24" s="40"/>
      <c r="AT24" s="51">
        <f>VLOOKUP($A24,'RevPAR Raw Data'!$B$6:$BE$43,'RevPAR Raw Data'!G$1,FALSE)</f>
        <v>66.400093619948393</v>
      </c>
      <c r="AU24" s="52">
        <f>VLOOKUP($A24,'RevPAR Raw Data'!$B$6:$BE$43,'RevPAR Raw Data'!H$1,FALSE)</f>
        <v>80.287226672398901</v>
      </c>
      <c r="AV24" s="52">
        <f>VLOOKUP($A24,'RevPAR Raw Data'!$B$6:$BE$43,'RevPAR Raw Data'!I$1,FALSE)</f>
        <v>85.082543628546802</v>
      </c>
      <c r="AW24" s="52">
        <f>VLOOKUP($A24,'RevPAR Raw Data'!$B$6:$BE$43,'RevPAR Raw Data'!J$1,FALSE)</f>
        <v>83.429903301805595</v>
      </c>
      <c r="AX24" s="52">
        <f>VLOOKUP($A24,'RevPAR Raw Data'!$B$6:$BE$43,'RevPAR Raw Data'!K$1,FALSE)</f>
        <v>82.302103422184004</v>
      </c>
      <c r="AY24" s="53">
        <f>VLOOKUP($A24,'RevPAR Raw Data'!$B$6:$BE$43,'RevPAR Raw Data'!L$1,FALSE)</f>
        <v>79.500374128976702</v>
      </c>
      <c r="AZ24" s="52">
        <f>VLOOKUP($A24,'RevPAR Raw Data'!$B$6:$BE$43,'RevPAR Raw Data'!N$1,FALSE)</f>
        <v>119.742704557179</v>
      </c>
      <c r="BA24" s="52">
        <f>VLOOKUP($A24,'RevPAR Raw Data'!$B$6:$BE$43,'RevPAR Raw Data'!O$1,FALSE)</f>
        <v>117.363349475494</v>
      </c>
      <c r="BB24" s="53">
        <f>VLOOKUP($A24,'RevPAR Raw Data'!$B$6:$BE$43,'RevPAR Raw Data'!P$1,FALSE)</f>
        <v>118.553027016337</v>
      </c>
      <c r="BC24" s="54">
        <f>VLOOKUP($A24,'RevPAR Raw Data'!$B$6:$BE$43,'RevPAR Raw Data'!R$1,FALSE)</f>
        <v>90.658274953936797</v>
      </c>
      <c r="BE24" s="47">
        <f>VLOOKUP($A24,'RevPAR Raw Data'!$B$6:$BE$43,'RevPAR Raw Data'!T$1,FALSE)</f>
        <v>1.28821917425531</v>
      </c>
      <c r="BF24" s="48">
        <f>VLOOKUP($A24,'RevPAR Raw Data'!$B$6:$BE$43,'RevPAR Raw Data'!U$1,FALSE)</f>
        <v>-4.64400679170177</v>
      </c>
      <c r="BG24" s="48">
        <f>VLOOKUP($A24,'RevPAR Raw Data'!$B$6:$BE$43,'RevPAR Raw Data'!V$1,FALSE)</f>
        <v>-6.0191208187872496</v>
      </c>
      <c r="BH24" s="48">
        <f>VLOOKUP($A24,'RevPAR Raw Data'!$B$6:$BE$43,'RevPAR Raw Data'!W$1,FALSE)</f>
        <v>-9.4797081526172704</v>
      </c>
      <c r="BI24" s="48">
        <f>VLOOKUP($A24,'RevPAR Raw Data'!$B$6:$BE$43,'RevPAR Raw Data'!X$1,FALSE)</f>
        <v>0.73445341842293199</v>
      </c>
      <c r="BJ24" s="49">
        <f>VLOOKUP($A24,'RevPAR Raw Data'!$B$6:$BE$43,'RevPAR Raw Data'!Y$1,FALSE)</f>
        <v>-4.0207170367230001</v>
      </c>
      <c r="BK24" s="48">
        <f>VLOOKUP($A24,'RevPAR Raw Data'!$B$6:$BE$43,'RevPAR Raw Data'!AA$1,FALSE)</f>
        <v>-0.90956342037747395</v>
      </c>
      <c r="BL24" s="48">
        <f>VLOOKUP($A24,'RevPAR Raw Data'!$B$6:$BE$43,'RevPAR Raw Data'!AB$1,FALSE)</f>
        <v>-7.3882298669329396</v>
      </c>
      <c r="BM24" s="49">
        <f>VLOOKUP($A24,'RevPAR Raw Data'!$B$6:$BE$43,'RevPAR Raw Data'!AC$1,FALSE)</f>
        <v>-4.2258908966751303</v>
      </c>
      <c r="BN24" s="50">
        <f>VLOOKUP($A24,'RevPAR Raw Data'!$B$6:$BE$43,'RevPAR Raw Data'!AE$1,FALSE)</f>
        <v>-4.0974781187034104</v>
      </c>
    </row>
    <row r="25" spans="1:66" x14ac:dyDescent="0.25">
      <c r="A25" s="63" t="s">
        <v>32</v>
      </c>
      <c r="B25" s="47">
        <f>VLOOKUP($A25,'Occupancy Raw Data'!$B$8:$BE$45,'Occupancy Raw Data'!G$3,FALSE)</f>
        <v>58.2684962512377</v>
      </c>
      <c r="C25" s="48">
        <f>VLOOKUP($A25,'Occupancy Raw Data'!$B$8:$BE$45,'Occupancy Raw Data'!H$3,FALSE)</f>
        <v>71.622577450841703</v>
      </c>
      <c r="D25" s="48">
        <f>VLOOKUP($A25,'Occupancy Raw Data'!$B$8:$BE$45,'Occupancy Raw Data'!I$3,FALSE)</f>
        <v>72.8533031546187</v>
      </c>
      <c r="E25" s="48">
        <f>VLOOKUP($A25,'Occupancy Raw Data'!$B$8:$BE$45,'Occupancy Raw Data'!J$3,FALSE)</f>
        <v>67.548450983165907</v>
      </c>
      <c r="F25" s="48">
        <f>VLOOKUP($A25,'Occupancy Raw Data'!$B$8:$BE$45,'Occupancy Raw Data'!K$3,FALSE)</f>
        <v>71.169896732211001</v>
      </c>
      <c r="G25" s="49">
        <f>VLOOKUP($A25,'Occupancy Raw Data'!$B$8:$BE$45,'Occupancy Raw Data'!L$3,FALSE)</f>
        <v>68.292544914415004</v>
      </c>
      <c r="H25" s="48">
        <f>VLOOKUP($A25,'Occupancy Raw Data'!$B$8:$BE$45,'Occupancy Raw Data'!N$3,FALSE)</f>
        <v>81.029848634884701</v>
      </c>
      <c r="I25" s="48">
        <f>VLOOKUP($A25,'Occupancy Raw Data'!$B$8:$BE$45,'Occupancy Raw Data'!O$3,FALSE)</f>
        <v>81.723015985287802</v>
      </c>
      <c r="J25" s="49">
        <f>VLOOKUP($A25,'Occupancy Raw Data'!$B$8:$BE$45,'Occupancy Raw Data'!P$3,FALSE)</f>
        <v>81.376432310086201</v>
      </c>
      <c r="K25" s="50">
        <f>VLOOKUP($A25,'Occupancy Raw Data'!$B$8:$BE$45,'Occupancy Raw Data'!R$3,FALSE)</f>
        <v>72.030798456035399</v>
      </c>
      <c r="M25" s="47">
        <f>VLOOKUP($A25,'Occupancy Raw Data'!$B$8:$BE$45,'Occupancy Raw Data'!T$3,FALSE)</f>
        <v>-6.9311466773332802</v>
      </c>
      <c r="N25" s="48">
        <f>VLOOKUP($A25,'Occupancy Raw Data'!$B$8:$BE$45,'Occupancy Raw Data'!U$3,FALSE)</f>
        <v>3.11514051563368</v>
      </c>
      <c r="O25" s="48">
        <f>VLOOKUP($A25,'Occupancy Raw Data'!$B$8:$BE$45,'Occupancy Raw Data'!V$3,FALSE)</f>
        <v>-0.78699523357680701</v>
      </c>
      <c r="P25" s="48">
        <f>VLOOKUP($A25,'Occupancy Raw Data'!$B$8:$BE$45,'Occupancy Raw Data'!W$3,FALSE)</f>
        <v>-7.33926210640929</v>
      </c>
      <c r="Q25" s="48">
        <f>VLOOKUP($A25,'Occupancy Raw Data'!$B$8:$BE$45,'Occupancy Raw Data'!X$3,FALSE)</f>
        <v>0.119142031869297</v>
      </c>
      <c r="R25" s="49">
        <f>VLOOKUP($A25,'Occupancy Raw Data'!$B$8:$BE$45,'Occupancy Raw Data'!Y$3,FALSE)</f>
        <v>-2.2945799222972201</v>
      </c>
      <c r="S25" s="48">
        <f>VLOOKUP($A25,'Occupancy Raw Data'!$B$8:$BE$45,'Occupancy Raw Data'!AA$3,FALSE)</f>
        <v>-2.2916715870914599</v>
      </c>
      <c r="T25" s="48">
        <f>VLOOKUP($A25,'Occupancy Raw Data'!$B$8:$BE$45,'Occupancy Raw Data'!AB$3,FALSE)</f>
        <v>-4.2799199147369897</v>
      </c>
      <c r="U25" s="49">
        <f>VLOOKUP($A25,'Occupancy Raw Data'!$B$8:$BE$45,'Occupancy Raw Data'!AC$3,FALSE)</f>
        <v>-3.3002477013033</v>
      </c>
      <c r="V25" s="50">
        <f>VLOOKUP($A25,'Occupancy Raw Data'!$B$8:$BE$45,'Occupancy Raw Data'!AE$3,FALSE)</f>
        <v>-2.62147226740777</v>
      </c>
      <c r="X25" s="51">
        <f>VLOOKUP($A25,'ADR Raw Data'!$B$6:$BE$43,'ADR Raw Data'!G$1,FALSE)</f>
        <v>89.830854697742097</v>
      </c>
      <c r="Y25" s="52">
        <f>VLOOKUP($A25,'ADR Raw Data'!$B$6:$BE$43,'ADR Raw Data'!H$1,FALSE)</f>
        <v>96.387786549476502</v>
      </c>
      <c r="Z25" s="52">
        <f>VLOOKUP($A25,'ADR Raw Data'!$B$6:$BE$43,'ADR Raw Data'!I$1,FALSE)</f>
        <v>95.497972776699001</v>
      </c>
      <c r="AA25" s="52">
        <f>VLOOKUP($A25,'ADR Raw Data'!$B$6:$BE$43,'ADR Raw Data'!J$1,FALSE)</f>
        <v>91.489773486910906</v>
      </c>
      <c r="AB25" s="52">
        <f>VLOOKUP($A25,'ADR Raw Data'!$B$6:$BE$43,'ADR Raw Data'!K$1,FALSE)</f>
        <v>94.723594176108094</v>
      </c>
      <c r="AC25" s="53">
        <f>VLOOKUP($A25,'ADR Raw Data'!$B$6:$BE$43,'ADR Raw Data'!L$1,FALSE)</f>
        <v>93.763248168862305</v>
      </c>
      <c r="AD25" s="52">
        <f>VLOOKUP($A25,'ADR Raw Data'!$B$6:$BE$43,'ADR Raw Data'!N$1,FALSE)</f>
        <v>124.655407856145</v>
      </c>
      <c r="AE25" s="52">
        <f>VLOOKUP($A25,'ADR Raw Data'!$B$6:$BE$43,'ADR Raw Data'!O$1,FALSE)</f>
        <v>121.189543759736</v>
      </c>
      <c r="AF25" s="53">
        <f>VLOOKUP($A25,'ADR Raw Data'!$B$6:$BE$43,'ADR Raw Data'!P$1,FALSE)</f>
        <v>122.91509521946899</v>
      </c>
      <c r="AG25" s="54">
        <f>VLOOKUP($A25,'ADR Raw Data'!$B$6:$BE$43,'ADR Raw Data'!R$1,FALSE)</f>
        <v>103.17300605448401</v>
      </c>
      <c r="AI25" s="47">
        <f>VLOOKUP($A25,'ADR Raw Data'!$B$6:$BE$43,'ADR Raw Data'!T$1,FALSE)</f>
        <v>-1.2557517318948701</v>
      </c>
      <c r="AJ25" s="48">
        <f>VLOOKUP($A25,'ADR Raw Data'!$B$6:$BE$43,'ADR Raw Data'!U$1,FALSE)</f>
        <v>2.7516185576828098</v>
      </c>
      <c r="AK25" s="48">
        <f>VLOOKUP($A25,'ADR Raw Data'!$B$6:$BE$43,'ADR Raw Data'!V$1,FALSE)</f>
        <v>2.5505834515352999</v>
      </c>
      <c r="AL25" s="48">
        <f>VLOOKUP($A25,'ADR Raw Data'!$B$6:$BE$43,'ADR Raw Data'!W$1,FALSE)</f>
        <v>-5.3748117653531198</v>
      </c>
      <c r="AM25" s="48">
        <f>VLOOKUP($A25,'ADR Raw Data'!$B$6:$BE$43,'ADR Raw Data'!X$1,FALSE)</f>
        <v>3.7682710468312801</v>
      </c>
      <c r="AN25" s="49">
        <f>VLOOKUP($A25,'ADR Raw Data'!$B$6:$BE$43,'ADR Raw Data'!Y$1,FALSE)</f>
        <v>0.55804366118172699</v>
      </c>
      <c r="AO25" s="48">
        <f>VLOOKUP($A25,'ADR Raw Data'!$B$6:$BE$43,'ADR Raw Data'!AA$1,FALSE)</f>
        <v>6.7195956460056703</v>
      </c>
      <c r="AP25" s="48">
        <f>VLOOKUP($A25,'ADR Raw Data'!$B$6:$BE$43,'ADR Raw Data'!AB$1,FALSE)</f>
        <v>0.46996302358133102</v>
      </c>
      <c r="AQ25" s="49">
        <f>VLOOKUP($A25,'ADR Raw Data'!$B$6:$BE$43,'ADR Raw Data'!AC$1,FALSE)</f>
        <v>3.51415046155511</v>
      </c>
      <c r="AR25" s="50">
        <f>VLOOKUP($A25,'ADR Raw Data'!$B$6:$BE$43,'ADR Raw Data'!AE$1,FALSE)</f>
        <v>1.61675286496092</v>
      </c>
      <c r="AS25" s="40"/>
      <c r="AT25" s="51">
        <f>VLOOKUP($A25,'RevPAR Raw Data'!$B$6:$BE$43,'RevPAR Raw Data'!G$1,FALSE)</f>
        <v>52.343088202008701</v>
      </c>
      <c r="AU25" s="52">
        <f>VLOOKUP($A25,'RevPAR Raw Data'!$B$6:$BE$43,'RevPAR Raw Data'!H$1,FALSE)</f>
        <v>69.035417074550793</v>
      </c>
      <c r="AV25" s="52">
        <f>VLOOKUP($A25,'RevPAR Raw Data'!$B$6:$BE$43,'RevPAR Raw Data'!I$1,FALSE)</f>
        <v>69.573427613523805</v>
      </c>
      <c r="AW25" s="52">
        <f>VLOOKUP($A25,'RevPAR Raw Data'!$B$6:$BE$43,'RevPAR Raw Data'!J$1,FALSE)</f>
        <v>61.799924798415603</v>
      </c>
      <c r="AX25" s="52">
        <f>VLOOKUP($A25,'RevPAR Raw Data'!$B$6:$BE$43,'RevPAR Raw Data'!K$1,FALSE)</f>
        <v>67.4146841561748</v>
      </c>
      <c r="AY25" s="53">
        <f>VLOOKUP($A25,'RevPAR Raw Data'!$B$6:$BE$43,'RevPAR Raw Data'!L$1,FALSE)</f>
        <v>64.033308368934698</v>
      </c>
      <c r="AZ25" s="52">
        <f>VLOOKUP($A25,'RevPAR Raw Data'!$B$6:$BE$43,'RevPAR Raw Data'!N$1,FALSE)</f>
        <v>101.008088301032</v>
      </c>
      <c r="BA25" s="52">
        <f>VLOOKUP($A25,'RevPAR Raw Data'!$B$6:$BE$43,'RevPAR Raw Data'!O$1,FALSE)</f>
        <v>99.039750219267205</v>
      </c>
      <c r="BB25" s="53">
        <f>VLOOKUP($A25,'RevPAR Raw Data'!$B$6:$BE$43,'RevPAR Raw Data'!P$1,FALSE)</f>
        <v>100.023919260149</v>
      </c>
      <c r="BC25" s="54">
        <f>VLOOKUP($A25,'RevPAR Raw Data'!$B$6:$BE$43,'RevPAR Raw Data'!R$1,FALSE)</f>
        <v>74.316340052139097</v>
      </c>
      <c r="BE25" s="47">
        <f>VLOOKUP($A25,'RevPAR Raw Data'!$B$6:$BE$43,'RevPAR Raw Data'!T$1,FALSE)</f>
        <v>-8.0998604147873703</v>
      </c>
      <c r="BF25" s="48">
        <f>VLOOKUP($A25,'RevPAR Raw Data'!$B$6:$BE$43,'RevPAR Raw Data'!U$1,FALSE)</f>
        <v>5.9524758578425701</v>
      </c>
      <c r="BG25" s="48">
        <f>VLOOKUP($A25,'RevPAR Raw Data'!$B$6:$BE$43,'RevPAR Raw Data'!V$1,FALSE)</f>
        <v>1.7435152477665099</v>
      </c>
      <c r="BH25" s="48">
        <f>VLOOKUP($A25,'RevPAR Raw Data'!$B$6:$BE$43,'RevPAR Raw Data'!W$1,FALSE)</f>
        <v>-12.319602348577</v>
      </c>
      <c r="BI25" s="48">
        <f>VLOOKUP($A25,'RevPAR Raw Data'!$B$6:$BE$43,'RevPAR Raw Data'!X$1,FALSE)</f>
        <v>3.89190267339211</v>
      </c>
      <c r="BJ25" s="49">
        <f>VLOOKUP($A25,'RevPAR Raw Data'!$B$6:$BE$43,'RevPAR Raw Data'!Y$1,FALSE)</f>
        <v>-1.74934101892262</v>
      </c>
      <c r="BK25" s="48">
        <f>VLOOKUP($A25,'RevPAR Raw Data'!$B$6:$BE$43,'RevPAR Raw Data'!AA$1,FALSE)</f>
        <v>4.2739329947272502</v>
      </c>
      <c r="BL25" s="48">
        <f>VLOOKUP($A25,'RevPAR Raw Data'!$B$6:$BE$43,'RevPAR Raw Data'!AB$1,FALSE)</f>
        <v>-3.8300709321938098</v>
      </c>
      <c r="BM25" s="49">
        <f>VLOOKUP($A25,'RevPAR Raw Data'!$B$6:$BE$43,'RevPAR Raw Data'!AC$1,FALSE)</f>
        <v>9.7927090423995597E-2</v>
      </c>
      <c r="BN25" s="50">
        <f>VLOOKUP($A25,'RevPAR Raw Data'!$B$6:$BE$43,'RevPAR Raw Data'!AE$1,FALSE)</f>
        <v>-1.04710213043432</v>
      </c>
    </row>
    <row r="26" spans="1:66" x14ac:dyDescent="0.25">
      <c r="A26" s="63" t="s">
        <v>92</v>
      </c>
      <c r="B26" s="47">
        <f>VLOOKUP($A26,'Occupancy Raw Data'!$B$8:$BE$45,'Occupancy Raw Data'!G$3,FALSE)</f>
        <v>65.614588812905396</v>
      </c>
      <c r="C26" s="48">
        <f>VLOOKUP($A26,'Occupancy Raw Data'!$B$8:$BE$45,'Occupancy Raw Data'!H$3,FALSE)</f>
        <v>74.329300368227194</v>
      </c>
      <c r="D26" s="48">
        <f>VLOOKUP($A26,'Occupancy Raw Data'!$B$8:$BE$45,'Occupancy Raw Data'!I$3,FALSE)</f>
        <v>73.680519025074503</v>
      </c>
      <c r="E26" s="48">
        <f>VLOOKUP($A26,'Occupancy Raw Data'!$B$8:$BE$45,'Occupancy Raw Data'!J$3,FALSE)</f>
        <v>76.3107136594774</v>
      </c>
      <c r="F26" s="48">
        <f>VLOOKUP($A26,'Occupancy Raw Data'!$B$8:$BE$45,'Occupancy Raw Data'!K$3,FALSE)</f>
        <v>78.315789473684205</v>
      </c>
      <c r="G26" s="49">
        <f>VLOOKUP($A26,'Occupancy Raw Data'!$B$8:$BE$45,'Occupancy Raw Data'!L$3,FALSE)</f>
        <v>73.649691358024597</v>
      </c>
      <c r="H26" s="48">
        <f>VLOOKUP($A26,'Occupancy Raw Data'!$B$8:$BE$45,'Occupancy Raw Data'!N$3,FALSE)</f>
        <v>85.701754385964904</v>
      </c>
      <c r="I26" s="48">
        <f>VLOOKUP($A26,'Occupancy Raw Data'!$B$8:$BE$45,'Occupancy Raw Data'!O$3,FALSE)</f>
        <v>85.543859649122794</v>
      </c>
      <c r="J26" s="49">
        <f>VLOOKUP($A26,'Occupancy Raw Data'!$B$8:$BE$45,'Occupancy Raw Data'!P$3,FALSE)</f>
        <v>85.622807017543806</v>
      </c>
      <c r="K26" s="50">
        <f>VLOOKUP($A26,'Occupancy Raw Data'!$B$8:$BE$45,'Occupancy Raw Data'!R$3,FALSE)</f>
        <v>77.069553016636604</v>
      </c>
      <c r="M26" s="47">
        <f>VLOOKUP($A26,'Occupancy Raw Data'!$B$8:$BE$45,'Occupancy Raw Data'!T$3,FALSE)</f>
        <v>5.1643733423059999</v>
      </c>
      <c r="N26" s="48">
        <f>VLOOKUP($A26,'Occupancy Raw Data'!$B$8:$BE$45,'Occupancy Raw Data'!U$3,FALSE)</f>
        <v>4.4831375299549903</v>
      </c>
      <c r="O26" s="48">
        <f>VLOOKUP($A26,'Occupancy Raw Data'!$B$8:$BE$45,'Occupancy Raw Data'!V$3,FALSE)</f>
        <v>-1.53446131226543</v>
      </c>
      <c r="P26" s="48">
        <f>VLOOKUP($A26,'Occupancy Raw Data'!$B$8:$BE$45,'Occupancy Raw Data'!W$3,FALSE)</f>
        <v>1.3382068727327301</v>
      </c>
      <c r="Q26" s="48">
        <f>VLOOKUP($A26,'Occupancy Raw Data'!$B$8:$BE$45,'Occupancy Raw Data'!X$3,FALSE)</f>
        <v>9.6806370168964797</v>
      </c>
      <c r="R26" s="49">
        <f>VLOOKUP($A26,'Occupancy Raw Data'!$B$8:$BE$45,'Occupancy Raw Data'!Y$3,FALSE)</f>
        <v>3.7122026568800202</v>
      </c>
      <c r="S26" s="48">
        <f>VLOOKUP($A26,'Occupancy Raw Data'!$B$8:$BE$45,'Occupancy Raw Data'!AA$3,FALSE)</f>
        <v>-0.53005347211044895</v>
      </c>
      <c r="T26" s="48">
        <f>VLOOKUP($A26,'Occupancy Raw Data'!$B$8:$BE$45,'Occupancy Raw Data'!AB$3,FALSE)</f>
        <v>-3.7737219951677199</v>
      </c>
      <c r="U26" s="49">
        <f>VLOOKUP($A26,'Occupancy Raw Data'!$B$8:$BE$45,'Occupancy Raw Data'!AC$3,FALSE)</f>
        <v>-2.1772746636810698</v>
      </c>
      <c r="V26" s="50">
        <f>VLOOKUP($A26,'Occupancy Raw Data'!$B$8:$BE$45,'Occupancy Raw Data'!AE$3,FALSE)</f>
        <v>1.7660290677927399</v>
      </c>
      <c r="X26" s="51">
        <f>VLOOKUP($A26,'ADR Raw Data'!$B$6:$BE$43,'ADR Raw Data'!G$1,FALSE)</f>
        <v>121.62351141101</v>
      </c>
      <c r="Y26" s="52">
        <f>VLOOKUP($A26,'ADR Raw Data'!$B$6:$BE$43,'ADR Raw Data'!H$1,FALSE)</f>
        <v>127.311930337343</v>
      </c>
      <c r="Z26" s="52">
        <f>VLOOKUP($A26,'ADR Raw Data'!$B$6:$BE$43,'ADR Raw Data'!I$1,FALSE)</f>
        <v>128.81885461684899</v>
      </c>
      <c r="AA26" s="52">
        <f>VLOOKUP($A26,'ADR Raw Data'!$B$6:$BE$43,'ADR Raw Data'!J$1,FALSE)</f>
        <v>134.174173965992</v>
      </c>
      <c r="AB26" s="52">
        <f>VLOOKUP($A26,'ADR Raw Data'!$B$6:$BE$43,'ADR Raw Data'!K$1,FALSE)</f>
        <v>131.30660638440801</v>
      </c>
      <c r="AC26" s="53">
        <f>VLOOKUP($A26,'ADR Raw Data'!$B$6:$BE$43,'ADR Raw Data'!L$1,FALSE)</f>
        <v>128.87118317538901</v>
      </c>
      <c r="AD26" s="52">
        <f>VLOOKUP($A26,'ADR Raw Data'!$B$6:$BE$43,'ADR Raw Data'!N$1,FALSE)</f>
        <v>156.19056431934399</v>
      </c>
      <c r="AE26" s="52">
        <f>VLOOKUP($A26,'ADR Raw Data'!$B$6:$BE$43,'ADR Raw Data'!O$1,FALSE)</f>
        <v>158.81455658326399</v>
      </c>
      <c r="AF26" s="53">
        <f>VLOOKUP($A26,'ADR Raw Data'!$B$6:$BE$43,'ADR Raw Data'!P$1,FALSE)</f>
        <v>157.50135074275099</v>
      </c>
      <c r="AG26" s="54">
        <f>VLOOKUP($A26,'ADR Raw Data'!$B$6:$BE$43,'ADR Raw Data'!R$1,FALSE)</f>
        <v>137.95632835175499</v>
      </c>
      <c r="AI26" s="47">
        <f>VLOOKUP($A26,'ADR Raw Data'!$B$6:$BE$43,'ADR Raw Data'!T$1,FALSE)</f>
        <v>10.825212523644399</v>
      </c>
      <c r="AJ26" s="48">
        <f>VLOOKUP($A26,'ADR Raw Data'!$B$6:$BE$43,'ADR Raw Data'!U$1,FALSE)</f>
        <v>13.102712613480399</v>
      </c>
      <c r="AK26" s="48">
        <f>VLOOKUP($A26,'ADR Raw Data'!$B$6:$BE$43,'ADR Raw Data'!V$1,FALSE)</f>
        <v>10.9310915088675</v>
      </c>
      <c r="AL26" s="48">
        <f>VLOOKUP($A26,'ADR Raw Data'!$B$6:$BE$43,'ADR Raw Data'!W$1,FALSE)</f>
        <v>12.0774533289202</v>
      </c>
      <c r="AM26" s="48">
        <f>VLOOKUP($A26,'ADR Raw Data'!$B$6:$BE$43,'ADR Raw Data'!X$1,FALSE)</f>
        <v>14.6634980743012</v>
      </c>
      <c r="AN26" s="49">
        <f>VLOOKUP($A26,'ADR Raw Data'!$B$6:$BE$43,'ADR Raw Data'!Y$1,FALSE)</f>
        <v>12.327870817143999</v>
      </c>
      <c r="AO26" s="48">
        <f>VLOOKUP($A26,'ADR Raw Data'!$B$6:$BE$43,'ADR Raw Data'!AA$1,FALSE)</f>
        <v>3.5618538965336501</v>
      </c>
      <c r="AP26" s="48">
        <f>VLOOKUP($A26,'ADR Raw Data'!$B$6:$BE$43,'ADR Raw Data'!AB$1,FALSE)</f>
        <v>0.67252696479214202</v>
      </c>
      <c r="AQ26" s="49">
        <f>VLOOKUP($A26,'ADR Raw Data'!$B$6:$BE$43,'ADR Raw Data'!AC$1,FALSE)</f>
        <v>2.0480380563835801</v>
      </c>
      <c r="AR26" s="50">
        <f>VLOOKUP($A26,'ADR Raw Data'!$B$6:$BE$43,'ADR Raw Data'!AE$1,FALSE)</f>
        <v>7.93982380460805</v>
      </c>
      <c r="AS26" s="40"/>
      <c r="AT26" s="51">
        <f>VLOOKUP($A26,'RevPAR Raw Data'!$B$6:$BE$43,'RevPAR Raw Data'!G$1,FALSE)</f>
        <v>79.802766912151398</v>
      </c>
      <c r="AU26" s="52">
        <f>VLOOKUP($A26,'RevPAR Raw Data'!$B$6:$BE$43,'RevPAR Raw Data'!H$1,FALSE)</f>
        <v>94.630067105032396</v>
      </c>
      <c r="AV26" s="52">
        <f>VLOOKUP($A26,'RevPAR Raw Data'!$B$6:$BE$43,'RevPAR Raw Data'!I$1,FALSE)</f>
        <v>94.914400683850602</v>
      </c>
      <c r="AW26" s="52">
        <f>VLOOKUP($A26,'RevPAR Raw Data'!$B$6:$BE$43,'RevPAR Raw Data'!J$1,FALSE)</f>
        <v>102.389269700157</v>
      </c>
      <c r="AX26" s="52">
        <f>VLOOKUP($A26,'RevPAR Raw Data'!$B$6:$BE$43,'RevPAR Raw Data'!K$1,FALSE)</f>
        <v>102.83380542105201</v>
      </c>
      <c r="AY26" s="53">
        <f>VLOOKUP($A26,'RevPAR Raw Data'!$B$6:$BE$43,'RevPAR Raw Data'!L$1,FALSE)</f>
        <v>94.913228658108807</v>
      </c>
      <c r="AZ26" s="52">
        <f>VLOOKUP($A26,'RevPAR Raw Data'!$B$6:$BE$43,'RevPAR Raw Data'!N$1,FALSE)</f>
        <v>133.858053807017</v>
      </c>
      <c r="BA26" s="52">
        <f>VLOOKUP($A26,'RevPAR Raw Data'!$B$6:$BE$43,'RevPAR Raw Data'!O$1,FALSE)</f>
        <v>135.856101385964</v>
      </c>
      <c r="BB26" s="53">
        <f>VLOOKUP($A26,'RevPAR Raw Data'!$B$6:$BE$43,'RevPAR Raw Data'!P$1,FALSE)</f>
        <v>134.857077596491</v>
      </c>
      <c r="BC26" s="54">
        <f>VLOOKUP($A26,'RevPAR Raw Data'!$B$6:$BE$43,'RevPAR Raw Data'!R$1,FALSE)</f>
        <v>106.322325618861</v>
      </c>
      <c r="BE26" s="47">
        <f>VLOOKUP($A26,'RevPAR Raw Data'!$B$6:$BE$43,'RevPAR Raw Data'!T$1,FALSE)</f>
        <v>16.548640255769499</v>
      </c>
      <c r="BF26" s="48">
        <f>VLOOKUP($A26,'RevPAR Raw Data'!$B$6:$BE$43,'RevPAR Raw Data'!U$1,FALSE)</f>
        <v>18.173262770052499</v>
      </c>
      <c r="BG26" s="48">
        <f>VLOOKUP($A26,'RevPAR Raw Data'!$B$6:$BE$43,'RevPAR Raw Data'!V$1,FALSE)</f>
        <v>9.2288968263901605</v>
      </c>
      <c r="BH26" s="48">
        <f>VLOOKUP($A26,'RevPAR Raw Data'!$B$6:$BE$43,'RevPAR Raw Data'!W$1,FALSE)</f>
        <v>13.5772815121516</v>
      </c>
      <c r="BI26" s="48">
        <f>VLOOKUP($A26,'RevPAR Raw Data'!$B$6:$BE$43,'RevPAR Raw Data'!X$1,FALSE)</f>
        <v>25.763655113750399</v>
      </c>
      <c r="BJ26" s="49">
        <f>VLOOKUP($A26,'RevPAR Raw Data'!$B$6:$BE$43,'RevPAR Raw Data'!Y$1,FALSE)</f>
        <v>16.497709022034801</v>
      </c>
      <c r="BK26" s="48">
        <f>VLOOKUP($A26,'RevPAR Raw Data'!$B$6:$BE$43,'RevPAR Raw Data'!AA$1,FALSE)</f>
        <v>3.0129206941731201</v>
      </c>
      <c r="BL26" s="48">
        <f>VLOOKUP($A26,'RevPAR Raw Data'!$B$6:$BE$43,'RevPAR Raw Data'!AB$1,FALSE)</f>
        <v>-3.1265743283693701</v>
      </c>
      <c r="BM26" s="49">
        <f>VLOOKUP($A26,'RevPAR Raw Data'!$B$6:$BE$43,'RevPAR Raw Data'!AC$1,FALSE)</f>
        <v>-0.17382802100167399</v>
      </c>
      <c r="BN26" s="50">
        <f>VLOOKUP($A26,'RevPAR Raw Data'!$B$6:$BE$43,'RevPAR Raw Data'!AE$1,FALSE)</f>
        <v>9.8460724687217098</v>
      </c>
    </row>
    <row r="27" spans="1:66" x14ac:dyDescent="0.25">
      <c r="A27" s="63" t="s">
        <v>93</v>
      </c>
      <c r="B27" s="47">
        <f>VLOOKUP($A27,'Occupancy Raw Data'!$B$8:$BE$45,'Occupancy Raw Data'!G$3,FALSE)</f>
        <v>69.783387875954404</v>
      </c>
      <c r="C27" s="48">
        <f>VLOOKUP($A27,'Occupancy Raw Data'!$B$8:$BE$45,'Occupancy Raw Data'!H$3,FALSE)</f>
        <v>74.092254947794899</v>
      </c>
      <c r="D27" s="48">
        <f>VLOOKUP($A27,'Occupancy Raw Data'!$B$8:$BE$45,'Occupancy Raw Data'!I$3,FALSE)</f>
        <v>72.954651706404803</v>
      </c>
      <c r="E27" s="48">
        <f>VLOOKUP($A27,'Occupancy Raw Data'!$B$8:$BE$45,'Occupancy Raw Data'!J$3,FALSE)</f>
        <v>73.624746766401699</v>
      </c>
      <c r="F27" s="48">
        <f>VLOOKUP($A27,'Occupancy Raw Data'!$B$8:$BE$45,'Occupancy Raw Data'!K$3,FALSE)</f>
        <v>81.167212092878202</v>
      </c>
      <c r="G27" s="49">
        <f>VLOOKUP($A27,'Occupancy Raw Data'!$B$8:$BE$45,'Occupancy Raw Data'!L$3,FALSE)</f>
        <v>74.324450677886801</v>
      </c>
      <c r="H27" s="48">
        <f>VLOOKUP($A27,'Occupancy Raw Data'!$B$8:$BE$45,'Occupancy Raw Data'!N$3,FALSE)</f>
        <v>90.166744584696801</v>
      </c>
      <c r="I27" s="48">
        <f>VLOOKUP($A27,'Occupancy Raw Data'!$B$8:$BE$45,'Occupancy Raw Data'!O$3,FALSE)</f>
        <v>92.753623188405697</v>
      </c>
      <c r="J27" s="49">
        <f>VLOOKUP($A27,'Occupancy Raw Data'!$B$8:$BE$45,'Occupancy Raw Data'!P$3,FALSE)</f>
        <v>91.460183886551306</v>
      </c>
      <c r="K27" s="50">
        <f>VLOOKUP($A27,'Occupancy Raw Data'!$B$8:$BE$45,'Occupancy Raw Data'!R$3,FALSE)</f>
        <v>79.220374451791002</v>
      </c>
      <c r="M27" s="47">
        <f>VLOOKUP($A27,'Occupancy Raw Data'!$B$8:$BE$45,'Occupancy Raw Data'!T$3,FALSE)</f>
        <v>5.5750577540887702</v>
      </c>
      <c r="N27" s="48">
        <f>VLOOKUP($A27,'Occupancy Raw Data'!$B$8:$BE$45,'Occupancy Raw Data'!U$3,FALSE)</f>
        <v>6.5950289335971197</v>
      </c>
      <c r="O27" s="48">
        <f>VLOOKUP($A27,'Occupancy Raw Data'!$B$8:$BE$45,'Occupancy Raw Data'!V$3,FALSE)</f>
        <v>-1.72856313693289</v>
      </c>
      <c r="P27" s="48">
        <f>VLOOKUP($A27,'Occupancy Raw Data'!$B$8:$BE$45,'Occupancy Raw Data'!W$3,FALSE)</f>
        <v>-3.3024685953192199</v>
      </c>
      <c r="Q27" s="48">
        <f>VLOOKUP($A27,'Occupancy Raw Data'!$B$8:$BE$45,'Occupancy Raw Data'!X$3,FALSE)</f>
        <v>4.3531591432479599</v>
      </c>
      <c r="R27" s="49">
        <f>VLOOKUP($A27,'Occupancy Raw Data'!$B$8:$BE$45,'Occupancy Raw Data'!Y$3,FALSE)</f>
        <v>2.1600008885684598</v>
      </c>
      <c r="S27" s="48">
        <f>VLOOKUP($A27,'Occupancy Raw Data'!$B$8:$BE$45,'Occupancy Raw Data'!AA$3,FALSE)</f>
        <v>2.0943265789540102</v>
      </c>
      <c r="T27" s="48">
        <f>VLOOKUP($A27,'Occupancy Raw Data'!$B$8:$BE$45,'Occupancy Raw Data'!AB$3,FALSE)</f>
        <v>-0.60047857691092099</v>
      </c>
      <c r="U27" s="49">
        <f>VLOOKUP($A27,'Occupancy Raw Data'!$B$8:$BE$45,'Occupancy Raw Data'!AC$3,FALSE)</f>
        <v>0.70985556778489101</v>
      </c>
      <c r="V27" s="50">
        <f>VLOOKUP($A27,'Occupancy Raw Data'!$B$8:$BE$45,'Occupancy Raw Data'!AE$3,FALSE)</f>
        <v>1.67706476932166</v>
      </c>
      <c r="X27" s="51">
        <f>VLOOKUP($A27,'ADR Raw Data'!$B$6:$BE$43,'ADR Raw Data'!G$1,FALSE)</f>
        <v>213.54029384769899</v>
      </c>
      <c r="Y27" s="52">
        <f>VLOOKUP($A27,'ADR Raw Data'!$B$6:$BE$43,'ADR Raw Data'!H$1,FALSE)</f>
        <v>206.96705643074901</v>
      </c>
      <c r="Z27" s="52">
        <f>VLOOKUP($A27,'ADR Raw Data'!$B$6:$BE$43,'ADR Raw Data'!I$1,FALSE)</f>
        <v>197.65085284630899</v>
      </c>
      <c r="AA27" s="52">
        <f>VLOOKUP($A27,'ADR Raw Data'!$B$6:$BE$43,'ADR Raw Data'!J$1,FALSE)</f>
        <v>197.69503277595501</v>
      </c>
      <c r="AB27" s="52">
        <f>VLOOKUP($A27,'ADR Raw Data'!$B$6:$BE$43,'ADR Raw Data'!K$1,FALSE)</f>
        <v>213.53953964673099</v>
      </c>
      <c r="AC27" s="53">
        <f>VLOOKUP($A27,'ADR Raw Data'!$B$6:$BE$43,'ADR Raw Data'!L$1,FALSE)</f>
        <v>205.971050775778</v>
      </c>
      <c r="AD27" s="52">
        <f>VLOOKUP($A27,'ADR Raw Data'!$B$6:$BE$43,'ADR Raw Data'!N$1,FALSE)</f>
        <v>263.69829751123399</v>
      </c>
      <c r="AE27" s="52">
        <f>VLOOKUP($A27,'ADR Raw Data'!$B$6:$BE$43,'ADR Raw Data'!O$1,FALSE)</f>
        <v>269.25360131048302</v>
      </c>
      <c r="AF27" s="53">
        <f>VLOOKUP($A27,'ADR Raw Data'!$B$6:$BE$43,'ADR Raw Data'!P$1,FALSE)</f>
        <v>266.51523124893498</v>
      </c>
      <c r="AG27" s="54">
        <f>VLOOKUP($A27,'ADR Raw Data'!$B$6:$BE$43,'ADR Raw Data'!R$1,FALSE)</f>
        <v>225.94203828157899</v>
      </c>
      <c r="AI27" s="47">
        <f>VLOOKUP($A27,'ADR Raw Data'!$B$6:$BE$43,'ADR Raw Data'!T$1,FALSE)</f>
        <v>3.3476763731145298</v>
      </c>
      <c r="AJ27" s="48">
        <f>VLOOKUP($A27,'ADR Raw Data'!$B$6:$BE$43,'ADR Raw Data'!U$1,FALSE)</f>
        <v>2.97219298597583</v>
      </c>
      <c r="AK27" s="48">
        <f>VLOOKUP($A27,'ADR Raw Data'!$B$6:$BE$43,'ADR Raw Data'!V$1,FALSE)</f>
        <v>-2.06333882168181</v>
      </c>
      <c r="AL27" s="48">
        <f>VLOOKUP($A27,'ADR Raw Data'!$B$6:$BE$43,'ADR Raw Data'!W$1,FALSE)</f>
        <v>-3.9573516417428598</v>
      </c>
      <c r="AM27" s="48">
        <f>VLOOKUP($A27,'ADR Raw Data'!$B$6:$BE$43,'ADR Raw Data'!X$1,FALSE)</f>
        <v>-1.3657340384125101</v>
      </c>
      <c r="AN27" s="49">
        <f>VLOOKUP($A27,'ADR Raw Data'!$B$6:$BE$43,'ADR Raw Data'!Y$1,FALSE)</f>
        <v>-0.26266602705727399</v>
      </c>
      <c r="AO27" s="48">
        <f>VLOOKUP($A27,'ADR Raw Data'!$B$6:$BE$43,'ADR Raw Data'!AA$1,FALSE)</f>
        <v>-1.3677128971463599</v>
      </c>
      <c r="AP27" s="48">
        <f>VLOOKUP($A27,'ADR Raw Data'!$B$6:$BE$43,'ADR Raw Data'!AB$1,FALSE)</f>
        <v>-4.56896296048546</v>
      </c>
      <c r="AQ27" s="49">
        <f>VLOOKUP($A27,'ADR Raw Data'!$B$6:$BE$43,'ADR Raw Data'!AC$1,FALSE)</f>
        <v>-3.0688946705599398</v>
      </c>
      <c r="AR27" s="50">
        <f>VLOOKUP($A27,'ADR Raw Data'!$B$6:$BE$43,'ADR Raw Data'!AE$1,FALSE)</f>
        <v>-1.4668957412757699</v>
      </c>
      <c r="AS27" s="40"/>
      <c r="AT27" s="51">
        <f>VLOOKUP($A27,'RevPAR Raw Data'!$B$6:$BE$43,'RevPAR Raw Data'!G$1,FALSE)</f>
        <v>149.015651527193</v>
      </c>
      <c r="AU27" s="52">
        <f>VLOOKUP($A27,'RevPAR Raw Data'!$B$6:$BE$43,'RevPAR Raw Data'!H$1,FALSE)</f>
        <v>153.34655910861699</v>
      </c>
      <c r="AV27" s="52">
        <f>VLOOKUP($A27,'RevPAR Raw Data'!$B$6:$BE$43,'RevPAR Raw Data'!I$1,FALSE)</f>
        <v>144.195491288764</v>
      </c>
      <c r="AW27" s="52">
        <f>VLOOKUP($A27,'RevPAR Raw Data'!$B$6:$BE$43,'RevPAR Raw Data'!J$1,FALSE)</f>
        <v>145.55246725105101</v>
      </c>
      <c r="AX27" s="52">
        <f>VLOOKUP($A27,'RevPAR Raw Data'!$B$6:$BE$43,'RevPAR Raw Data'!K$1,FALSE)</f>
        <v>173.32409104721799</v>
      </c>
      <c r="AY27" s="53">
        <f>VLOOKUP($A27,'RevPAR Raw Data'!$B$6:$BE$43,'RevPAR Raw Data'!L$1,FALSE)</f>
        <v>153.08685204456901</v>
      </c>
      <c r="AZ27" s="52">
        <f>VLOOKUP($A27,'RevPAR Raw Data'!$B$6:$BE$43,'RevPAR Raw Data'!N$1,FALSE)</f>
        <v>237.768170391148</v>
      </c>
      <c r="BA27" s="52">
        <f>VLOOKUP($A27,'RevPAR Raw Data'!$B$6:$BE$43,'RevPAR Raw Data'!O$1,FALSE)</f>
        <v>249.74247078073799</v>
      </c>
      <c r="BB27" s="53">
        <f>VLOOKUP($A27,'RevPAR Raw Data'!$B$6:$BE$43,'RevPAR Raw Data'!P$1,FALSE)</f>
        <v>243.755320585943</v>
      </c>
      <c r="BC27" s="54">
        <f>VLOOKUP($A27,'RevPAR Raw Data'!$B$6:$BE$43,'RevPAR Raw Data'!R$1,FALSE)</f>
        <v>178.992128770676</v>
      </c>
      <c r="BE27" s="47">
        <f>VLOOKUP($A27,'RevPAR Raw Data'!$B$6:$BE$43,'RevPAR Raw Data'!T$1,FALSE)</f>
        <v>9.1093690184244203</v>
      </c>
      <c r="BF27" s="48">
        <f>VLOOKUP($A27,'RevPAR Raw Data'!$B$6:$BE$43,'RevPAR Raw Data'!U$1,FALSE)</f>
        <v>9.7632389069603995</v>
      </c>
      <c r="BG27" s="48">
        <f>VLOOKUP($A27,'RevPAR Raw Data'!$B$6:$BE$43,'RevPAR Raw Data'!V$1,FALSE)</f>
        <v>-3.7562358443530899</v>
      </c>
      <c r="BH27" s="48">
        <f>VLOOKUP($A27,'RevPAR Raw Data'!$B$6:$BE$43,'RevPAR Raw Data'!W$1,FALSE)</f>
        <v>-7.1291299418871699</v>
      </c>
      <c r="BI27" s="48">
        <f>VLOOKUP($A27,'RevPAR Raw Data'!$B$6:$BE$43,'RevPAR Raw Data'!X$1,FALSE)</f>
        <v>2.9279725286698399</v>
      </c>
      <c r="BJ27" s="49">
        <f>VLOOKUP($A27,'RevPAR Raw Data'!$B$6:$BE$43,'RevPAR Raw Data'!Y$1,FALSE)</f>
        <v>1.89166127299278</v>
      </c>
      <c r="BK27" s="48">
        <f>VLOOKUP($A27,'RevPAR Raw Data'!$B$6:$BE$43,'RevPAR Raw Data'!AA$1,FALSE)</f>
        <v>0.69796930707893501</v>
      </c>
      <c r="BL27" s="48">
        <f>VLOOKUP($A27,'RevPAR Raw Data'!$B$6:$BE$43,'RevPAR Raw Data'!AB$1,FALSE)</f>
        <v>-5.1420058936316702</v>
      </c>
      <c r="BM27" s="49">
        <f>VLOOKUP($A27,'RevPAR Raw Data'!$B$6:$BE$43,'RevPAR Raw Data'!AC$1,FALSE)</f>
        <v>-2.3808238224634799</v>
      </c>
      <c r="BN27" s="50">
        <f>VLOOKUP($A27,'RevPAR Raw Data'!$B$6:$BE$43,'RevPAR Raw Data'!AE$1,FALSE)</f>
        <v>0.18556823636626599</v>
      </c>
    </row>
    <row r="28" spans="1:66" x14ac:dyDescent="0.25">
      <c r="A28" s="63" t="s">
        <v>29</v>
      </c>
      <c r="B28" s="47">
        <f>VLOOKUP($A28,'Occupancy Raw Data'!$B$8:$BE$45,'Occupancy Raw Data'!G$3,FALSE)</f>
        <v>59.3848167539267</v>
      </c>
      <c r="C28" s="48">
        <f>VLOOKUP($A28,'Occupancy Raw Data'!$B$8:$BE$45,'Occupancy Raw Data'!H$3,FALSE)</f>
        <v>61.178010471204097</v>
      </c>
      <c r="D28" s="48">
        <f>VLOOKUP($A28,'Occupancy Raw Data'!$B$8:$BE$45,'Occupancy Raw Data'!I$3,FALSE)</f>
        <v>59.738219895287898</v>
      </c>
      <c r="E28" s="48">
        <f>VLOOKUP($A28,'Occupancy Raw Data'!$B$8:$BE$45,'Occupancy Raw Data'!J$3,FALSE)</f>
        <v>58.730366492146501</v>
      </c>
      <c r="F28" s="48">
        <f>VLOOKUP($A28,'Occupancy Raw Data'!$B$8:$BE$45,'Occupancy Raw Data'!K$3,FALSE)</f>
        <v>64.410994764397898</v>
      </c>
      <c r="G28" s="49">
        <f>VLOOKUP($A28,'Occupancy Raw Data'!$B$8:$BE$45,'Occupancy Raw Data'!L$3,FALSE)</f>
        <v>60.688481675392602</v>
      </c>
      <c r="H28" s="48">
        <f>VLOOKUP($A28,'Occupancy Raw Data'!$B$8:$BE$45,'Occupancy Raw Data'!N$3,FALSE)</f>
        <v>81.937172774869097</v>
      </c>
      <c r="I28" s="48">
        <f>VLOOKUP($A28,'Occupancy Raw Data'!$B$8:$BE$45,'Occupancy Raw Data'!O$3,FALSE)</f>
        <v>82.578534031413596</v>
      </c>
      <c r="J28" s="49">
        <f>VLOOKUP($A28,'Occupancy Raw Data'!$B$8:$BE$45,'Occupancy Raw Data'!P$3,FALSE)</f>
        <v>82.257853403141297</v>
      </c>
      <c r="K28" s="50">
        <f>VLOOKUP($A28,'Occupancy Raw Data'!$B$8:$BE$45,'Occupancy Raw Data'!R$3,FALSE)</f>
        <v>66.851159311892204</v>
      </c>
      <c r="M28" s="47">
        <f>VLOOKUP($A28,'Occupancy Raw Data'!$B$8:$BE$45,'Occupancy Raw Data'!T$3,FALSE)</f>
        <v>3.9335264883958501</v>
      </c>
      <c r="N28" s="48">
        <f>VLOOKUP($A28,'Occupancy Raw Data'!$B$8:$BE$45,'Occupancy Raw Data'!U$3,FALSE)</f>
        <v>4.09835592631614</v>
      </c>
      <c r="O28" s="48">
        <f>VLOOKUP($A28,'Occupancy Raw Data'!$B$8:$BE$45,'Occupancy Raw Data'!V$3,FALSE)</f>
        <v>-3.5365374087239401</v>
      </c>
      <c r="P28" s="48">
        <f>VLOOKUP($A28,'Occupancy Raw Data'!$B$8:$BE$45,'Occupancy Raw Data'!W$3,FALSE)</f>
        <v>-8.9198701096736404</v>
      </c>
      <c r="Q28" s="48">
        <f>VLOOKUP($A28,'Occupancy Raw Data'!$B$8:$BE$45,'Occupancy Raw Data'!X$3,FALSE)</f>
        <v>-0.67221522669199696</v>
      </c>
      <c r="R28" s="49">
        <f>VLOOKUP($A28,'Occupancy Raw Data'!$B$8:$BE$45,'Occupancy Raw Data'!Y$3,FALSE)</f>
        <v>-1.1985250923105299</v>
      </c>
      <c r="S28" s="48">
        <f>VLOOKUP($A28,'Occupancy Raw Data'!$B$8:$BE$45,'Occupancy Raw Data'!AA$3,FALSE)</f>
        <v>1.8079652010879701</v>
      </c>
      <c r="T28" s="48">
        <f>VLOOKUP($A28,'Occupancy Raw Data'!$B$8:$BE$45,'Occupancy Raw Data'!AB$3,FALSE)</f>
        <v>0.15648683487665499</v>
      </c>
      <c r="U28" s="49">
        <f>VLOOKUP($A28,'Occupancy Raw Data'!$B$8:$BE$45,'Occupancy Raw Data'!AC$3,FALSE)</f>
        <v>0.97225507702678005</v>
      </c>
      <c r="V28" s="50">
        <f>VLOOKUP($A28,'Occupancy Raw Data'!$B$8:$BE$45,'Occupancy Raw Data'!AE$3,FALSE)</f>
        <v>-0.43188480102170002</v>
      </c>
      <c r="X28" s="51">
        <f>VLOOKUP($A28,'ADR Raw Data'!$B$6:$BE$43,'ADR Raw Data'!G$1,FALSE)</f>
        <v>134.38240687678999</v>
      </c>
      <c r="Y28" s="52">
        <f>VLOOKUP($A28,'ADR Raw Data'!$B$6:$BE$43,'ADR Raw Data'!H$1,FALSE)</f>
        <v>136.076739409499</v>
      </c>
      <c r="Z28" s="52">
        <f>VLOOKUP($A28,'ADR Raw Data'!$B$6:$BE$43,'ADR Raw Data'!I$1,FALSE)</f>
        <v>132.19334355828201</v>
      </c>
      <c r="AA28" s="52">
        <f>VLOOKUP($A28,'ADR Raw Data'!$B$6:$BE$43,'ADR Raw Data'!J$1,FALSE)</f>
        <v>127.790936037441</v>
      </c>
      <c r="AB28" s="52">
        <f>VLOOKUP($A28,'ADR Raw Data'!$B$6:$BE$43,'ADR Raw Data'!K$1,FALSE)</f>
        <v>134.91655354602699</v>
      </c>
      <c r="AC28" s="53">
        <f>VLOOKUP($A28,'ADR Raw Data'!$B$6:$BE$43,'ADR Raw Data'!L$1,FALSE)</f>
        <v>133.13067204417001</v>
      </c>
      <c r="AD28" s="52">
        <f>VLOOKUP($A28,'ADR Raw Data'!$B$6:$BE$43,'ADR Raw Data'!N$1,FALSE)</f>
        <v>171.87150798722001</v>
      </c>
      <c r="AE28" s="52">
        <f>VLOOKUP($A28,'ADR Raw Data'!$B$6:$BE$43,'ADR Raw Data'!O$1,FALSE)</f>
        <v>175.52689174195501</v>
      </c>
      <c r="AF28" s="53">
        <f>VLOOKUP($A28,'ADR Raw Data'!$B$6:$BE$43,'ADR Raw Data'!P$1,FALSE)</f>
        <v>173.706325085527</v>
      </c>
      <c r="AG28" s="54">
        <f>VLOOKUP($A28,'ADR Raw Data'!$B$6:$BE$43,'ADR Raw Data'!R$1,FALSE)</f>
        <v>147.39547913403399</v>
      </c>
      <c r="AI28" s="47">
        <f>VLOOKUP($A28,'ADR Raw Data'!$B$6:$BE$43,'ADR Raw Data'!T$1,FALSE)</f>
        <v>-3.0786964685063798</v>
      </c>
      <c r="AJ28" s="48">
        <f>VLOOKUP($A28,'ADR Raw Data'!$B$6:$BE$43,'ADR Raw Data'!U$1,FALSE)</f>
        <v>-2.5338851737296801</v>
      </c>
      <c r="AK28" s="48">
        <f>VLOOKUP($A28,'ADR Raw Data'!$B$6:$BE$43,'ADR Raw Data'!V$1,FALSE)</f>
        <v>-4.9677479693196398</v>
      </c>
      <c r="AL28" s="48">
        <f>VLOOKUP($A28,'ADR Raw Data'!$B$6:$BE$43,'ADR Raw Data'!W$1,FALSE)</f>
        <v>-8.9882270833434799</v>
      </c>
      <c r="AM28" s="48">
        <f>VLOOKUP($A28,'ADR Raw Data'!$B$6:$BE$43,'ADR Raw Data'!X$1,FALSE)</f>
        <v>-3.9545384128490699</v>
      </c>
      <c r="AN28" s="49">
        <f>VLOOKUP($A28,'ADR Raw Data'!$B$6:$BE$43,'ADR Raw Data'!Y$1,FALSE)</f>
        <v>-4.6883416779070597</v>
      </c>
      <c r="AO28" s="48">
        <f>VLOOKUP($A28,'ADR Raw Data'!$B$6:$BE$43,'ADR Raw Data'!AA$1,FALSE)</f>
        <v>-1.91691290562867</v>
      </c>
      <c r="AP28" s="48">
        <f>VLOOKUP($A28,'ADR Raw Data'!$B$6:$BE$43,'ADR Raw Data'!AB$1,FALSE)</f>
        <v>-5.6168306565408699</v>
      </c>
      <c r="AQ28" s="49">
        <f>VLOOKUP($A28,'ADR Raw Data'!$B$6:$BE$43,'ADR Raw Data'!AC$1,FALSE)</f>
        <v>-3.8524719764181001</v>
      </c>
      <c r="AR28" s="50">
        <f>VLOOKUP($A28,'ADR Raw Data'!$B$6:$BE$43,'ADR Raw Data'!AE$1,FALSE)</f>
        <v>-4.2044487965748703</v>
      </c>
      <c r="AS28" s="40"/>
      <c r="AT28" s="51">
        <f>VLOOKUP($A28,'RevPAR Raw Data'!$B$6:$BE$43,'RevPAR Raw Data'!G$1,FALSE)</f>
        <v>79.802746073298394</v>
      </c>
      <c r="AU28" s="52">
        <f>VLOOKUP($A28,'RevPAR Raw Data'!$B$6:$BE$43,'RevPAR Raw Data'!H$1,FALSE)</f>
        <v>83.249041884816705</v>
      </c>
      <c r="AV28" s="52">
        <f>VLOOKUP($A28,'RevPAR Raw Data'!$B$6:$BE$43,'RevPAR Raw Data'!I$1,FALSE)</f>
        <v>78.969950261780099</v>
      </c>
      <c r="AW28" s="52">
        <f>VLOOKUP($A28,'RevPAR Raw Data'!$B$6:$BE$43,'RevPAR Raw Data'!J$1,FALSE)</f>
        <v>75.052085078534006</v>
      </c>
      <c r="AX28" s="52">
        <f>VLOOKUP($A28,'RevPAR Raw Data'!$B$6:$BE$43,'RevPAR Raw Data'!K$1,FALSE)</f>
        <v>86.901094240837594</v>
      </c>
      <c r="AY28" s="53">
        <f>VLOOKUP($A28,'RevPAR Raw Data'!$B$6:$BE$43,'RevPAR Raw Data'!L$1,FALSE)</f>
        <v>80.794983507853402</v>
      </c>
      <c r="AZ28" s="52">
        <f>VLOOKUP($A28,'RevPAR Raw Data'!$B$6:$BE$43,'RevPAR Raw Data'!N$1,FALSE)</f>
        <v>140.826654450261</v>
      </c>
      <c r="BA28" s="52">
        <f>VLOOKUP($A28,'RevPAR Raw Data'!$B$6:$BE$43,'RevPAR Raw Data'!O$1,FALSE)</f>
        <v>144.947534031413</v>
      </c>
      <c r="BB28" s="53">
        <f>VLOOKUP($A28,'RevPAR Raw Data'!$B$6:$BE$43,'RevPAR Raw Data'!P$1,FALSE)</f>
        <v>142.887094240837</v>
      </c>
      <c r="BC28" s="54">
        <f>VLOOKUP($A28,'RevPAR Raw Data'!$B$6:$BE$43,'RevPAR Raw Data'!R$1,FALSE)</f>
        <v>98.535586574420293</v>
      </c>
      <c r="BE28" s="47">
        <f>VLOOKUP($A28,'RevPAR Raw Data'!$B$6:$BE$43,'RevPAR Raw Data'!T$1,FALSE)</f>
        <v>0.73372867880346304</v>
      </c>
      <c r="BF28" s="48">
        <f>VLOOKUP($A28,'RevPAR Raw Data'!$B$6:$BE$43,'RevPAR Raw Data'!U$1,FALSE)</f>
        <v>1.46062311940286</v>
      </c>
      <c r="BG28" s="48">
        <f>VLOOKUP($A28,'RevPAR Raw Data'!$B$6:$BE$43,'RevPAR Raw Data'!V$1,FALSE)</f>
        <v>-8.3285991127374803</v>
      </c>
      <c r="BH28" s="48">
        <f>VLOOKUP($A28,'RevPAR Raw Data'!$B$6:$BE$43,'RevPAR Raw Data'!W$1,FALSE)</f>
        <v>-17.106359012020299</v>
      </c>
      <c r="BI28" s="48">
        <f>VLOOKUP($A28,'RevPAR Raw Data'!$B$6:$BE$43,'RevPAR Raw Data'!X$1,FALSE)</f>
        <v>-4.6001706301845102</v>
      </c>
      <c r="BJ28" s="49">
        <f>VLOOKUP($A28,'RevPAR Raw Data'!$B$6:$BE$43,'RevPAR Raw Data'!Y$1,FALSE)</f>
        <v>-5.8306758187946199</v>
      </c>
      <c r="BK28" s="48">
        <f>VLOOKUP($A28,'RevPAR Raw Data'!$B$6:$BE$43,'RevPAR Raw Data'!AA$1,FALSE)</f>
        <v>-0.14360482280963299</v>
      </c>
      <c r="BL28" s="48">
        <f>VLOOKUP($A28,'RevPAR Raw Data'!$B$6:$BE$43,'RevPAR Raw Data'!AB$1,FALSE)</f>
        <v>-5.46913342217902</v>
      </c>
      <c r="BM28" s="49">
        <f>VLOOKUP($A28,'RevPAR Raw Data'!$B$6:$BE$43,'RevPAR Raw Data'!AC$1,FALSE)</f>
        <v>-2.91767275377308</v>
      </c>
      <c r="BN28" s="50">
        <f>VLOOKUP($A28,'RevPAR Raw Data'!$B$6:$BE$43,'RevPAR Raw Data'!AE$1,FALSE)</f>
        <v>-4.6181752222774302</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48.050363686585001</v>
      </c>
      <c r="C30" s="48">
        <f>VLOOKUP($A30,'Occupancy Raw Data'!$B$8:$BE$45,'Occupancy Raw Data'!H$3,FALSE)</f>
        <v>60.109566338274497</v>
      </c>
      <c r="D30" s="48">
        <f>VLOOKUP($A30,'Occupancy Raw Data'!$B$8:$BE$45,'Occupancy Raw Data'!I$3,FALSE)</f>
        <v>63.092717061044098</v>
      </c>
      <c r="E30" s="48">
        <f>VLOOKUP($A30,'Occupancy Raw Data'!$B$8:$BE$45,'Occupancy Raw Data'!J$3,FALSE)</f>
        <v>64.199889512936096</v>
      </c>
      <c r="F30" s="48">
        <f>VLOOKUP($A30,'Occupancy Raw Data'!$B$8:$BE$45,'Occupancy Raw Data'!K$3,FALSE)</f>
        <v>63.375752285569803</v>
      </c>
      <c r="G30" s="49">
        <f>VLOOKUP($A30,'Occupancy Raw Data'!$B$8:$BE$45,'Occupancy Raw Data'!L$3,FALSE)</f>
        <v>59.767152915190202</v>
      </c>
      <c r="H30" s="48">
        <f>VLOOKUP($A30,'Occupancy Raw Data'!$B$8:$BE$45,'Occupancy Raw Data'!N$3,FALSE)</f>
        <v>70.514999770294395</v>
      </c>
      <c r="I30" s="48">
        <f>VLOOKUP($A30,'Occupancy Raw Data'!$B$8:$BE$45,'Occupancy Raw Data'!O$3,FALSE)</f>
        <v>69.175816603114797</v>
      </c>
      <c r="J30" s="49">
        <f>VLOOKUP($A30,'Occupancy Raw Data'!$B$8:$BE$45,'Occupancy Raw Data'!P$3,FALSE)</f>
        <v>69.845408186704603</v>
      </c>
      <c r="K30" s="50">
        <f>VLOOKUP($A30,'Occupancy Raw Data'!$B$8:$BE$45,'Occupancy Raw Data'!R$3,FALSE)</f>
        <v>62.650060122610697</v>
      </c>
      <c r="M30" s="47">
        <f>VLOOKUP($A30,'Occupancy Raw Data'!$B$8:$BE$45,'Occupancy Raw Data'!T$3,FALSE)</f>
        <v>-1.7675228697177501</v>
      </c>
      <c r="N30" s="48">
        <f>VLOOKUP($A30,'Occupancy Raw Data'!$B$8:$BE$45,'Occupancy Raw Data'!U$3,FALSE)</f>
        <v>1.16454930256754</v>
      </c>
      <c r="O30" s="48">
        <f>VLOOKUP($A30,'Occupancy Raw Data'!$B$8:$BE$45,'Occupancy Raw Data'!V$3,FALSE)</f>
        <v>0.67369831425103999</v>
      </c>
      <c r="P30" s="48">
        <f>VLOOKUP($A30,'Occupancy Raw Data'!$B$8:$BE$45,'Occupancy Raw Data'!W$3,FALSE)</f>
        <v>2.9171205578041102</v>
      </c>
      <c r="Q30" s="48">
        <f>VLOOKUP($A30,'Occupancy Raw Data'!$B$8:$BE$45,'Occupancy Raw Data'!X$3,FALSE)</f>
        <v>4.44304724487312</v>
      </c>
      <c r="R30" s="49">
        <f>VLOOKUP($A30,'Occupancy Raw Data'!$B$8:$BE$45,'Occupancy Raw Data'!Y$3,FALSE)</f>
        <v>1.62364028647152</v>
      </c>
      <c r="S30" s="48">
        <f>VLOOKUP($A30,'Occupancy Raw Data'!$B$8:$BE$45,'Occupancy Raw Data'!AA$3,FALSE)</f>
        <v>3.0733552265259001</v>
      </c>
      <c r="T30" s="48">
        <f>VLOOKUP($A30,'Occupancy Raw Data'!$B$8:$BE$45,'Occupancy Raw Data'!AB$3,FALSE)</f>
        <v>-1.6178253842186801</v>
      </c>
      <c r="U30" s="49">
        <f>VLOOKUP($A30,'Occupancy Raw Data'!$B$8:$BE$45,'Occupancy Raw Data'!AC$3,FALSE)</f>
        <v>0.69562394083683199</v>
      </c>
      <c r="V30" s="50">
        <f>VLOOKUP($A30,'Occupancy Raw Data'!$B$8:$BE$45,'Occupancy Raw Data'!AE$3,FALSE)</f>
        <v>1.33194206853258</v>
      </c>
      <c r="X30" s="51">
        <f>VLOOKUP($A30,'ADR Raw Data'!$B$6:$BE$43,'ADR Raw Data'!G$1,FALSE)</f>
        <v>111.389881676646</v>
      </c>
      <c r="Y30" s="52">
        <f>VLOOKUP($A30,'ADR Raw Data'!$B$6:$BE$43,'ADR Raw Data'!H$1,FALSE)</f>
        <v>115.795173087232</v>
      </c>
      <c r="Z30" s="52">
        <f>VLOOKUP($A30,'ADR Raw Data'!$B$6:$BE$43,'ADR Raw Data'!I$1,FALSE)</f>
        <v>115.430225100328</v>
      </c>
      <c r="AA30" s="52">
        <f>VLOOKUP($A30,'ADR Raw Data'!$B$6:$BE$43,'ADR Raw Data'!J$1,FALSE)</f>
        <v>111.948385500699</v>
      </c>
      <c r="AB30" s="52">
        <f>VLOOKUP($A30,'ADR Raw Data'!$B$6:$BE$43,'ADR Raw Data'!K$1,FALSE)</f>
        <v>112.37502138455901</v>
      </c>
      <c r="AC30" s="53">
        <f>VLOOKUP($A30,'ADR Raw Data'!$B$6:$BE$43,'ADR Raw Data'!L$1,FALSE)</f>
        <v>113.457504311672</v>
      </c>
      <c r="AD30" s="52">
        <f>VLOOKUP($A30,'ADR Raw Data'!$B$6:$BE$43,'ADR Raw Data'!N$1,FALSE)</f>
        <v>135.051701739527</v>
      </c>
      <c r="AE30" s="52">
        <f>VLOOKUP($A30,'ADR Raw Data'!$B$6:$BE$43,'ADR Raw Data'!O$1,FALSE)</f>
        <v>134.57015673252499</v>
      </c>
      <c r="AF30" s="53">
        <f>VLOOKUP($A30,'ADR Raw Data'!$B$6:$BE$43,'ADR Raw Data'!P$1,FALSE)</f>
        <v>134.81323746567301</v>
      </c>
      <c r="AG30" s="54">
        <f>VLOOKUP($A30,'ADR Raw Data'!$B$6:$BE$43,'ADR Raw Data'!R$1,FALSE)</f>
        <v>120.267959862186</v>
      </c>
      <c r="AI30" s="47">
        <f>VLOOKUP($A30,'ADR Raw Data'!$B$6:$BE$43,'ADR Raw Data'!T$1,FALSE)</f>
        <v>1.41870228166433</v>
      </c>
      <c r="AJ30" s="48">
        <f>VLOOKUP($A30,'ADR Raw Data'!$B$6:$BE$43,'ADR Raw Data'!U$1,FALSE)</f>
        <v>4.7666738901157402</v>
      </c>
      <c r="AK30" s="48">
        <f>VLOOKUP($A30,'ADR Raw Data'!$B$6:$BE$43,'ADR Raw Data'!V$1,FALSE)</f>
        <v>2.44264996595424</v>
      </c>
      <c r="AL30" s="48">
        <f>VLOOKUP($A30,'ADR Raw Data'!$B$6:$BE$43,'ADR Raw Data'!W$1,FALSE)</f>
        <v>1.06349809383115</v>
      </c>
      <c r="AM30" s="48">
        <f>VLOOKUP($A30,'ADR Raw Data'!$B$6:$BE$43,'ADR Raw Data'!X$1,FALSE)</f>
        <v>-0.62422639274390301</v>
      </c>
      <c r="AN30" s="49">
        <f>VLOOKUP($A30,'ADR Raw Data'!$B$6:$BE$43,'ADR Raw Data'!Y$1,FALSE)</f>
        <v>1.8028877142950801</v>
      </c>
      <c r="AO30" s="48">
        <f>VLOOKUP($A30,'ADR Raw Data'!$B$6:$BE$43,'ADR Raw Data'!AA$1,FALSE)</f>
        <v>0.24736801346297799</v>
      </c>
      <c r="AP30" s="48">
        <f>VLOOKUP($A30,'ADR Raw Data'!$B$6:$BE$43,'ADR Raw Data'!AB$1,FALSE)</f>
        <v>-2.3587101821008298</v>
      </c>
      <c r="AQ30" s="49">
        <f>VLOOKUP($A30,'ADR Raw Data'!$B$6:$BE$43,'ADR Raw Data'!AC$1,FALSE)</f>
        <v>-1.08424022055937</v>
      </c>
      <c r="AR30" s="50">
        <f>VLOOKUP($A30,'ADR Raw Data'!$B$6:$BE$43,'ADR Raw Data'!AE$1,FALSE)</f>
        <v>0.71771902074295102</v>
      </c>
      <c r="AS30" s="40"/>
      <c r="AT30" s="51">
        <f>VLOOKUP($A30,'RevPAR Raw Data'!$B$6:$BE$43,'RevPAR Raw Data'!G$1,FALSE)</f>
        <v>53.523243255685401</v>
      </c>
      <c r="AU30" s="52">
        <f>VLOOKUP($A30,'RevPAR Raw Data'!$B$6:$BE$43,'RevPAR Raw Data'!H$1,FALSE)</f>
        <v>69.603976383390105</v>
      </c>
      <c r="AV30" s="52">
        <f>VLOOKUP($A30,'RevPAR Raw Data'!$B$6:$BE$43,'RevPAR Raw Data'!I$1,FALSE)</f>
        <v>72.828065325476402</v>
      </c>
      <c r="AW30" s="52">
        <f>VLOOKUP($A30,'RevPAR Raw Data'!$B$6:$BE$43,'RevPAR Raw Data'!J$1,FALSE)</f>
        <v>71.870739802964707</v>
      </c>
      <c r="AX30" s="52">
        <f>VLOOKUP($A30,'RevPAR Raw Data'!$B$6:$BE$43,'RevPAR Raw Data'!K$1,FALSE)</f>
        <v>71.218515183534706</v>
      </c>
      <c r="AY30" s="53">
        <f>VLOOKUP($A30,'RevPAR Raw Data'!$B$6:$BE$43,'RevPAR Raw Data'!L$1,FALSE)</f>
        <v>67.810320095715696</v>
      </c>
      <c r="AZ30" s="52">
        <f>VLOOKUP($A30,'RevPAR Raw Data'!$B$6:$BE$43,'RevPAR Raw Data'!N$1,FALSE)</f>
        <v>95.2317071714062</v>
      </c>
      <c r="BA30" s="52">
        <f>VLOOKUP($A30,'RevPAR Raw Data'!$B$6:$BE$43,'RevPAR Raw Data'!O$1,FALSE)</f>
        <v>93.090004823815804</v>
      </c>
      <c r="BB30" s="53">
        <f>VLOOKUP($A30,'RevPAR Raw Data'!$B$6:$BE$43,'RevPAR Raw Data'!P$1,FALSE)</f>
        <v>94.160855997610994</v>
      </c>
      <c r="BC30" s="54">
        <f>VLOOKUP($A30,'RevPAR Raw Data'!$B$6:$BE$43,'RevPAR Raw Data'!R$1,FALSE)</f>
        <v>75.347949161897304</v>
      </c>
      <c r="BE30" s="47">
        <f>VLOOKUP($A30,'RevPAR Raw Data'!$B$6:$BE$43,'RevPAR Raw Data'!T$1,FALSE)</f>
        <v>-0.373896475335046</v>
      </c>
      <c r="BF30" s="48">
        <f>VLOOKUP($A30,'RevPAR Raw Data'!$B$6:$BE$43,'RevPAR Raw Data'!U$1,FALSE)</f>
        <v>5.9867334602262998</v>
      </c>
      <c r="BG30" s="48">
        <f>VLOOKUP($A30,'RevPAR Raw Data'!$B$6:$BE$43,'RevPAR Raw Data'!V$1,FALSE)</f>
        <v>3.1328043718489602</v>
      </c>
      <c r="BH30" s="48">
        <f>VLOOKUP($A30,'RevPAR Raw Data'!$B$6:$BE$43,'RevPAR Raw Data'!W$1,FALSE)</f>
        <v>4.0116421731622696</v>
      </c>
      <c r="BI30" s="48">
        <f>VLOOKUP($A30,'RevPAR Raw Data'!$B$6:$BE$43,'RevPAR Raw Data'!X$1,FALSE)</f>
        <v>3.7910861785846302</v>
      </c>
      <c r="BJ30" s="49">
        <f>VLOOKUP($A30,'RevPAR Raw Data'!$B$6:$BE$43,'RevPAR Raw Data'!Y$1,FALSE)</f>
        <v>3.4558004120157499</v>
      </c>
      <c r="BK30" s="48">
        <f>VLOOKUP($A30,'RevPAR Raw Data'!$B$6:$BE$43,'RevPAR Raw Data'!AA$1,FALSE)</f>
        <v>3.32832573775939</v>
      </c>
      <c r="BL30" s="48">
        <f>VLOOKUP($A30,'RevPAR Raw Data'!$B$6:$BE$43,'RevPAR Raw Data'!AB$1,FALSE)</f>
        <v>-3.93837575425334</v>
      </c>
      <c r="BM30" s="49">
        <f>VLOOKUP($A30,'RevPAR Raw Data'!$B$6:$BE$43,'RevPAR Raw Data'!AC$1,FALSE)</f>
        <v>-0.39615851427293802</v>
      </c>
      <c r="BN30" s="50">
        <f>VLOOKUP($A30,'RevPAR Raw Data'!$B$6:$BE$43,'RevPAR Raw Data'!AE$1,FALSE)</f>
        <v>2.0592206908466699</v>
      </c>
    </row>
    <row r="31" spans="1:66" x14ac:dyDescent="0.25">
      <c r="A31" s="63" t="s">
        <v>70</v>
      </c>
      <c r="B31" s="47">
        <f>VLOOKUP($A31,'Occupancy Raw Data'!$B$8:$BE$45,'Occupancy Raw Data'!G$3,FALSE)</f>
        <v>47.7251954910124</v>
      </c>
      <c r="C31" s="48">
        <f>VLOOKUP($A31,'Occupancy Raw Data'!$B$8:$BE$45,'Occupancy Raw Data'!H$3,FALSE)</f>
        <v>58.911343556413101</v>
      </c>
      <c r="D31" s="48">
        <f>VLOOKUP($A31,'Occupancy Raw Data'!$B$8:$BE$45,'Occupancy Raw Data'!I$3,FALSE)</f>
        <v>61.566974713110497</v>
      </c>
      <c r="E31" s="48">
        <f>VLOOKUP($A31,'Occupancy Raw Data'!$B$8:$BE$45,'Occupancy Raw Data'!J$3,FALSE)</f>
        <v>62.927795267594099</v>
      </c>
      <c r="F31" s="48">
        <f>VLOOKUP($A31,'Occupancy Raw Data'!$B$8:$BE$45,'Occupancy Raw Data'!K$3,FALSE)</f>
        <v>62.445414847161501</v>
      </c>
      <c r="G31" s="49">
        <f>VLOOKUP($A31,'Occupancy Raw Data'!$B$8:$BE$45,'Occupancy Raw Data'!L$3,FALSE)</f>
        <v>58.715344775058298</v>
      </c>
      <c r="H31" s="48">
        <f>VLOOKUP($A31,'Occupancy Raw Data'!$B$8:$BE$45,'Occupancy Raw Data'!N$3,FALSE)</f>
        <v>70.376764496801002</v>
      </c>
      <c r="I31" s="48">
        <f>VLOOKUP($A31,'Occupancy Raw Data'!$B$8:$BE$45,'Occupancy Raw Data'!O$3,FALSE)</f>
        <v>70.615415862699194</v>
      </c>
      <c r="J31" s="49">
        <f>VLOOKUP($A31,'Occupancy Raw Data'!$B$8:$BE$45,'Occupancy Raw Data'!P$3,FALSE)</f>
        <v>70.496090179750098</v>
      </c>
      <c r="K31" s="50">
        <f>VLOOKUP($A31,'Occupancy Raw Data'!$B$8:$BE$45,'Occupancy Raw Data'!R$3,FALSE)</f>
        <v>62.081272033541701</v>
      </c>
      <c r="M31" s="47">
        <f>VLOOKUP($A31,'Occupancy Raw Data'!$B$8:$BE$45,'Occupancy Raw Data'!T$3,FALSE)</f>
        <v>-0.879986866254023</v>
      </c>
      <c r="N31" s="48">
        <f>VLOOKUP($A31,'Occupancy Raw Data'!$B$8:$BE$45,'Occupancy Raw Data'!U$3,FALSE)</f>
        <v>0.61618642229137399</v>
      </c>
      <c r="O31" s="48">
        <f>VLOOKUP($A31,'Occupancy Raw Data'!$B$8:$BE$45,'Occupancy Raw Data'!V$3,FALSE)</f>
        <v>4.2528466985457598E-2</v>
      </c>
      <c r="P31" s="48">
        <f>VLOOKUP($A31,'Occupancy Raw Data'!$B$8:$BE$45,'Occupancy Raw Data'!W$3,FALSE)</f>
        <v>1.79238159743659</v>
      </c>
      <c r="Q31" s="48">
        <f>VLOOKUP($A31,'Occupancy Raw Data'!$B$8:$BE$45,'Occupancy Raw Data'!X$3,FALSE)</f>
        <v>3.5435408747359101</v>
      </c>
      <c r="R31" s="49">
        <f>VLOOKUP($A31,'Occupancy Raw Data'!$B$8:$BE$45,'Occupancy Raw Data'!Y$3,FALSE)</f>
        <v>1.10508960820711</v>
      </c>
      <c r="S31" s="48">
        <f>VLOOKUP($A31,'Occupancy Raw Data'!$B$8:$BE$45,'Occupancy Raw Data'!AA$3,FALSE)</f>
        <v>-2.02705105968424E-2</v>
      </c>
      <c r="T31" s="48">
        <f>VLOOKUP($A31,'Occupancy Raw Data'!$B$8:$BE$45,'Occupancy Raw Data'!AB$3,FALSE)</f>
        <v>-2.1625919074666502</v>
      </c>
      <c r="U31" s="49">
        <f>VLOOKUP($A31,'Occupancy Raw Data'!$B$8:$BE$45,'Occupancy Raw Data'!AC$3,FALSE)</f>
        <v>-1.1048445340352699</v>
      </c>
      <c r="V31" s="50">
        <f>VLOOKUP($A31,'Occupancy Raw Data'!$B$8:$BE$45,'Occupancy Raw Data'!AE$3,FALSE)</f>
        <v>0.377438086073208</v>
      </c>
      <c r="X31" s="51">
        <f>VLOOKUP($A31,'ADR Raw Data'!$B$6:$BE$43,'ADR Raw Data'!G$1,FALSE)</f>
        <v>118.220627726353</v>
      </c>
      <c r="Y31" s="52">
        <f>VLOOKUP($A31,'ADR Raw Data'!$B$6:$BE$43,'ADR Raw Data'!H$1,FALSE)</f>
        <v>122.867990863644</v>
      </c>
      <c r="Z31" s="52">
        <f>VLOOKUP($A31,'ADR Raw Data'!$B$6:$BE$43,'ADR Raw Data'!I$1,FALSE)</f>
        <v>120.75246020618501</v>
      </c>
      <c r="AA31" s="52">
        <f>VLOOKUP($A31,'ADR Raw Data'!$B$6:$BE$43,'ADR Raw Data'!J$1,FALSE)</f>
        <v>116.46536028403099</v>
      </c>
      <c r="AB31" s="52">
        <f>VLOOKUP($A31,'ADR Raw Data'!$B$6:$BE$43,'ADR Raw Data'!K$1,FALSE)</f>
        <v>116.983929094161</v>
      </c>
      <c r="AC31" s="53">
        <f>VLOOKUP($A31,'ADR Raw Data'!$B$6:$BE$43,'ADR Raw Data'!L$1,FALSE)</f>
        <v>119.04487019388699</v>
      </c>
      <c r="AD31" s="52">
        <f>VLOOKUP($A31,'ADR Raw Data'!$B$6:$BE$43,'ADR Raw Data'!N$1,FALSE)</f>
        <v>142.272712842712</v>
      </c>
      <c r="AE31" s="52">
        <f>VLOOKUP($A31,'ADR Raw Data'!$B$6:$BE$43,'ADR Raw Data'!O$1,FALSE)</f>
        <v>141.69495721579</v>
      </c>
      <c r="AF31" s="53">
        <f>VLOOKUP($A31,'ADR Raw Data'!$B$6:$BE$43,'ADR Raw Data'!P$1,FALSE)</f>
        <v>141.98334605827</v>
      </c>
      <c r="AG31" s="54">
        <f>VLOOKUP($A31,'ADR Raw Data'!$B$6:$BE$43,'ADR Raw Data'!R$1,FALSE)</f>
        <v>126.48706335296301</v>
      </c>
      <c r="AI31" s="47">
        <f>VLOOKUP($A31,'ADR Raw Data'!$B$6:$BE$43,'ADR Raw Data'!T$1,FALSE)</f>
        <v>3.5462742021196898</v>
      </c>
      <c r="AJ31" s="48">
        <f>VLOOKUP($A31,'ADR Raw Data'!$B$6:$BE$43,'ADR Raw Data'!U$1,FALSE)</f>
        <v>7.7281107868073997</v>
      </c>
      <c r="AK31" s="48">
        <f>VLOOKUP($A31,'ADR Raw Data'!$B$6:$BE$43,'ADR Raw Data'!V$1,FALSE)</f>
        <v>3.8350370943198699</v>
      </c>
      <c r="AL31" s="48">
        <f>VLOOKUP($A31,'ADR Raw Data'!$B$6:$BE$43,'ADR Raw Data'!W$1,FALSE)</f>
        <v>-5.6444903485003903E-3</v>
      </c>
      <c r="AM31" s="48">
        <f>VLOOKUP($A31,'ADR Raw Data'!$B$6:$BE$43,'ADR Raw Data'!X$1,FALSE)</f>
        <v>-0.786145773638529</v>
      </c>
      <c r="AN31" s="49">
        <f>VLOOKUP($A31,'ADR Raw Data'!$B$6:$BE$43,'ADR Raw Data'!Y$1,FALSE)</f>
        <v>2.7455751027013502</v>
      </c>
      <c r="AO31" s="48">
        <f>VLOOKUP($A31,'ADR Raw Data'!$B$6:$BE$43,'ADR Raw Data'!AA$1,FALSE)</f>
        <v>1.2053744628571801</v>
      </c>
      <c r="AP31" s="48">
        <f>VLOOKUP($A31,'ADR Raw Data'!$B$6:$BE$43,'ADR Raw Data'!AB$1,FALSE)</f>
        <v>-0.43478642317574201</v>
      </c>
      <c r="AQ31" s="49">
        <f>VLOOKUP($A31,'ADR Raw Data'!$B$6:$BE$43,'ADR Raw Data'!AC$1,FALSE)</f>
        <v>0.37220646241508198</v>
      </c>
      <c r="AR31" s="50">
        <f>VLOOKUP($A31,'ADR Raw Data'!$B$6:$BE$43,'ADR Raw Data'!AE$1,FALSE)</f>
        <v>1.76643186491497</v>
      </c>
      <c r="AS31" s="40"/>
      <c r="AT31" s="51">
        <f>VLOOKUP($A31,'RevPAR Raw Data'!$B$6:$BE$43,'RevPAR Raw Data'!G$1,FALSE)</f>
        <v>56.421025693104397</v>
      </c>
      <c r="AU31" s="52">
        <f>VLOOKUP($A31,'RevPAR Raw Data'!$B$6:$BE$43,'RevPAR Raw Data'!H$1,FALSE)</f>
        <v>72.383184218543704</v>
      </c>
      <c r="AV31" s="52">
        <f>VLOOKUP($A31,'RevPAR Raw Data'!$B$6:$BE$43,'RevPAR Raw Data'!I$1,FALSE)</f>
        <v>74.343636640601105</v>
      </c>
      <c r="AW31" s="52">
        <f>VLOOKUP($A31,'RevPAR Raw Data'!$B$6:$BE$43,'RevPAR Raw Data'!J$1,FALSE)</f>
        <v>73.289083477201103</v>
      </c>
      <c r="AX31" s="52">
        <f>VLOOKUP($A31,'RevPAR Raw Data'!$B$6:$BE$43,'RevPAR Raw Data'!K$1,FALSE)</f>
        <v>73.051099827358499</v>
      </c>
      <c r="AY31" s="53">
        <f>VLOOKUP($A31,'RevPAR Raw Data'!$B$6:$BE$43,'RevPAR Raw Data'!L$1,FALSE)</f>
        <v>69.897605971361799</v>
      </c>
      <c r="AZ31" s="52">
        <f>VLOOKUP($A31,'RevPAR Raw Data'!$B$6:$BE$43,'RevPAR Raw Data'!N$1,FALSE)</f>
        <v>100.126932060526</v>
      </c>
      <c r="BA31" s="52">
        <f>VLOOKUP($A31,'RevPAR Raw Data'!$B$6:$BE$43,'RevPAR Raw Data'!O$1,FALSE)</f>
        <v>100.058483294404</v>
      </c>
      <c r="BB31" s="53">
        <f>VLOOKUP($A31,'RevPAR Raw Data'!$B$6:$BE$43,'RevPAR Raw Data'!P$1,FALSE)</f>
        <v>100.092707677465</v>
      </c>
      <c r="BC31" s="54">
        <f>VLOOKUP($A31,'RevPAR Raw Data'!$B$6:$BE$43,'RevPAR Raw Data'!R$1,FALSE)</f>
        <v>78.524777887391295</v>
      </c>
      <c r="BE31" s="47">
        <f>VLOOKUP($A31,'RevPAR Raw Data'!$B$6:$BE$43,'RevPAR Raw Data'!T$1,FALSE)</f>
        <v>2.6350805886456601</v>
      </c>
      <c r="BF31" s="48">
        <f>VLOOKUP($A31,'RevPAR Raw Data'!$B$6:$BE$43,'RevPAR Raw Data'!U$1,FALSE)</f>
        <v>8.3919167784667206</v>
      </c>
      <c r="BG31" s="48">
        <f>VLOOKUP($A31,'RevPAR Raw Data'!$B$6:$BE$43,'RevPAR Raw Data'!V$1,FALSE)</f>
        <v>3.8791965437898699</v>
      </c>
      <c r="BH31" s="48">
        <f>VLOOKUP($A31,'RevPAR Raw Data'!$B$6:$BE$43,'RevPAR Raw Data'!W$1,FALSE)</f>
        <v>1.7866359362818101</v>
      </c>
      <c r="BI31" s="48">
        <f>VLOOKUP($A31,'RevPAR Raw Data'!$B$6:$BE$43,'RevPAR Raw Data'!X$1,FALSE)</f>
        <v>2.7295377042734899</v>
      </c>
      <c r="BJ31" s="49">
        <f>VLOOKUP($A31,'RevPAR Raw Data'!$B$6:$BE$43,'RevPAR Raw Data'!Y$1,FALSE)</f>
        <v>3.88100577605393</v>
      </c>
      <c r="BK31" s="48">
        <f>VLOOKUP($A31,'RevPAR Raw Data'!$B$6:$BE$43,'RevPAR Raw Data'!AA$1,FALSE)</f>
        <v>1.1848596167021099</v>
      </c>
      <c r="BL31" s="48">
        <f>VLOOKUP($A31,'RevPAR Raw Data'!$B$6:$BE$43,'RevPAR Raw Data'!AB$1,FALSE)</f>
        <v>-2.5879756746400302</v>
      </c>
      <c r="BM31" s="49">
        <f>VLOOKUP($A31,'RevPAR Raw Data'!$B$6:$BE$43,'RevPAR Raw Data'!AC$1,FALSE)</f>
        <v>-0.73675037437550805</v>
      </c>
      <c r="BN31" s="50">
        <f>VLOOKUP($A31,'RevPAR Raw Data'!$B$6:$BE$43,'RevPAR Raw Data'!AE$1,FALSE)</f>
        <v>2.1505371376108999</v>
      </c>
    </row>
    <row r="32" spans="1:66" x14ac:dyDescent="0.25">
      <c r="A32" s="63" t="s">
        <v>52</v>
      </c>
      <c r="B32" s="47">
        <f>VLOOKUP($A32,'Occupancy Raw Data'!$B$8:$BE$45,'Occupancy Raw Data'!G$3,FALSE)</f>
        <v>40.191239975323803</v>
      </c>
      <c r="C32" s="48">
        <f>VLOOKUP($A32,'Occupancy Raw Data'!$B$8:$BE$45,'Occupancy Raw Data'!H$3,FALSE)</f>
        <v>58.019740900678499</v>
      </c>
      <c r="D32" s="48">
        <f>VLOOKUP($A32,'Occupancy Raw Data'!$B$8:$BE$45,'Occupancy Raw Data'!I$3,FALSE)</f>
        <v>67.273288093769196</v>
      </c>
      <c r="E32" s="48">
        <f>VLOOKUP($A32,'Occupancy Raw Data'!$B$8:$BE$45,'Occupancy Raw Data'!J$3,FALSE)</f>
        <v>68.784700801973997</v>
      </c>
      <c r="F32" s="48">
        <f>VLOOKUP($A32,'Occupancy Raw Data'!$B$8:$BE$45,'Occupancy Raw Data'!K$3,FALSE)</f>
        <v>62.5231338679827</v>
      </c>
      <c r="G32" s="49">
        <f>VLOOKUP($A32,'Occupancy Raw Data'!$B$8:$BE$45,'Occupancy Raw Data'!L$3,FALSE)</f>
        <v>59.358420727945699</v>
      </c>
      <c r="H32" s="48">
        <f>VLOOKUP($A32,'Occupancy Raw Data'!$B$8:$BE$45,'Occupancy Raw Data'!N$3,FALSE)</f>
        <v>68.383713756940097</v>
      </c>
      <c r="I32" s="48">
        <f>VLOOKUP($A32,'Occupancy Raw Data'!$B$8:$BE$45,'Occupancy Raw Data'!O$3,FALSE)</f>
        <v>63.602714373843298</v>
      </c>
      <c r="J32" s="49">
        <f>VLOOKUP($A32,'Occupancy Raw Data'!$B$8:$BE$45,'Occupancy Raw Data'!P$3,FALSE)</f>
        <v>65.993214065391697</v>
      </c>
      <c r="K32" s="50">
        <f>VLOOKUP($A32,'Occupancy Raw Data'!$B$8:$BE$45,'Occupancy Raw Data'!R$3,FALSE)</f>
        <v>61.254075967215996</v>
      </c>
      <c r="M32" s="47">
        <f>VLOOKUP($A32,'Occupancy Raw Data'!$B$8:$BE$45,'Occupancy Raw Data'!T$3,FALSE)</f>
        <v>3.5039543390705599</v>
      </c>
      <c r="N32" s="48">
        <f>VLOOKUP($A32,'Occupancy Raw Data'!$B$8:$BE$45,'Occupancy Raw Data'!U$3,FALSE)</f>
        <v>6.3413655296654197</v>
      </c>
      <c r="O32" s="48">
        <f>VLOOKUP($A32,'Occupancy Raw Data'!$B$8:$BE$45,'Occupancy Raw Data'!V$3,FALSE)</f>
        <v>14.1904194342459</v>
      </c>
      <c r="P32" s="48">
        <f>VLOOKUP($A32,'Occupancy Raw Data'!$B$8:$BE$45,'Occupancy Raw Data'!W$3,FALSE)</f>
        <v>17.2618924289341</v>
      </c>
      <c r="Q32" s="48">
        <f>VLOOKUP($A32,'Occupancy Raw Data'!$B$8:$BE$45,'Occupancy Raw Data'!X$3,FALSE)</f>
        <v>22.363372066257199</v>
      </c>
      <c r="R32" s="49">
        <f>VLOOKUP($A32,'Occupancy Raw Data'!$B$8:$BE$45,'Occupancy Raw Data'!Y$3,FALSE)</f>
        <v>13.253880217561001</v>
      </c>
      <c r="S32" s="48">
        <f>VLOOKUP($A32,'Occupancy Raw Data'!$B$8:$BE$45,'Occupancy Raw Data'!AA$3,FALSE)</f>
        <v>20.832985509876799</v>
      </c>
      <c r="T32" s="48">
        <f>VLOOKUP($A32,'Occupancy Raw Data'!$B$8:$BE$45,'Occupancy Raw Data'!AB$3,FALSE)</f>
        <v>6.6938923957808498</v>
      </c>
      <c r="U32" s="49">
        <f>VLOOKUP($A32,'Occupancy Raw Data'!$B$8:$BE$45,'Occupancy Raw Data'!AC$3,FALSE)</f>
        <v>13.5797892610269</v>
      </c>
      <c r="V32" s="50">
        <f>VLOOKUP($A32,'Occupancy Raw Data'!$B$8:$BE$45,'Occupancy Raw Data'!AE$3,FALSE)</f>
        <v>13.3540019725975</v>
      </c>
      <c r="X32" s="51">
        <f>VLOOKUP($A32,'ADR Raw Data'!$B$6:$BE$43,'ADR Raw Data'!G$1,FALSE)</f>
        <v>98.561289332309997</v>
      </c>
      <c r="Y32" s="52">
        <f>VLOOKUP($A32,'ADR Raw Data'!$B$6:$BE$43,'ADR Raw Data'!H$1,FALSE)</f>
        <v>105.297846889952</v>
      </c>
      <c r="Z32" s="52">
        <f>VLOOKUP($A32,'ADR Raw Data'!$B$6:$BE$43,'ADR Raw Data'!I$1,FALSE)</f>
        <v>110.625300320953</v>
      </c>
      <c r="AA32" s="52">
        <f>VLOOKUP($A32,'ADR Raw Data'!$B$6:$BE$43,'ADR Raw Data'!J$1,FALSE)</f>
        <v>110.01850672645701</v>
      </c>
      <c r="AB32" s="52">
        <f>VLOOKUP($A32,'ADR Raw Data'!$B$6:$BE$43,'ADR Raw Data'!K$1,FALSE)</f>
        <v>107.887572767636</v>
      </c>
      <c r="AC32" s="53">
        <f>VLOOKUP($A32,'ADR Raw Data'!$B$6:$BE$43,'ADR Raw Data'!L$1,FALSE)</f>
        <v>107.23277593016</v>
      </c>
      <c r="AD32" s="52">
        <f>VLOOKUP($A32,'ADR Raw Data'!$B$6:$BE$43,'ADR Raw Data'!N$1,FALSE)</f>
        <v>126.88946774921</v>
      </c>
      <c r="AE32" s="52">
        <f>VLOOKUP($A32,'ADR Raw Data'!$B$6:$BE$43,'ADR Raw Data'!O$1,FALSE)</f>
        <v>126.16083414161</v>
      </c>
      <c r="AF32" s="53">
        <f>VLOOKUP($A32,'ADR Raw Data'!$B$6:$BE$43,'ADR Raw Data'!P$1,FALSE)</f>
        <v>126.53834774480001</v>
      </c>
      <c r="AG32" s="54">
        <f>VLOOKUP($A32,'ADR Raw Data'!$B$6:$BE$43,'ADR Raw Data'!R$1,FALSE)</f>
        <v>113.17540896338301</v>
      </c>
      <c r="AI32" s="47">
        <f>VLOOKUP($A32,'ADR Raw Data'!$B$6:$BE$43,'ADR Raw Data'!T$1,FALSE)</f>
        <v>-2.4706936382702001</v>
      </c>
      <c r="AJ32" s="48">
        <f>VLOOKUP($A32,'ADR Raw Data'!$B$6:$BE$43,'ADR Raw Data'!U$1,FALSE)</f>
        <v>-0.667577098274165</v>
      </c>
      <c r="AK32" s="48">
        <f>VLOOKUP($A32,'ADR Raw Data'!$B$6:$BE$43,'ADR Raw Data'!V$1,FALSE)</f>
        <v>2.04867603712262</v>
      </c>
      <c r="AL32" s="48">
        <f>VLOOKUP($A32,'ADR Raw Data'!$B$6:$BE$43,'ADR Raw Data'!W$1,FALSE)</f>
        <v>3.4804483165985101</v>
      </c>
      <c r="AM32" s="48">
        <f>VLOOKUP($A32,'ADR Raw Data'!$B$6:$BE$43,'ADR Raw Data'!X$1,FALSE)</f>
        <v>1.9043788408657201</v>
      </c>
      <c r="AN32" s="49">
        <f>VLOOKUP($A32,'ADR Raw Data'!$B$6:$BE$43,'ADR Raw Data'!Y$1,FALSE)</f>
        <v>1.3010288969389301</v>
      </c>
      <c r="AO32" s="48">
        <f>VLOOKUP($A32,'ADR Raw Data'!$B$6:$BE$43,'ADR Raw Data'!AA$1,FALSE)</f>
        <v>3.8096028904353698</v>
      </c>
      <c r="AP32" s="48">
        <f>VLOOKUP($A32,'ADR Raw Data'!$B$6:$BE$43,'ADR Raw Data'!AB$1,FALSE)</f>
        <v>0.67463237312676205</v>
      </c>
      <c r="AQ32" s="49">
        <f>VLOOKUP($A32,'ADR Raw Data'!$B$6:$BE$43,'ADR Raw Data'!AC$1,FALSE)</f>
        <v>2.2002012292217001</v>
      </c>
      <c r="AR32" s="50">
        <f>VLOOKUP($A32,'ADR Raw Data'!$B$6:$BE$43,'ADR Raw Data'!AE$1,FALSE)</f>
        <v>1.61872703672299</v>
      </c>
      <c r="AS32" s="40"/>
      <c r="AT32" s="51">
        <f>VLOOKUP($A32,'RevPAR Raw Data'!$B$6:$BE$43,'RevPAR Raw Data'!G$1,FALSE)</f>
        <v>39.613004318321998</v>
      </c>
      <c r="AU32" s="52">
        <f>VLOOKUP($A32,'RevPAR Raw Data'!$B$6:$BE$43,'RevPAR Raw Data'!H$1,FALSE)</f>
        <v>61.093537939543403</v>
      </c>
      <c r="AV32" s="52">
        <f>VLOOKUP($A32,'RevPAR Raw Data'!$B$6:$BE$43,'RevPAR Raw Data'!I$1,FALSE)</f>
        <v>74.421276989512606</v>
      </c>
      <c r="AW32" s="52">
        <f>VLOOKUP($A32,'RevPAR Raw Data'!$B$6:$BE$43,'RevPAR Raw Data'!J$1,FALSE)</f>
        <v>75.675900678593393</v>
      </c>
      <c r="AX32" s="52">
        <f>VLOOKUP($A32,'RevPAR Raw Data'!$B$6:$BE$43,'RevPAR Raw Data'!K$1,FALSE)</f>
        <v>67.454691548426794</v>
      </c>
      <c r="AY32" s="53">
        <f>VLOOKUP($A32,'RevPAR Raw Data'!$B$6:$BE$43,'RevPAR Raw Data'!L$1,FALSE)</f>
        <v>63.651682294879699</v>
      </c>
      <c r="AZ32" s="52">
        <f>VLOOKUP($A32,'RevPAR Raw Data'!$B$6:$BE$43,'RevPAR Raw Data'!N$1,FALSE)</f>
        <v>86.771730413325102</v>
      </c>
      <c r="BA32" s="52">
        <f>VLOOKUP($A32,'RevPAR Raw Data'!$B$6:$BE$43,'RevPAR Raw Data'!O$1,FALSE)</f>
        <v>80.241714990746402</v>
      </c>
      <c r="BB32" s="53">
        <f>VLOOKUP($A32,'RevPAR Raw Data'!$B$6:$BE$43,'RevPAR Raw Data'!P$1,FALSE)</f>
        <v>83.506722702035702</v>
      </c>
      <c r="BC32" s="54">
        <f>VLOOKUP($A32,'RevPAR Raw Data'!$B$6:$BE$43,'RevPAR Raw Data'!R$1,FALSE)</f>
        <v>69.324550982638499</v>
      </c>
      <c r="BE32" s="47">
        <f>VLOOKUP($A32,'RevPAR Raw Data'!$B$6:$BE$43,'RevPAR Raw Data'!T$1,FALSE)</f>
        <v>0.94668872385705305</v>
      </c>
      <c r="BF32" s="48">
        <f>VLOOKUP($A32,'RevPAR Raw Data'!$B$6:$BE$43,'RevPAR Raw Data'!U$1,FALSE)</f>
        <v>5.6314549273973604</v>
      </c>
      <c r="BG32" s="48">
        <f>VLOOKUP($A32,'RevPAR Raw Data'!$B$6:$BE$43,'RevPAR Raw Data'!V$1,FALSE)</f>
        <v>16.529811193885099</v>
      </c>
      <c r="BH32" s="48">
        <f>VLOOKUP($A32,'RevPAR Raw Data'!$B$6:$BE$43,'RevPAR Raw Data'!W$1,FALSE)</f>
        <v>21.3431319899885</v>
      </c>
      <c r="BI32" s="48">
        <f>VLOOKUP($A32,'RevPAR Raw Data'!$B$6:$BE$43,'RevPAR Raw Data'!X$1,FALSE)</f>
        <v>24.693634232856802</v>
      </c>
      <c r="BJ32" s="49">
        <f>VLOOKUP($A32,'RevPAR Raw Data'!$B$6:$BE$43,'RevPAR Raw Data'!Y$1,FALSE)</f>
        <v>14.727345926096101</v>
      </c>
      <c r="BK32" s="48">
        <f>VLOOKUP($A32,'RevPAR Raw Data'!$B$6:$BE$43,'RevPAR Raw Data'!AA$1,FALSE)</f>
        <v>25.436242418460399</v>
      </c>
      <c r="BL32" s="48">
        <f>VLOOKUP($A32,'RevPAR Raw Data'!$B$6:$BE$43,'RevPAR Raw Data'!AB$1,FALSE)</f>
        <v>7.4136839340318197</v>
      </c>
      <c r="BM32" s="49">
        <f>VLOOKUP($A32,'RevPAR Raw Data'!$B$6:$BE$43,'RevPAR Raw Data'!AC$1,FALSE)</f>
        <v>16.0787731804954</v>
      </c>
      <c r="BN32" s="50">
        <f>VLOOKUP($A32,'RevPAR Raw Data'!$B$6:$BE$43,'RevPAR Raw Data'!AE$1,FALSE)</f>
        <v>15.1888938497355</v>
      </c>
    </row>
    <row r="33" spans="1:66" x14ac:dyDescent="0.25">
      <c r="A33" s="63" t="s">
        <v>51</v>
      </c>
      <c r="B33" s="47">
        <f>VLOOKUP($A33,'Occupancy Raw Data'!$B$8:$BE$45,'Occupancy Raw Data'!G$3,FALSE)</f>
        <v>46.503298774740799</v>
      </c>
      <c r="C33" s="48">
        <f>VLOOKUP($A33,'Occupancy Raw Data'!$B$8:$BE$45,'Occupancy Raw Data'!H$3,FALSE)</f>
        <v>54.081055607917001</v>
      </c>
      <c r="D33" s="48">
        <f>VLOOKUP($A33,'Occupancy Raw Data'!$B$8:$BE$45,'Occupancy Raw Data'!I$3,FALSE)</f>
        <v>56.286522148916099</v>
      </c>
      <c r="E33" s="48">
        <f>VLOOKUP($A33,'Occupancy Raw Data'!$B$8:$BE$45,'Occupancy Raw Data'!J$3,FALSE)</f>
        <v>59.754948162111198</v>
      </c>
      <c r="F33" s="48">
        <f>VLOOKUP($A33,'Occupancy Raw Data'!$B$8:$BE$45,'Occupancy Raw Data'!K$3,FALSE)</f>
        <v>63.430725730442902</v>
      </c>
      <c r="G33" s="49">
        <f>VLOOKUP($A33,'Occupancy Raw Data'!$B$8:$BE$45,'Occupancy Raw Data'!L$3,FALSE)</f>
        <v>56.011310084825602</v>
      </c>
      <c r="H33" s="48">
        <f>VLOOKUP($A33,'Occupancy Raw Data'!$B$8:$BE$45,'Occupancy Raw Data'!N$3,FALSE)</f>
        <v>74.684260131950893</v>
      </c>
      <c r="I33" s="48">
        <f>VLOOKUP($A33,'Occupancy Raw Data'!$B$8:$BE$45,'Occupancy Raw Data'!O$3,FALSE)</f>
        <v>67.181903864278894</v>
      </c>
      <c r="J33" s="49">
        <f>VLOOKUP($A33,'Occupancy Raw Data'!$B$8:$BE$45,'Occupancy Raw Data'!P$3,FALSE)</f>
        <v>70.933081998114901</v>
      </c>
      <c r="K33" s="50">
        <f>VLOOKUP($A33,'Occupancy Raw Data'!$B$8:$BE$45,'Occupancy Raw Data'!R$3,FALSE)</f>
        <v>60.274673488622497</v>
      </c>
      <c r="M33" s="47">
        <f>VLOOKUP($A33,'Occupancy Raw Data'!$B$8:$BE$45,'Occupancy Raw Data'!T$3,FALSE)</f>
        <v>-1.6341464251236599</v>
      </c>
      <c r="N33" s="48">
        <f>VLOOKUP($A33,'Occupancy Raw Data'!$B$8:$BE$45,'Occupancy Raw Data'!U$3,FALSE)</f>
        <v>-6.0139528621215401</v>
      </c>
      <c r="O33" s="48">
        <f>VLOOKUP($A33,'Occupancy Raw Data'!$B$8:$BE$45,'Occupancy Raw Data'!V$3,FALSE)</f>
        <v>-3.1167078398886998</v>
      </c>
      <c r="P33" s="48">
        <f>VLOOKUP($A33,'Occupancy Raw Data'!$B$8:$BE$45,'Occupancy Raw Data'!W$3,FALSE)</f>
        <v>0.40522650333515298</v>
      </c>
      <c r="Q33" s="48">
        <f>VLOOKUP($A33,'Occupancy Raw Data'!$B$8:$BE$45,'Occupancy Raw Data'!X$3,FALSE)</f>
        <v>6.47882751151481</v>
      </c>
      <c r="R33" s="49">
        <f>VLOOKUP($A33,'Occupancy Raw Data'!$B$8:$BE$45,'Occupancy Raw Data'!Y$3,FALSE)</f>
        <v>-0.68528544970261296</v>
      </c>
      <c r="S33" s="48">
        <f>VLOOKUP($A33,'Occupancy Raw Data'!$B$8:$BE$45,'Occupancy Raw Data'!AA$3,FALSE)</f>
        <v>5.1618800348549696</v>
      </c>
      <c r="T33" s="48">
        <f>VLOOKUP($A33,'Occupancy Raw Data'!$B$8:$BE$45,'Occupancy Raw Data'!AB$3,FALSE)</f>
        <v>1.4037173611653799</v>
      </c>
      <c r="U33" s="49">
        <f>VLOOKUP($A33,'Occupancy Raw Data'!$B$8:$BE$45,'Occupancy Raw Data'!AC$3,FALSE)</f>
        <v>3.3480463974766899</v>
      </c>
      <c r="V33" s="50">
        <f>VLOOKUP($A33,'Occupancy Raw Data'!$B$8:$BE$45,'Occupancy Raw Data'!AE$3,FALSE)</f>
        <v>0.63752193339989505</v>
      </c>
      <c r="X33" s="51">
        <f>VLOOKUP($A33,'ADR Raw Data'!$B$6:$BE$43,'ADR Raw Data'!G$1,FALSE)</f>
        <v>93.216372111876694</v>
      </c>
      <c r="Y33" s="52">
        <f>VLOOKUP($A33,'ADR Raw Data'!$B$6:$BE$43,'ADR Raw Data'!H$1,FALSE)</f>
        <v>95.835423492505996</v>
      </c>
      <c r="Z33" s="52">
        <f>VLOOKUP($A33,'ADR Raw Data'!$B$6:$BE$43,'ADR Raw Data'!I$1,FALSE)</f>
        <v>95.909172806430007</v>
      </c>
      <c r="AA33" s="52">
        <f>VLOOKUP($A33,'ADR Raw Data'!$B$6:$BE$43,'ADR Raw Data'!J$1,FALSE)</f>
        <v>96.327971608832797</v>
      </c>
      <c r="AB33" s="52">
        <f>VLOOKUP($A33,'ADR Raw Data'!$B$6:$BE$43,'ADR Raw Data'!K$1,FALSE)</f>
        <v>99.036665676077206</v>
      </c>
      <c r="AC33" s="53">
        <f>VLOOKUP($A33,'ADR Raw Data'!$B$6:$BE$43,'ADR Raw Data'!L$1,FALSE)</f>
        <v>96.245504476004498</v>
      </c>
      <c r="AD33" s="52">
        <f>VLOOKUP($A33,'ADR Raw Data'!$B$6:$BE$43,'ADR Raw Data'!N$1,FALSE)</f>
        <v>124.710186774356</v>
      </c>
      <c r="AE33" s="52">
        <f>VLOOKUP($A33,'ADR Raw Data'!$B$6:$BE$43,'ADR Raw Data'!O$1,FALSE)</f>
        <v>119.29595117845101</v>
      </c>
      <c r="AF33" s="53">
        <f>VLOOKUP($A33,'ADR Raw Data'!$B$6:$BE$43,'ADR Raw Data'!P$1,FALSE)</f>
        <v>122.14623040127501</v>
      </c>
      <c r="AG33" s="54">
        <f>VLOOKUP($A33,'ADR Raw Data'!$B$6:$BE$43,'ADR Raw Data'!R$1,FALSE)</f>
        <v>104.954295224053</v>
      </c>
      <c r="AI33" s="47">
        <f>VLOOKUP($A33,'ADR Raw Data'!$B$6:$BE$43,'ADR Raw Data'!T$1,FALSE)</f>
        <v>-4.2770927906211202</v>
      </c>
      <c r="AJ33" s="48">
        <f>VLOOKUP($A33,'ADR Raw Data'!$B$6:$BE$43,'ADR Raw Data'!U$1,FALSE)</f>
        <v>-0.91419676180744902</v>
      </c>
      <c r="AK33" s="48">
        <f>VLOOKUP($A33,'ADR Raw Data'!$B$6:$BE$43,'ADR Raw Data'!V$1,FALSE)</f>
        <v>-2.6470232056982801</v>
      </c>
      <c r="AL33" s="48">
        <f>VLOOKUP($A33,'ADR Raw Data'!$B$6:$BE$43,'ADR Raw Data'!W$1,FALSE)</f>
        <v>-1.0352169506143001</v>
      </c>
      <c r="AM33" s="48">
        <f>VLOOKUP($A33,'ADR Raw Data'!$B$6:$BE$43,'ADR Raw Data'!X$1,FALSE)</f>
        <v>7.9599946691400303E-2</v>
      </c>
      <c r="AN33" s="49">
        <f>VLOOKUP($A33,'ADR Raw Data'!$B$6:$BE$43,'ADR Raw Data'!Y$1,FALSE)</f>
        <v>-1.5927774769733101</v>
      </c>
      <c r="AO33" s="48">
        <f>VLOOKUP($A33,'ADR Raw Data'!$B$6:$BE$43,'ADR Raw Data'!AA$1,FALSE)</f>
        <v>-0.87344679535077097</v>
      </c>
      <c r="AP33" s="48">
        <f>VLOOKUP($A33,'ADR Raw Data'!$B$6:$BE$43,'ADR Raw Data'!AB$1,FALSE)</f>
        <v>-4.6454539066774103</v>
      </c>
      <c r="AQ33" s="49">
        <f>VLOOKUP($A33,'ADR Raw Data'!$B$6:$BE$43,'ADR Raw Data'!AC$1,FALSE)</f>
        <v>-2.6495161540052901</v>
      </c>
      <c r="AR33" s="50">
        <f>VLOOKUP($A33,'ADR Raw Data'!$B$6:$BE$43,'ADR Raw Data'!AE$1,FALSE)</f>
        <v>-1.7820977249638601</v>
      </c>
      <c r="AS33" s="40"/>
      <c r="AT33" s="51">
        <f>VLOOKUP($A33,'RevPAR Raw Data'!$B$6:$BE$43,'RevPAR Raw Data'!G$1,FALSE)</f>
        <v>43.348688030160197</v>
      </c>
      <c r="AU33" s="52">
        <f>VLOOKUP($A33,'RevPAR Raw Data'!$B$6:$BE$43,'RevPAR Raw Data'!H$1,FALSE)</f>
        <v>51.828808671064998</v>
      </c>
      <c r="AV33" s="52">
        <f>VLOOKUP($A33,'RevPAR Raw Data'!$B$6:$BE$43,'RevPAR Raw Data'!I$1,FALSE)</f>
        <v>53.983937794533396</v>
      </c>
      <c r="AW33" s="52">
        <f>VLOOKUP($A33,'RevPAR Raw Data'!$B$6:$BE$43,'RevPAR Raw Data'!J$1,FALSE)</f>
        <v>57.560729500471197</v>
      </c>
      <c r="AX33" s="52">
        <f>VLOOKUP($A33,'RevPAR Raw Data'!$B$6:$BE$43,'RevPAR Raw Data'!K$1,FALSE)</f>
        <v>62.8196757775683</v>
      </c>
      <c r="AY33" s="53">
        <f>VLOOKUP($A33,'RevPAR Raw Data'!$B$6:$BE$43,'RevPAR Raw Data'!L$1,FALSE)</f>
        <v>53.908367954759598</v>
      </c>
      <c r="AZ33" s="52">
        <f>VLOOKUP($A33,'RevPAR Raw Data'!$B$6:$BE$43,'RevPAR Raw Data'!N$1,FALSE)</f>
        <v>93.1388803016022</v>
      </c>
      <c r="BA33" s="52">
        <f>VLOOKUP($A33,'RevPAR Raw Data'!$B$6:$BE$43,'RevPAR Raw Data'!O$1,FALSE)</f>
        <v>80.145291234684194</v>
      </c>
      <c r="BB33" s="53">
        <f>VLOOKUP($A33,'RevPAR Raw Data'!$B$6:$BE$43,'RevPAR Raw Data'!P$1,FALSE)</f>
        <v>86.642085768143204</v>
      </c>
      <c r="BC33" s="54">
        <f>VLOOKUP($A33,'RevPAR Raw Data'!$B$6:$BE$43,'RevPAR Raw Data'!R$1,FALSE)</f>
        <v>63.260858758583502</v>
      </c>
      <c r="BE33" s="47">
        <f>VLOOKUP($A33,'RevPAR Raw Data'!$B$6:$BE$43,'RevPAR Raw Data'!T$1,FALSE)</f>
        <v>-5.8413452568076201</v>
      </c>
      <c r="BF33" s="48">
        <f>VLOOKUP($A33,'RevPAR Raw Data'!$B$6:$BE$43,'RevPAR Raw Data'!U$1,FALSE)</f>
        <v>-6.87317026160685</v>
      </c>
      <c r="BG33" s="48">
        <f>VLOOKUP($A33,'RevPAR Raw Data'!$B$6:$BE$43,'RevPAR Raw Data'!V$1,FALSE)</f>
        <v>-5.6812310658113097</v>
      </c>
      <c r="BH33" s="48">
        <f>VLOOKUP($A33,'RevPAR Raw Data'!$B$6:$BE$43,'RevPAR Raw Data'!W$1,FALSE)</f>
        <v>-0.63418542073006301</v>
      </c>
      <c r="BI33" s="48">
        <f>VLOOKUP($A33,'RevPAR Raw Data'!$B$6:$BE$43,'RevPAR Raw Data'!X$1,FALSE)</f>
        <v>6.5635846014516099</v>
      </c>
      <c r="BJ33" s="49">
        <f>VLOOKUP($A33,'RevPAR Raw Data'!$B$6:$BE$43,'RevPAR Raw Data'!Y$1,FALSE)</f>
        <v>-2.26714785438008</v>
      </c>
      <c r="BK33" s="48">
        <f>VLOOKUP($A33,'RevPAR Raw Data'!$B$6:$BE$43,'RevPAR Raw Data'!AA$1,FALSE)</f>
        <v>4.2433469637599099</v>
      </c>
      <c r="BL33" s="48">
        <f>VLOOKUP($A33,'RevPAR Raw Data'!$B$6:$BE$43,'RevPAR Raw Data'!AB$1,FALSE)</f>
        <v>-3.3069455885049899</v>
      </c>
      <c r="BM33" s="49">
        <f>VLOOKUP($A33,'RevPAR Raw Data'!$B$6:$BE$43,'RevPAR Raw Data'!AC$1,FALSE)</f>
        <v>0.609823213326666</v>
      </c>
      <c r="BN33" s="50">
        <f>VLOOKUP($A33,'RevPAR Raw Data'!$B$6:$BE$43,'RevPAR Raw Data'!AE$1,FALSE)</f>
        <v>-1.15593705543523</v>
      </c>
    </row>
    <row r="34" spans="1:66" x14ac:dyDescent="0.25">
      <c r="A34" s="63" t="s">
        <v>50</v>
      </c>
      <c r="B34" s="47">
        <f>VLOOKUP($A34,'Occupancy Raw Data'!$B$8:$BE$45,'Occupancy Raw Data'!G$3,FALSE)</f>
        <v>48.612370760021697</v>
      </c>
      <c r="C34" s="48">
        <f>VLOOKUP($A34,'Occupancy Raw Data'!$B$8:$BE$45,'Occupancy Raw Data'!H$3,FALSE)</f>
        <v>58.389261744966397</v>
      </c>
      <c r="D34" s="48">
        <f>VLOOKUP($A34,'Occupancy Raw Data'!$B$8:$BE$45,'Occupancy Raw Data'!I$3,FALSE)</f>
        <v>59.604571013966897</v>
      </c>
      <c r="E34" s="48">
        <f>VLOOKUP($A34,'Occupancy Raw Data'!$B$8:$BE$45,'Occupancy Raw Data'!J$3,FALSE)</f>
        <v>60.983130781788397</v>
      </c>
      <c r="F34" s="48">
        <f>VLOOKUP($A34,'Occupancy Raw Data'!$B$8:$BE$45,'Occupancy Raw Data'!K$3,FALSE)</f>
        <v>58.429973238180096</v>
      </c>
      <c r="G34" s="49">
        <f>VLOOKUP($A34,'Occupancy Raw Data'!$B$8:$BE$45,'Occupancy Raw Data'!L$3,FALSE)</f>
        <v>57.2079401236576</v>
      </c>
      <c r="H34" s="48">
        <f>VLOOKUP($A34,'Occupancy Raw Data'!$B$8:$BE$45,'Occupancy Raw Data'!N$3,FALSE)</f>
        <v>65.548617305976805</v>
      </c>
      <c r="I34" s="48">
        <f>VLOOKUP($A34,'Occupancy Raw Data'!$B$8:$BE$45,'Occupancy Raw Data'!O$3,FALSE)</f>
        <v>65.851917930419205</v>
      </c>
      <c r="J34" s="49">
        <f>VLOOKUP($A34,'Occupancy Raw Data'!$B$8:$BE$45,'Occupancy Raw Data'!P$3,FALSE)</f>
        <v>65.700267618197998</v>
      </c>
      <c r="K34" s="50">
        <f>VLOOKUP($A34,'Occupancy Raw Data'!$B$8:$BE$45,'Occupancy Raw Data'!R$3,FALSE)</f>
        <v>59.657292819101002</v>
      </c>
      <c r="M34" s="47">
        <f>VLOOKUP($A34,'Occupancy Raw Data'!$B$8:$BE$45,'Occupancy Raw Data'!T$3,FALSE)</f>
        <v>-0.84519403790736403</v>
      </c>
      <c r="N34" s="48">
        <f>VLOOKUP($A34,'Occupancy Raw Data'!$B$8:$BE$45,'Occupancy Raw Data'!U$3,FALSE)</f>
        <v>-1.5442417754354101</v>
      </c>
      <c r="O34" s="48">
        <f>VLOOKUP($A34,'Occupancy Raw Data'!$B$8:$BE$45,'Occupancy Raw Data'!V$3,FALSE)</f>
        <v>-3.3206471337336798</v>
      </c>
      <c r="P34" s="48">
        <f>VLOOKUP($A34,'Occupancy Raw Data'!$B$8:$BE$45,'Occupancy Raw Data'!W$3,FALSE)</f>
        <v>-2.8898406988727099</v>
      </c>
      <c r="Q34" s="48">
        <f>VLOOKUP($A34,'Occupancy Raw Data'!$B$8:$BE$45,'Occupancy Raw Data'!X$3,FALSE)</f>
        <v>-7.4381663140413403</v>
      </c>
      <c r="R34" s="49">
        <f>VLOOKUP($A34,'Occupancy Raw Data'!$B$8:$BE$45,'Occupancy Raw Data'!Y$3,FALSE)</f>
        <v>-3.3345484877209501</v>
      </c>
      <c r="S34" s="48">
        <f>VLOOKUP($A34,'Occupancy Raw Data'!$B$8:$BE$45,'Occupancy Raw Data'!AA$3,FALSE)</f>
        <v>-1.28198648466999</v>
      </c>
      <c r="T34" s="48">
        <f>VLOOKUP($A34,'Occupancy Raw Data'!$B$8:$BE$45,'Occupancy Raw Data'!AB$3,FALSE)</f>
        <v>-6.2450160933657797</v>
      </c>
      <c r="U34" s="49">
        <f>VLOOKUP($A34,'Occupancy Raw Data'!$B$8:$BE$45,'Occupancy Raw Data'!AC$3,FALSE)</f>
        <v>-3.83321232932109</v>
      </c>
      <c r="V34" s="50">
        <f>VLOOKUP($A34,'Occupancy Raw Data'!$B$8:$BE$45,'Occupancy Raw Data'!AE$3,FALSE)</f>
        <v>-3.4548946298444299</v>
      </c>
      <c r="X34" s="51">
        <f>VLOOKUP($A34,'ADR Raw Data'!$B$6:$BE$43,'ADR Raw Data'!G$1,FALSE)</f>
        <v>93.327417910447707</v>
      </c>
      <c r="Y34" s="52">
        <f>VLOOKUP($A34,'ADR Raw Data'!$B$6:$BE$43,'ADR Raw Data'!H$1,FALSE)</f>
        <v>94.482000621310902</v>
      </c>
      <c r="Z34" s="52">
        <f>VLOOKUP($A34,'ADR Raw Data'!$B$6:$BE$43,'ADR Raw Data'!I$1,FALSE)</f>
        <v>93.480468654899497</v>
      </c>
      <c r="AA34" s="52">
        <f>VLOOKUP($A34,'ADR Raw Data'!$B$6:$BE$43,'ADR Raw Data'!J$1,FALSE)</f>
        <v>92.930101130279496</v>
      </c>
      <c r="AB34" s="52">
        <f>VLOOKUP($A34,'ADR Raw Data'!$B$6:$BE$43,'ADR Raw Data'!K$1,FALSE)</f>
        <v>96.150393893129703</v>
      </c>
      <c r="AC34" s="53">
        <f>VLOOKUP($A34,'ADR Raw Data'!$B$6:$BE$43,'ADR Raw Data'!L$1,FALSE)</f>
        <v>94.094008342813794</v>
      </c>
      <c r="AD34" s="52">
        <f>VLOOKUP($A34,'ADR Raw Data'!$B$6:$BE$43,'ADR Raw Data'!N$1,FALSE)</f>
        <v>112.203884050081</v>
      </c>
      <c r="AE34" s="52">
        <f>VLOOKUP($A34,'ADR Raw Data'!$B$6:$BE$43,'ADR Raw Data'!O$1,FALSE)</f>
        <v>113.730967217556</v>
      </c>
      <c r="AF34" s="53">
        <f>VLOOKUP($A34,'ADR Raw Data'!$B$6:$BE$43,'ADR Raw Data'!P$1,FALSE)</f>
        <v>112.969188051595</v>
      </c>
      <c r="AG34" s="54">
        <f>VLOOKUP($A34,'ADR Raw Data'!$B$6:$BE$43,'ADR Raw Data'!R$1,FALSE)</f>
        <v>100.089423815068</v>
      </c>
      <c r="AI34" s="47">
        <f>VLOOKUP($A34,'ADR Raw Data'!$B$6:$BE$43,'ADR Raw Data'!T$1,FALSE)</f>
        <v>-3.42507741445888</v>
      </c>
      <c r="AJ34" s="48">
        <f>VLOOKUP($A34,'ADR Raw Data'!$B$6:$BE$43,'ADR Raw Data'!U$1,FALSE)</f>
        <v>-3.7410924248512698</v>
      </c>
      <c r="AK34" s="48">
        <f>VLOOKUP($A34,'ADR Raw Data'!$B$6:$BE$43,'ADR Raw Data'!V$1,FALSE)</f>
        <v>-8.6976408558949299</v>
      </c>
      <c r="AL34" s="48">
        <f>VLOOKUP($A34,'ADR Raw Data'!$B$6:$BE$43,'ADR Raw Data'!W$1,FALSE)</f>
        <v>-7.2582731142835204</v>
      </c>
      <c r="AM34" s="48">
        <f>VLOOKUP($A34,'ADR Raw Data'!$B$6:$BE$43,'ADR Raw Data'!X$1,FALSE)</f>
        <v>-3.79544321864888</v>
      </c>
      <c r="AN34" s="49">
        <f>VLOOKUP($A34,'ADR Raw Data'!$B$6:$BE$43,'ADR Raw Data'!Y$1,FALSE)</f>
        <v>-5.5290796334710501</v>
      </c>
      <c r="AO34" s="48">
        <f>VLOOKUP($A34,'ADR Raw Data'!$B$6:$BE$43,'ADR Raw Data'!AA$1,FALSE)</f>
        <v>-2.0327490643048298</v>
      </c>
      <c r="AP34" s="48">
        <f>VLOOKUP($A34,'ADR Raw Data'!$B$6:$BE$43,'ADR Raw Data'!AB$1,FALSE)</f>
        <v>-3.0495338443207198</v>
      </c>
      <c r="AQ34" s="49">
        <f>VLOOKUP($A34,'ADR Raw Data'!$B$6:$BE$43,'ADR Raw Data'!AC$1,FALSE)</f>
        <v>-2.57848204263661</v>
      </c>
      <c r="AR34" s="50">
        <f>VLOOKUP($A34,'ADR Raw Data'!$B$6:$BE$43,'ADR Raw Data'!AE$1,FALSE)</f>
        <v>-4.4660739034450296</v>
      </c>
      <c r="AS34" s="40"/>
      <c r="AT34" s="51">
        <f>VLOOKUP($A34,'RevPAR Raw Data'!$B$6:$BE$43,'RevPAR Raw Data'!G$1,FALSE)</f>
        <v>45.3686704153818</v>
      </c>
      <c r="AU34" s="52">
        <f>VLOOKUP($A34,'RevPAR Raw Data'!$B$6:$BE$43,'RevPAR Raw Data'!H$1,FALSE)</f>
        <v>55.167342644658</v>
      </c>
      <c r="AV34" s="52">
        <f>VLOOKUP($A34,'RevPAR Raw Data'!$B$6:$BE$43,'RevPAR Raw Data'!I$1,FALSE)</f>
        <v>55.718632323598698</v>
      </c>
      <c r="AW34" s="52">
        <f>VLOOKUP($A34,'RevPAR Raw Data'!$B$6:$BE$43,'RevPAR Raw Data'!J$1,FALSE)</f>
        <v>56.671685107926699</v>
      </c>
      <c r="AX34" s="52">
        <f>VLOOKUP($A34,'RevPAR Raw Data'!$B$6:$BE$43,'RevPAR Raw Data'!K$1,FALSE)</f>
        <v>56.180649420160499</v>
      </c>
      <c r="AY34" s="53">
        <f>VLOOKUP($A34,'RevPAR Raw Data'!$B$6:$BE$43,'RevPAR Raw Data'!L$1,FALSE)</f>
        <v>53.8292439527063</v>
      </c>
      <c r="AZ34" s="52">
        <f>VLOOKUP($A34,'RevPAR Raw Data'!$B$6:$BE$43,'RevPAR Raw Data'!N$1,FALSE)</f>
        <v>73.548094558429895</v>
      </c>
      <c r="BA34" s="52">
        <f>VLOOKUP($A34,'RevPAR Raw Data'!$B$6:$BE$43,'RevPAR Raw Data'!O$1,FALSE)</f>
        <v>74.894023193577098</v>
      </c>
      <c r="BB34" s="53">
        <f>VLOOKUP($A34,'RevPAR Raw Data'!$B$6:$BE$43,'RevPAR Raw Data'!P$1,FALSE)</f>
        <v>74.221058876003497</v>
      </c>
      <c r="BC34" s="54">
        <f>VLOOKUP($A34,'RevPAR Raw Data'!$B$6:$BE$43,'RevPAR Raw Data'!R$1,FALSE)</f>
        <v>59.710640646306601</v>
      </c>
      <c r="BE34" s="47">
        <f>VLOOKUP($A34,'RevPAR Raw Data'!$B$6:$BE$43,'RevPAR Raw Data'!T$1,FALSE)</f>
        <v>-4.2413229022655203</v>
      </c>
      <c r="BF34" s="48">
        <f>VLOOKUP($A34,'RevPAR Raw Data'!$B$6:$BE$43,'RevPAR Raw Data'!U$1,FALSE)</f>
        <v>-5.2275626882044897</v>
      </c>
      <c r="BG34" s="48">
        <f>VLOOKUP($A34,'RevPAR Raw Data'!$B$6:$BE$43,'RevPAR Raw Data'!V$1,FALSE)</f>
        <v>-11.729470027844901</v>
      </c>
      <c r="BH34" s="48">
        <f>VLOOKUP($A34,'RevPAR Raw Data'!$B$6:$BE$43,'RevPAR Raw Data'!W$1,FALSE)</f>
        <v>-9.9383612826643297</v>
      </c>
      <c r="BI34" s="48">
        <f>VLOOKUP($A34,'RevPAR Raw Data'!$B$6:$BE$43,'RevPAR Raw Data'!X$1,FALSE)</f>
        <v>-10.9512981537321</v>
      </c>
      <c r="BJ34" s="49">
        <f>VLOOKUP($A34,'RevPAR Raw Data'!$B$6:$BE$43,'RevPAR Raw Data'!Y$1,FALSE)</f>
        <v>-8.6792582798892095</v>
      </c>
      <c r="BK34" s="48">
        <f>VLOOKUP($A34,'RevPAR Raw Data'!$B$6:$BE$43,'RevPAR Raw Data'!AA$1,FALSE)</f>
        <v>-3.28867598070318</v>
      </c>
      <c r="BL34" s="48">
        <f>VLOOKUP($A34,'RevPAR Raw Data'!$B$6:$BE$43,'RevPAR Raw Data'!AB$1,FALSE)</f>
        <v>-9.1041060583360398</v>
      </c>
      <c r="BM34" s="49">
        <f>VLOOKUP($A34,'RevPAR Raw Data'!$B$6:$BE$43,'RevPAR Raw Data'!AC$1,FALSE)</f>
        <v>-6.3128556803900304</v>
      </c>
      <c r="BN34" s="50">
        <f>VLOOKUP($A34,'RevPAR Raw Data'!$B$6:$BE$43,'RevPAR Raw Data'!AE$1,FALSE)</f>
        <v>-7.7666703858344599</v>
      </c>
    </row>
    <row r="35" spans="1:66" x14ac:dyDescent="0.25">
      <c r="A35" s="63" t="s">
        <v>47</v>
      </c>
      <c r="B35" s="47">
        <f>VLOOKUP($A35,'Occupancy Raw Data'!$B$8:$BE$45,'Occupancy Raw Data'!G$3,FALSE)</f>
        <v>50.328707085463797</v>
      </c>
      <c r="C35" s="48">
        <f>VLOOKUP($A35,'Occupancy Raw Data'!$B$8:$BE$45,'Occupancy Raw Data'!H$3,FALSE)</f>
        <v>67.786705624543401</v>
      </c>
      <c r="D35" s="48">
        <f>VLOOKUP($A35,'Occupancy Raw Data'!$B$8:$BE$45,'Occupancy Raw Data'!I$3,FALSE)</f>
        <v>73.283418553688804</v>
      </c>
      <c r="E35" s="48">
        <f>VLOOKUP($A35,'Occupancy Raw Data'!$B$8:$BE$45,'Occupancy Raw Data'!J$3,FALSE)</f>
        <v>72.078159240321398</v>
      </c>
      <c r="F35" s="48">
        <f>VLOOKUP($A35,'Occupancy Raw Data'!$B$8:$BE$45,'Occupancy Raw Data'!K$3,FALSE)</f>
        <v>69.108512970405499</v>
      </c>
      <c r="G35" s="49">
        <f>VLOOKUP($A35,'Occupancy Raw Data'!$B$8:$BE$45,'Occupancy Raw Data'!L$3,FALSE)</f>
        <v>66.516911388706205</v>
      </c>
      <c r="H35" s="48">
        <f>VLOOKUP($A35,'Occupancy Raw Data'!$B$8:$BE$45,'Occupancy Raw Data'!N$3,FALSE)</f>
        <v>74.662038728534796</v>
      </c>
      <c r="I35" s="48">
        <f>VLOOKUP($A35,'Occupancy Raw Data'!$B$8:$BE$45,'Occupancy Raw Data'!O$3,FALSE)</f>
        <v>73.949579831932695</v>
      </c>
      <c r="J35" s="49">
        <f>VLOOKUP($A35,'Occupancy Raw Data'!$B$8:$BE$45,'Occupancy Raw Data'!P$3,FALSE)</f>
        <v>74.305809280233802</v>
      </c>
      <c r="K35" s="50">
        <f>VLOOKUP($A35,'Occupancy Raw Data'!$B$8:$BE$45,'Occupancy Raw Data'!R$3,FALSE)</f>
        <v>68.741846266242206</v>
      </c>
      <c r="M35" s="47">
        <f>VLOOKUP($A35,'Occupancy Raw Data'!$B$8:$BE$45,'Occupancy Raw Data'!T$3,FALSE)</f>
        <v>-7.5687493373821502</v>
      </c>
      <c r="N35" s="48">
        <f>VLOOKUP($A35,'Occupancy Raw Data'!$B$8:$BE$45,'Occupancy Raw Data'!U$3,FALSE)</f>
        <v>8.7781427954061293</v>
      </c>
      <c r="O35" s="48">
        <f>VLOOKUP($A35,'Occupancy Raw Data'!$B$8:$BE$45,'Occupancy Raw Data'!V$3,FALSE)</f>
        <v>7.41355477170596</v>
      </c>
      <c r="P35" s="48">
        <f>VLOOKUP($A35,'Occupancy Raw Data'!$B$8:$BE$45,'Occupancy Raw Data'!W$3,FALSE)</f>
        <v>7.6198117804744703</v>
      </c>
      <c r="Q35" s="48">
        <f>VLOOKUP($A35,'Occupancy Raw Data'!$B$8:$BE$45,'Occupancy Raw Data'!X$3,FALSE)</f>
        <v>6.8886083705431496</v>
      </c>
      <c r="R35" s="49">
        <f>VLOOKUP($A35,'Occupancy Raw Data'!$B$8:$BE$45,'Occupancy Raw Data'!Y$3,FALSE)</f>
        <v>5.0417334930994997</v>
      </c>
      <c r="S35" s="48">
        <f>VLOOKUP($A35,'Occupancy Raw Data'!$B$8:$BE$45,'Occupancy Raw Data'!AA$3,FALSE)</f>
        <v>7.5484249778921599</v>
      </c>
      <c r="T35" s="48">
        <f>VLOOKUP($A35,'Occupancy Raw Data'!$B$8:$BE$45,'Occupancy Raw Data'!AB$3,FALSE)</f>
        <v>6.1894408986915899</v>
      </c>
      <c r="U35" s="49">
        <f>VLOOKUP($A35,'Occupancy Raw Data'!$B$8:$BE$45,'Occupancy Raw Data'!AC$3,FALSE)</f>
        <v>6.8678701248826997</v>
      </c>
      <c r="V35" s="50">
        <f>VLOOKUP($A35,'Occupancy Raw Data'!$B$8:$BE$45,'Occupancy Raw Data'!AE$3,FALSE)</f>
        <v>5.5983039361976497</v>
      </c>
      <c r="X35" s="51">
        <f>VLOOKUP($A35,'ADR Raw Data'!$B$6:$BE$43,'ADR Raw Data'!G$1,FALSE)</f>
        <v>95.518904208998507</v>
      </c>
      <c r="Y35" s="52">
        <f>VLOOKUP($A35,'ADR Raw Data'!$B$6:$BE$43,'ADR Raw Data'!H$1,FALSE)</f>
        <v>113.603353987068</v>
      </c>
      <c r="Z35" s="52">
        <f>VLOOKUP($A35,'ADR Raw Data'!$B$6:$BE$43,'ADR Raw Data'!I$1,FALSE)</f>
        <v>115.80220284076699</v>
      </c>
      <c r="AA35" s="52">
        <f>VLOOKUP($A35,'ADR Raw Data'!$B$6:$BE$43,'ADR Raw Data'!J$1,FALSE)</f>
        <v>113.032482898403</v>
      </c>
      <c r="AB35" s="52">
        <f>VLOOKUP($A35,'ADR Raw Data'!$B$6:$BE$43,'ADR Raw Data'!K$1,FALSE)</f>
        <v>105.721578112609</v>
      </c>
      <c r="AC35" s="53">
        <f>VLOOKUP($A35,'ADR Raw Data'!$B$6:$BE$43,'ADR Raw Data'!L$1,FALSE)</f>
        <v>109.590024161221</v>
      </c>
      <c r="AD35" s="52">
        <f>VLOOKUP($A35,'ADR Raw Data'!$B$6:$BE$43,'ADR Raw Data'!N$1,FALSE)</f>
        <v>107.05397112796599</v>
      </c>
      <c r="AE35" s="52">
        <f>VLOOKUP($A35,'ADR Raw Data'!$B$6:$BE$43,'ADR Raw Data'!O$1,FALSE)</f>
        <v>108.719308300395</v>
      </c>
      <c r="AF35" s="53">
        <f>VLOOKUP($A35,'ADR Raw Data'!$B$6:$BE$43,'ADR Raw Data'!P$1,FALSE)</f>
        <v>107.88264781807</v>
      </c>
      <c r="AG35" s="54">
        <f>VLOOKUP($A35,'ADR Raw Data'!$B$6:$BE$43,'ADR Raw Data'!R$1,FALSE)</f>
        <v>109.06282813330201</v>
      </c>
      <c r="AI35" s="47">
        <f>VLOOKUP($A35,'ADR Raw Data'!$B$6:$BE$43,'ADR Raw Data'!T$1,FALSE)</f>
        <v>-4.1568818769726201</v>
      </c>
      <c r="AJ35" s="48">
        <f>VLOOKUP($A35,'ADR Raw Data'!$B$6:$BE$43,'ADR Raw Data'!U$1,FALSE)</f>
        <v>10.2352284833058</v>
      </c>
      <c r="AK35" s="48">
        <f>VLOOKUP($A35,'ADR Raw Data'!$B$6:$BE$43,'ADR Raw Data'!V$1,FALSE)</f>
        <v>9.3462590989195604</v>
      </c>
      <c r="AL35" s="48">
        <f>VLOOKUP($A35,'ADR Raw Data'!$B$6:$BE$43,'ADR Raw Data'!W$1,FALSE)</f>
        <v>14.3173354972672</v>
      </c>
      <c r="AM35" s="48">
        <f>VLOOKUP($A35,'ADR Raw Data'!$B$6:$BE$43,'ADR Raw Data'!X$1,FALSE)</f>
        <v>6.5353835994898404</v>
      </c>
      <c r="AN35" s="49">
        <f>VLOOKUP($A35,'ADR Raw Data'!$B$6:$BE$43,'ADR Raw Data'!Y$1,FALSE)</f>
        <v>8.0538562369200193</v>
      </c>
      <c r="AO35" s="48">
        <f>VLOOKUP($A35,'ADR Raw Data'!$B$6:$BE$43,'ADR Raw Data'!AA$1,FALSE)</f>
        <v>-2.5897180034726599</v>
      </c>
      <c r="AP35" s="48">
        <f>VLOOKUP($A35,'ADR Raw Data'!$B$6:$BE$43,'ADR Raw Data'!AB$1,FALSE)</f>
        <v>-1.38932534481756</v>
      </c>
      <c r="AQ35" s="49">
        <f>VLOOKUP($A35,'ADR Raw Data'!$B$6:$BE$43,'ADR Raw Data'!AC$1,FALSE)</f>
        <v>-1.9924356990163501</v>
      </c>
      <c r="AR35" s="50">
        <f>VLOOKUP($A35,'ADR Raw Data'!$B$6:$BE$43,'ADR Raw Data'!AE$1,FALSE)</f>
        <v>4.8049482662215803</v>
      </c>
      <c r="AS35" s="40"/>
      <c r="AT35" s="51">
        <f>VLOOKUP($A35,'RevPAR Raw Data'!$B$6:$BE$43,'RevPAR Raw Data'!G$1,FALSE)</f>
        <v>48.073429510591602</v>
      </c>
      <c r="AU35" s="52">
        <f>VLOOKUP($A35,'RevPAR Raw Data'!$B$6:$BE$43,'RevPAR Raw Data'!H$1,FALSE)</f>
        <v>77.007971146822399</v>
      </c>
      <c r="AV35" s="52">
        <f>VLOOKUP($A35,'RevPAR Raw Data'!$B$6:$BE$43,'RevPAR Raw Data'!I$1,FALSE)</f>
        <v>84.863813002191307</v>
      </c>
      <c r="AW35" s="52">
        <f>VLOOKUP($A35,'RevPAR Raw Data'!$B$6:$BE$43,'RevPAR Raw Data'!J$1,FALSE)</f>
        <v>81.471733016800499</v>
      </c>
      <c r="AX35" s="52">
        <f>VLOOKUP($A35,'RevPAR Raw Data'!$B$6:$BE$43,'RevPAR Raw Data'!K$1,FALSE)</f>
        <v>73.062610522469797</v>
      </c>
      <c r="AY35" s="53">
        <f>VLOOKUP($A35,'RevPAR Raw Data'!$B$6:$BE$43,'RevPAR Raw Data'!L$1,FALSE)</f>
        <v>72.895899262181302</v>
      </c>
      <c r="AZ35" s="52">
        <f>VLOOKUP($A35,'RevPAR Raw Data'!$B$6:$BE$43,'RevPAR Raw Data'!N$1,FALSE)</f>
        <v>79.928677383996998</v>
      </c>
      <c r="BA35" s="52">
        <f>VLOOKUP($A35,'RevPAR Raw Data'!$B$6:$BE$43,'RevPAR Raw Data'!O$1,FALSE)</f>
        <v>80.397471684325893</v>
      </c>
      <c r="BB35" s="53">
        <f>VLOOKUP($A35,'RevPAR Raw Data'!$B$6:$BE$43,'RevPAR Raw Data'!P$1,FALSE)</f>
        <v>80.163074534161396</v>
      </c>
      <c r="BC35" s="54">
        <f>VLOOKUP($A35,'RevPAR Raw Data'!$B$6:$BE$43,'RevPAR Raw Data'!R$1,FALSE)</f>
        <v>74.971801649011098</v>
      </c>
      <c r="BE35" s="47">
        <f>VLOOKUP($A35,'RevPAR Raw Data'!$B$6:$BE$43,'RevPAR Raw Data'!T$1,FALSE)</f>
        <v>-11.4110072448356</v>
      </c>
      <c r="BF35" s="48">
        <f>VLOOKUP($A35,'RevPAR Raw Data'!$B$6:$BE$43,'RevPAR Raw Data'!U$1,FALSE)</f>
        <v>19.9118342504126</v>
      </c>
      <c r="BG35" s="48">
        <f>VLOOKUP($A35,'RevPAR Raw Data'!$B$6:$BE$43,'RevPAR Raw Data'!V$1,FALSE)</f>
        <v>17.452703908029399</v>
      </c>
      <c r="BH35" s="48">
        <f>VLOOKUP($A35,'RevPAR Raw Data'!$B$6:$BE$43,'RevPAR Raw Data'!W$1,FALSE)</f>
        <v>23.028101294612501</v>
      </c>
      <c r="BI35" s="48">
        <f>VLOOKUP($A35,'RevPAR Raw Data'!$B$6:$BE$43,'RevPAR Raw Data'!X$1,FALSE)</f>
        <v>13.874188951714499</v>
      </c>
      <c r="BJ35" s="49">
        <f>VLOOKUP($A35,'RevPAR Raw Data'!$B$6:$BE$43,'RevPAR Raw Data'!Y$1,FALSE)</f>
        <v>13.5016436974024</v>
      </c>
      <c r="BK35" s="48">
        <f>VLOOKUP($A35,'RevPAR Raw Data'!$B$6:$BE$43,'RevPAR Raw Data'!AA$1,FALSE)</f>
        <v>4.7632240537883996</v>
      </c>
      <c r="BL35" s="48">
        <f>VLOOKUP($A35,'RevPAR Raw Data'!$B$6:$BE$43,'RevPAR Raw Data'!AB$1,FALSE)</f>
        <v>4.7141240827660003</v>
      </c>
      <c r="BM35" s="49">
        <f>VLOOKUP($A35,'RevPAR Raw Data'!$B$6:$BE$43,'RevPAR Raw Data'!AC$1,FALSE)</f>
        <v>4.7385965297360997</v>
      </c>
      <c r="BN35" s="50">
        <f>VLOOKUP($A35,'RevPAR Raw Data'!$B$6:$BE$43,'RevPAR Raw Data'!AE$1,FALSE)</f>
        <v>10.6722478103393</v>
      </c>
    </row>
    <row r="36" spans="1:66" x14ac:dyDescent="0.25">
      <c r="A36" s="63" t="s">
        <v>48</v>
      </c>
      <c r="B36" s="47">
        <f>VLOOKUP($A36,'Occupancy Raw Data'!$B$8:$BE$45,'Occupancy Raw Data'!G$3,FALSE)</f>
        <v>53.868058851447501</v>
      </c>
      <c r="C36" s="48">
        <f>VLOOKUP($A36,'Occupancy Raw Data'!$B$8:$BE$45,'Occupancy Raw Data'!H$3,FALSE)</f>
        <v>67.180825818699503</v>
      </c>
      <c r="D36" s="48">
        <f>VLOOKUP($A36,'Occupancy Raw Data'!$B$8:$BE$45,'Occupancy Raw Data'!I$3,FALSE)</f>
        <v>66.8960607498813</v>
      </c>
      <c r="E36" s="48">
        <f>VLOOKUP($A36,'Occupancy Raw Data'!$B$8:$BE$45,'Occupancy Raw Data'!J$3,FALSE)</f>
        <v>66.184148077835701</v>
      </c>
      <c r="F36" s="48">
        <f>VLOOKUP($A36,'Occupancy Raw Data'!$B$8:$BE$45,'Occupancy Raw Data'!K$3,FALSE)</f>
        <v>67.441860465116207</v>
      </c>
      <c r="G36" s="49">
        <f>VLOOKUP($A36,'Occupancy Raw Data'!$B$8:$BE$45,'Occupancy Raw Data'!L$3,FALSE)</f>
        <v>64.314190792596094</v>
      </c>
      <c r="H36" s="48">
        <f>VLOOKUP($A36,'Occupancy Raw Data'!$B$8:$BE$45,'Occupancy Raw Data'!N$3,FALSE)</f>
        <v>68.770764119601296</v>
      </c>
      <c r="I36" s="48">
        <f>VLOOKUP($A36,'Occupancy Raw Data'!$B$8:$BE$45,'Occupancy Raw Data'!O$3,FALSE)</f>
        <v>67.465590887517706</v>
      </c>
      <c r="J36" s="49">
        <f>VLOOKUP($A36,'Occupancy Raw Data'!$B$8:$BE$45,'Occupancy Raw Data'!P$3,FALSE)</f>
        <v>68.118177503559494</v>
      </c>
      <c r="K36" s="50">
        <f>VLOOKUP($A36,'Occupancy Raw Data'!$B$8:$BE$45,'Occupancy Raw Data'!R$3,FALSE)</f>
        <v>65.401044138585604</v>
      </c>
      <c r="M36" s="47">
        <f>VLOOKUP($A36,'Occupancy Raw Data'!$B$8:$BE$45,'Occupancy Raw Data'!T$3,FALSE)</f>
        <v>-1.2686921349588001</v>
      </c>
      <c r="N36" s="48">
        <f>VLOOKUP($A36,'Occupancy Raw Data'!$B$8:$BE$45,'Occupancy Raw Data'!U$3,FALSE)</f>
        <v>2.3186354956664599</v>
      </c>
      <c r="O36" s="48">
        <f>VLOOKUP($A36,'Occupancy Raw Data'!$B$8:$BE$45,'Occupancy Raw Data'!V$3,FALSE)</f>
        <v>-4.8894247095633299</v>
      </c>
      <c r="P36" s="48">
        <f>VLOOKUP($A36,'Occupancy Raw Data'!$B$8:$BE$45,'Occupancy Raw Data'!W$3,FALSE)</f>
        <v>2.2499886551179702</v>
      </c>
      <c r="Q36" s="48">
        <f>VLOOKUP($A36,'Occupancy Raw Data'!$B$8:$BE$45,'Occupancy Raw Data'!X$3,FALSE)</f>
        <v>7.8768575657125997</v>
      </c>
      <c r="R36" s="49">
        <f>VLOOKUP($A36,'Occupancy Raw Data'!$B$8:$BE$45,'Occupancy Raw Data'!Y$3,FALSE)</f>
        <v>1.1869068111055201</v>
      </c>
      <c r="S36" s="48">
        <f>VLOOKUP($A36,'Occupancy Raw Data'!$B$8:$BE$45,'Occupancy Raw Data'!AA$3,FALSE)</f>
        <v>4.0396846835784901</v>
      </c>
      <c r="T36" s="48">
        <f>VLOOKUP($A36,'Occupancy Raw Data'!$B$8:$BE$45,'Occupancy Raw Data'!AB$3,FALSE)</f>
        <v>-10.641876846055</v>
      </c>
      <c r="U36" s="49">
        <f>VLOOKUP($A36,'Occupancy Raw Data'!$B$8:$BE$45,'Occupancy Raw Data'!AC$3,FALSE)</f>
        <v>-3.7883907623072601</v>
      </c>
      <c r="V36" s="50">
        <f>VLOOKUP($A36,'Occupancy Raw Data'!$B$8:$BE$45,'Occupancy Raw Data'!AE$3,FALSE)</f>
        <v>-0.34662881977774701</v>
      </c>
      <c r="X36" s="51">
        <f>VLOOKUP($A36,'ADR Raw Data'!$B$6:$BE$43,'ADR Raw Data'!G$1,FALSE)</f>
        <v>150.815140969162</v>
      </c>
      <c r="Y36" s="52">
        <f>VLOOKUP($A36,'ADR Raw Data'!$B$6:$BE$43,'ADR Raw Data'!H$1,FALSE)</f>
        <v>141.11989756269799</v>
      </c>
      <c r="Z36" s="52">
        <f>VLOOKUP($A36,'ADR Raw Data'!$B$6:$BE$43,'ADR Raw Data'!I$1,FALSE)</f>
        <v>141.98980489535199</v>
      </c>
      <c r="AA36" s="52">
        <f>VLOOKUP($A36,'ADR Raw Data'!$B$6:$BE$43,'ADR Raw Data'!J$1,FALSE)</f>
        <v>132.56581570455299</v>
      </c>
      <c r="AB36" s="52">
        <f>VLOOKUP($A36,'ADR Raw Data'!$B$6:$BE$43,'ADR Raw Data'!K$1,FALSE)</f>
        <v>138.97773399014699</v>
      </c>
      <c r="AC36" s="53">
        <f>VLOOKUP($A36,'ADR Raw Data'!$B$6:$BE$43,'ADR Raw Data'!L$1,FALSE)</f>
        <v>140.715138366172</v>
      </c>
      <c r="AD36" s="52">
        <f>VLOOKUP($A36,'ADR Raw Data'!$B$6:$BE$43,'ADR Raw Data'!N$1,FALSE)</f>
        <v>189.349544513457</v>
      </c>
      <c r="AE36" s="52">
        <f>VLOOKUP($A36,'ADR Raw Data'!$B$6:$BE$43,'ADR Raw Data'!O$1,FALSE)</f>
        <v>188.827762926486</v>
      </c>
      <c r="AF36" s="53">
        <f>VLOOKUP($A36,'ADR Raw Data'!$B$6:$BE$43,'ADR Raw Data'!P$1,FALSE)</f>
        <v>189.09115310921399</v>
      </c>
      <c r="AG36" s="54">
        <f>VLOOKUP($A36,'ADR Raw Data'!$B$6:$BE$43,'ADR Raw Data'!R$1,FALSE)</f>
        <v>155.11109008915599</v>
      </c>
      <c r="AI36" s="47">
        <f>VLOOKUP($A36,'ADR Raw Data'!$B$6:$BE$43,'ADR Raw Data'!T$1,FALSE)</f>
        <v>9.1646542901014794</v>
      </c>
      <c r="AJ36" s="48">
        <f>VLOOKUP($A36,'ADR Raw Data'!$B$6:$BE$43,'ADR Raw Data'!U$1,FALSE)</f>
        <v>3.0295751904090098</v>
      </c>
      <c r="AK36" s="48">
        <f>VLOOKUP($A36,'ADR Raw Data'!$B$6:$BE$43,'ADR Raw Data'!V$1,FALSE)</f>
        <v>5.1935860891394503</v>
      </c>
      <c r="AL36" s="48">
        <f>VLOOKUP($A36,'ADR Raw Data'!$B$6:$BE$43,'ADR Raw Data'!W$1,FALSE)</f>
        <v>-7.6704180525010504E-2</v>
      </c>
      <c r="AM36" s="48">
        <f>VLOOKUP($A36,'ADR Raw Data'!$B$6:$BE$43,'ADR Raw Data'!X$1,FALSE)</f>
        <v>-5.9194650372897399</v>
      </c>
      <c r="AN36" s="49">
        <f>VLOOKUP($A36,'ADR Raw Data'!$B$6:$BE$43,'ADR Raw Data'!Y$1,FALSE)</f>
        <v>1.9884628825095301</v>
      </c>
      <c r="AO36" s="48">
        <f>VLOOKUP($A36,'ADR Raw Data'!$B$6:$BE$43,'ADR Raw Data'!AA$1,FALSE)</f>
        <v>2.3807410832152498</v>
      </c>
      <c r="AP36" s="48">
        <f>VLOOKUP($A36,'ADR Raw Data'!$B$6:$BE$43,'ADR Raw Data'!AB$1,FALSE)</f>
        <v>-3.6374843571780402</v>
      </c>
      <c r="AQ36" s="49">
        <f>VLOOKUP($A36,'ADR Raw Data'!$B$6:$BE$43,'ADR Raw Data'!AC$1,FALSE)</f>
        <v>-0.904159325724328</v>
      </c>
      <c r="AR36" s="50">
        <f>VLOOKUP($A36,'ADR Raw Data'!$B$6:$BE$43,'ADR Raw Data'!AE$1,FALSE)</f>
        <v>0.551739274912874</v>
      </c>
      <c r="AS36" s="40"/>
      <c r="AT36" s="51">
        <f>VLOOKUP($A36,'RevPAR Raw Data'!$B$6:$BE$43,'RevPAR Raw Data'!G$1,FALSE)</f>
        <v>81.241188894162306</v>
      </c>
      <c r="AU36" s="52">
        <f>VLOOKUP($A36,'RevPAR Raw Data'!$B$6:$BE$43,'RevPAR Raw Data'!H$1,FALSE)</f>
        <v>94.805512577123807</v>
      </c>
      <c r="AV36" s="52">
        <f>VLOOKUP($A36,'RevPAR Raw Data'!$B$6:$BE$43,'RevPAR Raw Data'!I$1,FALSE)</f>
        <v>94.985586141433302</v>
      </c>
      <c r="AW36" s="52">
        <f>VLOOKUP($A36,'RevPAR Raw Data'!$B$6:$BE$43,'RevPAR Raw Data'!J$1,FALSE)</f>
        <v>87.737555766492605</v>
      </c>
      <c r="AX36" s="52">
        <f>VLOOKUP($A36,'RevPAR Raw Data'!$B$6:$BE$43,'RevPAR Raw Data'!K$1,FALSE)</f>
        <v>93.729169435215894</v>
      </c>
      <c r="AY36" s="53">
        <f>VLOOKUP($A36,'RevPAR Raw Data'!$B$6:$BE$43,'RevPAR Raw Data'!L$1,FALSE)</f>
        <v>90.499802562885606</v>
      </c>
      <c r="AZ36" s="52">
        <f>VLOOKUP($A36,'RevPAR Raw Data'!$B$6:$BE$43,'RevPAR Raw Data'!N$1,FALSE)</f>
        <v>130.21712861888901</v>
      </c>
      <c r="BA36" s="52">
        <f>VLOOKUP($A36,'RevPAR Raw Data'!$B$6:$BE$43,'RevPAR Raw Data'!O$1,FALSE)</f>
        <v>127.393766018035</v>
      </c>
      <c r="BB36" s="53">
        <f>VLOOKUP($A36,'RevPAR Raw Data'!$B$6:$BE$43,'RevPAR Raw Data'!P$1,FALSE)</f>
        <v>128.805447318462</v>
      </c>
      <c r="BC36" s="54">
        <f>VLOOKUP($A36,'RevPAR Raw Data'!$B$6:$BE$43,'RevPAR Raw Data'!R$1,FALSE)</f>
        <v>101.44427249304999</v>
      </c>
      <c r="BE36" s="47">
        <f>VLOOKUP($A36,'RevPAR Raw Data'!$B$6:$BE$43,'RevPAR Raw Data'!T$1,FALSE)</f>
        <v>7.7796909069679803</v>
      </c>
      <c r="BF36" s="48">
        <f>VLOOKUP($A36,'RevPAR Raw Data'!$B$6:$BE$43,'RevPAR Raw Data'!U$1,FALSE)</f>
        <v>5.4184554918082002</v>
      </c>
      <c r="BG36" s="48">
        <f>VLOOKUP($A36,'RevPAR Raw Data'!$B$6:$BE$43,'RevPAR Raw Data'!V$1,FALSE)</f>
        <v>5.0224898021289599E-2</v>
      </c>
      <c r="BH36" s="48">
        <f>VLOOKUP($A36,'RevPAR Raw Data'!$B$6:$BE$43,'RevPAR Raw Data'!W$1,FALSE)</f>
        <v>2.1715586392331501</v>
      </c>
      <c r="BI36" s="48">
        <f>VLOOKUP($A36,'RevPAR Raw Data'!$B$6:$BE$43,'RevPAR Raw Data'!X$1,FALSE)</f>
        <v>1.4911246987833899</v>
      </c>
      <c r="BJ36" s="49">
        <f>VLOOKUP($A36,'RevPAR Raw Data'!$B$6:$BE$43,'RevPAR Raw Data'!Y$1,FALSE)</f>
        <v>3.1989708950038702</v>
      </c>
      <c r="BK36" s="48">
        <f>VLOOKUP($A36,'RevPAR Raw Data'!$B$6:$BE$43,'RevPAR Raw Data'!AA$1,FALSE)</f>
        <v>6.5166001996880603</v>
      </c>
      <c r="BL36" s="48">
        <f>VLOOKUP($A36,'RevPAR Raw Data'!$B$6:$BE$43,'RevPAR Raw Data'!AB$1,FALSE)</f>
        <v>-13.8922645976476</v>
      </c>
      <c r="BM36" s="49">
        <f>VLOOKUP($A36,'RevPAR Raw Data'!$B$6:$BE$43,'RevPAR Raw Data'!AC$1,FALSE)</f>
        <v>-4.65829699965931</v>
      </c>
      <c r="BN36" s="50">
        <f>VLOOKUP($A36,'RevPAR Raw Data'!$B$6:$BE$43,'RevPAR Raw Data'!AE$1,FALSE)</f>
        <v>0.203197967798246</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49.770404384535603</v>
      </c>
      <c r="C38" s="48">
        <f>VLOOKUP($A38,'Occupancy Raw Data'!$B$8:$BE$45,'Occupancy Raw Data'!H$3,FALSE)</f>
        <v>60.198489112723998</v>
      </c>
      <c r="D38" s="48">
        <f>VLOOKUP($A38,'Occupancy Raw Data'!$B$8:$BE$45,'Occupancy Raw Data'!I$3,FALSE)</f>
        <v>64.8200266627166</v>
      </c>
      <c r="E38" s="48">
        <f>VLOOKUP($A38,'Occupancy Raw Data'!$B$8:$BE$45,'Occupancy Raw Data'!J$3,FALSE)</f>
        <v>64.464523774255596</v>
      </c>
      <c r="F38" s="48">
        <f>VLOOKUP($A38,'Occupancy Raw Data'!$B$8:$BE$45,'Occupancy Raw Data'!K$3,FALSE)</f>
        <v>60.835431787883202</v>
      </c>
      <c r="G38" s="49">
        <f>VLOOKUP($A38,'Occupancy Raw Data'!$B$8:$BE$45,'Occupancy Raw Data'!L$3,FALSE)</f>
        <v>60.017775144422998</v>
      </c>
      <c r="H38" s="48">
        <f>VLOOKUP($A38,'Occupancy Raw Data'!$B$8:$BE$45,'Occupancy Raw Data'!N$3,FALSE)</f>
        <v>61.961190934676303</v>
      </c>
      <c r="I38" s="48">
        <f>VLOOKUP($A38,'Occupancy Raw Data'!$B$8:$BE$45,'Occupancy Raw Data'!O$3,FALSE)</f>
        <v>58.3172863279514</v>
      </c>
      <c r="J38" s="49">
        <f>VLOOKUP($A38,'Occupancy Raw Data'!$B$8:$BE$45,'Occupancy Raw Data'!P$3,FALSE)</f>
        <v>60.139238631313802</v>
      </c>
      <c r="K38" s="50">
        <f>VLOOKUP($A38,'Occupancy Raw Data'!$B$8:$BE$45,'Occupancy Raw Data'!R$3,FALSE)</f>
        <v>60.052478997820401</v>
      </c>
      <c r="M38" s="47">
        <f>VLOOKUP($A38,'Occupancy Raw Data'!$B$8:$BE$45,'Occupancy Raw Data'!T$3,FALSE)</f>
        <v>-7.4851178818001802</v>
      </c>
      <c r="N38" s="48">
        <f>VLOOKUP($A38,'Occupancy Raw Data'!$B$8:$BE$45,'Occupancy Raw Data'!U$3,FALSE)</f>
        <v>-4.7010091501169597</v>
      </c>
      <c r="O38" s="48">
        <f>VLOOKUP($A38,'Occupancy Raw Data'!$B$8:$BE$45,'Occupancy Raw Data'!V$3,FALSE)</f>
        <v>-0.25984507821164698</v>
      </c>
      <c r="P38" s="48">
        <f>VLOOKUP($A38,'Occupancy Raw Data'!$B$8:$BE$45,'Occupancy Raw Data'!W$3,FALSE)</f>
        <v>-0.67110901115487598</v>
      </c>
      <c r="Q38" s="48">
        <f>VLOOKUP($A38,'Occupancy Raw Data'!$B$8:$BE$45,'Occupancy Raw Data'!X$3,FALSE)</f>
        <v>4.32681942806588</v>
      </c>
      <c r="R38" s="49">
        <f>VLOOKUP($A38,'Occupancy Raw Data'!$B$8:$BE$45,'Occupancy Raw Data'!Y$3,FALSE)</f>
        <v>-1.66390048011601</v>
      </c>
      <c r="S38" s="48">
        <f>VLOOKUP($A38,'Occupancy Raw Data'!$B$8:$BE$45,'Occupancy Raw Data'!AA$3,FALSE)</f>
        <v>-8.7733555440848505</v>
      </c>
      <c r="T38" s="48">
        <f>VLOOKUP($A38,'Occupancy Raw Data'!$B$8:$BE$45,'Occupancy Raw Data'!AB$3,FALSE)</f>
        <v>-10.1839331634036</v>
      </c>
      <c r="U38" s="49">
        <f>VLOOKUP($A38,'Occupancy Raw Data'!$B$8:$BE$45,'Occupancy Raw Data'!AC$3,FALSE)</f>
        <v>-9.4627686751670907</v>
      </c>
      <c r="V38" s="50">
        <f>VLOOKUP($A38,'Occupancy Raw Data'!$B$8:$BE$45,'Occupancy Raw Data'!AE$3,FALSE)</f>
        <v>-4.0292865549567702</v>
      </c>
      <c r="X38" s="51">
        <f>VLOOKUP($A38,'ADR Raw Data'!$B$6:$BE$43,'ADR Raw Data'!G$1,FALSE)</f>
        <v>95.678190476190395</v>
      </c>
      <c r="Y38" s="52">
        <f>VLOOKUP($A38,'ADR Raw Data'!$B$6:$BE$43,'ADR Raw Data'!H$1,FALSE)</f>
        <v>103.361363188976</v>
      </c>
      <c r="Z38" s="52">
        <f>VLOOKUP($A38,'ADR Raw Data'!$B$6:$BE$43,'ADR Raw Data'!I$1,FALSE)</f>
        <v>108.21663619744</v>
      </c>
      <c r="AA38" s="52">
        <f>VLOOKUP($A38,'ADR Raw Data'!$B$6:$BE$43,'ADR Raw Data'!J$1,FALSE)</f>
        <v>103.542242647058</v>
      </c>
      <c r="AB38" s="52">
        <f>VLOOKUP($A38,'ADR Raw Data'!$B$6:$BE$43,'ADR Raw Data'!K$1,FALSE)</f>
        <v>102.008256635013</v>
      </c>
      <c r="AC38" s="53">
        <f>VLOOKUP($A38,'ADR Raw Data'!$B$6:$BE$43,'ADR Raw Data'!L$1,FALSE)</f>
        <v>102.900392418184</v>
      </c>
      <c r="AD38" s="52">
        <f>VLOOKUP($A38,'ADR Raw Data'!$B$6:$BE$43,'ADR Raw Data'!N$1,FALSE)</f>
        <v>107.648838154434</v>
      </c>
      <c r="AE38" s="52">
        <f>VLOOKUP($A38,'ADR Raw Data'!$B$6:$BE$43,'ADR Raw Data'!O$1,FALSE)</f>
        <v>105.329037338074</v>
      </c>
      <c r="AF38" s="53">
        <f>VLOOKUP($A38,'ADR Raw Data'!$B$6:$BE$43,'ADR Raw Data'!P$1,FALSE)</f>
        <v>106.524077586206</v>
      </c>
      <c r="AG38" s="54">
        <f>VLOOKUP($A38,'ADR Raw Data'!$B$6:$BE$43,'ADR Raw Data'!R$1,FALSE)</f>
        <v>103.93722682265</v>
      </c>
      <c r="AH38" s="65"/>
      <c r="AI38" s="47">
        <f>VLOOKUP($A38,'ADR Raw Data'!$B$6:$BE$43,'ADR Raw Data'!T$1,FALSE)</f>
        <v>-2.02292051784779</v>
      </c>
      <c r="AJ38" s="48">
        <f>VLOOKUP($A38,'ADR Raw Data'!$B$6:$BE$43,'ADR Raw Data'!U$1,FALSE)</f>
        <v>2.2225697437398</v>
      </c>
      <c r="AK38" s="48">
        <f>VLOOKUP($A38,'ADR Raw Data'!$B$6:$BE$43,'ADR Raw Data'!V$1,FALSE)</f>
        <v>6.5112336422678103</v>
      </c>
      <c r="AL38" s="48">
        <f>VLOOKUP($A38,'ADR Raw Data'!$B$6:$BE$43,'ADR Raw Data'!W$1,FALSE)</f>
        <v>-1.1910401024286501</v>
      </c>
      <c r="AM38" s="48">
        <f>VLOOKUP($A38,'ADR Raw Data'!$B$6:$BE$43,'ADR Raw Data'!X$1,FALSE)</f>
        <v>2.223834998799</v>
      </c>
      <c r="AN38" s="49">
        <f>VLOOKUP($A38,'ADR Raw Data'!$B$6:$BE$43,'ADR Raw Data'!Y$1,FALSE)</f>
        <v>1.74415357518906</v>
      </c>
      <c r="AO38" s="48">
        <f>VLOOKUP($A38,'ADR Raw Data'!$B$6:$BE$43,'ADR Raw Data'!AA$1,FALSE)</f>
        <v>-7.0990779309204299</v>
      </c>
      <c r="AP38" s="48">
        <f>VLOOKUP($A38,'ADR Raw Data'!$B$6:$BE$43,'ADR Raw Data'!AB$1,FALSE)</f>
        <v>-5.4329011819986599</v>
      </c>
      <c r="AQ38" s="49">
        <f>VLOOKUP($A38,'ADR Raw Data'!$B$6:$BE$43,'ADR Raw Data'!AC$1,FALSE)</f>
        <v>-6.2932587148545203</v>
      </c>
      <c r="AR38" s="50">
        <f>VLOOKUP($A38,'ADR Raw Data'!$B$6:$BE$43,'ADR Raw Data'!AE$1,FALSE)</f>
        <v>-0.955855200327282</v>
      </c>
      <c r="AS38" s="40"/>
      <c r="AT38" s="51">
        <f>VLOOKUP($A38,'RevPAR Raw Data'!$B$6:$BE$43,'RevPAR Raw Data'!G$1,FALSE)</f>
        <v>47.619422307806197</v>
      </c>
      <c r="AU38" s="52">
        <f>VLOOKUP($A38,'RevPAR Raw Data'!$B$6:$BE$43,'RevPAR Raw Data'!H$1,FALSE)</f>
        <v>62.221978966079</v>
      </c>
      <c r="AV38" s="52">
        <f>VLOOKUP($A38,'RevPAR Raw Data'!$B$6:$BE$43,'RevPAR Raw Data'!I$1,FALSE)</f>
        <v>70.146052436676001</v>
      </c>
      <c r="AW38" s="52">
        <f>VLOOKUP($A38,'RevPAR Raw Data'!$B$6:$BE$43,'RevPAR Raw Data'!J$1,FALSE)</f>
        <v>66.748013627610703</v>
      </c>
      <c r="AX38" s="52">
        <f>VLOOKUP($A38,'RevPAR Raw Data'!$B$6:$BE$43,'RevPAR Raw Data'!K$1,FALSE)</f>
        <v>62.057163383202401</v>
      </c>
      <c r="AY38" s="53">
        <f>VLOOKUP($A38,'RevPAR Raw Data'!$B$6:$BE$43,'RevPAR Raw Data'!L$1,FALSE)</f>
        <v>61.758526144274903</v>
      </c>
      <c r="AZ38" s="52">
        <f>VLOOKUP($A38,'RevPAR Raw Data'!$B$6:$BE$43,'RevPAR Raw Data'!N$1,FALSE)</f>
        <v>66.700502147829894</v>
      </c>
      <c r="BA38" s="52">
        <f>VLOOKUP($A38,'RevPAR Raw Data'!$B$6:$BE$43,'RevPAR Raw Data'!O$1,FALSE)</f>
        <v>61.425036290919799</v>
      </c>
      <c r="BB38" s="53">
        <f>VLOOKUP($A38,'RevPAR Raw Data'!$B$6:$BE$43,'RevPAR Raw Data'!P$1,FALSE)</f>
        <v>64.0627692193749</v>
      </c>
      <c r="BC38" s="54">
        <f>VLOOKUP($A38,'RevPAR Raw Data'!$B$6:$BE$43,'RevPAR Raw Data'!R$1,FALSE)</f>
        <v>62.416881308589197</v>
      </c>
      <c r="BE38" s="47">
        <f>VLOOKUP($A38,'RevPAR Raw Data'!$B$6:$BE$43,'RevPAR Raw Data'!T$1,FALSE)</f>
        <v>-9.3566204142319407</v>
      </c>
      <c r="BF38" s="48">
        <f>VLOOKUP($A38,'RevPAR Raw Data'!$B$6:$BE$43,'RevPAR Raw Data'!U$1,FALSE)</f>
        <v>-2.5829226133980998</v>
      </c>
      <c r="BG38" s="48">
        <f>VLOOKUP($A38,'RevPAR Raw Data'!$B$6:$BE$43,'RevPAR Raw Data'!V$1,FALSE)</f>
        <v>6.2344694439058701</v>
      </c>
      <c r="BH38" s="48">
        <f>VLOOKUP($A38,'RevPAR Raw Data'!$B$6:$BE$43,'RevPAR Raw Data'!W$1,FALSE)</f>
        <v>-1.85415593612966</v>
      </c>
      <c r="BI38" s="48">
        <f>VLOOKUP($A38,'RevPAR Raw Data'!$B$6:$BE$43,'RevPAR Raw Data'!X$1,FALSE)</f>
        <v>6.6468757516410504</v>
      </c>
      <c r="BJ38" s="49">
        <f>VLOOKUP($A38,'RevPAR Raw Data'!$B$6:$BE$43,'RevPAR Raw Data'!Y$1,FALSE)</f>
        <v>5.1232115361519802E-2</v>
      </c>
      <c r="BK38" s="48">
        <f>VLOOKUP($A38,'RevPAR Raw Data'!$B$6:$BE$43,'RevPAR Raw Data'!AA$1,FALSE)</f>
        <v>-15.2496061277739</v>
      </c>
      <c r="BL38" s="48">
        <f>VLOOKUP($A38,'RevPAR Raw Data'!$B$6:$BE$43,'RevPAR Raw Data'!AB$1,FALSE)</f>
        <v>-15.063551320193699</v>
      </c>
      <c r="BM38" s="49">
        <f>VLOOKUP($A38,'RevPAR Raw Data'!$B$6:$BE$43,'RevPAR Raw Data'!AC$1,FALSE)</f>
        <v>-15.1605108757051</v>
      </c>
      <c r="BN38" s="50">
        <f>VLOOKUP($A38,'RevPAR Raw Data'!$B$6:$BE$43,'RevPAR Raw Data'!AE$1,FALSE)</f>
        <v>-4.9466276102124098</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50.232272767113599</v>
      </c>
      <c r="C40" s="48">
        <f>VLOOKUP($A40,'Occupancy Raw Data'!$B$8:$BE$45,'Occupancy Raw Data'!H$3,FALSE)</f>
        <v>60.0140240161276</v>
      </c>
      <c r="D40" s="48">
        <f>VLOOKUP($A40,'Occupancy Raw Data'!$B$8:$BE$45,'Occupancy Raw Data'!I$3,FALSE)</f>
        <v>64.269436409851807</v>
      </c>
      <c r="E40" s="48">
        <f>VLOOKUP($A40,'Occupancy Raw Data'!$B$8:$BE$45,'Occupancy Raw Data'!J$3,FALSE)</f>
        <v>64.396529056008404</v>
      </c>
      <c r="F40" s="48">
        <f>VLOOKUP($A40,'Occupancy Raw Data'!$B$8:$BE$45,'Occupancy Raw Data'!K$3,FALSE)</f>
        <v>61.860832894043199</v>
      </c>
      <c r="G40" s="49">
        <f>VLOOKUP($A40,'Occupancy Raw Data'!$B$8:$BE$45,'Occupancy Raw Data'!L$3,FALSE)</f>
        <v>60.153811077203599</v>
      </c>
      <c r="H40" s="48">
        <f>VLOOKUP($A40,'Occupancy Raw Data'!$B$8:$BE$45,'Occupancy Raw Data'!N$3,FALSE)</f>
        <v>70.861887190300394</v>
      </c>
      <c r="I40" s="48">
        <f>VLOOKUP($A40,'Occupancy Raw Data'!$B$8:$BE$45,'Occupancy Raw Data'!O$3,FALSE)</f>
        <v>70.303988754173204</v>
      </c>
      <c r="J40" s="49">
        <f>VLOOKUP($A40,'Occupancy Raw Data'!$B$8:$BE$45,'Occupancy Raw Data'!P$3,FALSE)</f>
        <v>70.582937972236806</v>
      </c>
      <c r="K40" s="50">
        <f>VLOOKUP($A40,'Occupancy Raw Data'!$B$8:$BE$45,'Occupancy Raw Data'!R$3,FALSE)</f>
        <v>63.129527963701001</v>
      </c>
      <c r="M40" s="47">
        <f>VLOOKUP($A40,'Occupancy Raw Data'!$B$8:$BE$45,'Occupancy Raw Data'!T$3,FALSE)</f>
        <v>-15.970881274566301</v>
      </c>
      <c r="N40" s="48">
        <f>VLOOKUP($A40,'Occupancy Raw Data'!$B$8:$BE$45,'Occupancy Raw Data'!U$3,FALSE)</f>
        <v>-2.6731543088427401</v>
      </c>
      <c r="O40" s="48">
        <f>VLOOKUP($A40,'Occupancy Raw Data'!$B$8:$BE$45,'Occupancy Raw Data'!V$3,FALSE)</f>
        <v>-4.9310128695489404</v>
      </c>
      <c r="P40" s="48">
        <f>VLOOKUP($A40,'Occupancy Raw Data'!$B$8:$BE$45,'Occupancy Raw Data'!W$3,FALSE)</f>
        <v>-3.0956077186027202</v>
      </c>
      <c r="Q40" s="48">
        <f>VLOOKUP($A40,'Occupancy Raw Data'!$B$8:$BE$45,'Occupancy Raw Data'!X$3,FALSE)</f>
        <v>-3.9614404725710801</v>
      </c>
      <c r="R40" s="49">
        <f>VLOOKUP($A40,'Occupancy Raw Data'!$B$8:$BE$45,'Occupancy Raw Data'!Y$3,FALSE)</f>
        <v>-5.9939413418700598</v>
      </c>
      <c r="S40" s="48">
        <f>VLOOKUP($A40,'Occupancy Raw Data'!$B$8:$BE$45,'Occupancy Raw Data'!AA$3,FALSE)</f>
        <v>-2.56598598409935</v>
      </c>
      <c r="T40" s="48">
        <f>VLOOKUP($A40,'Occupancy Raw Data'!$B$8:$BE$45,'Occupancy Raw Data'!AB$3,FALSE)</f>
        <v>0.11821109409469099</v>
      </c>
      <c r="U40" s="49">
        <f>VLOOKUP($A40,'Occupancy Raw Data'!$B$8:$BE$45,'Occupancy Raw Data'!AC$3,FALSE)</f>
        <v>-1.24742572451777</v>
      </c>
      <c r="V40" s="50">
        <f>VLOOKUP($A40,'Occupancy Raw Data'!$B$8:$BE$45,'Occupancy Raw Data'!AE$3,FALSE)</f>
        <v>-4.5390287196229799</v>
      </c>
      <c r="X40" s="51">
        <f>VLOOKUP($A40,'ADR Raw Data'!$B$6:$BE$43,'ADR Raw Data'!G$1,FALSE)</f>
        <v>98.731422718548203</v>
      </c>
      <c r="Y40" s="52">
        <f>VLOOKUP($A40,'ADR Raw Data'!$B$6:$BE$43,'ADR Raw Data'!H$1,FALSE)</f>
        <v>105.162664517306</v>
      </c>
      <c r="Z40" s="52">
        <f>VLOOKUP($A40,'ADR Raw Data'!$B$6:$BE$43,'ADR Raw Data'!I$1,FALSE)</f>
        <v>109.047633181043</v>
      </c>
      <c r="AA40" s="52">
        <f>VLOOKUP($A40,'ADR Raw Data'!$B$6:$BE$43,'ADR Raw Data'!J$1,FALSE)</f>
        <v>107.37264361644201</v>
      </c>
      <c r="AB40" s="52">
        <f>VLOOKUP($A40,'ADR Raw Data'!$B$6:$BE$43,'ADR Raw Data'!K$1,FALSE)</f>
        <v>103.924896207925</v>
      </c>
      <c r="AC40" s="53">
        <f>VLOOKUP($A40,'ADR Raw Data'!$B$6:$BE$43,'ADR Raw Data'!L$1,FALSE)</f>
        <v>105.137901794539</v>
      </c>
      <c r="AD40" s="52">
        <f>VLOOKUP($A40,'ADR Raw Data'!$B$6:$BE$43,'ADR Raw Data'!N$1,FALSE)</f>
        <v>114.766150381253</v>
      </c>
      <c r="AE40" s="52">
        <f>VLOOKUP($A40,'ADR Raw Data'!$B$6:$BE$43,'ADR Raw Data'!O$1,FALSE)</f>
        <v>114.224403655336</v>
      </c>
      <c r="AF40" s="53">
        <f>VLOOKUP($A40,'ADR Raw Data'!$B$6:$BE$43,'ADR Raw Data'!P$1,FALSE)</f>
        <v>114.496347530729</v>
      </c>
      <c r="AG40" s="54">
        <f>VLOOKUP($A40,'ADR Raw Data'!$B$6:$BE$43,'ADR Raw Data'!R$1,FALSE)</f>
        <v>108.12338459774401</v>
      </c>
      <c r="AI40" s="47">
        <f>VLOOKUP($A40,'ADR Raw Data'!$B$6:$BE$43,'ADR Raw Data'!T$1,FALSE)</f>
        <v>-7.6199773907421102</v>
      </c>
      <c r="AJ40" s="48">
        <f>VLOOKUP($A40,'ADR Raw Data'!$B$6:$BE$43,'ADR Raw Data'!U$1,FALSE)</f>
        <v>-1.79949339797005</v>
      </c>
      <c r="AK40" s="48">
        <f>VLOOKUP($A40,'ADR Raw Data'!$B$6:$BE$43,'ADR Raw Data'!V$1,FALSE)</f>
        <v>-0.41480261257168199</v>
      </c>
      <c r="AL40" s="48">
        <f>VLOOKUP($A40,'ADR Raw Data'!$B$6:$BE$43,'ADR Raw Data'!W$1,FALSE)</f>
        <v>-0.210088355083662</v>
      </c>
      <c r="AM40" s="48">
        <f>VLOOKUP($A40,'ADR Raw Data'!$B$6:$BE$43,'ADR Raw Data'!X$1,FALSE)</f>
        <v>-0.95859667669435999</v>
      </c>
      <c r="AN40" s="49">
        <f>VLOOKUP($A40,'ADR Raw Data'!$B$6:$BE$43,'ADR Raw Data'!Y$1,FALSE)</f>
        <v>-1.95187935016693</v>
      </c>
      <c r="AO40" s="48">
        <f>VLOOKUP($A40,'ADR Raw Data'!$B$6:$BE$43,'ADR Raw Data'!AA$1,FALSE)</f>
        <v>-1.9578543313269099</v>
      </c>
      <c r="AP40" s="48">
        <f>VLOOKUP($A40,'ADR Raw Data'!$B$6:$BE$43,'ADR Raw Data'!AB$1,FALSE)</f>
        <v>-3.5810506056612801</v>
      </c>
      <c r="AQ40" s="49">
        <f>VLOOKUP($A40,'ADR Raw Data'!$B$6:$BE$43,'ADR Raw Data'!AC$1,FALSE)</f>
        <v>-2.76319730230178</v>
      </c>
      <c r="AR40" s="50">
        <f>VLOOKUP($A40,'ADR Raw Data'!$B$6:$BE$43,'ADR Raw Data'!AE$1,FALSE)</f>
        <v>-2.1368276335112202</v>
      </c>
      <c r="AS40" s="40"/>
      <c r="AT40" s="51">
        <f>VLOOKUP($A40,'RevPAR Raw Data'!$B$6:$BE$43,'RevPAR Raw Data'!G$1,FALSE)</f>
        <v>49.595037566833199</v>
      </c>
      <c r="AU40" s="52">
        <f>VLOOKUP($A40,'RevPAR Raw Data'!$B$6:$BE$43,'RevPAR Raw Data'!H$1,FALSE)</f>
        <v>63.112346739416203</v>
      </c>
      <c r="AV40" s="52">
        <f>VLOOKUP($A40,'RevPAR Raw Data'!$B$6:$BE$43,'RevPAR Raw Data'!I$1,FALSE)</f>
        <v>70.084299263739098</v>
      </c>
      <c r="AW40" s="52">
        <f>VLOOKUP($A40,'RevPAR Raw Data'!$B$6:$BE$43,'RevPAR Raw Data'!J$1,FALSE)</f>
        <v>69.144255644666401</v>
      </c>
      <c r="AX40" s="52">
        <f>VLOOKUP($A40,'RevPAR Raw Data'!$B$6:$BE$43,'RevPAR Raw Data'!K$1,FALSE)</f>
        <v>64.288806378492296</v>
      </c>
      <c r="AY40" s="53">
        <f>VLOOKUP($A40,'RevPAR Raw Data'!$B$6:$BE$43,'RevPAR Raw Data'!L$1,FALSE)</f>
        <v>63.244454816023001</v>
      </c>
      <c r="AZ40" s="52">
        <f>VLOOKUP($A40,'RevPAR Raw Data'!$B$6:$BE$43,'RevPAR Raw Data'!N$1,FALSE)</f>
        <v>81.3254600158144</v>
      </c>
      <c r="BA40" s="52">
        <f>VLOOKUP($A40,'RevPAR Raw Data'!$B$6:$BE$43,'RevPAR Raw Data'!O$1,FALSE)</f>
        <v>80.304311900369001</v>
      </c>
      <c r="BB40" s="53">
        <f>VLOOKUP($A40,'RevPAR Raw Data'!$B$6:$BE$43,'RevPAR Raw Data'!P$1,FALSE)</f>
        <v>80.814885958091693</v>
      </c>
      <c r="BC40" s="54">
        <f>VLOOKUP($A40,'RevPAR Raw Data'!$B$6:$BE$43,'RevPAR Raw Data'!R$1,FALSE)</f>
        <v>68.257782314933095</v>
      </c>
      <c r="BD40" s="65"/>
      <c r="BE40" s="47">
        <f>VLOOKUP($A40,'RevPAR Raw Data'!$B$6:$BE$43,'RevPAR Raw Data'!T$1,FALSE)</f>
        <v>-22.3738811230841</v>
      </c>
      <c r="BF40" s="48">
        <f>VLOOKUP($A40,'RevPAR Raw Data'!$B$6:$BE$43,'RevPAR Raw Data'!U$1,FALSE)</f>
        <v>-4.4245444715076196</v>
      </c>
      <c r="BG40" s="48">
        <f>VLOOKUP($A40,'RevPAR Raw Data'!$B$6:$BE$43,'RevPAR Raw Data'!V$1,FALSE)</f>
        <v>-5.3253615119114901</v>
      </c>
      <c r="BH40" s="48">
        <f>VLOOKUP($A40,'RevPAR Raw Data'!$B$6:$BE$43,'RevPAR Raw Data'!W$1,FALSE)</f>
        <v>-3.2991925623505298</v>
      </c>
      <c r="BI40" s="48">
        <f>VLOOKUP($A40,'RevPAR Raw Data'!$B$6:$BE$43,'RevPAR Raw Data'!X$1,FALSE)</f>
        <v>-4.8820629125461501</v>
      </c>
      <c r="BJ40" s="49">
        <f>VLOOKUP($A40,'RevPAR Raw Data'!$B$6:$BE$43,'RevPAR Raw Data'!Y$1,FALSE)</f>
        <v>-7.8288261887239203</v>
      </c>
      <c r="BK40" s="48">
        <f>VLOOKUP($A40,'RevPAR Raw Data'!$B$6:$BE$43,'RevPAR Raw Data'!AA$1,FALSE)</f>
        <v>-4.4736020476953398</v>
      </c>
      <c r="BL40" s="48">
        <f>VLOOKUP($A40,'RevPAR Raw Data'!$B$6:$BE$43,'RevPAR Raw Data'!AB$1,FALSE)</f>
        <v>-3.4670727106676198</v>
      </c>
      <c r="BM40" s="49">
        <f>VLOOKUP($A40,'RevPAR Raw Data'!$B$6:$BE$43,'RevPAR Raw Data'!AC$1,FALSE)</f>
        <v>-3.9761541928514501</v>
      </c>
      <c r="BN40" s="50">
        <f>VLOOKUP($A40,'RevPAR Raw Data'!$B$6:$BE$43,'RevPAR Raw Data'!AE$1,FALSE)</f>
        <v>-6.5788651331602903</v>
      </c>
    </row>
    <row r="41" spans="1:66" x14ac:dyDescent="0.25">
      <c r="A41" s="63" t="s">
        <v>45</v>
      </c>
      <c r="B41" s="47">
        <f>VLOOKUP($A41,'Occupancy Raw Data'!$B$8:$BE$45,'Occupancy Raw Data'!G$3,FALSE)</f>
        <v>61.4274721046556</v>
      </c>
      <c r="C41" s="48">
        <f>VLOOKUP($A41,'Occupancy Raw Data'!$B$8:$BE$45,'Occupancy Raw Data'!H$3,FALSE)</f>
        <v>69.526741054251602</v>
      </c>
      <c r="D41" s="48">
        <f>VLOOKUP($A41,'Occupancy Raw Data'!$B$8:$BE$45,'Occupancy Raw Data'!I$3,FALSE)</f>
        <v>69.372835706040703</v>
      </c>
      <c r="E41" s="48">
        <f>VLOOKUP($A41,'Occupancy Raw Data'!$B$8:$BE$45,'Occupancy Raw Data'!J$3,FALSE)</f>
        <v>67.968449403616702</v>
      </c>
      <c r="F41" s="48">
        <f>VLOOKUP($A41,'Occupancy Raw Data'!$B$8:$BE$45,'Occupancy Raw Data'!K$3,FALSE)</f>
        <v>63.716814159291999</v>
      </c>
      <c r="G41" s="49">
        <f>VLOOKUP($A41,'Occupancy Raw Data'!$B$8:$BE$45,'Occupancy Raw Data'!L$3,FALSE)</f>
        <v>66.402462485571306</v>
      </c>
      <c r="H41" s="48">
        <f>VLOOKUP($A41,'Occupancy Raw Data'!$B$8:$BE$45,'Occupancy Raw Data'!N$3,FALSE)</f>
        <v>71.085032704886402</v>
      </c>
      <c r="I41" s="48">
        <f>VLOOKUP($A41,'Occupancy Raw Data'!$B$8:$BE$45,'Occupancy Raw Data'!O$3,FALSE)</f>
        <v>70.604078491727506</v>
      </c>
      <c r="J41" s="49">
        <f>VLOOKUP($A41,'Occupancy Raw Data'!$B$8:$BE$45,'Occupancy Raw Data'!P$3,FALSE)</f>
        <v>70.844555598306997</v>
      </c>
      <c r="K41" s="50">
        <f>VLOOKUP($A41,'Occupancy Raw Data'!$B$8:$BE$45,'Occupancy Raw Data'!R$3,FALSE)</f>
        <v>67.671631946352903</v>
      </c>
      <c r="M41" s="47">
        <f>VLOOKUP($A41,'Occupancy Raw Data'!$B$8:$BE$45,'Occupancy Raw Data'!T$3,FALSE)</f>
        <v>2.2210057031142001</v>
      </c>
      <c r="N41" s="48">
        <f>VLOOKUP($A41,'Occupancy Raw Data'!$B$8:$BE$45,'Occupancy Raw Data'!U$3,FALSE)</f>
        <v>5.9806379995842702</v>
      </c>
      <c r="O41" s="48">
        <f>VLOOKUP($A41,'Occupancy Raw Data'!$B$8:$BE$45,'Occupancy Raw Data'!V$3,FALSE)</f>
        <v>0.615901926989046</v>
      </c>
      <c r="P41" s="48">
        <f>VLOOKUP($A41,'Occupancy Raw Data'!$B$8:$BE$45,'Occupancy Raw Data'!W$3,FALSE)</f>
        <v>-2.5144702397376602</v>
      </c>
      <c r="Q41" s="48">
        <f>VLOOKUP($A41,'Occupancy Raw Data'!$B$8:$BE$45,'Occupancy Raw Data'!X$3,FALSE)</f>
        <v>-5.7370243615965597</v>
      </c>
      <c r="R41" s="49">
        <f>VLOOKUP($A41,'Occupancy Raw Data'!$B$8:$BE$45,'Occupancy Raw Data'!Y$3,FALSE)</f>
        <v>1.55908833872515E-2</v>
      </c>
      <c r="S41" s="48">
        <f>VLOOKUP($A41,'Occupancy Raw Data'!$B$8:$BE$45,'Occupancy Raw Data'!AA$3,FALSE)</f>
        <v>-1.22198034667572</v>
      </c>
      <c r="T41" s="48">
        <f>VLOOKUP($A41,'Occupancy Raw Data'!$B$8:$BE$45,'Occupancy Raw Data'!AB$3,FALSE)</f>
        <v>7.5277661835144496</v>
      </c>
      <c r="U41" s="49">
        <f>VLOOKUP($A41,'Occupancy Raw Data'!$B$8:$BE$45,'Occupancy Raw Data'!AC$3,FALSE)</f>
        <v>2.9525264272110099</v>
      </c>
      <c r="V41" s="50">
        <f>VLOOKUP($A41,'Occupancy Raw Data'!$B$8:$BE$45,'Occupancy Raw Data'!AE$3,FALSE)</f>
        <v>0.87634384591607595</v>
      </c>
      <c r="X41" s="51">
        <f>VLOOKUP($A41,'ADR Raw Data'!$B$6:$BE$43,'ADR Raw Data'!G$1,FALSE)</f>
        <v>93.713673974318795</v>
      </c>
      <c r="Y41" s="52">
        <f>VLOOKUP($A41,'ADR Raw Data'!$B$6:$BE$43,'ADR Raw Data'!H$1,FALSE)</f>
        <v>96.8196627282789</v>
      </c>
      <c r="Z41" s="52">
        <f>VLOOKUP($A41,'ADR Raw Data'!$B$6:$BE$43,'ADR Raw Data'!I$1,FALSE)</f>
        <v>95.725905962284997</v>
      </c>
      <c r="AA41" s="52">
        <f>VLOOKUP($A41,'ADR Raw Data'!$B$6:$BE$43,'ADR Raw Data'!J$1,FALSE)</f>
        <v>94.190399037644994</v>
      </c>
      <c r="AB41" s="52">
        <f>VLOOKUP($A41,'ADR Raw Data'!$B$6:$BE$43,'ADR Raw Data'!K$1,FALSE)</f>
        <v>91.736880132850203</v>
      </c>
      <c r="AC41" s="53">
        <f>VLOOKUP($A41,'ADR Raw Data'!$B$6:$BE$43,'ADR Raw Data'!L$1,FALSE)</f>
        <v>94.502773542704801</v>
      </c>
      <c r="AD41" s="52">
        <f>VLOOKUP($A41,'ADR Raw Data'!$B$6:$BE$43,'ADR Raw Data'!N$1,FALSE)</f>
        <v>99.980755480378804</v>
      </c>
      <c r="AE41" s="52">
        <f>VLOOKUP($A41,'ADR Raw Data'!$B$6:$BE$43,'ADR Raw Data'!O$1,FALSE)</f>
        <v>101.246851280653</v>
      </c>
      <c r="AF41" s="53">
        <f>VLOOKUP($A41,'ADR Raw Data'!$B$6:$BE$43,'ADR Raw Data'!P$1,FALSE)</f>
        <v>100.61165454175099</v>
      </c>
      <c r="AG41" s="54">
        <f>VLOOKUP($A41,'ADR Raw Data'!$B$6:$BE$43,'ADR Raw Data'!R$1,FALSE)</f>
        <v>96.330004528286494</v>
      </c>
      <c r="AI41" s="47">
        <f>VLOOKUP($A41,'ADR Raw Data'!$B$6:$BE$43,'ADR Raw Data'!T$1,FALSE)</f>
        <v>7.8909679278735299</v>
      </c>
      <c r="AJ41" s="48">
        <f>VLOOKUP($A41,'ADR Raw Data'!$B$6:$BE$43,'ADR Raw Data'!U$1,FALSE)</f>
        <v>7.8617439951046801</v>
      </c>
      <c r="AK41" s="48">
        <f>VLOOKUP($A41,'ADR Raw Data'!$B$6:$BE$43,'ADR Raw Data'!V$1,FALSE)</f>
        <v>3.67687614487759</v>
      </c>
      <c r="AL41" s="48">
        <f>VLOOKUP($A41,'ADR Raw Data'!$B$6:$BE$43,'ADR Raw Data'!W$1,FALSE)</f>
        <v>0.33509780854062299</v>
      </c>
      <c r="AM41" s="48">
        <f>VLOOKUP($A41,'ADR Raw Data'!$B$6:$BE$43,'ADR Raw Data'!X$1,FALSE)</f>
        <v>-0.29691994554939</v>
      </c>
      <c r="AN41" s="49">
        <f>VLOOKUP($A41,'ADR Raw Data'!$B$6:$BE$43,'ADR Raw Data'!Y$1,FALSE)</f>
        <v>3.7441886816493701</v>
      </c>
      <c r="AO41" s="48">
        <f>VLOOKUP($A41,'ADR Raw Data'!$B$6:$BE$43,'ADR Raw Data'!AA$1,FALSE)</f>
        <v>2.36260686011452</v>
      </c>
      <c r="AP41" s="48">
        <f>VLOOKUP($A41,'ADR Raw Data'!$B$6:$BE$43,'ADR Raw Data'!AB$1,FALSE)</f>
        <v>5.7886180407443897</v>
      </c>
      <c r="AQ41" s="49">
        <f>VLOOKUP($A41,'ADR Raw Data'!$B$6:$BE$43,'ADR Raw Data'!AC$1,FALSE)</f>
        <v>4.0075343200228497</v>
      </c>
      <c r="AR41" s="50">
        <f>VLOOKUP($A41,'ADR Raw Data'!$B$6:$BE$43,'ADR Raw Data'!AE$1,FALSE)</f>
        <v>3.8644200411887799</v>
      </c>
      <c r="AS41" s="40"/>
      <c r="AT41" s="51">
        <f>VLOOKUP($A41,'RevPAR Raw Data'!$B$6:$BE$43,'RevPAR Raw Data'!G$1,FALSE)</f>
        <v>57.5659409388226</v>
      </c>
      <c r="AU41" s="52">
        <f>VLOOKUP($A41,'RevPAR Raw Data'!$B$6:$BE$43,'RevPAR Raw Data'!H$1,FALSE)</f>
        <v>67.315556194690203</v>
      </c>
      <c r="AV41" s="52">
        <f>VLOOKUP($A41,'RevPAR Raw Data'!$B$6:$BE$43,'RevPAR Raw Data'!I$1,FALSE)</f>
        <v>66.4077754713351</v>
      </c>
      <c r="AW41" s="52">
        <f>VLOOKUP($A41,'RevPAR Raw Data'!$B$6:$BE$43,'RevPAR Raw Data'!J$1,FALSE)</f>
        <v>64.019753712966505</v>
      </c>
      <c r="AX41" s="52">
        <f>VLOOKUP($A41,'RevPAR Raw Data'!$B$6:$BE$43,'RevPAR Raw Data'!K$1,FALSE)</f>
        <v>58.451817429780597</v>
      </c>
      <c r="AY41" s="53">
        <f>VLOOKUP($A41,'RevPAR Raw Data'!$B$6:$BE$43,'RevPAR Raw Data'!L$1,FALSE)</f>
        <v>62.752168749519001</v>
      </c>
      <c r="AZ41" s="52">
        <f>VLOOKUP($A41,'RevPAR Raw Data'!$B$6:$BE$43,'RevPAR Raw Data'!N$1,FALSE)</f>
        <v>71.0713527318199</v>
      </c>
      <c r="BA41" s="52">
        <f>VLOOKUP($A41,'RevPAR Raw Data'!$B$6:$BE$43,'RevPAR Raw Data'!O$1,FALSE)</f>
        <v>71.484406348595599</v>
      </c>
      <c r="BB41" s="53">
        <f>VLOOKUP($A41,'RevPAR Raw Data'!$B$6:$BE$43,'RevPAR Raw Data'!P$1,FALSE)</f>
        <v>71.277879540207707</v>
      </c>
      <c r="BC41" s="54">
        <f>VLOOKUP($A41,'RevPAR Raw Data'!$B$6:$BE$43,'RevPAR Raw Data'!R$1,FALSE)</f>
        <v>65.188086118287202</v>
      </c>
      <c r="BE41" s="47">
        <f>VLOOKUP($A41,'RevPAR Raw Data'!$B$6:$BE$43,'RevPAR Raw Data'!T$1,FALSE)</f>
        <v>10.2872324786967</v>
      </c>
      <c r="BF41" s="48">
        <f>VLOOKUP($A41,'RevPAR Raw Data'!$B$6:$BE$43,'RevPAR Raw Data'!U$1,FALSE)</f>
        <v>14.312564443490199</v>
      </c>
      <c r="BG41" s="48">
        <f>VLOOKUP($A41,'RevPAR Raw Data'!$B$6:$BE$43,'RevPAR Raw Data'!V$1,FALSE)</f>
        <v>4.3154240228959404</v>
      </c>
      <c r="BH41" s="48">
        <f>VLOOKUP($A41,'RevPAR Raw Data'!$B$6:$BE$43,'RevPAR Raw Data'!W$1,FALSE)</f>
        <v>-2.1877983658668101</v>
      </c>
      <c r="BI41" s="48">
        <f>VLOOKUP($A41,'RevPAR Raw Data'!$B$6:$BE$43,'RevPAR Raw Data'!X$1,FALSE)</f>
        <v>-6.0169099375353401</v>
      </c>
      <c r="BJ41" s="49">
        <f>VLOOKUP($A41,'RevPAR Raw Data'!$B$6:$BE$43,'RevPAR Raw Data'!Y$1,FALSE)</f>
        <v>3.7603633171277799</v>
      </c>
      <c r="BK41" s="48">
        <f>VLOOKUP($A41,'RevPAR Raw Data'!$B$6:$BE$43,'RevPAR Raw Data'!AA$1,FALSE)</f>
        <v>1.1117559219389801</v>
      </c>
      <c r="BL41" s="48">
        <f>VLOOKUP($A41,'RevPAR Raw Data'!$B$6:$BE$43,'RevPAR Raw Data'!AB$1,FALSE)</f>
        <v>13.7521378556228</v>
      </c>
      <c r="BM41" s="49">
        <f>VLOOKUP($A41,'RevPAR Raw Data'!$B$6:$BE$43,'RevPAR Raw Data'!AC$1,FALSE)</f>
        <v>7.0783842571121003</v>
      </c>
      <c r="BN41" s="50">
        <f>VLOOKUP($A41,'RevPAR Raw Data'!$B$6:$BE$43,'RevPAR Raw Data'!AE$1,FALSE)</f>
        <v>4.7746294943161596</v>
      </c>
    </row>
    <row r="42" spans="1:66" x14ac:dyDescent="0.25">
      <c r="A42" s="63" t="s">
        <v>109</v>
      </c>
      <c r="B42" s="47">
        <f>VLOOKUP($A42,'Occupancy Raw Data'!$B$8:$BE$45,'Occupancy Raw Data'!G$3,FALSE)</f>
        <v>38.764953119948203</v>
      </c>
      <c r="C42" s="48">
        <f>VLOOKUP($A42,'Occupancy Raw Data'!$B$8:$BE$45,'Occupancy Raw Data'!H$3,FALSE)</f>
        <v>48.561267377950202</v>
      </c>
      <c r="D42" s="48">
        <f>VLOOKUP($A42,'Occupancy Raw Data'!$B$8:$BE$45,'Occupancy Raw Data'!I$3,FALSE)</f>
        <v>55.286129970902003</v>
      </c>
      <c r="E42" s="48">
        <f>VLOOKUP($A42,'Occupancy Raw Data'!$B$8:$BE$45,'Occupancy Raw Data'!J$3,FALSE)</f>
        <v>55.674102812803099</v>
      </c>
      <c r="F42" s="48">
        <f>VLOOKUP($A42,'Occupancy Raw Data'!$B$8:$BE$45,'Occupancy Raw Data'!K$3,FALSE)</f>
        <v>54.316197866149302</v>
      </c>
      <c r="G42" s="49">
        <f>VLOOKUP($A42,'Occupancy Raw Data'!$B$8:$BE$45,'Occupancy Raw Data'!L$3,FALSE)</f>
        <v>50.520530229550502</v>
      </c>
      <c r="H42" s="48">
        <f>VLOOKUP($A42,'Occupancy Raw Data'!$B$8:$BE$45,'Occupancy Raw Data'!N$3,FALSE)</f>
        <v>59.036534109279003</v>
      </c>
      <c r="I42" s="48">
        <f>VLOOKUP($A42,'Occupancy Raw Data'!$B$8:$BE$45,'Occupancy Raw Data'!O$3,FALSE)</f>
        <v>64.080181053992803</v>
      </c>
      <c r="J42" s="49">
        <f>VLOOKUP($A42,'Occupancy Raw Data'!$B$8:$BE$45,'Occupancy Raw Data'!P$3,FALSE)</f>
        <v>61.558357581635903</v>
      </c>
      <c r="K42" s="50">
        <f>VLOOKUP($A42,'Occupancy Raw Data'!$B$8:$BE$45,'Occupancy Raw Data'!R$3,FALSE)</f>
        <v>53.6741951872892</v>
      </c>
      <c r="M42" s="47">
        <f>VLOOKUP($A42,'Occupancy Raw Data'!$B$8:$BE$45,'Occupancy Raw Data'!T$3,FALSE)</f>
        <v>-25.941939468807899</v>
      </c>
      <c r="N42" s="48">
        <f>VLOOKUP($A42,'Occupancy Raw Data'!$B$8:$BE$45,'Occupancy Raw Data'!U$3,FALSE)</f>
        <v>-10.274790919952199</v>
      </c>
      <c r="O42" s="48">
        <f>VLOOKUP($A42,'Occupancy Raw Data'!$B$8:$BE$45,'Occupancy Raw Data'!V$3,FALSE)</f>
        <v>-18.648905803996101</v>
      </c>
      <c r="P42" s="48">
        <f>VLOOKUP($A42,'Occupancy Raw Data'!$B$8:$BE$45,'Occupancy Raw Data'!W$3,FALSE)</f>
        <v>-5.1762114537444903</v>
      </c>
      <c r="Q42" s="48">
        <f>VLOOKUP($A42,'Occupancy Raw Data'!$B$8:$BE$45,'Occupancy Raw Data'!X$3,FALSE)</f>
        <v>1.57194679564691</v>
      </c>
      <c r="R42" s="49">
        <f>VLOOKUP($A42,'Occupancy Raw Data'!$B$8:$BE$45,'Occupancy Raw Data'!Y$3,FALSE)</f>
        <v>-11.8668922729836</v>
      </c>
      <c r="S42" s="48">
        <f>VLOOKUP($A42,'Occupancy Raw Data'!$B$8:$BE$45,'Occupancy Raw Data'!AA$3,FALSE)</f>
        <v>-18.409294012511101</v>
      </c>
      <c r="T42" s="48">
        <f>VLOOKUP($A42,'Occupancy Raw Data'!$B$8:$BE$45,'Occupancy Raw Data'!AB$3,FALSE)</f>
        <v>-11.2802148612354</v>
      </c>
      <c r="U42" s="49">
        <f>VLOOKUP($A42,'Occupancy Raw Data'!$B$8:$BE$45,'Occupancy Raw Data'!AC$3,FALSE)</f>
        <v>-14.8479427549194</v>
      </c>
      <c r="V42" s="50">
        <f>VLOOKUP($A42,'Occupancy Raw Data'!$B$8:$BE$45,'Occupancy Raw Data'!AE$3,FALSE)</f>
        <v>-12.8664617230261</v>
      </c>
      <c r="X42" s="51">
        <f>VLOOKUP($A42,'ADR Raw Data'!$B$6:$BE$43,'ADR Raw Data'!G$1,FALSE)</f>
        <v>147.22458715596301</v>
      </c>
      <c r="Y42" s="52">
        <f>VLOOKUP($A42,'ADR Raw Data'!$B$6:$BE$43,'ADR Raw Data'!H$1,FALSE)</f>
        <v>156.34934753661699</v>
      </c>
      <c r="Z42" s="52">
        <f>VLOOKUP($A42,'ADR Raw Data'!$B$6:$BE$43,'ADR Raw Data'!I$1,FALSE)</f>
        <v>163.308461988304</v>
      </c>
      <c r="AA42" s="52">
        <f>VLOOKUP($A42,'ADR Raw Data'!$B$6:$BE$43,'ADR Raw Data'!J$1,FALSE)</f>
        <v>160.32499419279901</v>
      </c>
      <c r="AB42" s="52">
        <f>VLOOKUP($A42,'ADR Raw Data'!$B$6:$BE$43,'ADR Raw Data'!K$1,FALSE)</f>
        <v>148.66432142857099</v>
      </c>
      <c r="AC42" s="53">
        <f>VLOOKUP($A42,'ADR Raw Data'!$B$6:$BE$43,'ADR Raw Data'!L$1,FALSE)</f>
        <v>155.69591322155301</v>
      </c>
      <c r="AD42" s="52">
        <f>VLOOKUP($A42,'ADR Raw Data'!$B$6:$BE$43,'ADR Raw Data'!N$1,FALSE)</f>
        <v>152.560722891566</v>
      </c>
      <c r="AE42" s="52">
        <f>VLOOKUP($A42,'ADR Raw Data'!$B$6:$BE$43,'ADR Raw Data'!O$1,FALSE)</f>
        <v>156.784934409687</v>
      </c>
      <c r="AF42" s="53">
        <f>VLOOKUP($A42,'ADR Raw Data'!$B$6:$BE$43,'ADR Raw Data'!P$1,FALSE)</f>
        <v>154.75935399159599</v>
      </c>
      <c r="AG42" s="54">
        <f>VLOOKUP($A42,'ADR Raw Data'!$B$6:$BE$43,'ADR Raw Data'!R$1,FALSE)</f>
        <v>155.38901901729599</v>
      </c>
      <c r="AI42" s="47">
        <f>VLOOKUP($A42,'ADR Raw Data'!$B$6:$BE$43,'ADR Raw Data'!T$1,FALSE)</f>
        <v>-8.0659980263357909</v>
      </c>
      <c r="AJ42" s="48">
        <f>VLOOKUP($A42,'ADR Raw Data'!$B$6:$BE$43,'ADR Raw Data'!U$1,FALSE)</f>
        <v>-3.46907751664292</v>
      </c>
      <c r="AK42" s="48">
        <f>VLOOKUP($A42,'ADR Raw Data'!$B$6:$BE$43,'ADR Raw Data'!V$1,FALSE)</f>
        <v>2.3970321018259799</v>
      </c>
      <c r="AL42" s="48">
        <f>VLOOKUP($A42,'ADR Raw Data'!$B$6:$BE$43,'ADR Raw Data'!W$1,FALSE)</f>
        <v>1.7561387165492801</v>
      </c>
      <c r="AM42" s="48">
        <f>VLOOKUP($A42,'ADR Raw Data'!$B$6:$BE$43,'ADR Raw Data'!X$1,FALSE)</f>
        <v>-3.2312802997569001</v>
      </c>
      <c r="AN42" s="49">
        <f>VLOOKUP($A42,'ADR Raw Data'!$B$6:$BE$43,'ADR Raw Data'!Y$1,FALSE)</f>
        <v>-1.8227317180524401</v>
      </c>
      <c r="AO42" s="48">
        <f>VLOOKUP($A42,'ADR Raw Data'!$B$6:$BE$43,'ADR Raw Data'!AA$1,FALSE)</f>
        <v>-11.068913315319801</v>
      </c>
      <c r="AP42" s="48">
        <f>VLOOKUP($A42,'ADR Raw Data'!$B$6:$BE$43,'ADR Raw Data'!AB$1,FALSE)</f>
        <v>-11.5151281313581</v>
      </c>
      <c r="AQ42" s="49">
        <f>VLOOKUP($A42,'ADR Raw Data'!$B$6:$BE$43,'ADR Raw Data'!AC$1,FALSE)</f>
        <v>-11.244722643804501</v>
      </c>
      <c r="AR42" s="50">
        <f>VLOOKUP($A42,'ADR Raw Data'!$B$6:$BE$43,'ADR Raw Data'!AE$1,FALSE)</f>
        <v>-5.1798450678047301</v>
      </c>
      <c r="AS42" s="40"/>
      <c r="AT42" s="51">
        <f>VLOOKUP($A42,'RevPAR Raw Data'!$B$6:$BE$43,'RevPAR Raw Data'!G$1,FALSE)</f>
        <v>57.0715421920465</v>
      </c>
      <c r="AU42" s="52">
        <f>VLOOKUP($A42,'RevPAR Raw Data'!$B$6:$BE$43,'RevPAR Raw Data'!H$1,FALSE)</f>
        <v>75.925224700937605</v>
      </c>
      <c r="AV42" s="52">
        <f>VLOOKUP($A42,'RevPAR Raw Data'!$B$6:$BE$43,'RevPAR Raw Data'!I$1,FALSE)</f>
        <v>90.286928548334899</v>
      </c>
      <c r="AW42" s="52">
        <f>VLOOKUP($A42,'RevPAR Raw Data'!$B$6:$BE$43,'RevPAR Raw Data'!J$1,FALSE)</f>
        <v>89.259502101519502</v>
      </c>
      <c r="AX42" s="52">
        <f>VLOOKUP($A42,'RevPAR Raw Data'!$B$6:$BE$43,'RevPAR Raw Data'!K$1,FALSE)</f>
        <v>80.748806983511102</v>
      </c>
      <c r="AY42" s="53">
        <f>VLOOKUP($A42,'RevPAR Raw Data'!$B$6:$BE$43,'RevPAR Raw Data'!L$1,FALSE)</f>
        <v>78.6584009052699</v>
      </c>
      <c r="AZ42" s="52">
        <f>VLOOKUP($A42,'RevPAR Raw Data'!$B$6:$BE$43,'RevPAR Raw Data'!N$1,FALSE)</f>
        <v>90.066563207242098</v>
      </c>
      <c r="BA42" s="52">
        <f>VLOOKUP($A42,'RevPAR Raw Data'!$B$6:$BE$43,'RevPAR Raw Data'!O$1,FALSE)</f>
        <v>100.468069835111</v>
      </c>
      <c r="BB42" s="53">
        <f>VLOOKUP($A42,'RevPAR Raw Data'!$B$6:$BE$43,'RevPAR Raw Data'!P$1,FALSE)</f>
        <v>95.267316521176795</v>
      </c>
      <c r="BC42" s="54">
        <f>VLOOKUP($A42,'RevPAR Raw Data'!$B$6:$BE$43,'RevPAR Raw Data'!R$1,FALSE)</f>
        <v>83.403805366957599</v>
      </c>
      <c r="BE42" s="47">
        <f>VLOOKUP($A42,'RevPAR Raw Data'!$B$6:$BE$43,'RevPAR Raw Data'!T$1,FALSE)</f>
        <v>-31.915461169596401</v>
      </c>
      <c r="BF42" s="48">
        <f>VLOOKUP($A42,'RevPAR Raw Data'!$B$6:$BE$43,'RevPAR Raw Data'!U$1,FALSE)</f>
        <v>-13.387427974909</v>
      </c>
      <c r="BG42" s="48">
        <f>VLOOKUP($A42,'RevPAR Raw Data'!$B$6:$BE$43,'RevPAR Raw Data'!V$1,FALSE)</f>
        <v>-16.698893960931201</v>
      </c>
      <c r="BH42" s="48">
        <f>VLOOKUP($A42,'RevPAR Raw Data'!$B$6:$BE$43,'RevPAR Raw Data'!W$1,FALSE)</f>
        <v>-3.5109741905848701</v>
      </c>
      <c r="BI42" s="48">
        <f>VLOOKUP($A42,'RevPAR Raw Data'!$B$6:$BE$43,'RevPAR Raw Data'!X$1,FALSE)</f>
        <v>-1.71012751124038</v>
      </c>
      <c r="BJ42" s="49">
        <f>VLOOKUP($A42,'RevPAR Raw Data'!$B$6:$BE$43,'RevPAR Raw Data'!Y$1,FALSE)</f>
        <v>-13.4733223816293</v>
      </c>
      <c r="BK42" s="48">
        <f>VLOOKUP($A42,'RevPAR Raw Data'!$B$6:$BE$43,'RevPAR Raw Data'!AA$1,FALSE)</f>
        <v>-27.440498531623799</v>
      </c>
      <c r="BL42" s="48">
        <f>VLOOKUP($A42,'RevPAR Raw Data'!$B$6:$BE$43,'RevPAR Raw Data'!AB$1,FALSE)</f>
        <v>-21.496411797829801</v>
      </c>
      <c r="BM42" s="49">
        <f>VLOOKUP($A42,'RevPAR Raw Data'!$B$6:$BE$43,'RevPAR Raw Data'!AC$1,FALSE)</f>
        <v>-24.4230554176225</v>
      </c>
      <c r="BN42" s="50">
        <f>VLOOKUP($A42,'RevPAR Raw Data'!$B$6:$BE$43,'RevPAR Raw Data'!AE$1,FALSE)</f>
        <v>-17.3798440078697</v>
      </c>
    </row>
    <row r="43" spans="1:66" x14ac:dyDescent="0.25">
      <c r="A43" s="63" t="s">
        <v>94</v>
      </c>
      <c r="B43" s="47">
        <f>VLOOKUP($A43,'Occupancy Raw Data'!$B$8:$BE$45,'Occupancy Raw Data'!G$3,FALSE)</f>
        <v>48.400852878464804</v>
      </c>
      <c r="C43" s="48">
        <f>VLOOKUP($A43,'Occupancy Raw Data'!$B$8:$BE$45,'Occupancy Raw Data'!H$3,FALSE)</f>
        <v>60.5543710021321</v>
      </c>
      <c r="D43" s="48">
        <f>VLOOKUP($A43,'Occupancy Raw Data'!$B$8:$BE$45,'Occupancy Raw Data'!I$3,FALSE)</f>
        <v>66.642975598199399</v>
      </c>
      <c r="E43" s="48">
        <f>VLOOKUP($A43,'Occupancy Raw Data'!$B$8:$BE$45,'Occupancy Raw Data'!J$3,FALSE)</f>
        <v>67.022032693674404</v>
      </c>
      <c r="F43" s="48">
        <f>VLOOKUP($A43,'Occupancy Raw Data'!$B$8:$BE$45,'Occupancy Raw Data'!K$3,FALSE)</f>
        <v>61.442786069651703</v>
      </c>
      <c r="G43" s="49">
        <f>VLOOKUP($A43,'Occupancy Raw Data'!$B$8:$BE$45,'Occupancy Raw Data'!L$3,FALSE)</f>
        <v>60.812603648424499</v>
      </c>
      <c r="H43" s="48">
        <f>VLOOKUP($A43,'Occupancy Raw Data'!$B$8:$BE$45,'Occupancy Raw Data'!N$3,FALSE)</f>
        <v>73.916133617626102</v>
      </c>
      <c r="I43" s="48">
        <f>VLOOKUP($A43,'Occupancy Raw Data'!$B$8:$BE$45,'Occupancy Raw Data'!O$3,FALSE)</f>
        <v>71.144278606965102</v>
      </c>
      <c r="J43" s="49">
        <f>VLOOKUP($A43,'Occupancy Raw Data'!$B$8:$BE$45,'Occupancy Raw Data'!P$3,FALSE)</f>
        <v>72.530206112295602</v>
      </c>
      <c r="K43" s="50">
        <f>VLOOKUP($A43,'Occupancy Raw Data'!$B$8:$BE$45,'Occupancy Raw Data'!R$3,FALSE)</f>
        <v>64.160490066673404</v>
      </c>
      <c r="M43" s="47">
        <f>VLOOKUP($A43,'Occupancy Raw Data'!$B$8:$BE$45,'Occupancy Raw Data'!T$3,FALSE)</f>
        <v>-20.028232499670001</v>
      </c>
      <c r="N43" s="48">
        <f>VLOOKUP($A43,'Occupancy Raw Data'!$B$8:$BE$45,'Occupancy Raw Data'!U$3,FALSE)</f>
        <v>-5.0870461465228001</v>
      </c>
      <c r="O43" s="48">
        <f>VLOOKUP($A43,'Occupancy Raw Data'!$B$8:$BE$45,'Occupancy Raw Data'!V$3,FALSE)</f>
        <v>-0.74040264365082098</v>
      </c>
      <c r="P43" s="48">
        <f>VLOOKUP($A43,'Occupancy Raw Data'!$B$8:$BE$45,'Occupancy Raw Data'!W$3,FALSE)</f>
        <v>0.90049439519195895</v>
      </c>
      <c r="Q43" s="48">
        <f>VLOOKUP($A43,'Occupancy Raw Data'!$B$8:$BE$45,'Occupancy Raw Data'!X$3,FALSE)</f>
        <v>-3.8621706283397801</v>
      </c>
      <c r="R43" s="49">
        <f>VLOOKUP($A43,'Occupancy Raw Data'!$B$8:$BE$45,'Occupancy Raw Data'!Y$3,FALSE)</f>
        <v>-5.5302804086656199</v>
      </c>
      <c r="S43" s="48">
        <f>VLOOKUP($A43,'Occupancy Raw Data'!$B$8:$BE$45,'Occupancy Raw Data'!AA$3,FALSE)</f>
        <v>1.9797535993977999</v>
      </c>
      <c r="T43" s="48">
        <f>VLOOKUP($A43,'Occupancy Raw Data'!$B$8:$BE$45,'Occupancy Raw Data'!AB$3,FALSE)</f>
        <v>-1.6468254465213701</v>
      </c>
      <c r="U43" s="49">
        <f>VLOOKUP($A43,'Occupancy Raw Data'!$B$8:$BE$45,'Occupancy Raw Data'!AC$3,FALSE)</f>
        <v>0.16828800554764101</v>
      </c>
      <c r="V43" s="50">
        <f>VLOOKUP($A43,'Occupancy Raw Data'!$B$8:$BE$45,'Occupancy Raw Data'!AE$3,FALSE)</f>
        <v>-3.7760222365095499</v>
      </c>
      <c r="X43" s="51">
        <f>VLOOKUP($A43,'ADR Raw Data'!$B$6:$BE$43,'ADR Raw Data'!G$1,FALSE)</f>
        <v>93.685619187469399</v>
      </c>
      <c r="Y43" s="52">
        <f>VLOOKUP($A43,'ADR Raw Data'!$B$6:$BE$43,'ADR Raw Data'!H$1,FALSE)</f>
        <v>102.272439358372</v>
      </c>
      <c r="Z43" s="52">
        <f>VLOOKUP($A43,'ADR Raw Data'!$B$6:$BE$43,'ADR Raw Data'!I$1,FALSE)</f>
        <v>108.67414859580499</v>
      </c>
      <c r="AA43" s="52">
        <f>VLOOKUP($A43,'ADR Raw Data'!$B$6:$BE$43,'ADR Raw Data'!J$1,FALSE)</f>
        <v>106.53066984800201</v>
      </c>
      <c r="AB43" s="52">
        <f>VLOOKUP($A43,'ADR Raw Data'!$B$6:$BE$43,'ADR Raw Data'!K$1,FALSE)</f>
        <v>100.84043377674899</v>
      </c>
      <c r="AC43" s="53">
        <f>VLOOKUP($A43,'ADR Raw Data'!$B$6:$BE$43,'ADR Raw Data'!L$1,FALSE)</f>
        <v>102.957916942615</v>
      </c>
      <c r="AD43" s="52">
        <f>VLOOKUP($A43,'ADR Raw Data'!$B$6:$BE$43,'ADR Raw Data'!N$1,FALSE)</f>
        <v>116.251754807692</v>
      </c>
      <c r="AE43" s="52">
        <f>VLOOKUP($A43,'ADR Raw Data'!$B$6:$BE$43,'ADR Raw Data'!O$1,FALSE)</f>
        <v>112.042482517482</v>
      </c>
      <c r="AF43" s="53">
        <f>VLOOKUP($A43,'ADR Raw Data'!$B$6:$BE$43,'ADR Raw Data'!P$1,FALSE)</f>
        <v>114.187334639882</v>
      </c>
      <c r="AG43" s="54">
        <f>VLOOKUP($A43,'ADR Raw Data'!$B$6:$BE$43,'ADR Raw Data'!R$1,FALSE)</f>
        <v>106.584857444283</v>
      </c>
      <c r="AI43" s="47">
        <f>VLOOKUP($A43,'ADR Raw Data'!$B$6:$BE$43,'ADR Raw Data'!T$1,FALSE)</f>
        <v>-13.477005157710201</v>
      </c>
      <c r="AJ43" s="48">
        <f>VLOOKUP($A43,'ADR Raw Data'!$B$6:$BE$43,'ADR Raw Data'!U$1,FALSE)</f>
        <v>-4.0566843619204001</v>
      </c>
      <c r="AK43" s="48">
        <f>VLOOKUP($A43,'ADR Raw Data'!$B$6:$BE$43,'ADR Raw Data'!V$1,FALSE)</f>
        <v>3.3631954705511002E-2</v>
      </c>
      <c r="AL43" s="48">
        <f>VLOOKUP($A43,'ADR Raw Data'!$B$6:$BE$43,'ADR Raw Data'!W$1,FALSE)</f>
        <v>1.2033966571653101</v>
      </c>
      <c r="AM43" s="48">
        <f>VLOOKUP($A43,'ADR Raw Data'!$B$6:$BE$43,'ADR Raw Data'!X$1,FALSE)</f>
        <v>-2.5355782924089199</v>
      </c>
      <c r="AN43" s="49">
        <f>VLOOKUP($A43,'ADR Raw Data'!$B$6:$BE$43,'ADR Raw Data'!Y$1,FALSE)</f>
        <v>-3.2676560465214401</v>
      </c>
      <c r="AO43" s="48">
        <f>VLOOKUP($A43,'ADR Raw Data'!$B$6:$BE$43,'ADR Raw Data'!AA$1,FALSE)</f>
        <v>-0.29176506414129699</v>
      </c>
      <c r="AP43" s="48">
        <f>VLOOKUP($A43,'ADR Raw Data'!$B$6:$BE$43,'ADR Raw Data'!AB$1,FALSE)</f>
        <v>-5.7572775831019003</v>
      </c>
      <c r="AQ43" s="49">
        <f>VLOOKUP($A43,'ADR Raw Data'!$B$6:$BE$43,'ADR Raw Data'!AC$1,FALSE)</f>
        <v>-3.0160499367193299</v>
      </c>
      <c r="AR43" s="50">
        <f>VLOOKUP($A43,'ADR Raw Data'!$B$6:$BE$43,'ADR Raw Data'!AE$1,FALSE)</f>
        <v>-3.0672916718549099</v>
      </c>
      <c r="AS43" s="40"/>
      <c r="AT43" s="51">
        <f>VLOOKUP($A43,'RevPAR Raw Data'!$B$6:$BE$43,'RevPAR Raw Data'!G$1,FALSE)</f>
        <v>45.344638711205803</v>
      </c>
      <c r="AU43" s="52">
        <f>VLOOKUP($A43,'RevPAR Raw Data'!$B$6:$BE$43,'RevPAR Raw Data'!H$1,FALSE)</f>
        <v>61.9304323619995</v>
      </c>
      <c r="AV43" s="52">
        <f>VLOOKUP($A43,'RevPAR Raw Data'!$B$6:$BE$43,'RevPAR Raw Data'!I$1,FALSE)</f>
        <v>72.423686330253403</v>
      </c>
      <c r="AW43" s="52">
        <f>VLOOKUP($A43,'RevPAR Raw Data'!$B$6:$BE$43,'RevPAR Raw Data'!J$1,FALSE)</f>
        <v>71.399020374318795</v>
      </c>
      <c r="AX43" s="52">
        <f>VLOOKUP($A43,'RevPAR Raw Data'!$B$6:$BE$43,'RevPAR Raw Data'!K$1,FALSE)</f>
        <v>61.959171997157</v>
      </c>
      <c r="AY43" s="53">
        <f>VLOOKUP($A43,'RevPAR Raw Data'!$B$6:$BE$43,'RevPAR Raw Data'!L$1,FALSE)</f>
        <v>62.611389954986898</v>
      </c>
      <c r="AZ43" s="52">
        <f>VLOOKUP($A43,'RevPAR Raw Data'!$B$6:$BE$43,'RevPAR Raw Data'!N$1,FALSE)</f>
        <v>85.928802416488907</v>
      </c>
      <c r="BA43" s="52">
        <f>VLOOKUP($A43,'RevPAR Raw Data'!$B$6:$BE$43,'RevPAR Raw Data'!O$1,FALSE)</f>
        <v>79.711815920397996</v>
      </c>
      <c r="BB43" s="53">
        <f>VLOOKUP($A43,'RevPAR Raw Data'!$B$6:$BE$43,'RevPAR Raw Data'!P$1,FALSE)</f>
        <v>82.820309168443401</v>
      </c>
      <c r="BC43" s="54">
        <f>VLOOKUP($A43,'RevPAR Raw Data'!$B$6:$BE$43,'RevPAR Raw Data'!R$1,FALSE)</f>
        <v>68.385366873117405</v>
      </c>
      <c r="BE43" s="47">
        <f>VLOOKUP($A43,'RevPAR Raw Data'!$B$6:$BE$43,'RevPAR Raw Data'!T$1,FALSE)</f>
        <v>-30.8060317304015</v>
      </c>
      <c r="BF43" s="48">
        <f>VLOOKUP($A43,'RevPAR Raw Data'!$B$6:$BE$43,'RevPAR Raw Data'!U$1,FALSE)</f>
        <v>-8.9373651029335495</v>
      </c>
      <c r="BG43" s="48">
        <f>VLOOKUP($A43,'RevPAR Raw Data'!$B$6:$BE$43,'RevPAR Raw Data'!V$1,FALSE)</f>
        <v>-0.707019700827061</v>
      </c>
      <c r="BH43" s="48">
        <f>VLOOKUP($A43,'RevPAR Raw Data'!$B$6:$BE$43,'RevPAR Raw Data'!W$1,FALSE)</f>
        <v>2.11472757180697</v>
      </c>
      <c r="BI43" s="48">
        <f>VLOOKUP($A43,'RevPAR Raw Data'!$B$6:$BE$43,'RevPAR Raw Data'!X$1,FALSE)</f>
        <v>-6.29982056068072</v>
      </c>
      <c r="BJ43" s="49">
        <f>VLOOKUP($A43,'RevPAR Raw Data'!$B$6:$BE$43,'RevPAR Raw Data'!Y$1,FALSE)</f>
        <v>-8.6172259130237201</v>
      </c>
      <c r="BK43" s="48">
        <f>VLOOKUP($A43,'RevPAR Raw Data'!$B$6:$BE$43,'RevPAR Raw Data'!AA$1,FALSE)</f>
        <v>1.6822123058973799</v>
      </c>
      <c r="BL43" s="48">
        <f>VLOOKUP($A43,'RevPAR Raw Data'!$B$6:$BE$43,'RevPAR Raw Data'!AB$1,FALSE)</f>
        <v>-7.3092907173578796</v>
      </c>
      <c r="BM43" s="49">
        <f>VLOOKUP($A43,'RevPAR Raw Data'!$B$6:$BE$43,'RevPAR Raw Data'!AC$1,FALSE)</f>
        <v>-2.8528375814565199</v>
      </c>
      <c r="BN43" s="50">
        <f>VLOOKUP($A43,'RevPAR Raw Data'!$B$6:$BE$43,'RevPAR Raw Data'!AE$1,FALSE)</f>
        <v>-6.7274922927766196</v>
      </c>
    </row>
    <row r="44" spans="1:66" x14ac:dyDescent="0.25">
      <c r="A44" s="63" t="s">
        <v>44</v>
      </c>
      <c r="B44" s="47">
        <f>VLOOKUP($A44,'Occupancy Raw Data'!$B$8:$BE$45,'Occupancy Raw Data'!G$3,FALSE)</f>
        <v>50.825740318906597</v>
      </c>
      <c r="C44" s="48">
        <f>VLOOKUP($A44,'Occupancy Raw Data'!$B$8:$BE$45,'Occupancy Raw Data'!H$3,FALSE)</f>
        <v>55.4954441913439</v>
      </c>
      <c r="D44" s="48">
        <f>VLOOKUP($A44,'Occupancy Raw Data'!$B$8:$BE$45,'Occupancy Raw Data'!I$3,FALSE)</f>
        <v>57.887243735763001</v>
      </c>
      <c r="E44" s="48">
        <f>VLOOKUP($A44,'Occupancy Raw Data'!$B$8:$BE$45,'Occupancy Raw Data'!J$3,FALSE)</f>
        <v>60.051252847380397</v>
      </c>
      <c r="F44" s="48">
        <f>VLOOKUP($A44,'Occupancy Raw Data'!$B$8:$BE$45,'Occupancy Raw Data'!K$3,FALSE)</f>
        <v>62.101366742596802</v>
      </c>
      <c r="G44" s="49">
        <f>VLOOKUP($A44,'Occupancy Raw Data'!$B$8:$BE$45,'Occupancy Raw Data'!L$3,FALSE)</f>
        <v>57.272209567198097</v>
      </c>
      <c r="H44" s="48">
        <f>VLOOKUP($A44,'Occupancy Raw Data'!$B$8:$BE$45,'Occupancy Raw Data'!N$3,FALSE)</f>
        <v>69.048974943052301</v>
      </c>
      <c r="I44" s="48">
        <f>VLOOKUP($A44,'Occupancy Raw Data'!$B$8:$BE$45,'Occupancy Raw Data'!O$3,FALSE)</f>
        <v>70.358769931662806</v>
      </c>
      <c r="J44" s="49">
        <f>VLOOKUP($A44,'Occupancy Raw Data'!$B$8:$BE$45,'Occupancy Raw Data'!P$3,FALSE)</f>
        <v>69.703872437357603</v>
      </c>
      <c r="K44" s="50">
        <f>VLOOKUP($A44,'Occupancy Raw Data'!$B$8:$BE$45,'Occupancy Raw Data'!R$3,FALSE)</f>
        <v>60.824113244386503</v>
      </c>
      <c r="M44" s="47">
        <f>VLOOKUP($A44,'Occupancy Raw Data'!$B$8:$BE$45,'Occupancy Raw Data'!T$3,FALSE)</f>
        <v>-12.841796875</v>
      </c>
      <c r="N44" s="48">
        <f>VLOOKUP($A44,'Occupancy Raw Data'!$B$8:$BE$45,'Occupancy Raw Data'!U$3,FALSE)</f>
        <v>-1.4661274014155701</v>
      </c>
      <c r="O44" s="48">
        <f>VLOOKUP($A44,'Occupancy Raw Data'!$B$8:$BE$45,'Occupancy Raw Data'!V$3,FALSE)</f>
        <v>-10.715854194115</v>
      </c>
      <c r="P44" s="48">
        <f>VLOOKUP($A44,'Occupancy Raw Data'!$B$8:$BE$45,'Occupancy Raw Data'!W$3,FALSE)</f>
        <v>-9.7946963216424194</v>
      </c>
      <c r="Q44" s="48">
        <f>VLOOKUP($A44,'Occupancy Raw Data'!$B$8:$BE$45,'Occupancy Raw Data'!X$3,FALSE)</f>
        <v>-5.8696590418644696</v>
      </c>
      <c r="R44" s="49">
        <f>VLOOKUP($A44,'Occupancy Raw Data'!$B$8:$BE$45,'Occupancy Raw Data'!Y$3,FALSE)</f>
        <v>-8.2223033400255492</v>
      </c>
      <c r="S44" s="48">
        <f>VLOOKUP($A44,'Occupancy Raw Data'!$B$8:$BE$45,'Occupancy Raw Data'!AA$3,FALSE)</f>
        <v>-4.5275590551181102</v>
      </c>
      <c r="T44" s="48">
        <f>VLOOKUP($A44,'Occupancy Raw Data'!$B$8:$BE$45,'Occupancy Raw Data'!AB$3,FALSE)</f>
        <v>0.16214025131738899</v>
      </c>
      <c r="U44" s="49">
        <f>VLOOKUP($A44,'Occupancy Raw Data'!$B$8:$BE$45,'Occupancy Raw Data'!AC$3,FALSE)</f>
        <v>-2.21689634511683</v>
      </c>
      <c r="V44" s="50">
        <f>VLOOKUP($A44,'Occupancy Raw Data'!$B$8:$BE$45,'Occupancy Raw Data'!AE$3,FALSE)</f>
        <v>-6.33886626996554</v>
      </c>
      <c r="X44" s="51">
        <f>VLOOKUP($A44,'ADR Raw Data'!$B$6:$BE$43,'ADR Raw Data'!G$1,FALSE)</f>
        <v>87.019079103641403</v>
      </c>
      <c r="Y44" s="52">
        <f>VLOOKUP($A44,'ADR Raw Data'!$B$6:$BE$43,'ADR Raw Data'!H$1,FALSE)</f>
        <v>89.527879322729603</v>
      </c>
      <c r="Z44" s="52">
        <f>VLOOKUP($A44,'ADR Raw Data'!$B$6:$BE$43,'ADR Raw Data'!I$1,FALSE)</f>
        <v>89.040454353172606</v>
      </c>
      <c r="AA44" s="52">
        <f>VLOOKUP($A44,'ADR Raw Data'!$B$6:$BE$43,'ADR Raw Data'!J$1,FALSE)</f>
        <v>88.077973210052093</v>
      </c>
      <c r="AB44" s="52">
        <f>VLOOKUP($A44,'ADR Raw Data'!$B$6:$BE$43,'ADR Raw Data'!K$1,FALSE)</f>
        <v>93.3592395231545</v>
      </c>
      <c r="AC44" s="53">
        <f>VLOOKUP($A44,'ADR Raw Data'!$B$6:$BE$43,'ADR Raw Data'!L$1,FALSE)</f>
        <v>89.5108962513672</v>
      </c>
      <c r="AD44" s="52">
        <f>VLOOKUP($A44,'ADR Raw Data'!$B$6:$BE$43,'ADR Raw Data'!N$1,FALSE)</f>
        <v>103.842321773195</v>
      </c>
      <c r="AE44" s="52">
        <f>VLOOKUP($A44,'ADR Raw Data'!$B$6:$BE$43,'ADR Raw Data'!O$1,FALSE)</f>
        <v>104.934707365439</v>
      </c>
      <c r="AF44" s="53">
        <f>VLOOKUP($A44,'ADR Raw Data'!$B$6:$BE$43,'ADR Raw Data'!P$1,FALSE)</f>
        <v>104.393646282679</v>
      </c>
      <c r="AG44" s="54">
        <f>VLOOKUP($A44,'ADR Raw Data'!$B$6:$BE$43,'ADR Raw Data'!R$1,FALSE)</f>
        <v>94.383894589714401</v>
      </c>
      <c r="AI44" s="47">
        <f>VLOOKUP($A44,'ADR Raw Data'!$B$6:$BE$43,'ADR Raw Data'!T$1,FALSE)</f>
        <v>-1.7357180710973099</v>
      </c>
      <c r="AJ44" s="48">
        <f>VLOOKUP($A44,'ADR Raw Data'!$B$6:$BE$43,'ADR Raw Data'!U$1,FALSE)</f>
        <v>-0.70666283271369001</v>
      </c>
      <c r="AK44" s="48">
        <f>VLOOKUP($A44,'ADR Raw Data'!$B$6:$BE$43,'ADR Raw Data'!V$1,FALSE)</f>
        <v>-5.89753209146616</v>
      </c>
      <c r="AL44" s="48">
        <f>VLOOKUP($A44,'ADR Raw Data'!$B$6:$BE$43,'ADR Raw Data'!W$1,FALSE)</f>
        <v>-8.8718256994484204</v>
      </c>
      <c r="AM44" s="48">
        <f>VLOOKUP($A44,'ADR Raw Data'!$B$6:$BE$43,'ADR Raw Data'!X$1,FALSE)</f>
        <v>1.0598754573654601</v>
      </c>
      <c r="AN44" s="49">
        <f>VLOOKUP($A44,'ADR Raw Data'!$B$6:$BE$43,'ADR Raw Data'!Y$1,FALSE)</f>
        <v>-3.3806429166944798</v>
      </c>
      <c r="AO44" s="48">
        <f>VLOOKUP($A44,'ADR Raw Data'!$B$6:$BE$43,'ADR Raw Data'!AA$1,FALSE)</f>
        <v>0.170590622171367</v>
      </c>
      <c r="AP44" s="48">
        <f>VLOOKUP($A44,'ADR Raw Data'!$B$6:$BE$43,'ADR Raw Data'!AB$1,FALSE)</f>
        <v>2.9850849501385901</v>
      </c>
      <c r="AQ44" s="49">
        <f>VLOOKUP($A44,'ADR Raw Data'!$B$6:$BE$43,'ADR Raw Data'!AC$1,FALSE)</f>
        <v>1.55793051418718</v>
      </c>
      <c r="AR44" s="50">
        <f>VLOOKUP($A44,'ADR Raw Data'!$B$6:$BE$43,'ADR Raw Data'!AE$1,FALSE)</f>
        <v>-1.50482698761088</v>
      </c>
      <c r="AS44" s="40"/>
      <c r="AT44" s="51">
        <f>VLOOKUP($A44,'RevPAR Raw Data'!$B$6:$BE$43,'RevPAR Raw Data'!G$1,FALSE)</f>
        <v>44.228091173120703</v>
      </c>
      <c r="AU44" s="52">
        <f>VLOOKUP($A44,'RevPAR Raw Data'!$B$6:$BE$43,'RevPAR Raw Data'!H$1,FALSE)</f>
        <v>49.6838943052391</v>
      </c>
      <c r="AV44" s="52">
        <f>VLOOKUP($A44,'RevPAR Raw Data'!$B$6:$BE$43,'RevPAR Raw Data'!I$1,FALSE)</f>
        <v>51.543064834851897</v>
      </c>
      <c r="AW44" s="52">
        <f>VLOOKUP($A44,'RevPAR Raw Data'!$B$6:$BE$43,'RevPAR Raw Data'!J$1,FALSE)</f>
        <v>52.891926395216402</v>
      </c>
      <c r="AX44" s="52">
        <f>VLOOKUP($A44,'RevPAR Raw Data'!$B$6:$BE$43,'RevPAR Raw Data'!K$1,FALSE)</f>
        <v>57.977363724373497</v>
      </c>
      <c r="AY44" s="53">
        <f>VLOOKUP($A44,'RevPAR Raw Data'!$B$6:$BE$43,'RevPAR Raw Data'!L$1,FALSE)</f>
        <v>51.264868086560298</v>
      </c>
      <c r="AZ44" s="52">
        <f>VLOOKUP($A44,'RevPAR Raw Data'!$B$6:$BE$43,'RevPAR Raw Data'!N$1,FALSE)</f>
        <v>71.702058741457805</v>
      </c>
      <c r="BA44" s="52">
        <f>VLOOKUP($A44,'RevPAR Raw Data'!$B$6:$BE$43,'RevPAR Raw Data'!O$1,FALSE)</f>
        <v>73.830769333712894</v>
      </c>
      <c r="BB44" s="53">
        <f>VLOOKUP($A44,'RevPAR Raw Data'!$B$6:$BE$43,'RevPAR Raw Data'!P$1,FALSE)</f>
        <v>72.766414037585406</v>
      </c>
      <c r="BC44" s="54">
        <f>VLOOKUP($A44,'RevPAR Raw Data'!$B$6:$BE$43,'RevPAR Raw Data'!R$1,FALSE)</f>
        <v>57.408166929710298</v>
      </c>
      <c r="BE44" s="47">
        <f>VLOOKUP($A44,'RevPAR Raw Data'!$B$6:$BE$43,'RevPAR Raw Data'!T$1,FALSE)</f>
        <v>-14.3546175570843</v>
      </c>
      <c r="BF44" s="48">
        <f>VLOOKUP($A44,'RevPAR Raw Data'!$B$6:$BE$43,'RevPAR Raw Data'!U$1,FALSE)</f>
        <v>-2.1624296567032202</v>
      </c>
      <c r="BG44" s="48">
        <f>VLOOKUP($A44,'RevPAR Raw Data'!$B$6:$BE$43,'RevPAR Raw Data'!V$1,FALSE)</f>
        <v>-15.9814153456085</v>
      </c>
      <c r="BH44" s="48">
        <f>VLOOKUP($A44,'RevPAR Raw Data'!$B$6:$BE$43,'RevPAR Raw Data'!W$1,FALSE)</f>
        <v>-17.797553635644402</v>
      </c>
      <c r="BI44" s="48">
        <f>VLOOKUP($A44,'RevPAR Raw Data'!$B$6:$BE$43,'RevPAR Raw Data'!X$1,FALSE)</f>
        <v>-4.8719946601147699</v>
      </c>
      <c r="BJ44" s="49">
        <f>VLOOKUP($A44,'RevPAR Raw Data'!$B$6:$BE$43,'RevPAR Raw Data'!Y$1,FALSE)</f>
        <v>-11.3249795412663</v>
      </c>
      <c r="BK44" s="48">
        <f>VLOOKUP($A44,'RevPAR Raw Data'!$B$6:$BE$43,'RevPAR Raw Data'!AA$1,FALSE)</f>
        <v>-4.3646920241080398</v>
      </c>
      <c r="BL44" s="48">
        <f>VLOOKUP($A44,'RevPAR Raw Data'!$B$6:$BE$43,'RevPAR Raw Data'!AB$1,FALSE)</f>
        <v>3.1520652256961701</v>
      </c>
      <c r="BM44" s="49">
        <f>VLOOKUP($A44,'RevPAR Raw Data'!$B$6:$BE$43,'RevPAR Raw Data'!AC$1,FALSE)</f>
        <v>-0.69350353555812505</v>
      </c>
      <c r="BN44" s="50">
        <f>VLOOKUP($A44,'RevPAR Raw Data'!$B$6:$BE$43,'RevPAR Raw Data'!AE$1,FALSE)</f>
        <v>-7.7483042872374197</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49.591314271614003</v>
      </c>
      <c r="C47" s="48">
        <f>VLOOKUP($A47,'Occupancy Raw Data'!$B$8:$BE$45,'Occupancy Raw Data'!H$3,FALSE)</f>
        <v>61.201073378365798</v>
      </c>
      <c r="D47" s="48">
        <f>VLOOKUP($A47,'Occupancy Raw Data'!$B$8:$BE$45,'Occupancy Raw Data'!I$3,FALSE)</f>
        <v>65.260170876900702</v>
      </c>
      <c r="E47" s="48">
        <f>VLOOKUP($A47,'Occupancy Raw Data'!$B$8:$BE$45,'Occupancy Raw Data'!J$3,FALSE)</f>
        <v>65.392800962339194</v>
      </c>
      <c r="F47" s="48">
        <f>VLOOKUP($A47,'Occupancy Raw Data'!$B$8:$BE$45,'Occupancy Raw Data'!K$3,FALSE)</f>
        <v>63.082769487440899</v>
      </c>
      <c r="G47" s="49">
        <f>VLOOKUP($A47,'Occupancy Raw Data'!$B$8:$BE$45,'Occupancy Raw Data'!L$3,FALSE)</f>
        <v>60.904900309161903</v>
      </c>
      <c r="H47" s="48">
        <f>VLOOKUP($A47,'Occupancy Raw Data'!$B$8:$BE$45,'Occupancy Raw Data'!N$3,FALSE)</f>
        <v>70.346340408440597</v>
      </c>
      <c r="I47" s="48">
        <f>VLOOKUP($A47,'Occupancy Raw Data'!$B$8:$BE$45,'Occupancy Raw Data'!O$3,FALSE)</f>
        <v>69.4658139463033</v>
      </c>
      <c r="J47" s="49">
        <f>VLOOKUP($A47,'Occupancy Raw Data'!$B$8:$BE$45,'Occupancy Raw Data'!P$3,FALSE)</f>
        <v>69.906077177371998</v>
      </c>
      <c r="K47" s="50">
        <f>VLOOKUP($A47,'Occupancy Raw Data'!$B$8:$BE$45,'Occupancy Raw Data'!R$3,FALSE)</f>
        <v>63.474215666820903</v>
      </c>
      <c r="M47" s="47">
        <f>VLOOKUP($A47,'Occupancy Raw Data'!$B$8:$BE$45,'Occupancy Raw Data'!T$3,FALSE)</f>
        <v>-11.685525951036199</v>
      </c>
      <c r="N47" s="48">
        <f>VLOOKUP($A47,'Occupancy Raw Data'!$B$8:$BE$45,'Occupancy Raw Data'!U$3,FALSE)</f>
        <v>-0.29764926262438701</v>
      </c>
      <c r="O47" s="48">
        <f>VLOOKUP($A47,'Occupancy Raw Data'!$B$8:$BE$45,'Occupancy Raw Data'!V$3,FALSE)</f>
        <v>-2.3230918987989901</v>
      </c>
      <c r="P47" s="48">
        <f>VLOOKUP($A47,'Occupancy Raw Data'!$B$8:$BE$45,'Occupancy Raw Data'!W$3,FALSE)</f>
        <v>0.58113290655823902</v>
      </c>
      <c r="Q47" s="48">
        <f>VLOOKUP($A47,'Occupancy Raw Data'!$B$8:$BE$45,'Occupancy Raw Data'!X$3,FALSE)</f>
        <v>0.68110540505509698</v>
      </c>
      <c r="R47" s="49">
        <f>VLOOKUP($A47,'Occupancy Raw Data'!$B$8:$BE$45,'Occupancy Raw Data'!Y$3,FALSE)</f>
        <v>-2.4108975137171198</v>
      </c>
      <c r="S47" s="48">
        <f>VLOOKUP($A47,'Occupancy Raw Data'!$B$8:$BE$45,'Occupancy Raw Data'!AA$3,FALSE)</f>
        <v>0.65899528551624798</v>
      </c>
      <c r="T47" s="48">
        <f>VLOOKUP($A47,'Occupancy Raw Data'!$B$8:$BE$45,'Occupancy Raw Data'!AB$3,FALSE)</f>
        <v>-0.711782831543607</v>
      </c>
      <c r="U47" s="49">
        <f>VLOOKUP($A47,'Occupancy Raw Data'!$B$8:$BE$45,'Occupancy Raw Data'!AC$3,FALSE)</f>
        <v>-2.6776082446358498E-2</v>
      </c>
      <c r="V47" s="50">
        <f>VLOOKUP($A47,'Occupancy Raw Data'!$B$8:$BE$45,'Occupancy Raw Data'!AE$3,FALSE)</f>
        <v>-1.68040418294647</v>
      </c>
      <c r="X47" s="51">
        <f>VLOOKUP($A47,'ADR Raw Data'!$B$6:$BE$43,'ADR Raw Data'!G$1,FALSE)</f>
        <v>108.348307625326</v>
      </c>
      <c r="Y47" s="52">
        <f>VLOOKUP($A47,'ADR Raw Data'!$B$6:$BE$43,'ADR Raw Data'!H$1,FALSE)</f>
        <v>112.39224977320799</v>
      </c>
      <c r="Z47" s="52">
        <f>VLOOKUP($A47,'ADR Raw Data'!$B$6:$BE$43,'ADR Raw Data'!I$1,FALSE)</f>
        <v>115.240607335286</v>
      </c>
      <c r="AA47" s="52">
        <f>VLOOKUP($A47,'ADR Raw Data'!$B$6:$BE$43,'ADR Raw Data'!J$1,FALSE)</f>
        <v>112.326038866091</v>
      </c>
      <c r="AB47" s="52">
        <f>VLOOKUP($A47,'ADR Raw Data'!$B$6:$BE$43,'ADR Raw Data'!K$1,FALSE)</f>
        <v>111.05248016456</v>
      </c>
      <c r="AC47" s="53">
        <f>VLOOKUP($A47,'ADR Raw Data'!$B$6:$BE$43,'ADR Raw Data'!L$1,FALSE)</f>
        <v>112.05270443883801</v>
      </c>
      <c r="AD47" s="52">
        <f>VLOOKUP($A47,'ADR Raw Data'!$B$6:$BE$43,'ADR Raw Data'!N$1,FALSE)</f>
        <v>128.173768281435</v>
      </c>
      <c r="AE47" s="52">
        <f>VLOOKUP($A47,'ADR Raw Data'!$B$6:$BE$43,'ADR Raw Data'!O$1,FALSE)</f>
        <v>127.663544742928</v>
      </c>
      <c r="AF47" s="53">
        <f>VLOOKUP($A47,'ADR Raw Data'!$B$6:$BE$43,'ADR Raw Data'!P$1,FALSE)</f>
        <v>127.920263186971</v>
      </c>
      <c r="AG47" s="54">
        <f>VLOOKUP($A47,'ADR Raw Data'!$B$6:$BE$43,'ADR Raw Data'!R$1,FALSE)</f>
        <v>117.040926988537</v>
      </c>
      <c r="AI47" s="47">
        <f>VLOOKUP($A47,'ADR Raw Data'!$B$6:$BE$43,'ADR Raw Data'!T$1,FALSE)</f>
        <v>-2.77444305547042</v>
      </c>
      <c r="AJ47" s="48">
        <f>VLOOKUP($A47,'ADR Raw Data'!$B$6:$BE$43,'ADR Raw Data'!U$1,FALSE)</f>
        <v>0.195168038599002</v>
      </c>
      <c r="AK47" s="48">
        <f>VLOOKUP($A47,'ADR Raw Data'!$B$6:$BE$43,'ADR Raw Data'!V$1,FALSE)</f>
        <v>1.3378345065575601</v>
      </c>
      <c r="AL47" s="48">
        <f>VLOOKUP($A47,'ADR Raw Data'!$B$6:$BE$43,'ADR Raw Data'!W$1,FALSE)</f>
        <v>0.59529409332426997</v>
      </c>
      <c r="AM47" s="48">
        <f>VLOOKUP($A47,'ADR Raw Data'!$B$6:$BE$43,'ADR Raw Data'!X$1,FALSE)</f>
        <v>-0.85036357275172503</v>
      </c>
      <c r="AN47" s="49">
        <f>VLOOKUP($A47,'ADR Raw Data'!$B$6:$BE$43,'ADR Raw Data'!Y$1,FALSE)</f>
        <v>-0.160184272417775</v>
      </c>
      <c r="AO47" s="48">
        <f>VLOOKUP($A47,'ADR Raw Data'!$B$6:$BE$43,'ADR Raw Data'!AA$1,FALSE)</f>
        <v>-6.0198770750225797E-2</v>
      </c>
      <c r="AP47" s="48">
        <f>VLOOKUP($A47,'ADR Raw Data'!$B$6:$BE$43,'ADR Raw Data'!AB$1,FALSE)</f>
        <v>-3.6875204243019701</v>
      </c>
      <c r="AQ47" s="49">
        <f>VLOOKUP($A47,'ADR Raw Data'!$B$6:$BE$43,'ADR Raw Data'!AC$1,FALSE)</f>
        <v>-1.90343563218487</v>
      </c>
      <c r="AR47" s="50">
        <f>VLOOKUP($A47,'ADR Raw Data'!$B$6:$BE$43,'ADR Raw Data'!AE$1,FALSE)</f>
        <v>-0.69616124917622502</v>
      </c>
      <c r="AS47" s="40"/>
      <c r="AT47" s="51">
        <f>VLOOKUP($A47,'RevPAR Raw Data'!$B$6:$BE$43,'RevPAR Raw Data'!G$1,FALSE)</f>
        <v>53.731349742450803</v>
      </c>
      <c r="AU47" s="52">
        <f>VLOOKUP($A47,'RevPAR Raw Data'!$B$6:$BE$43,'RevPAR Raw Data'!H$1,FALSE)</f>
        <v>68.785263255297394</v>
      </c>
      <c r="AV47" s="52">
        <f>VLOOKUP($A47,'RevPAR Raw Data'!$B$6:$BE$43,'RevPAR Raw Data'!I$1,FALSE)</f>
        <v>75.206217266586407</v>
      </c>
      <c r="AW47" s="52">
        <f>VLOOKUP($A47,'RevPAR Raw Data'!$B$6:$BE$43,'RevPAR Raw Data'!J$1,FALSE)</f>
        <v>73.453143024582801</v>
      </c>
      <c r="AX47" s="52">
        <f>VLOOKUP($A47,'RevPAR Raw Data'!$B$6:$BE$43,'RevPAR Raw Data'!K$1,FALSE)</f>
        <v>70.054980072295805</v>
      </c>
      <c r="AY47" s="53">
        <f>VLOOKUP($A47,'RevPAR Raw Data'!$B$6:$BE$43,'RevPAR Raw Data'!L$1,FALSE)</f>
        <v>68.245587932194098</v>
      </c>
      <c r="AZ47" s="52">
        <f>VLOOKUP($A47,'RevPAR Raw Data'!$B$6:$BE$43,'RevPAR Raw Data'!N$1,FALSE)</f>
        <v>90.165555349584395</v>
      </c>
      <c r="BA47" s="52">
        <f>VLOOKUP($A47,'RevPAR Raw Data'!$B$6:$BE$43,'RevPAR Raw Data'!O$1,FALSE)</f>
        <v>88.6825204683782</v>
      </c>
      <c r="BB47" s="53">
        <f>VLOOKUP($A47,'RevPAR Raw Data'!$B$6:$BE$43,'RevPAR Raw Data'!P$1,FALSE)</f>
        <v>89.424037908981305</v>
      </c>
      <c r="BC47" s="54">
        <f>VLOOKUP($A47,'RevPAR Raw Data'!$B$6:$BE$43,'RevPAR Raw Data'!R$1,FALSE)</f>
        <v>74.290810415150901</v>
      </c>
      <c r="BE47" s="47">
        <f>VLOOKUP($A47,'RevPAR Raw Data'!$B$6:$BE$43,'RevPAR Raw Data'!T$1,FALSE)</f>
        <v>-14.1357607432629</v>
      </c>
      <c r="BF47" s="48">
        <f>VLOOKUP($A47,'RevPAR Raw Data'!$B$6:$BE$43,'RevPAR Raw Data'!U$1,FALSE)</f>
        <v>-0.103062140253153</v>
      </c>
      <c r="BG47" s="48">
        <f>VLOOKUP($A47,'RevPAR Raw Data'!$B$6:$BE$43,'RevPAR Raw Data'!V$1,FALSE)</f>
        <v>-1.0163365172826</v>
      </c>
      <c r="BH47" s="48">
        <f>VLOOKUP($A47,'RevPAR Raw Data'!$B$6:$BE$43,'RevPAR Raw Data'!W$1,FALSE)</f>
        <v>1.17988644974961</v>
      </c>
      <c r="BI47" s="48">
        <f>VLOOKUP($A47,'RevPAR Raw Data'!$B$6:$BE$43,'RevPAR Raw Data'!X$1,FALSE)</f>
        <v>-0.17505003995325899</v>
      </c>
      <c r="BJ47" s="49">
        <f>VLOOKUP($A47,'RevPAR Raw Data'!$B$6:$BE$43,'RevPAR Raw Data'!Y$1,FALSE)</f>
        <v>-2.56721990749381</v>
      </c>
      <c r="BK47" s="48">
        <f>VLOOKUP($A47,'RevPAR Raw Data'!$B$6:$BE$43,'RevPAR Raw Data'!AA$1,FALSE)</f>
        <v>0.59839980770483903</v>
      </c>
      <c r="BL47" s="48">
        <f>VLOOKUP($A47,'RevPAR Raw Data'!$B$6:$BE$43,'RevPAR Raw Data'!AB$1,FALSE)</f>
        <v>-4.3730561185557297</v>
      </c>
      <c r="BM47" s="49">
        <f>VLOOKUP($A47,'RevPAR Raw Data'!$B$6:$BE$43,'RevPAR Raw Data'!AC$1,FALSE)</f>
        <v>-1.92970204913704</v>
      </c>
      <c r="BN47" s="50">
        <f>VLOOKUP($A47,'RevPAR Raw Data'!$B$6:$BE$43,'RevPAR Raw Data'!AE$1,FALSE)</f>
        <v>-2.3648671093714899</v>
      </c>
    </row>
    <row r="48" spans="1:66" x14ac:dyDescent="0.25">
      <c r="A48" s="63" t="s">
        <v>78</v>
      </c>
      <c r="B48" s="47">
        <f>VLOOKUP($A48,'Occupancy Raw Data'!$B$8:$BE$45,'Occupancy Raw Data'!G$3,FALSE)</f>
        <v>45.119139123750898</v>
      </c>
      <c r="C48" s="48">
        <f>VLOOKUP($A48,'Occupancy Raw Data'!$B$8:$BE$45,'Occupancy Raw Data'!H$3,FALSE)</f>
        <v>59.031514219830797</v>
      </c>
      <c r="D48" s="48">
        <f>VLOOKUP($A48,'Occupancy Raw Data'!$B$8:$BE$45,'Occupancy Raw Data'!I$3,FALSE)</f>
        <v>62.106072252113698</v>
      </c>
      <c r="E48" s="48">
        <f>VLOOKUP($A48,'Occupancy Raw Data'!$B$8:$BE$45,'Occupancy Raw Data'!J$3,FALSE)</f>
        <v>67.563412759415797</v>
      </c>
      <c r="F48" s="48">
        <f>VLOOKUP($A48,'Occupancy Raw Data'!$B$8:$BE$45,'Occupancy Raw Data'!K$3,FALSE)</f>
        <v>57.878554957724802</v>
      </c>
      <c r="G48" s="49">
        <f>VLOOKUP($A48,'Occupancy Raw Data'!$B$8:$BE$45,'Occupancy Raw Data'!L$3,FALSE)</f>
        <v>58.3397386625672</v>
      </c>
      <c r="H48" s="48">
        <f>VLOOKUP($A48,'Occupancy Raw Data'!$B$8:$BE$45,'Occupancy Raw Data'!N$3,FALSE)</f>
        <v>75.634127594158301</v>
      </c>
      <c r="I48" s="48">
        <f>VLOOKUP($A48,'Occupancy Raw Data'!$B$8:$BE$45,'Occupancy Raw Data'!O$3,FALSE)</f>
        <v>70.407378939277393</v>
      </c>
      <c r="J48" s="49">
        <f>VLOOKUP($A48,'Occupancy Raw Data'!$B$8:$BE$45,'Occupancy Raw Data'!P$3,FALSE)</f>
        <v>73.020753266717904</v>
      </c>
      <c r="K48" s="50">
        <f>VLOOKUP($A48,'Occupancy Raw Data'!$B$8:$BE$45,'Occupancy Raw Data'!R$3,FALSE)</f>
        <v>62.534314263753103</v>
      </c>
      <c r="M48" s="47">
        <f>VLOOKUP($A48,'Occupancy Raw Data'!$B$8:$BE$45,'Occupancy Raw Data'!T$3,FALSE)</f>
        <v>-15.295815295815199</v>
      </c>
      <c r="N48" s="48">
        <f>VLOOKUP($A48,'Occupancy Raw Data'!$B$8:$BE$45,'Occupancy Raw Data'!U$3,FALSE)</f>
        <v>-10.697674418604601</v>
      </c>
      <c r="O48" s="48">
        <f>VLOOKUP($A48,'Occupancy Raw Data'!$B$8:$BE$45,'Occupancy Raw Data'!V$3,FALSE)</f>
        <v>-8.70056497175141</v>
      </c>
      <c r="P48" s="48">
        <f>VLOOKUP($A48,'Occupancy Raw Data'!$B$8:$BE$45,'Occupancy Raw Data'!W$3,FALSE)</f>
        <v>-4.9729729729729701</v>
      </c>
      <c r="Q48" s="48">
        <f>VLOOKUP($A48,'Occupancy Raw Data'!$B$8:$BE$45,'Occupancy Raw Data'!X$3,FALSE)</f>
        <v>-9.38628158844765</v>
      </c>
      <c r="R48" s="49">
        <f>VLOOKUP($A48,'Occupancy Raw Data'!$B$8:$BE$45,'Occupancy Raw Data'!Y$3,FALSE)</f>
        <v>-9.5135908440629393</v>
      </c>
      <c r="S48" s="48">
        <f>VLOOKUP($A48,'Occupancy Raw Data'!$B$8:$BE$45,'Occupancy Raw Data'!AA$3,FALSE)</f>
        <v>-2.8627838104639598</v>
      </c>
      <c r="T48" s="48">
        <f>VLOOKUP($A48,'Occupancy Raw Data'!$B$8:$BE$45,'Occupancy Raw Data'!AB$3,FALSE)</f>
        <v>-11.9230769230769</v>
      </c>
      <c r="U48" s="49">
        <f>VLOOKUP($A48,'Occupancy Raw Data'!$B$8:$BE$45,'Occupancy Raw Data'!AC$3,FALSE)</f>
        <v>-7.4525085241110496</v>
      </c>
      <c r="V48" s="50">
        <f>VLOOKUP($A48,'Occupancy Raw Data'!$B$8:$BE$45,'Occupancy Raw Data'!AE$3,FALSE)</f>
        <v>-8.8362413958700099</v>
      </c>
      <c r="X48" s="51">
        <f>VLOOKUP($A48,'ADR Raw Data'!$B$6:$BE$43,'ADR Raw Data'!G$1,FALSE)</f>
        <v>118.216064735945</v>
      </c>
      <c r="Y48" s="52">
        <f>VLOOKUP($A48,'ADR Raw Data'!$B$6:$BE$43,'ADR Raw Data'!H$1,FALSE)</f>
        <v>123.02484375</v>
      </c>
      <c r="Z48" s="52">
        <f>VLOOKUP($A48,'ADR Raw Data'!$B$6:$BE$43,'ADR Raw Data'!I$1,FALSE)</f>
        <v>122.14293316831601</v>
      </c>
      <c r="AA48" s="52">
        <f>VLOOKUP($A48,'ADR Raw Data'!$B$6:$BE$43,'ADR Raw Data'!J$1,FALSE)</f>
        <v>121.116291240045</v>
      </c>
      <c r="AB48" s="52">
        <f>VLOOKUP($A48,'ADR Raw Data'!$B$6:$BE$43,'ADR Raw Data'!K$1,FALSE)</f>
        <v>134.84766268260199</v>
      </c>
      <c r="AC48" s="53">
        <f>VLOOKUP($A48,'ADR Raw Data'!$B$6:$BE$43,'ADR Raw Data'!L$1,FALSE)</f>
        <v>123.99707773386</v>
      </c>
      <c r="AD48" s="52">
        <f>VLOOKUP($A48,'ADR Raw Data'!$B$6:$BE$43,'ADR Raw Data'!N$1,FALSE)</f>
        <v>162.520731707317</v>
      </c>
      <c r="AE48" s="52">
        <f>VLOOKUP($A48,'ADR Raw Data'!$B$6:$BE$43,'ADR Raw Data'!O$1,FALSE)</f>
        <v>124.62960698689901</v>
      </c>
      <c r="AF48" s="53">
        <f>VLOOKUP($A48,'ADR Raw Data'!$B$6:$BE$43,'ADR Raw Data'!P$1,FALSE)</f>
        <v>144.25322105263101</v>
      </c>
      <c r="AG48" s="54">
        <f>VLOOKUP($A48,'ADR Raw Data'!$B$6:$BE$43,'ADR Raw Data'!R$1,FALSE)</f>
        <v>130.75505355575001</v>
      </c>
      <c r="AI48" s="47">
        <f>VLOOKUP($A48,'ADR Raw Data'!$B$6:$BE$43,'ADR Raw Data'!T$1,FALSE)</f>
        <v>2.1735367656567601</v>
      </c>
      <c r="AJ48" s="48">
        <f>VLOOKUP($A48,'ADR Raw Data'!$B$6:$BE$43,'ADR Raw Data'!U$1,FALSE)</f>
        <v>5.7919818762075801</v>
      </c>
      <c r="AK48" s="48">
        <f>VLOOKUP($A48,'ADR Raw Data'!$B$6:$BE$43,'ADR Raw Data'!V$1,FALSE)</f>
        <v>13.239778656679499</v>
      </c>
      <c r="AL48" s="48">
        <f>VLOOKUP($A48,'ADR Raw Data'!$B$6:$BE$43,'ADR Raw Data'!W$1,FALSE)</f>
        <v>-3.7849450921681802</v>
      </c>
      <c r="AM48" s="48">
        <f>VLOOKUP($A48,'ADR Raw Data'!$B$6:$BE$43,'ADR Raw Data'!X$1,FALSE)</f>
        <v>4.3757667520018702</v>
      </c>
      <c r="AN48" s="49">
        <f>VLOOKUP($A48,'ADR Raw Data'!$B$6:$BE$43,'ADR Raw Data'!Y$1,FALSE)</f>
        <v>4.1236575892043401</v>
      </c>
      <c r="AO48" s="48">
        <f>VLOOKUP($A48,'ADR Raw Data'!$B$6:$BE$43,'ADR Raw Data'!AA$1,FALSE)</f>
        <v>10.5589816698894</v>
      </c>
      <c r="AP48" s="48">
        <f>VLOOKUP($A48,'ADR Raw Data'!$B$6:$BE$43,'ADR Raw Data'!AB$1,FALSE)</f>
        <v>-17.005724308230601</v>
      </c>
      <c r="AQ48" s="49">
        <f>VLOOKUP($A48,'ADR Raw Data'!$B$6:$BE$43,'ADR Raw Data'!AC$1,FALSE)</f>
        <v>-2.9275341404967699</v>
      </c>
      <c r="AR48" s="50">
        <f>VLOOKUP($A48,'ADR Raw Data'!$B$6:$BE$43,'ADR Raw Data'!AE$1,FALSE)</f>
        <v>1.52825957909669</v>
      </c>
      <c r="AS48" s="40"/>
      <c r="AT48" s="51">
        <f>VLOOKUP($A48,'RevPAR Raw Data'!$B$6:$BE$43,'RevPAR Raw Data'!G$1,FALSE)</f>
        <v>53.3380707148347</v>
      </c>
      <c r="AU48" s="52">
        <f>VLOOKUP($A48,'RevPAR Raw Data'!$B$6:$BE$43,'RevPAR Raw Data'!H$1,FALSE)</f>
        <v>72.623428132205902</v>
      </c>
      <c r="AV48" s="52">
        <f>VLOOKUP($A48,'RevPAR Raw Data'!$B$6:$BE$43,'RevPAR Raw Data'!I$1,FALSE)</f>
        <v>75.858178324365795</v>
      </c>
      <c r="AW48" s="52">
        <f>VLOOKUP($A48,'RevPAR Raw Data'!$B$6:$BE$43,'RevPAR Raw Data'!J$1,FALSE)</f>
        <v>81.8302997694081</v>
      </c>
      <c r="AX48" s="52">
        <f>VLOOKUP($A48,'RevPAR Raw Data'!$B$6:$BE$43,'RevPAR Raw Data'!K$1,FALSE)</f>
        <v>78.047878554957705</v>
      </c>
      <c r="AY48" s="53">
        <f>VLOOKUP($A48,'RevPAR Raw Data'!$B$6:$BE$43,'RevPAR Raw Data'!L$1,FALSE)</f>
        <v>72.339571099154398</v>
      </c>
      <c r="AZ48" s="52">
        <f>VLOOKUP($A48,'RevPAR Raw Data'!$B$6:$BE$43,'RevPAR Raw Data'!N$1,FALSE)</f>
        <v>122.921137586471</v>
      </c>
      <c r="BA48" s="52">
        <f>VLOOKUP($A48,'RevPAR Raw Data'!$B$6:$BE$43,'RevPAR Raw Data'!O$1,FALSE)</f>
        <v>87.748439661798599</v>
      </c>
      <c r="BB48" s="53">
        <f>VLOOKUP($A48,'RevPAR Raw Data'!$B$6:$BE$43,'RevPAR Raw Data'!P$1,FALSE)</f>
        <v>105.334788624135</v>
      </c>
      <c r="BC48" s="54">
        <f>VLOOKUP($A48,'RevPAR Raw Data'!$B$6:$BE$43,'RevPAR Raw Data'!R$1,FALSE)</f>
        <v>81.7667761062918</v>
      </c>
      <c r="BE48" s="47">
        <f>VLOOKUP($A48,'RevPAR Raw Data'!$B$6:$BE$43,'RevPAR Raw Data'!T$1,FALSE)</f>
        <v>-13.45473869922</v>
      </c>
      <c r="BF48" s="48">
        <f>VLOOKUP($A48,'RevPAR Raw Data'!$B$6:$BE$43,'RevPAR Raw Data'!U$1,FALSE)</f>
        <v>-5.5252999058983399</v>
      </c>
      <c r="BG48" s="48">
        <f>VLOOKUP($A48,'RevPAR Raw Data'!$B$6:$BE$43,'RevPAR Raw Data'!V$1,FALSE)</f>
        <v>3.3872781407876902</v>
      </c>
      <c r="BH48" s="48">
        <f>VLOOKUP($A48,'RevPAR Raw Data'!$B$6:$BE$43,'RevPAR Raw Data'!W$1,FALSE)</f>
        <v>-8.5696937686657595</v>
      </c>
      <c r="BI48" s="48">
        <f>VLOOKUP($A48,'RevPAR Raw Data'!$B$6:$BE$43,'RevPAR Raw Data'!X$1,FALSE)</f>
        <v>-5.4212366254423401</v>
      </c>
      <c r="BJ48" s="49">
        <f>VLOOKUP($A48,'RevPAR Raw Data'!$B$6:$BE$43,'RevPAR Raw Data'!Y$1,FALSE)</f>
        <v>-5.7822411657056403</v>
      </c>
      <c r="BK48" s="48">
        <f>VLOOKUP($A48,'RevPAR Raw Data'!$B$6:$BE$43,'RevPAR Raw Data'!AA$1,FALSE)</f>
        <v>7.3939170416300097</v>
      </c>
      <c r="BL48" s="48">
        <f>VLOOKUP($A48,'RevPAR Raw Data'!$B$6:$BE$43,'RevPAR Raw Data'!AB$1,FALSE)</f>
        <v>-26.901195640710799</v>
      </c>
      <c r="BM48" s="49">
        <f>VLOOKUP($A48,'RevPAR Raw Data'!$B$6:$BE$43,'RevPAR Raw Data'!AC$1,FALSE)</f>
        <v>-10.161867933241</v>
      </c>
      <c r="BN48" s="50">
        <f>VLOOKUP($A48,'RevPAR Raw Data'!$B$6:$BE$43,'RevPAR Raw Data'!AE$1,FALSE)</f>
        <v>-7.4430225223378104</v>
      </c>
    </row>
    <row r="49" spans="1:66" x14ac:dyDescent="0.25">
      <c r="A49" s="63" t="s">
        <v>79</v>
      </c>
      <c r="B49" s="47">
        <f>VLOOKUP($A49,'Occupancy Raw Data'!$B$8:$BE$45,'Occupancy Raw Data'!G$3,FALSE)</f>
        <v>50.716723549488002</v>
      </c>
      <c r="C49" s="48">
        <f>VLOOKUP($A49,'Occupancy Raw Data'!$B$8:$BE$45,'Occupancy Raw Data'!H$3,FALSE)</f>
        <v>61.6382252559726</v>
      </c>
      <c r="D49" s="48">
        <f>VLOOKUP($A49,'Occupancy Raw Data'!$B$8:$BE$45,'Occupancy Raw Data'!I$3,FALSE)</f>
        <v>63.344709897610898</v>
      </c>
      <c r="E49" s="48">
        <f>VLOOKUP($A49,'Occupancy Raw Data'!$B$8:$BE$45,'Occupancy Raw Data'!J$3,FALSE)</f>
        <v>65.802047781569897</v>
      </c>
      <c r="F49" s="48">
        <f>VLOOKUP($A49,'Occupancy Raw Data'!$B$8:$BE$45,'Occupancy Raw Data'!K$3,FALSE)</f>
        <v>64.709897610921502</v>
      </c>
      <c r="G49" s="49">
        <f>VLOOKUP($A49,'Occupancy Raw Data'!$B$8:$BE$45,'Occupancy Raw Data'!L$3,FALSE)</f>
        <v>61.242320819112599</v>
      </c>
      <c r="H49" s="48">
        <f>VLOOKUP($A49,'Occupancy Raw Data'!$B$8:$BE$45,'Occupancy Raw Data'!N$3,FALSE)</f>
        <v>79.453924914675696</v>
      </c>
      <c r="I49" s="48">
        <f>VLOOKUP($A49,'Occupancy Raw Data'!$B$8:$BE$45,'Occupancy Raw Data'!O$3,FALSE)</f>
        <v>77.406143344709804</v>
      </c>
      <c r="J49" s="49">
        <f>VLOOKUP($A49,'Occupancy Raw Data'!$B$8:$BE$45,'Occupancy Raw Data'!P$3,FALSE)</f>
        <v>78.4300341296928</v>
      </c>
      <c r="K49" s="50">
        <f>VLOOKUP($A49,'Occupancy Raw Data'!$B$8:$BE$45,'Occupancy Raw Data'!R$3,FALSE)</f>
        <v>66.153096050706907</v>
      </c>
      <c r="M49" s="47">
        <f>VLOOKUP($A49,'Occupancy Raw Data'!$B$8:$BE$45,'Occupancy Raw Data'!T$3,FALSE)</f>
        <v>-14.7515619463249</v>
      </c>
      <c r="N49" s="48">
        <f>VLOOKUP($A49,'Occupancy Raw Data'!$B$8:$BE$45,'Occupancy Raw Data'!U$3,FALSE)</f>
        <v>-11.896291409213701</v>
      </c>
      <c r="O49" s="48">
        <f>VLOOKUP($A49,'Occupancy Raw Data'!$B$8:$BE$45,'Occupancy Raw Data'!V$3,FALSE)</f>
        <v>-14.465176626404199</v>
      </c>
      <c r="P49" s="48">
        <f>VLOOKUP($A49,'Occupancy Raw Data'!$B$8:$BE$45,'Occupancy Raw Data'!W$3,FALSE)</f>
        <v>-1.07179913191142</v>
      </c>
      <c r="Q49" s="48">
        <f>VLOOKUP($A49,'Occupancy Raw Data'!$B$8:$BE$45,'Occupancy Raw Data'!X$3,FALSE)</f>
        <v>-0.872686727492759</v>
      </c>
      <c r="R49" s="49">
        <f>VLOOKUP($A49,'Occupancy Raw Data'!$B$8:$BE$45,'Occupancy Raw Data'!Y$3,FALSE)</f>
        <v>-8.6768572621725504</v>
      </c>
      <c r="S49" s="48">
        <f>VLOOKUP($A49,'Occupancy Raw Data'!$B$8:$BE$45,'Occupancy Raw Data'!AA$3,FALSE)</f>
        <v>-3.8551246901877798</v>
      </c>
      <c r="T49" s="48">
        <f>VLOOKUP($A49,'Occupancy Raw Data'!$B$8:$BE$45,'Occupancy Raw Data'!AB$3,FALSE)</f>
        <v>-4.53035407845723</v>
      </c>
      <c r="U49" s="49">
        <f>VLOOKUP($A49,'Occupancy Raw Data'!$B$8:$BE$45,'Occupancy Raw Data'!AC$3,FALSE)</f>
        <v>-4.1895214523688802</v>
      </c>
      <c r="V49" s="50">
        <f>VLOOKUP($A49,'Occupancy Raw Data'!$B$8:$BE$45,'Occupancy Raw Data'!AE$3,FALSE)</f>
        <v>-7.20466031506042</v>
      </c>
      <c r="X49" s="51">
        <f>VLOOKUP($A49,'ADR Raw Data'!$B$6:$BE$43,'ADR Raw Data'!G$1,FALSE)</f>
        <v>154.65896366083399</v>
      </c>
      <c r="Y49" s="52">
        <f>VLOOKUP($A49,'ADR Raw Data'!$B$6:$BE$43,'ADR Raw Data'!H$1,FALSE)</f>
        <v>153.84673311184901</v>
      </c>
      <c r="Z49" s="52">
        <f>VLOOKUP($A49,'ADR Raw Data'!$B$6:$BE$43,'ADR Raw Data'!I$1,FALSE)</f>
        <v>150.82051724137901</v>
      </c>
      <c r="AA49" s="52">
        <f>VLOOKUP($A49,'ADR Raw Data'!$B$6:$BE$43,'ADR Raw Data'!J$1,FALSE)</f>
        <v>148.33989626555999</v>
      </c>
      <c r="AB49" s="52">
        <f>VLOOKUP($A49,'ADR Raw Data'!$B$6:$BE$43,'ADR Raw Data'!K$1,FALSE)</f>
        <v>147.135105485232</v>
      </c>
      <c r="AC49" s="53">
        <f>VLOOKUP($A49,'ADR Raw Data'!$B$6:$BE$43,'ADR Raw Data'!L$1,FALSE)</f>
        <v>150.753542131074</v>
      </c>
      <c r="AD49" s="52">
        <f>VLOOKUP($A49,'ADR Raw Data'!$B$6:$BE$43,'ADR Raw Data'!N$1,FALSE)</f>
        <v>193.133341924398</v>
      </c>
      <c r="AE49" s="52">
        <f>VLOOKUP($A49,'ADR Raw Data'!$B$6:$BE$43,'ADR Raw Data'!O$1,FALSE)</f>
        <v>192.09173721340301</v>
      </c>
      <c r="AF49" s="53">
        <f>VLOOKUP($A49,'ADR Raw Data'!$B$6:$BE$43,'ADR Raw Data'!P$1,FALSE)</f>
        <v>192.61933855526499</v>
      </c>
      <c r="AG49" s="54">
        <f>VLOOKUP($A49,'ADR Raw Data'!$B$6:$BE$43,'ADR Raw Data'!R$1,FALSE)</f>
        <v>164.93508696933901</v>
      </c>
      <c r="AI49" s="47">
        <f>VLOOKUP($A49,'ADR Raw Data'!$B$6:$BE$43,'ADR Raw Data'!T$1,FALSE)</f>
        <v>-8.50309784057103</v>
      </c>
      <c r="AJ49" s="48">
        <f>VLOOKUP($A49,'ADR Raw Data'!$B$6:$BE$43,'ADR Raw Data'!U$1,FALSE)</f>
        <v>-5.8843501203685502</v>
      </c>
      <c r="AK49" s="48">
        <f>VLOOKUP($A49,'ADR Raw Data'!$B$6:$BE$43,'ADR Raw Data'!V$1,FALSE)</f>
        <v>-9.7829253954724802</v>
      </c>
      <c r="AL49" s="48">
        <f>VLOOKUP($A49,'ADR Raw Data'!$B$6:$BE$43,'ADR Raw Data'!W$1,FALSE)</f>
        <v>-7.0798228397064804</v>
      </c>
      <c r="AM49" s="48">
        <f>VLOOKUP($A49,'ADR Raw Data'!$B$6:$BE$43,'ADR Raw Data'!X$1,FALSE)</f>
        <v>-6.3397842399000401</v>
      </c>
      <c r="AN49" s="49">
        <f>VLOOKUP($A49,'ADR Raw Data'!$B$6:$BE$43,'ADR Raw Data'!Y$1,FALSE)</f>
        <v>-7.6682264791872603</v>
      </c>
      <c r="AO49" s="48">
        <f>VLOOKUP($A49,'ADR Raw Data'!$B$6:$BE$43,'ADR Raw Data'!AA$1,FALSE)</f>
        <v>0.74154400952167798</v>
      </c>
      <c r="AP49" s="48">
        <f>VLOOKUP($A49,'ADR Raw Data'!$B$6:$BE$43,'ADR Raw Data'!AB$1,FALSE)</f>
        <v>-1.7648947176174401</v>
      </c>
      <c r="AQ49" s="49">
        <f>VLOOKUP($A49,'ADR Raw Data'!$B$6:$BE$43,'ADR Raw Data'!AC$1,FALSE)</f>
        <v>-0.51118091790777198</v>
      </c>
      <c r="AR49" s="50">
        <f>VLOOKUP($A49,'ADR Raw Data'!$B$6:$BE$43,'ADR Raw Data'!AE$1,FALSE)</f>
        <v>-4.7862315064938104</v>
      </c>
      <c r="AS49" s="40"/>
      <c r="AT49" s="51">
        <f>VLOOKUP($A49,'RevPAR Raw Data'!$B$6:$BE$43,'RevPAR Raw Data'!G$1,FALSE)</f>
        <v>78.437959044368597</v>
      </c>
      <c r="AU49" s="52">
        <f>VLOOKUP($A49,'RevPAR Raw Data'!$B$6:$BE$43,'RevPAR Raw Data'!H$1,FALSE)</f>
        <v>94.828395904436803</v>
      </c>
      <c r="AV49" s="52">
        <f>VLOOKUP($A49,'RevPAR Raw Data'!$B$6:$BE$43,'RevPAR Raw Data'!I$1,FALSE)</f>
        <v>95.536819112627896</v>
      </c>
      <c r="AW49" s="52">
        <f>VLOOKUP($A49,'RevPAR Raw Data'!$B$6:$BE$43,'RevPAR Raw Data'!J$1,FALSE)</f>
        <v>97.610689419795193</v>
      </c>
      <c r="AX49" s="52">
        <f>VLOOKUP($A49,'RevPAR Raw Data'!$B$6:$BE$43,'RevPAR Raw Data'!K$1,FALSE)</f>
        <v>95.210976109214997</v>
      </c>
      <c r="AY49" s="53">
        <f>VLOOKUP($A49,'RevPAR Raw Data'!$B$6:$BE$43,'RevPAR Raw Data'!L$1,FALSE)</f>
        <v>92.324967918088703</v>
      </c>
      <c r="AZ49" s="52">
        <f>VLOOKUP($A49,'RevPAR Raw Data'!$B$6:$BE$43,'RevPAR Raw Data'!N$1,FALSE)</f>
        <v>153.45202047781501</v>
      </c>
      <c r="BA49" s="52">
        <f>VLOOKUP($A49,'RevPAR Raw Data'!$B$6:$BE$43,'RevPAR Raw Data'!O$1,FALSE)</f>
        <v>148.69080546075</v>
      </c>
      <c r="BB49" s="53">
        <f>VLOOKUP($A49,'RevPAR Raw Data'!$B$6:$BE$43,'RevPAR Raw Data'!P$1,FALSE)</f>
        <v>151.07141296928299</v>
      </c>
      <c r="BC49" s="54">
        <f>VLOOKUP($A49,'RevPAR Raw Data'!$B$6:$BE$43,'RevPAR Raw Data'!R$1,FALSE)</f>
        <v>109.109666504144</v>
      </c>
      <c r="BE49" s="47">
        <f>VLOOKUP($A49,'RevPAR Raw Data'!$B$6:$BE$43,'RevPAR Raw Data'!T$1,FALSE)</f>
        <v>-22.0003200415875</v>
      </c>
      <c r="BF49" s="48">
        <f>VLOOKUP($A49,'RevPAR Raw Data'!$B$6:$BE$43,'RevPAR Raw Data'!U$1,FALSE)</f>
        <v>-17.080622091724798</v>
      </c>
      <c r="BG49" s="48">
        <f>VLOOKUP($A49,'RevPAR Raw Data'!$B$6:$BE$43,'RevPAR Raw Data'!V$1,FALSE)</f>
        <v>-22.8329845841922</v>
      </c>
      <c r="BH49" s="48">
        <f>VLOOKUP($A49,'RevPAR Raw Data'!$B$6:$BE$43,'RevPAR Raw Data'!W$1,FALSE)</f>
        <v>-8.0757404918810707</v>
      </c>
      <c r="BI49" s="48">
        <f>VLOOKUP($A49,'RevPAR Raw Data'!$B$6:$BE$43,'RevPAR Raw Data'!X$1,FALSE)</f>
        <v>-7.1571445117795101</v>
      </c>
      <c r="BJ49" s="49">
        <f>VLOOKUP($A49,'RevPAR Raw Data'!$B$6:$BE$43,'RevPAR Raw Data'!Y$1,FALSE)</f>
        <v>-15.679722675220599</v>
      </c>
      <c r="BK49" s="48">
        <f>VLOOKUP($A49,'RevPAR Raw Data'!$B$6:$BE$43,'RevPAR Raw Data'!AA$1,FALSE)</f>
        <v>-3.14216812686578</v>
      </c>
      <c r="BL49" s="48">
        <f>VLOOKUP($A49,'RevPAR Raw Data'!$B$6:$BE$43,'RevPAR Raw Data'!AB$1,FALSE)</f>
        <v>-6.2152928162546202</v>
      </c>
      <c r="BM49" s="49">
        <f>VLOOKUP($A49,'RevPAR Raw Data'!$B$6:$BE$43,'RevPAR Raw Data'!AC$1,FALSE)</f>
        <v>-4.6792863360604899</v>
      </c>
      <c r="BN49" s="50">
        <f>VLOOKUP($A49,'RevPAR Raw Data'!$B$6:$BE$43,'RevPAR Raw Data'!AE$1,FALSE)</f>
        <v>-11.6460600996189</v>
      </c>
    </row>
    <row r="50" spans="1:66" x14ac:dyDescent="0.25">
      <c r="A50" s="63" t="s">
        <v>80</v>
      </c>
      <c r="B50" s="47">
        <f>VLOOKUP($A50,'Occupancy Raw Data'!$B$8:$BE$45,'Occupancy Raw Data'!G$3,FALSE)</f>
        <v>63.799090955518103</v>
      </c>
      <c r="C50" s="48">
        <f>VLOOKUP($A50,'Occupancy Raw Data'!$B$8:$BE$45,'Occupancy Raw Data'!H$3,FALSE)</f>
        <v>70.831418211531499</v>
      </c>
      <c r="D50" s="48">
        <f>VLOOKUP($A50,'Occupancy Raw Data'!$B$8:$BE$45,'Occupancy Raw Data'!I$3,FALSE)</f>
        <v>70.864613656095102</v>
      </c>
      <c r="E50" s="48">
        <f>VLOOKUP($A50,'Occupancy Raw Data'!$B$8:$BE$45,'Occupancy Raw Data'!J$3,FALSE)</f>
        <v>70.182830294673394</v>
      </c>
      <c r="F50" s="48">
        <f>VLOOKUP($A50,'Occupancy Raw Data'!$B$8:$BE$45,'Occupancy Raw Data'!K$3,FALSE)</f>
        <v>74.784851502847303</v>
      </c>
      <c r="G50" s="49">
        <f>VLOOKUP($A50,'Occupancy Raw Data'!$B$8:$BE$45,'Occupancy Raw Data'!L$3,FALSE)</f>
        <v>70.092489032567698</v>
      </c>
      <c r="H50" s="48">
        <f>VLOOKUP($A50,'Occupancy Raw Data'!$B$8:$BE$45,'Occupancy Raw Data'!N$3,FALSE)</f>
        <v>85.579304885211499</v>
      </c>
      <c r="I50" s="48">
        <f>VLOOKUP($A50,'Occupancy Raw Data'!$B$8:$BE$45,'Occupancy Raw Data'!O$3,FALSE)</f>
        <v>86.447559947904594</v>
      </c>
      <c r="J50" s="49">
        <f>VLOOKUP($A50,'Occupancy Raw Data'!$B$8:$BE$45,'Occupancy Raw Data'!P$3,FALSE)</f>
        <v>86.013432416558103</v>
      </c>
      <c r="K50" s="50">
        <f>VLOOKUP($A50,'Occupancy Raw Data'!$B$8:$BE$45,'Occupancy Raw Data'!R$3,FALSE)</f>
        <v>74.641130870953006</v>
      </c>
      <c r="M50" s="47">
        <f>VLOOKUP($A50,'Occupancy Raw Data'!$B$8:$BE$45,'Occupancy Raw Data'!T$3,FALSE)</f>
        <v>1.8722775943401899</v>
      </c>
      <c r="N50" s="48">
        <f>VLOOKUP($A50,'Occupancy Raw Data'!$B$8:$BE$45,'Occupancy Raw Data'!U$3,FALSE)</f>
        <v>3.2363543538456399</v>
      </c>
      <c r="O50" s="48">
        <f>VLOOKUP($A50,'Occupancy Raw Data'!$B$8:$BE$45,'Occupancy Raw Data'!V$3,FALSE)</f>
        <v>-2.6359832236458298</v>
      </c>
      <c r="P50" s="48">
        <f>VLOOKUP($A50,'Occupancy Raw Data'!$B$8:$BE$45,'Occupancy Raw Data'!W$3,FALSE)</f>
        <v>-5.1120909138550497</v>
      </c>
      <c r="Q50" s="48">
        <f>VLOOKUP($A50,'Occupancy Raw Data'!$B$8:$BE$45,'Occupancy Raw Data'!X$3,FALSE)</f>
        <v>2.6123868719842398</v>
      </c>
      <c r="R50" s="49">
        <f>VLOOKUP($A50,'Occupancy Raw Data'!$B$8:$BE$45,'Occupancy Raw Data'!Y$3,FALSE)</f>
        <v>-0.111871991938729</v>
      </c>
      <c r="S50" s="48">
        <f>VLOOKUP($A50,'Occupancy Raw Data'!$B$8:$BE$45,'Occupancy Raw Data'!AA$3,FALSE)</f>
        <v>0.43547742664702699</v>
      </c>
      <c r="T50" s="48">
        <f>VLOOKUP($A50,'Occupancy Raw Data'!$B$8:$BE$45,'Occupancy Raw Data'!AB$3,FALSE)</f>
        <v>-2.1780922232439801</v>
      </c>
      <c r="U50" s="49">
        <f>VLOOKUP($A50,'Occupancy Raw Data'!$B$8:$BE$45,'Occupancy Raw Data'!AC$3,FALSE)</f>
        <v>-0.89512839146172296</v>
      </c>
      <c r="V50" s="50">
        <f>VLOOKUP($A50,'Occupancy Raw Data'!$B$8:$BE$45,'Occupancy Raw Data'!AE$3,FALSE)</f>
        <v>-0.36929654138840601</v>
      </c>
      <c r="X50" s="51">
        <f>VLOOKUP($A50,'ADR Raw Data'!$B$6:$BE$43,'ADR Raw Data'!G$1,FALSE)</f>
        <v>149.37755213127801</v>
      </c>
      <c r="Y50" s="52">
        <f>VLOOKUP($A50,'ADR Raw Data'!$B$6:$BE$43,'ADR Raw Data'!H$1,FALSE)</f>
        <v>147.53889613901001</v>
      </c>
      <c r="Z50" s="52">
        <f>VLOOKUP($A50,'ADR Raw Data'!$B$6:$BE$43,'ADR Raw Data'!I$1,FALSE)</f>
        <v>143.274028178149</v>
      </c>
      <c r="AA50" s="52">
        <f>VLOOKUP($A50,'ADR Raw Data'!$B$6:$BE$43,'ADR Raw Data'!J$1,FALSE)</f>
        <v>143.39957394942601</v>
      </c>
      <c r="AB50" s="52">
        <f>VLOOKUP($A50,'ADR Raw Data'!$B$6:$BE$43,'ADR Raw Data'!K$1,FALSE)</f>
        <v>151.18322349325501</v>
      </c>
      <c r="AC50" s="53">
        <f>VLOOKUP($A50,'ADR Raw Data'!$B$6:$BE$43,'ADR Raw Data'!L$1,FALSE)</f>
        <v>146.95989974206799</v>
      </c>
      <c r="AD50" s="52">
        <f>VLOOKUP($A50,'ADR Raw Data'!$B$6:$BE$43,'ADR Raw Data'!N$1,FALSE)</f>
        <v>187.744787538792</v>
      </c>
      <c r="AE50" s="52">
        <f>VLOOKUP($A50,'ADR Raw Data'!$B$6:$BE$43,'ADR Raw Data'!O$1,FALSE)</f>
        <v>190.846589861751</v>
      </c>
      <c r="AF50" s="53">
        <f>VLOOKUP($A50,'ADR Raw Data'!$B$6:$BE$43,'ADR Raw Data'!P$1,FALSE)</f>
        <v>189.303516418264</v>
      </c>
      <c r="AG50" s="54">
        <f>VLOOKUP($A50,'ADR Raw Data'!$B$6:$BE$43,'ADR Raw Data'!R$1,FALSE)</f>
        <v>160.900740335271</v>
      </c>
      <c r="AI50" s="47">
        <f>VLOOKUP($A50,'ADR Raw Data'!$B$6:$BE$43,'ADR Raw Data'!T$1,FALSE)</f>
        <v>3.78276818264799</v>
      </c>
      <c r="AJ50" s="48">
        <f>VLOOKUP($A50,'ADR Raw Data'!$B$6:$BE$43,'ADR Raw Data'!U$1,FALSE)</f>
        <v>3.7517212742875001</v>
      </c>
      <c r="AK50" s="48">
        <f>VLOOKUP($A50,'ADR Raw Data'!$B$6:$BE$43,'ADR Raw Data'!V$1,FALSE)</f>
        <v>-1.16656677652534E-2</v>
      </c>
      <c r="AL50" s="48">
        <f>VLOOKUP($A50,'ADR Raw Data'!$B$6:$BE$43,'ADR Raw Data'!W$1,FALSE)</f>
        <v>-2.2552453867589599</v>
      </c>
      <c r="AM50" s="48">
        <f>VLOOKUP($A50,'ADR Raw Data'!$B$6:$BE$43,'ADR Raw Data'!X$1,FALSE)</f>
        <v>1.36382702480379</v>
      </c>
      <c r="AN50" s="49">
        <f>VLOOKUP($A50,'ADR Raw Data'!$B$6:$BE$43,'ADR Raw Data'!Y$1,FALSE)</f>
        <v>1.26142587926797</v>
      </c>
      <c r="AO50" s="48">
        <f>VLOOKUP($A50,'ADR Raw Data'!$B$6:$BE$43,'ADR Raw Data'!AA$1,FALSE)</f>
        <v>0.49532172967996302</v>
      </c>
      <c r="AP50" s="48">
        <f>VLOOKUP($A50,'ADR Raw Data'!$B$6:$BE$43,'ADR Raw Data'!AB$1,FALSE)</f>
        <v>-3.0650516298855499</v>
      </c>
      <c r="AQ50" s="49">
        <f>VLOOKUP($A50,'ADR Raw Data'!$B$6:$BE$43,'ADR Raw Data'!AC$1,FALSE)</f>
        <v>-1.37460967199725</v>
      </c>
      <c r="AR50" s="50">
        <f>VLOOKUP($A50,'ADR Raw Data'!$B$6:$BE$43,'ADR Raw Data'!AE$1,FALSE)</f>
        <v>0.17556107522546499</v>
      </c>
      <c r="AS50" s="40"/>
      <c r="AT50" s="51">
        <f>VLOOKUP($A50,'RevPAR Raw Data'!$B$6:$BE$43,'RevPAR Raw Data'!G$1,FALSE)</f>
        <v>95.301520351361006</v>
      </c>
      <c r="AU50" s="52">
        <f>VLOOKUP($A50,'RevPAR Raw Data'!$B$6:$BE$43,'RevPAR Raw Data'!H$1,FALSE)</f>
        <v>104.503892548899</v>
      </c>
      <c r="AV50" s="52">
        <f>VLOOKUP($A50,'RevPAR Raw Data'!$B$6:$BE$43,'RevPAR Raw Data'!I$1,FALSE)</f>
        <v>101.53058653797</v>
      </c>
      <c r="AW50" s="52">
        <f>VLOOKUP($A50,'RevPAR Raw Data'!$B$6:$BE$43,'RevPAR Raw Data'!J$1,FALSE)</f>
        <v>100.641879628211</v>
      </c>
      <c r="AX50" s="52">
        <f>VLOOKUP($A50,'RevPAR Raw Data'!$B$6:$BE$43,'RevPAR Raw Data'!K$1,FALSE)</f>
        <v>113.06214918664899</v>
      </c>
      <c r="AY50" s="53">
        <f>VLOOKUP($A50,'RevPAR Raw Data'!$B$6:$BE$43,'RevPAR Raw Data'!L$1,FALSE)</f>
        <v>103.00785160898199</v>
      </c>
      <c r="AZ50" s="52">
        <f>VLOOKUP($A50,'RevPAR Raw Data'!$B$6:$BE$43,'RevPAR Raw Data'!N$1,FALSE)</f>
        <v>160.67068413391499</v>
      </c>
      <c r="BA50" s="52">
        <f>VLOOKUP($A50,'RevPAR Raw Data'!$B$6:$BE$43,'RevPAR Raw Data'!O$1,FALSE)</f>
        <v>164.98222017926901</v>
      </c>
      <c r="BB50" s="53">
        <f>VLOOKUP($A50,'RevPAR Raw Data'!$B$6:$BE$43,'RevPAR Raw Data'!P$1,FALSE)</f>
        <v>162.82645215659201</v>
      </c>
      <c r="BC50" s="54">
        <f>VLOOKUP($A50,'RevPAR Raw Data'!$B$6:$BE$43,'RevPAR Raw Data'!R$1,FALSE)</f>
        <v>120.09813216598199</v>
      </c>
      <c r="BE50" s="47">
        <f>VLOOKUP($A50,'RevPAR Raw Data'!$B$6:$BE$43,'RevPAR Raw Data'!T$1,FALSE)</f>
        <v>5.7258696981177399</v>
      </c>
      <c r="BF50" s="48">
        <f>VLOOKUP($A50,'RevPAR Raw Data'!$B$6:$BE$43,'RevPAR Raw Data'!U$1,FALSE)</f>
        <v>7.1094946229377003</v>
      </c>
      <c r="BG50" s="48">
        <f>VLOOKUP($A50,'RevPAR Raw Data'!$B$6:$BE$43,'RevPAR Raw Data'!V$1,FALSE)</f>
        <v>-2.6473413863658601</v>
      </c>
      <c r="BH50" s="48">
        <f>VLOOKUP($A50,'RevPAR Raw Data'!$B$6:$BE$43,'RevPAR Raw Data'!W$1,FALSE)</f>
        <v>-7.2520461061123802</v>
      </c>
      <c r="BI50" s="48">
        <f>VLOOKUP($A50,'RevPAR Raw Data'!$B$6:$BE$43,'RevPAR Raw Data'!X$1,FALSE)</f>
        <v>4.0118423349405896</v>
      </c>
      <c r="BJ50" s="49">
        <f>VLOOKUP($A50,'RevPAR Raw Data'!$B$6:$BE$43,'RevPAR Raw Data'!Y$1,FALSE)</f>
        <v>1.14814270507127</v>
      </c>
      <c r="BK50" s="48">
        <f>VLOOKUP($A50,'RevPAR Raw Data'!$B$6:$BE$43,'RevPAR Raw Data'!AA$1,FALSE)</f>
        <v>0.93295617064902403</v>
      </c>
      <c r="BL50" s="48">
        <f>VLOOKUP($A50,'RevPAR Raw Data'!$B$6:$BE$43,'RevPAR Raw Data'!AB$1,FALSE)</f>
        <v>-5.1763842019405901</v>
      </c>
      <c r="BM50" s="49">
        <f>VLOOKUP($A50,'RevPAR Raw Data'!$B$6:$BE$43,'RevPAR Raw Data'!AC$1,FALSE)</f>
        <v>-2.2574335420131502</v>
      </c>
      <c r="BN50" s="50">
        <f>VLOOKUP($A50,'RevPAR Raw Data'!$B$6:$BE$43,'RevPAR Raw Data'!AE$1,FALSE)</f>
        <v>-0.194383807141772</v>
      </c>
    </row>
    <row r="51" spans="1:66" x14ac:dyDescent="0.25">
      <c r="A51" s="66" t="s">
        <v>81</v>
      </c>
      <c r="B51" s="47">
        <f>VLOOKUP($A51,'Occupancy Raw Data'!$B$8:$BE$45,'Occupancy Raw Data'!G$3,FALSE)</f>
        <v>61.745322324066301</v>
      </c>
      <c r="C51" s="48">
        <f>VLOOKUP($A51,'Occupancy Raw Data'!$B$8:$BE$45,'Occupancy Raw Data'!H$3,FALSE)</f>
        <v>71.494583743655696</v>
      </c>
      <c r="D51" s="48">
        <f>VLOOKUP($A51,'Occupancy Raw Data'!$B$8:$BE$45,'Occupancy Raw Data'!I$3,FALSE)</f>
        <v>75.763199757594094</v>
      </c>
      <c r="E51" s="48">
        <f>VLOOKUP($A51,'Occupancy Raw Data'!$B$8:$BE$45,'Occupancy Raw Data'!J$3,FALSE)</f>
        <v>75.945004166350998</v>
      </c>
      <c r="F51" s="48">
        <f>VLOOKUP($A51,'Occupancy Raw Data'!$B$8:$BE$45,'Occupancy Raw Data'!K$3,FALSE)</f>
        <v>71.593061131732398</v>
      </c>
      <c r="G51" s="49">
        <f>VLOOKUP($A51,'Occupancy Raw Data'!$B$8:$BE$45,'Occupancy Raw Data'!L$3,FALSE)</f>
        <v>71.308234224679893</v>
      </c>
      <c r="H51" s="48">
        <f>VLOOKUP($A51,'Occupancy Raw Data'!$B$8:$BE$45,'Occupancy Raw Data'!N$3,FALSE)</f>
        <v>74.765169305355599</v>
      </c>
      <c r="I51" s="48">
        <f>VLOOKUP($A51,'Occupancy Raw Data'!$B$8:$BE$45,'Occupancy Raw Data'!O$3,FALSE)</f>
        <v>76.693053556548705</v>
      </c>
      <c r="J51" s="49">
        <f>VLOOKUP($A51,'Occupancy Raw Data'!$B$8:$BE$45,'Occupancy Raw Data'!P$3,FALSE)</f>
        <v>75.729111430952202</v>
      </c>
      <c r="K51" s="50">
        <f>VLOOKUP($A51,'Occupancy Raw Data'!$B$8:$BE$45,'Occupancy Raw Data'!R$3,FALSE)</f>
        <v>72.571341997900504</v>
      </c>
      <c r="M51" s="47">
        <f>VLOOKUP($A51,'Occupancy Raw Data'!$B$8:$BE$45,'Occupancy Raw Data'!T$3,FALSE)</f>
        <v>2.1758690354282799</v>
      </c>
      <c r="N51" s="48">
        <f>VLOOKUP($A51,'Occupancy Raw Data'!$B$8:$BE$45,'Occupancy Raw Data'!U$3,FALSE)</f>
        <v>4.2554885147099597</v>
      </c>
      <c r="O51" s="48">
        <f>VLOOKUP($A51,'Occupancy Raw Data'!$B$8:$BE$45,'Occupancy Raw Data'!V$3,FALSE)</f>
        <v>4.8732383346729398</v>
      </c>
      <c r="P51" s="48">
        <f>VLOOKUP($A51,'Occupancy Raw Data'!$B$8:$BE$45,'Occupancy Raw Data'!W$3,FALSE)</f>
        <v>3.8923541271530402</v>
      </c>
      <c r="Q51" s="48">
        <f>VLOOKUP($A51,'Occupancy Raw Data'!$B$8:$BE$45,'Occupancy Raw Data'!X$3,FALSE)</f>
        <v>2.4137335091982299</v>
      </c>
      <c r="R51" s="49">
        <f>VLOOKUP($A51,'Occupancy Raw Data'!$B$8:$BE$45,'Occupancy Raw Data'!Y$3,FALSE)</f>
        <v>3.5689660905560801</v>
      </c>
      <c r="S51" s="48">
        <f>VLOOKUP($A51,'Occupancy Raw Data'!$B$8:$BE$45,'Occupancy Raw Data'!AA$3,FALSE)</f>
        <v>1.26780555096735</v>
      </c>
      <c r="T51" s="48">
        <f>VLOOKUP($A51,'Occupancy Raw Data'!$B$8:$BE$45,'Occupancy Raw Data'!AB$3,FALSE)</f>
        <v>-0.54659840977569396</v>
      </c>
      <c r="U51" s="49">
        <f>VLOOKUP($A51,'Occupancy Raw Data'!$B$8:$BE$45,'Occupancy Raw Data'!AC$3,FALSE)</f>
        <v>0.34085765036390497</v>
      </c>
      <c r="V51" s="50">
        <f>VLOOKUP($A51,'Occupancy Raw Data'!$B$8:$BE$45,'Occupancy Raw Data'!AE$3,FALSE)</f>
        <v>2.5849916970446301</v>
      </c>
      <c r="X51" s="51">
        <f>VLOOKUP($A51,'ADR Raw Data'!$B$6:$BE$43,'ADR Raw Data'!G$1,FALSE)</f>
        <v>126.66463992148201</v>
      </c>
      <c r="Y51" s="52">
        <f>VLOOKUP($A51,'ADR Raw Data'!$B$6:$BE$43,'ADR Raw Data'!H$1,FALSE)</f>
        <v>140.66775508582299</v>
      </c>
      <c r="Z51" s="52">
        <f>VLOOKUP($A51,'ADR Raw Data'!$B$6:$BE$43,'ADR Raw Data'!I$1,FALSE)</f>
        <v>148.45400364945201</v>
      </c>
      <c r="AA51" s="52">
        <f>VLOOKUP($A51,'ADR Raw Data'!$B$6:$BE$43,'ADR Raw Data'!J$1,FALSE)</f>
        <v>146.46770086279901</v>
      </c>
      <c r="AB51" s="52">
        <f>VLOOKUP($A51,'ADR Raw Data'!$B$6:$BE$43,'ADR Raw Data'!K$1,FALSE)</f>
        <v>134.238569992593</v>
      </c>
      <c r="AC51" s="53">
        <f>VLOOKUP($A51,'ADR Raw Data'!$B$6:$BE$43,'ADR Raw Data'!L$1,FALSE)</f>
        <v>139.84169651773001</v>
      </c>
      <c r="AD51" s="52">
        <f>VLOOKUP($A51,'ADR Raw Data'!$B$6:$BE$43,'ADR Raw Data'!N$1,FALSE)</f>
        <v>129.012004863345</v>
      </c>
      <c r="AE51" s="52">
        <f>VLOOKUP($A51,'ADR Raw Data'!$B$6:$BE$43,'ADR Raw Data'!O$1,FALSE)</f>
        <v>128.83431933229599</v>
      </c>
      <c r="AF51" s="53">
        <f>VLOOKUP($A51,'ADR Raw Data'!$B$6:$BE$43,'ADR Raw Data'!P$1,FALSE)</f>
        <v>128.92203123437</v>
      </c>
      <c r="AG51" s="54">
        <f>VLOOKUP($A51,'ADR Raw Data'!$B$6:$BE$43,'ADR Raw Data'!R$1,FALSE)</f>
        <v>136.58603692906399</v>
      </c>
      <c r="AI51" s="47">
        <f>VLOOKUP($A51,'ADR Raw Data'!$B$6:$BE$43,'ADR Raw Data'!T$1,FALSE)</f>
        <v>-0.31541598560281697</v>
      </c>
      <c r="AJ51" s="48">
        <f>VLOOKUP($A51,'ADR Raw Data'!$B$6:$BE$43,'ADR Raw Data'!U$1,FALSE)</f>
        <v>2.8940723987768102</v>
      </c>
      <c r="AK51" s="48">
        <f>VLOOKUP($A51,'ADR Raw Data'!$B$6:$BE$43,'ADR Raw Data'!V$1,FALSE)</f>
        <v>4.6578430298995999</v>
      </c>
      <c r="AL51" s="48">
        <f>VLOOKUP($A51,'ADR Raw Data'!$B$6:$BE$43,'ADR Raw Data'!W$1,FALSE)</f>
        <v>4.4408435063168197</v>
      </c>
      <c r="AM51" s="48">
        <f>VLOOKUP($A51,'ADR Raw Data'!$B$6:$BE$43,'ADR Raw Data'!X$1,FALSE)</f>
        <v>1.9103419922784799</v>
      </c>
      <c r="AN51" s="49">
        <f>VLOOKUP($A51,'ADR Raw Data'!$B$6:$BE$43,'ADR Raw Data'!Y$1,FALSE)</f>
        <v>2.9519909563755</v>
      </c>
      <c r="AO51" s="48">
        <f>VLOOKUP($A51,'ADR Raw Data'!$B$6:$BE$43,'ADR Raw Data'!AA$1,FALSE)</f>
        <v>1.0685606341371401</v>
      </c>
      <c r="AP51" s="48">
        <f>VLOOKUP($A51,'ADR Raw Data'!$B$6:$BE$43,'ADR Raw Data'!AB$1,FALSE)</f>
        <v>-0.364623871877362</v>
      </c>
      <c r="AQ51" s="49">
        <f>VLOOKUP($A51,'ADR Raw Data'!$B$6:$BE$43,'ADR Raw Data'!AC$1,FALSE)</f>
        <v>0.33237564024827798</v>
      </c>
      <c r="AR51" s="50">
        <f>VLOOKUP($A51,'ADR Raw Data'!$B$6:$BE$43,'ADR Raw Data'!AE$1,FALSE)</f>
        <v>2.2384828428404302</v>
      </c>
      <c r="AS51" s="40"/>
      <c r="AT51" s="51">
        <f>VLOOKUP($A51,'RevPAR Raw Data'!$B$6:$BE$43,'RevPAR Raw Data'!G$1,FALSE)</f>
        <v>78.209490190137103</v>
      </c>
      <c r="AU51" s="52">
        <f>VLOOKUP($A51,'RevPAR Raw Data'!$B$6:$BE$43,'RevPAR Raw Data'!H$1,FALSE)</f>
        <v>100.56982596015401</v>
      </c>
      <c r="AV51" s="52">
        <f>VLOOKUP($A51,'RevPAR Raw Data'!$B$6:$BE$43,'RevPAR Raw Data'!I$1,FALSE)</f>
        <v>112.47350333308</v>
      </c>
      <c r="AW51" s="52">
        <f>VLOOKUP($A51,'RevPAR Raw Data'!$B$6:$BE$43,'RevPAR Raw Data'!J$1,FALSE)</f>
        <v>111.234901522611</v>
      </c>
      <c r="AX51" s="52">
        <f>VLOOKUP($A51,'RevPAR Raw Data'!$B$6:$BE$43,'RevPAR Raw Data'!K$1,FALSE)</f>
        <v>96.1055014771608</v>
      </c>
      <c r="AY51" s="53">
        <f>VLOOKUP($A51,'RevPAR Raw Data'!$B$6:$BE$43,'RevPAR Raw Data'!L$1,FALSE)</f>
        <v>99.718644496628997</v>
      </c>
      <c r="AZ51" s="52">
        <f>VLOOKUP($A51,'RevPAR Raw Data'!$B$6:$BE$43,'RevPAR Raw Data'!N$1,FALSE)</f>
        <v>96.456043860313599</v>
      </c>
      <c r="BA51" s="52">
        <f>VLOOKUP($A51,'RevPAR Raw Data'!$B$6:$BE$43,'RevPAR Raw Data'!O$1,FALSE)</f>
        <v>98.806973524732896</v>
      </c>
      <c r="BB51" s="53">
        <f>VLOOKUP($A51,'RevPAR Raw Data'!$B$6:$BE$43,'RevPAR Raw Data'!P$1,FALSE)</f>
        <v>97.631508692523198</v>
      </c>
      <c r="BC51" s="54">
        <f>VLOOKUP($A51,'RevPAR Raw Data'!$B$6:$BE$43,'RevPAR Raw Data'!R$1,FALSE)</f>
        <v>99.122319981170193</v>
      </c>
      <c r="BE51" s="47">
        <f>VLOOKUP($A51,'RevPAR Raw Data'!$B$6:$BE$43,'RevPAR Raw Data'!T$1,FALSE)</f>
        <v>1.8535900110619401</v>
      </c>
      <c r="BF51" s="48">
        <f>VLOOKUP($A51,'RevPAR Raw Data'!$B$6:$BE$43,'RevPAR Raw Data'!U$1,FALSE)</f>
        <v>7.2727178320241102</v>
      </c>
      <c r="BG51" s="48">
        <f>VLOOKUP($A51,'RevPAR Raw Data'!$B$6:$BE$43,'RevPAR Raw Data'!V$1,FALSE)</f>
        <v>9.7580691566745106</v>
      </c>
      <c r="BH51" s="48">
        <f>VLOOKUP($A51,'RevPAR Raw Data'!$B$6:$BE$43,'RevPAR Raw Data'!W$1,FALSE)</f>
        <v>8.5060509889684006</v>
      </c>
      <c r="BI51" s="48">
        <f>VLOOKUP($A51,'RevPAR Raw Data'!$B$6:$BE$43,'RevPAR Raw Data'!X$1,FALSE)</f>
        <v>4.3701860662846199</v>
      </c>
      <c r="BJ51" s="49">
        <f>VLOOKUP($A51,'RevPAR Raw Data'!$B$6:$BE$43,'RevPAR Raw Data'!Y$1,FALSE)</f>
        <v>6.6263126031609101</v>
      </c>
      <c r="BK51" s="48">
        <f>VLOOKUP($A51,'RevPAR Raw Data'!$B$6:$BE$43,'RevPAR Raw Data'!AA$1,FALSE)</f>
        <v>2.3499134561395398</v>
      </c>
      <c r="BL51" s="48">
        <f>VLOOKUP($A51,'RevPAR Raw Data'!$B$6:$BE$43,'RevPAR Raw Data'!AB$1,FALSE)</f>
        <v>-0.90922925336771199</v>
      </c>
      <c r="BM51" s="49">
        <f>VLOOKUP($A51,'RevPAR Raw Data'!$B$6:$BE$43,'RevPAR Raw Data'!AC$1,FALSE)</f>
        <v>0.67436621840991495</v>
      </c>
      <c r="BN51" s="50">
        <f>VLOOKUP($A51,'RevPAR Raw Data'!$B$6:$BE$43,'RevPAR Raw Data'!AE$1,FALSE)</f>
        <v>4.8813391355122597</v>
      </c>
    </row>
    <row r="52" spans="1:66" x14ac:dyDescent="0.25">
      <c r="A52" s="63" t="s">
        <v>82</v>
      </c>
      <c r="B52" s="47">
        <f>VLOOKUP($A52,'Occupancy Raw Data'!$B$8:$BE$45,'Occupancy Raw Data'!G$3,FALSE)</f>
        <v>46.9541238405615</v>
      </c>
      <c r="C52" s="48">
        <f>VLOOKUP($A52,'Occupancy Raw Data'!$B$8:$BE$45,'Occupancy Raw Data'!H$3,FALSE)</f>
        <v>55.6446895629648</v>
      </c>
      <c r="D52" s="48">
        <f>VLOOKUP($A52,'Occupancy Raw Data'!$B$8:$BE$45,'Occupancy Raw Data'!I$3,FALSE)</f>
        <v>57.591710537310902</v>
      </c>
      <c r="E52" s="48">
        <f>VLOOKUP($A52,'Occupancy Raw Data'!$B$8:$BE$45,'Occupancy Raw Data'!J$3,FALSE)</f>
        <v>60.056822929723403</v>
      </c>
      <c r="F52" s="48">
        <f>VLOOKUP($A52,'Occupancy Raw Data'!$B$8:$BE$45,'Occupancy Raw Data'!K$3,FALSE)</f>
        <v>60.344970561406399</v>
      </c>
      <c r="G52" s="49">
        <f>VLOOKUP($A52,'Occupancy Raw Data'!$B$8:$BE$45,'Occupancy Raw Data'!L$3,FALSE)</f>
        <v>56.124952024963697</v>
      </c>
      <c r="H52" s="48">
        <f>VLOOKUP($A52,'Occupancy Raw Data'!$B$8:$BE$45,'Occupancy Raw Data'!N$3,FALSE)</f>
        <v>67.161456173811999</v>
      </c>
      <c r="I52" s="48">
        <f>VLOOKUP($A52,'Occupancy Raw Data'!$B$8:$BE$45,'Occupancy Raw Data'!O$3,FALSE)</f>
        <v>68.985819719711401</v>
      </c>
      <c r="J52" s="49">
        <f>VLOOKUP($A52,'Occupancy Raw Data'!$B$8:$BE$45,'Occupancy Raw Data'!P$3,FALSE)</f>
        <v>68.073637946761707</v>
      </c>
      <c r="K52" s="50">
        <f>VLOOKUP($A52,'Occupancy Raw Data'!$B$8:$BE$45,'Occupancy Raw Data'!R$3,FALSE)</f>
        <v>59.553810458682797</v>
      </c>
      <c r="M52" s="47">
        <f>VLOOKUP($A52,'Occupancy Raw Data'!$B$8:$BE$45,'Occupancy Raw Data'!T$3,FALSE)</f>
        <v>-2.95233083830309</v>
      </c>
      <c r="N52" s="48">
        <f>VLOOKUP($A52,'Occupancy Raw Data'!$B$8:$BE$45,'Occupancy Raw Data'!U$3,FALSE)</f>
        <v>-2.10279561160907</v>
      </c>
      <c r="O52" s="48">
        <f>VLOOKUP($A52,'Occupancy Raw Data'!$B$8:$BE$45,'Occupancy Raw Data'!V$3,FALSE)</f>
        <v>-3.330497039201</v>
      </c>
      <c r="P52" s="48">
        <f>VLOOKUP($A52,'Occupancy Raw Data'!$B$8:$BE$45,'Occupancy Raw Data'!W$3,FALSE)</f>
        <v>-2.0901171732749502</v>
      </c>
      <c r="Q52" s="48">
        <f>VLOOKUP($A52,'Occupancy Raw Data'!$B$8:$BE$45,'Occupancy Raw Data'!X$3,FALSE)</f>
        <v>-1.29920144166047</v>
      </c>
      <c r="R52" s="49">
        <f>VLOOKUP($A52,'Occupancy Raw Data'!$B$8:$BE$45,'Occupancy Raw Data'!Y$3,FALSE)</f>
        <v>-2.3154511361718599</v>
      </c>
      <c r="S52" s="48">
        <f>VLOOKUP($A52,'Occupancy Raw Data'!$B$8:$BE$45,'Occupancy Raw Data'!AA$3,FALSE)</f>
        <v>-1.49816922916326</v>
      </c>
      <c r="T52" s="48">
        <f>VLOOKUP($A52,'Occupancy Raw Data'!$B$8:$BE$45,'Occupancy Raw Data'!AB$3,FALSE)</f>
        <v>-4.8239465202466896</v>
      </c>
      <c r="U52" s="49">
        <f>VLOOKUP($A52,'Occupancy Raw Data'!$B$8:$BE$45,'Occupancy Raw Data'!AC$3,FALSE)</f>
        <v>-3.2118833804540201</v>
      </c>
      <c r="V52" s="50">
        <f>VLOOKUP($A52,'Occupancy Raw Data'!$B$8:$BE$45,'Occupancy Raw Data'!AE$3,FALSE)</f>
        <v>-2.58565885426294</v>
      </c>
      <c r="X52" s="51">
        <f>VLOOKUP($A52,'ADR Raw Data'!$B$6:$BE$43,'ADR Raw Data'!G$1,FALSE)</f>
        <v>94.539667200569397</v>
      </c>
      <c r="Y52" s="52">
        <f>VLOOKUP($A52,'ADR Raw Data'!$B$6:$BE$43,'ADR Raw Data'!H$1,FALSE)</f>
        <v>96.621353056014399</v>
      </c>
      <c r="Z52" s="52">
        <f>VLOOKUP($A52,'ADR Raw Data'!$B$6:$BE$43,'ADR Raw Data'!I$1,FALSE)</f>
        <v>96.422912071967403</v>
      </c>
      <c r="AA52" s="52">
        <f>VLOOKUP($A52,'ADR Raw Data'!$B$6:$BE$43,'ADR Raw Data'!J$1,FALSE)</f>
        <v>95.591218867399405</v>
      </c>
      <c r="AB52" s="52">
        <f>VLOOKUP($A52,'ADR Raw Data'!$B$6:$BE$43,'ADR Raw Data'!K$1,FALSE)</f>
        <v>97.075046035454093</v>
      </c>
      <c r="AC52" s="53">
        <f>VLOOKUP($A52,'ADR Raw Data'!$B$6:$BE$43,'ADR Raw Data'!L$1,FALSE)</f>
        <v>96.110955877980601</v>
      </c>
      <c r="AD52" s="52">
        <f>VLOOKUP($A52,'ADR Raw Data'!$B$6:$BE$43,'ADR Raw Data'!N$1,FALSE)</f>
        <v>114.05895789603601</v>
      </c>
      <c r="AE52" s="52">
        <f>VLOOKUP($A52,'ADR Raw Data'!$B$6:$BE$43,'ADR Raw Data'!O$1,FALSE)</f>
        <v>116.925438153624</v>
      </c>
      <c r="AF52" s="53">
        <f>VLOOKUP($A52,'ADR Raw Data'!$B$6:$BE$43,'ADR Raw Data'!P$1,FALSE)</f>
        <v>115.511403337799</v>
      </c>
      <c r="AG52" s="54">
        <f>VLOOKUP($A52,'ADR Raw Data'!$B$6:$BE$43,'ADR Raw Data'!R$1,FALSE)</f>
        <v>102.474668544713</v>
      </c>
      <c r="AI52" s="47">
        <f>VLOOKUP($A52,'ADR Raw Data'!$B$6:$BE$43,'ADR Raw Data'!T$1,FALSE)</f>
        <v>-3.46151322057435</v>
      </c>
      <c r="AJ52" s="48">
        <f>VLOOKUP($A52,'ADR Raw Data'!$B$6:$BE$43,'ADR Raw Data'!U$1,FALSE)</f>
        <v>-2.18814428840779</v>
      </c>
      <c r="AK52" s="48">
        <f>VLOOKUP($A52,'ADR Raw Data'!$B$6:$BE$43,'ADR Raw Data'!V$1,FALSE)</f>
        <v>-5.2740951095515296</v>
      </c>
      <c r="AL52" s="48">
        <f>VLOOKUP($A52,'ADR Raw Data'!$B$6:$BE$43,'ADR Raw Data'!W$1,FALSE)</f>
        <v>-4.7479358182844198</v>
      </c>
      <c r="AM52" s="48">
        <f>VLOOKUP($A52,'ADR Raw Data'!$B$6:$BE$43,'ADR Raw Data'!X$1,FALSE)</f>
        <v>-3.1268104427045502</v>
      </c>
      <c r="AN52" s="49">
        <f>VLOOKUP($A52,'ADR Raw Data'!$B$6:$BE$43,'ADR Raw Data'!Y$1,FALSE)</f>
        <v>-3.7951164633566101</v>
      </c>
      <c r="AO52" s="48">
        <f>VLOOKUP($A52,'ADR Raw Data'!$B$6:$BE$43,'ADR Raw Data'!AA$1,FALSE)</f>
        <v>-1.3860349229921001</v>
      </c>
      <c r="AP52" s="48">
        <f>VLOOKUP($A52,'ADR Raw Data'!$B$6:$BE$43,'ADR Raw Data'!AB$1,FALSE)</f>
        <v>-2.5043022645250801</v>
      </c>
      <c r="AQ52" s="49">
        <f>VLOOKUP($A52,'ADR Raw Data'!$B$6:$BE$43,'ADR Raw Data'!AC$1,FALSE)</f>
        <v>-1.99324261711692</v>
      </c>
      <c r="AR52" s="50">
        <f>VLOOKUP($A52,'ADR Raw Data'!$B$6:$BE$43,'ADR Raw Data'!AE$1,FALSE)</f>
        <v>-3.1478775918278501</v>
      </c>
      <c r="AS52" s="40"/>
      <c r="AT52" s="51">
        <f>VLOOKUP($A52,'RevPAR Raw Data'!$B$6:$BE$43,'RevPAR Raw Data'!G$1,FALSE)</f>
        <v>44.390272415810102</v>
      </c>
      <c r="AU52" s="52">
        <f>VLOOKUP($A52,'RevPAR Raw Data'!$B$6:$BE$43,'RevPAR Raw Data'!H$1,FALSE)</f>
        <v>53.764651959555401</v>
      </c>
      <c r="AV52" s="52">
        <f>VLOOKUP($A52,'RevPAR Raw Data'!$B$6:$BE$43,'RevPAR Raw Data'!I$1,FALSE)</f>
        <v>55.531604412133298</v>
      </c>
      <c r="AW52" s="52">
        <f>VLOOKUP($A52,'RevPAR Raw Data'!$B$6:$BE$43,'RevPAR Raw Data'!J$1,FALSE)</f>
        <v>57.409049051558398</v>
      </c>
      <c r="AX52" s="52">
        <f>VLOOKUP($A52,'RevPAR Raw Data'!$B$6:$BE$43,'RevPAR Raw Data'!K$1,FALSE)</f>
        <v>58.579907952566501</v>
      </c>
      <c r="AY52" s="53">
        <f>VLOOKUP($A52,'RevPAR Raw Data'!$B$6:$BE$43,'RevPAR Raw Data'!L$1,FALSE)</f>
        <v>53.942227877250602</v>
      </c>
      <c r="AZ52" s="52">
        <f>VLOOKUP($A52,'RevPAR Raw Data'!$B$6:$BE$43,'RevPAR Raw Data'!N$1,FALSE)</f>
        <v>76.603657019653298</v>
      </c>
      <c r="BA52" s="52">
        <f>VLOOKUP($A52,'RevPAR Raw Data'!$B$6:$BE$43,'RevPAR Raw Data'!O$1,FALSE)</f>
        <v>80.661971971141796</v>
      </c>
      <c r="BB52" s="53">
        <f>VLOOKUP($A52,'RevPAR Raw Data'!$B$6:$BE$43,'RevPAR Raw Data'!P$1,FALSE)</f>
        <v>78.632814495397596</v>
      </c>
      <c r="BC52" s="54">
        <f>VLOOKUP($A52,'RevPAR Raw Data'!$B$6:$BE$43,'RevPAR Raw Data'!R$1,FALSE)</f>
        <v>61.027569873282097</v>
      </c>
      <c r="BE52" s="47">
        <f>VLOOKUP($A52,'RevPAR Raw Data'!$B$6:$BE$43,'RevPAR Raw Data'!T$1,FALSE)</f>
        <v>-6.3116487365944902</v>
      </c>
      <c r="BF52" s="48">
        <f>VLOOKUP($A52,'RevPAR Raw Data'!$B$6:$BE$43,'RevPAR Raw Data'!U$1,FALSE)</f>
        <v>-4.2449276979445498</v>
      </c>
      <c r="BG52" s="48">
        <f>VLOOKUP($A52,'RevPAR Raw Data'!$B$6:$BE$43,'RevPAR Raw Data'!V$1,FALSE)</f>
        <v>-8.4289385672842805</v>
      </c>
      <c r="BH52" s="48">
        <f>VLOOKUP($A52,'RevPAR Raw Data'!$B$6:$BE$43,'RevPAR Raw Data'!W$1,FALSE)</f>
        <v>-6.7388155696453298</v>
      </c>
      <c r="BI52" s="48">
        <f>VLOOKUP($A52,'RevPAR Raw Data'!$B$6:$BE$43,'RevPAR Raw Data'!X$1,FALSE)</f>
        <v>-4.3853883180154201</v>
      </c>
      <c r="BJ52" s="49">
        <f>VLOOKUP($A52,'RevPAR Raw Data'!$B$6:$BE$43,'RevPAR Raw Data'!Y$1,FALSE)</f>
        <v>-6.0226935322586401</v>
      </c>
      <c r="BK52" s="48">
        <f>VLOOKUP($A52,'RevPAR Raw Data'!$B$6:$BE$43,'RevPAR Raw Data'!AA$1,FALSE)</f>
        <v>-2.8634390034336401</v>
      </c>
      <c r="BL52" s="48">
        <f>VLOOKUP($A52,'RevPAR Raw Data'!$B$6:$BE$43,'RevPAR Raw Data'!AB$1,FALSE)</f>
        <v>-7.2074425828257596</v>
      </c>
      <c r="BM52" s="49">
        <f>VLOOKUP($A52,'RevPAR Raw Data'!$B$6:$BE$43,'RevPAR Raw Data'!AC$1,FALSE)</f>
        <v>-5.1411053692196402</v>
      </c>
      <c r="BN52" s="50">
        <f>VLOOKUP($A52,'RevPAR Raw Data'!$B$6:$BE$43,'RevPAR Raw Data'!AE$1,FALSE)</f>
        <v>-5.6521430704163498</v>
      </c>
    </row>
    <row r="53" spans="1:66" x14ac:dyDescent="0.25">
      <c r="A53" s="63" t="s">
        <v>83</v>
      </c>
      <c r="B53" s="47">
        <f>VLOOKUP($A53,'Occupancy Raw Data'!$B$8:$BE$45,'Occupancy Raw Data'!G$3,FALSE)</f>
        <v>49.821386044296197</v>
      </c>
      <c r="C53" s="48">
        <f>VLOOKUP($A53,'Occupancy Raw Data'!$B$8:$BE$45,'Occupancy Raw Data'!H$3,FALSE)</f>
        <v>66.468206715884705</v>
      </c>
      <c r="D53" s="48">
        <f>VLOOKUP($A53,'Occupancy Raw Data'!$B$8:$BE$45,'Occupancy Raw Data'!I$3,FALSE)</f>
        <v>70.826387235055904</v>
      </c>
      <c r="E53" s="48">
        <f>VLOOKUP($A53,'Occupancy Raw Data'!$B$8:$BE$45,'Occupancy Raw Data'!J$3,FALSE)</f>
        <v>71.088354370088098</v>
      </c>
      <c r="F53" s="48">
        <f>VLOOKUP($A53,'Occupancy Raw Data'!$B$8:$BE$45,'Occupancy Raw Data'!K$3,FALSE)</f>
        <v>67.468444867825596</v>
      </c>
      <c r="G53" s="49">
        <f>VLOOKUP($A53,'Occupancy Raw Data'!$B$8:$BE$45,'Occupancy Raw Data'!L$3,FALSE)</f>
        <v>65.134555846630107</v>
      </c>
      <c r="H53" s="48">
        <f>VLOOKUP($A53,'Occupancy Raw Data'!$B$8:$BE$45,'Occupancy Raw Data'!N$3,FALSE)</f>
        <v>71.683734222433898</v>
      </c>
      <c r="I53" s="48">
        <f>VLOOKUP($A53,'Occupancy Raw Data'!$B$8:$BE$45,'Occupancy Raw Data'!O$3,FALSE)</f>
        <v>71.397951893307905</v>
      </c>
      <c r="J53" s="49">
        <f>VLOOKUP($A53,'Occupancy Raw Data'!$B$8:$BE$45,'Occupancy Raw Data'!P$3,FALSE)</f>
        <v>71.540843057870902</v>
      </c>
      <c r="K53" s="50">
        <f>VLOOKUP($A53,'Occupancy Raw Data'!$B$8:$BE$45,'Occupancy Raw Data'!R$3,FALSE)</f>
        <v>66.964923621270302</v>
      </c>
      <c r="M53" s="47">
        <f>VLOOKUP($A53,'Occupancy Raw Data'!$B$8:$BE$45,'Occupancy Raw Data'!T$3,FALSE)</f>
        <v>1.3648747267054899</v>
      </c>
      <c r="N53" s="48">
        <f>VLOOKUP($A53,'Occupancy Raw Data'!$B$8:$BE$45,'Occupancy Raw Data'!U$3,FALSE)</f>
        <v>4.0606797421202403</v>
      </c>
      <c r="O53" s="48">
        <f>VLOOKUP($A53,'Occupancy Raw Data'!$B$8:$BE$45,'Occupancy Raw Data'!V$3,FALSE)</f>
        <v>5.6165478895732504</v>
      </c>
      <c r="P53" s="48">
        <f>VLOOKUP($A53,'Occupancy Raw Data'!$B$8:$BE$45,'Occupancy Raw Data'!W$3,FALSE)</f>
        <v>6.9100233571445804</v>
      </c>
      <c r="Q53" s="48">
        <f>VLOOKUP($A53,'Occupancy Raw Data'!$B$8:$BE$45,'Occupancy Raw Data'!X$3,FALSE)</f>
        <v>8.9261978475600703</v>
      </c>
      <c r="R53" s="49">
        <f>VLOOKUP($A53,'Occupancy Raw Data'!$B$8:$BE$45,'Occupancy Raw Data'!Y$3,FALSE)</f>
        <v>5.5603241598541304</v>
      </c>
      <c r="S53" s="48">
        <f>VLOOKUP($A53,'Occupancy Raw Data'!$B$8:$BE$45,'Occupancy Raw Data'!AA$3,FALSE)</f>
        <v>1.33277706293359</v>
      </c>
      <c r="T53" s="48">
        <f>VLOOKUP($A53,'Occupancy Raw Data'!$B$8:$BE$45,'Occupancy Raw Data'!AB$3,FALSE)</f>
        <v>-1.43826706063875</v>
      </c>
      <c r="U53" s="49">
        <f>VLOOKUP($A53,'Occupancy Raw Data'!$B$8:$BE$45,'Occupancy Raw Data'!AC$3,FALSE)</f>
        <v>-6.9184944213261004E-2</v>
      </c>
      <c r="V53" s="50">
        <f>VLOOKUP($A53,'Occupancy Raw Data'!$B$8:$BE$45,'Occupancy Raw Data'!AE$3,FALSE)</f>
        <v>3.7758671132323398</v>
      </c>
      <c r="X53" s="51">
        <f>VLOOKUP($A53,'ADR Raw Data'!$B$6:$BE$43,'ADR Raw Data'!G$1,FALSE)</f>
        <v>94.915592734225598</v>
      </c>
      <c r="Y53" s="52">
        <f>VLOOKUP($A53,'ADR Raw Data'!$B$6:$BE$43,'ADR Raw Data'!H$1,FALSE)</f>
        <v>108.174933715514</v>
      </c>
      <c r="Z53" s="52">
        <f>VLOOKUP($A53,'ADR Raw Data'!$B$6:$BE$43,'ADR Raw Data'!I$1,FALSE)</f>
        <v>110.874710827168</v>
      </c>
      <c r="AA53" s="52">
        <f>VLOOKUP($A53,'ADR Raw Data'!$B$6:$BE$43,'ADR Raw Data'!J$1,FALSE)</f>
        <v>109.133691792294</v>
      </c>
      <c r="AB53" s="52">
        <f>VLOOKUP($A53,'ADR Raw Data'!$B$6:$BE$43,'ADR Raw Data'!K$1,FALSE)</f>
        <v>104.92554182844999</v>
      </c>
      <c r="AC53" s="53">
        <f>VLOOKUP($A53,'ADR Raw Data'!$B$6:$BE$43,'ADR Raw Data'!L$1,FALSE)</f>
        <v>106.26977550274199</v>
      </c>
      <c r="AD53" s="52">
        <f>VLOOKUP($A53,'ADR Raw Data'!$B$6:$BE$43,'ADR Raw Data'!N$1,FALSE)</f>
        <v>115.712156146179</v>
      </c>
      <c r="AE53" s="52">
        <f>VLOOKUP($A53,'ADR Raw Data'!$B$6:$BE$43,'ADR Raw Data'!O$1,FALSE)</f>
        <v>115.76424949966599</v>
      </c>
      <c r="AF53" s="53">
        <f>VLOOKUP($A53,'ADR Raw Data'!$B$6:$BE$43,'ADR Raw Data'!P$1,FALSE)</f>
        <v>115.738150798934</v>
      </c>
      <c r="AG53" s="54">
        <f>VLOOKUP($A53,'ADR Raw Data'!$B$6:$BE$43,'ADR Raw Data'!R$1,FALSE)</f>
        <v>109.159883655946</v>
      </c>
      <c r="AI53" s="47">
        <f>VLOOKUP($A53,'ADR Raw Data'!$B$6:$BE$43,'ADR Raw Data'!T$1,FALSE)</f>
        <v>1.0530287899295301</v>
      </c>
      <c r="AJ53" s="48">
        <f>VLOOKUP($A53,'ADR Raw Data'!$B$6:$BE$43,'ADR Raw Data'!U$1,FALSE)</f>
        <v>5.5314431853213604</v>
      </c>
      <c r="AK53" s="48">
        <f>VLOOKUP($A53,'ADR Raw Data'!$B$6:$BE$43,'ADR Raw Data'!V$1,FALSE)</f>
        <v>5.7451270806375803</v>
      </c>
      <c r="AL53" s="48">
        <f>VLOOKUP($A53,'ADR Raw Data'!$B$6:$BE$43,'ADR Raw Data'!W$1,FALSE)</f>
        <v>6.5564770590759096</v>
      </c>
      <c r="AM53" s="48">
        <f>VLOOKUP($A53,'ADR Raw Data'!$B$6:$BE$43,'ADR Raw Data'!X$1,FALSE)</f>
        <v>5.5082811475213003</v>
      </c>
      <c r="AN53" s="49">
        <f>VLOOKUP($A53,'ADR Raw Data'!$B$6:$BE$43,'ADR Raw Data'!Y$1,FALSE)</f>
        <v>5.2011156162975496</v>
      </c>
      <c r="AO53" s="48">
        <f>VLOOKUP($A53,'ADR Raw Data'!$B$6:$BE$43,'ADR Raw Data'!AA$1,FALSE)</f>
        <v>-0.86719110763176099</v>
      </c>
      <c r="AP53" s="48">
        <f>VLOOKUP($A53,'ADR Raw Data'!$B$6:$BE$43,'ADR Raw Data'!AB$1,FALSE)</f>
        <v>-4.1560945423611502</v>
      </c>
      <c r="AQ53" s="49">
        <f>VLOOKUP($A53,'ADR Raw Data'!$B$6:$BE$43,'ADR Raw Data'!AC$1,FALSE)</f>
        <v>-2.5595583371475099</v>
      </c>
      <c r="AR53" s="50">
        <f>VLOOKUP($A53,'ADR Raw Data'!$B$6:$BE$43,'ADR Raw Data'!AE$1,FALSE)</f>
        <v>2.3569929091668902</v>
      </c>
      <c r="AS53" s="40"/>
      <c r="AT53" s="51">
        <f>VLOOKUP($A53,'RevPAR Raw Data'!$B$6:$BE$43,'RevPAR Raw Data'!G$1,FALSE)</f>
        <v>47.288263872350498</v>
      </c>
      <c r="AU53" s="52">
        <f>VLOOKUP($A53,'RevPAR Raw Data'!$B$6:$BE$43,'RevPAR Raw Data'!H$1,FALSE)</f>
        <v>71.901938556799195</v>
      </c>
      <c r="AV53" s="52">
        <f>VLOOKUP($A53,'RevPAR Raw Data'!$B$6:$BE$43,'RevPAR Raw Data'!I$1,FALSE)</f>
        <v>78.528552036199002</v>
      </c>
      <c r="AW53" s="52">
        <f>VLOOKUP($A53,'RevPAR Raw Data'!$B$6:$BE$43,'RevPAR Raw Data'!J$1,FALSE)</f>
        <v>77.581345558466296</v>
      </c>
      <c r="AX53" s="52">
        <f>VLOOKUP($A53,'RevPAR Raw Data'!$B$6:$BE$43,'RevPAR Raw Data'!K$1,FALSE)</f>
        <v>70.791631340795405</v>
      </c>
      <c r="AY53" s="53">
        <f>VLOOKUP($A53,'RevPAR Raw Data'!$B$6:$BE$43,'RevPAR Raw Data'!L$1,FALSE)</f>
        <v>69.218346272922105</v>
      </c>
      <c r="AZ53" s="52">
        <f>VLOOKUP($A53,'RevPAR Raw Data'!$B$6:$BE$43,'RevPAR Raw Data'!N$1,FALSE)</f>
        <v>82.946794474874906</v>
      </c>
      <c r="BA53" s="52">
        <f>VLOOKUP($A53,'RevPAR Raw Data'!$B$6:$BE$43,'RevPAR Raw Data'!O$1,FALSE)</f>
        <v>82.653303167420802</v>
      </c>
      <c r="BB53" s="53">
        <f>VLOOKUP($A53,'RevPAR Raw Data'!$B$6:$BE$43,'RevPAR Raw Data'!P$1,FALSE)</f>
        <v>82.800048821147797</v>
      </c>
      <c r="BC53" s="54">
        <f>VLOOKUP($A53,'RevPAR Raw Data'!$B$6:$BE$43,'RevPAR Raw Data'!R$1,FALSE)</f>
        <v>73.098832715272295</v>
      </c>
      <c r="BE53" s="47">
        <f>VLOOKUP($A53,'RevPAR Raw Data'!$B$6:$BE$43,'RevPAR Raw Data'!T$1,FALSE)</f>
        <v>2.43227604045371</v>
      </c>
      <c r="BF53" s="48">
        <f>VLOOKUP($A53,'RevPAR Raw Data'!$B$6:$BE$43,'RevPAR Raw Data'!U$1,FALSE)</f>
        <v>9.8167371203148495</v>
      </c>
      <c r="BG53" s="48">
        <f>VLOOKUP($A53,'RevPAR Raw Data'!$B$6:$BE$43,'RevPAR Raw Data'!V$1,FALSE)</f>
        <v>11.684352784011599</v>
      </c>
      <c r="BH53" s="48">
        <f>VLOOKUP($A53,'RevPAR Raw Data'!$B$6:$BE$43,'RevPAR Raw Data'!W$1,FALSE)</f>
        <v>13.9195545124084</v>
      </c>
      <c r="BI53" s="48">
        <f>VLOOKUP($A53,'RevPAR Raw Data'!$B$6:$BE$43,'RevPAR Raw Data'!X$1,FALSE)</f>
        <v>14.9261590683089</v>
      </c>
      <c r="BJ53" s="49">
        <f>VLOOKUP($A53,'RevPAR Raw Data'!$B$6:$BE$43,'RevPAR Raw Data'!Y$1,FALSE)</f>
        <v>11.0506386643466</v>
      </c>
      <c r="BK53" s="48">
        <f>VLOOKUP($A53,'RevPAR Raw Data'!$B$6:$BE$43,'RevPAR Raw Data'!AA$1,FALSE)</f>
        <v>0.454028231127519</v>
      </c>
      <c r="BL53" s="48">
        <f>VLOOKUP($A53,'RevPAR Raw Data'!$B$6:$BE$43,'RevPAR Raw Data'!AB$1,FALSE)</f>
        <v>-5.53458586418812</v>
      </c>
      <c r="BM53" s="49">
        <f>VLOOKUP($A53,'RevPAR Raw Data'!$B$6:$BE$43,'RevPAR Raw Data'!AC$1,FALSE)</f>
        <v>-2.6269724523531099</v>
      </c>
      <c r="BN53" s="50">
        <f>VLOOKUP($A53,'RevPAR Raw Data'!$B$6:$BE$43,'RevPAR Raw Data'!AE$1,FALSE)</f>
        <v>6.2218569425176904</v>
      </c>
    </row>
    <row r="54" spans="1:66" x14ac:dyDescent="0.25">
      <c r="A54" s="66" t="s">
        <v>84</v>
      </c>
      <c r="B54" s="47">
        <f>VLOOKUP($A54,'Occupancy Raw Data'!$B$8:$BE$45,'Occupancy Raw Data'!G$3,FALSE)</f>
        <v>47.929465301478899</v>
      </c>
      <c r="C54" s="48">
        <f>VLOOKUP($A54,'Occupancy Raw Data'!$B$8:$BE$45,'Occupancy Raw Data'!H$3,FALSE)</f>
        <v>54.357224118316203</v>
      </c>
      <c r="D54" s="48">
        <f>VLOOKUP($A54,'Occupancy Raw Data'!$B$8:$BE$45,'Occupancy Raw Data'!I$3,FALSE)</f>
        <v>58.168373151308302</v>
      </c>
      <c r="E54" s="48">
        <f>VLOOKUP($A54,'Occupancy Raw Data'!$B$8:$BE$45,'Occupancy Raw Data'!J$3,FALSE)</f>
        <v>59.931740614334402</v>
      </c>
      <c r="F54" s="48">
        <f>VLOOKUP($A54,'Occupancy Raw Data'!$B$8:$BE$45,'Occupancy Raw Data'!K$3,FALSE)</f>
        <v>63.174061433447001</v>
      </c>
      <c r="G54" s="49">
        <f>VLOOKUP($A54,'Occupancy Raw Data'!$B$8:$BE$45,'Occupancy Raw Data'!L$3,FALSE)</f>
        <v>56.712172923776997</v>
      </c>
      <c r="H54" s="48">
        <f>VLOOKUP($A54,'Occupancy Raw Data'!$B$8:$BE$45,'Occupancy Raw Data'!N$3,FALSE)</f>
        <v>73.367463026166007</v>
      </c>
      <c r="I54" s="48">
        <f>VLOOKUP($A54,'Occupancy Raw Data'!$B$8:$BE$45,'Occupancy Raw Data'!O$3,FALSE)</f>
        <v>67.565415244596096</v>
      </c>
      <c r="J54" s="49">
        <f>VLOOKUP($A54,'Occupancy Raw Data'!$B$8:$BE$45,'Occupancy Raw Data'!P$3,FALSE)</f>
        <v>70.466439135381094</v>
      </c>
      <c r="K54" s="50">
        <f>VLOOKUP($A54,'Occupancy Raw Data'!$B$8:$BE$45,'Occupancy Raw Data'!R$3,FALSE)</f>
        <v>60.641963269949599</v>
      </c>
      <c r="M54" s="47">
        <f>VLOOKUP($A54,'Occupancy Raw Data'!$B$8:$BE$45,'Occupancy Raw Data'!T$3,FALSE)</f>
        <v>-0.32681125772973402</v>
      </c>
      <c r="N54" s="48">
        <f>VLOOKUP($A54,'Occupancy Raw Data'!$B$8:$BE$45,'Occupancy Raw Data'!U$3,FALSE)</f>
        <v>-4.9619687290335701</v>
      </c>
      <c r="O54" s="48">
        <f>VLOOKUP($A54,'Occupancy Raw Data'!$B$8:$BE$45,'Occupancy Raw Data'!V$3,FALSE)</f>
        <v>0.27404274610787199</v>
      </c>
      <c r="P54" s="48">
        <f>VLOOKUP($A54,'Occupancy Raw Data'!$B$8:$BE$45,'Occupancy Raw Data'!W$3,FALSE)</f>
        <v>0.66731700647359804</v>
      </c>
      <c r="Q54" s="48">
        <f>VLOOKUP($A54,'Occupancy Raw Data'!$B$8:$BE$45,'Occupancy Raw Data'!X$3,FALSE)</f>
        <v>8.6454328063679995</v>
      </c>
      <c r="R54" s="49">
        <f>VLOOKUP($A54,'Occupancy Raw Data'!$B$8:$BE$45,'Occupancy Raw Data'!Y$3,FALSE)</f>
        <v>0.92318839550527498</v>
      </c>
      <c r="S54" s="48">
        <f>VLOOKUP($A54,'Occupancy Raw Data'!$B$8:$BE$45,'Occupancy Raw Data'!AA$3,FALSE)</f>
        <v>4.7540348806801704</v>
      </c>
      <c r="T54" s="48">
        <f>VLOOKUP($A54,'Occupancy Raw Data'!$B$8:$BE$45,'Occupancy Raw Data'!AB$3,FALSE)</f>
        <v>1.6979610542151899</v>
      </c>
      <c r="U54" s="49">
        <f>VLOOKUP($A54,'Occupancy Raw Data'!$B$8:$BE$45,'Occupancy Raw Data'!AC$3,FALSE)</f>
        <v>3.2663108216532799</v>
      </c>
      <c r="V54" s="50">
        <f>VLOOKUP($A54,'Occupancy Raw Data'!$B$8:$BE$45,'Occupancy Raw Data'!AE$3,FALSE)</f>
        <v>1.69057532272522</v>
      </c>
      <c r="X54" s="51">
        <f>VLOOKUP($A54,'ADR Raw Data'!$B$6:$BE$43,'ADR Raw Data'!G$1,FALSE)</f>
        <v>101.64738666033701</v>
      </c>
      <c r="Y54" s="52">
        <f>VLOOKUP($A54,'ADR Raw Data'!$B$6:$BE$43,'ADR Raw Data'!H$1,FALSE)</f>
        <v>105.498455420678</v>
      </c>
      <c r="Z54" s="52">
        <f>VLOOKUP($A54,'ADR Raw Data'!$B$6:$BE$43,'ADR Raw Data'!I$1,FALSE)</f>
        <v>106.591159788773</v>
      </c>
      <c r="AA54" s="52">
        <f>VLOOKUP($A54,'ADR Raw Data'!$B$6:$BE$43,'ADR Raw Data'!J$1,FALSE)</f>
        <v>104.48529233105501</v>
      </c>
      <c r="AB54" s="52">
        <f>VLOOKUP($A54,'ADR Raw Data'!$B$6:$BE$43,'ADR Raw Data'!K$1,FALSE)</f>
        <v>106.07956960201599</v>
      </c>
      <c r="AC54" s="53">
        <f>VLOOKUP($A54,'ADR Raw Data'!$B$6:$BE$43,'ADR Raw Data'!L$1,FALSE)</f>
        <v>104.987002206619</v>
      </c>
      <c r="AD54" s="52">
        <f>VLOOKUP($A54,'ADR Raw Data'!$B$6:$BE$43,'ADR Raw Data'!N$1,FALSE)</f>
        <v>130.78267018142299</v>
      </c>
      <c r="AE54" s="52">
        <f>VLOOKUP($A54,'ADR Raw Data'!$B$6:$BE$43,'ADR Raw Data'!O$1,FALSE)</f>
        <v>127.61102374137</v>
      </c>
      <c r="AF54" s="53">
        <f>VLOOKUP($A54,'ADR Raw Data'!$B$6:$BE$43,'ADR Raw Data'!P$1,FALSE)</f>
        <v>129.26213351630599</v>
      </c>
      <c r="AG54" s="54">
        <f>VLOOKUP($A54,'ADR Raw Data'!$B$6:$BE$43,'ADR Raw Data'!R$1,FALSE)</f>
        <v>113.046400450245</v>
      </c>
      <c r="AI54" s="47">
        <f>VLOOKUP($A54,'ADR Raw Data'!$B$6:$BE$43,'ADR Raw Data'!T$1,FALSE)</f>
        <v>-2.0538393573817499</v>
      </c>
      <c r="AJ54" s="48">
        <f>VLOOKUP($A54,'ADR Raw Data'!$B$6:$BE$43,'ADR Raw Data'!U$1,FALSE)</f>
        <v>4.0430634502406102</v>
      </c>
      <c r="AK54" s="48">
        <f>VLOOKUP($A54,'ADR Raw Data'!$B$6:$BE$43,'ADR Raw Data'!V$1,FALSE)</f>
        <v>-0.25311682788310302</v>
      </c>
      <c r="AL54" s="48">
        <f>VLOOKUP($A54,'ADR Raw Data'!$B$6:$BE$43,'ADR Raw Data'!W$1,FALSE)</f>
        <v>-2.4034366533874501</v>
      </c>
      <c r="AM54" s="48">
        <f>VLOOKUP($A54,'ADR Raw Data'!$B$6:$BE$43,'ADR Raw Data'!X$1,FALSE)</f>
        <v>-1.24006821720598</v>
      </c>
      <c r="AN54" s="49">
        <f>VLOOKUP($A54,'ADR Raw Data'!$B$6:$BE$43,'ADR Raw Data'!Y$1,FALSE)</f>
        <v>-0.369758315721055</v>
      </c>
      <c r="AO54" s="48">
        <f>VLOOKUP($A54,'ADR Raw Data'!$B$6:$BE$43,'ADR Raw Data'!AA$1,FALSE)</f>
        <v>-2.60026349095103</v>
      </c>
      <c r="AP54" s="48">
        <f>VLOOKUP($A54,'ADR Raw Data'!$B$6:$BE$43,'ADR Raw Data'!AB$1,FALSE)</f>
        <v>-1.9968689561411701</v>
      </c>
      <c r="AQ54" s="49">
        <f>VLOOKUP($A54,'ADR Raw Data'!$B$6:$BE$43,'ADR Raw Data'!AC$1,FALSE)</f>
        <v>-2.2934304150002598</v>
      </c>
      <c r="AR54" s="50">
        <f>VLOOKUP($A54,'ADR Raw Data'!$B$6:$BE$43,'ADR Raw Data'!AE$1,FALSE)</f>
        <v>-0.98902078094824197</v>
      </c>
      <c r="AS54" s="40"/>
      <c r="AT54" s="51">
        <f>VLOOKUP($A54,'RevPAR Raw Data'!$B$6:$BE$43,'RevPAR Raw Data'!G$1,FALSE)</f>
        <v>48.719048919226303</v>
      </c>
      <c r="AU54" s="52">
        <f>VLOOKUP($A54,'RevPAR Raw Data'!$B$6:$BE$43,'RevPAR Raw Data'!H$1,FALSE)</f>
        <v>57.346031854379902</v>
      </c>
      <c r="AV54" s="52">
        <f>VLOOKUP($A54,'RevPAR Raw Data'!$B$6:$BE$43,'RevPAR Raw Data'!I$1,FALSE)</f>
        <v>62.002343572241102</v>
      </c>
      <c r="AW54" s="52">
        <f>VLOOKUP($A54,'RevPAR Raw Data'!$B$6:$BE$43,'RevPAR Raw Data'!J$1,FALSE)</f>
        <v>62.619854379977198</v>
      </c>
      <c r="AX54" s="52">
        <f>VLOOKUP($A54,'RevPAR Raw Data'!$B$6:$BE$43,'RevPAR Raw Data'!K$1,FALSE)</f>
        <v>67.014772468714398</v>
      </c>
      <c r="AY54" s="53">
        <f>VLOOKUP($A54,'RevPAR Raw Data'!$B$6:$BE$43,'RevPAR Raw Data'!L$1,FALSE)</f>
        <v>59.540410238907803</v>
      </c>
      <c r="AZ54" s="52">
        <f>VLOOKUP($A54,'RevPAR Raw Data'!$B$6:$BE$43,'RevPAR Raw Data'!N$1,FALSE)</f>
        <v>95.951927189988595</v>
      </c>
      <c r="BA54" s="52">
        <f>VLOOKUP($A54,'RevPAR Raw Data'!$B$6:$BE$43,'RevPAR Raw Data'!O$1,FALSE)</f>
        <v>86.220918088737207</v>
      </c>
      <c r="BB54" s="53">
        <f>VLOOKUP($A54,'RevPAR Raw Data'!$B$6:$BE$43,'RevPAR Raw Data'!P$1,FALSE)</f>
        <v>91.086422639362894</v>
      </c>
      <c r="BC54" s="54">
        <f>VLOOKUP($A54,'RevPAR Raw Data'!$B$6:$BE$43,'RevPAR Raw Data'!R$1,FALSE)</f>
        <v>68.553556639037794</v>
      </c>
      <c r="BE54" s="47">
        <f>VLOOKUP($A54,'RevPAR Raw Data'!$B$6:$BE$43,'RevPAR Raw Data'!T$1,FALSE)</f>
        <v>-2.3739384368758798</v>
      </c>
      <c r="BF54" s="48">
        <f>VLOOKUP($A54,'RevPAR Raw Data'!$B$6:$BE$43,'RevPAR Raw Data'!U$1,FALSE)</f>
        <v>-1.11952082288888</v>
      </c>
      <c r="BG54" s="48">
        <f>VLOOKUP($A54,'RevPAR Raw Data'!$B$6:$BE$43,'RevPAR Raw Data'!V$1,FALSE)</f>
        <v>2.0232269918776701E-2</v>
      </c>
      <c r="BH54" s="48">
        <f>VLOOKUP($A54,'RevPAR Raw Data'!$B$6:$BE$43,'RevPAR Raw Data'!W$1,FALSE)</f>
        <v>-1.7521581884417201</v>
      </c>
      <c r="BI54" s="48">
        <f>VLOOKUP($A54,'RevPAR Raw Data'!$B$6:$BE$43,'RevPAR Raw Data'!X$1,FALSE)</f>
        <v>7.2981553246903399</v>
      </c>
      <c r="BJ54" s="49">
        <f>VLOOKUP($A54,'RevPAR Raw Data'!$B$6:$BE$43,'RevPAR Raw Data'!Y$1,FALSE)</f>
        <v>0.55001651392206696</v>
      </c>
      <c r="BK54" s="48">
        <f>VLOOKUP($A54,'RevPAR Raw Data'!$B$6:$BE$43,'RevPAR Raw Data'!AA$1,FALSE)</f>
        <v>2.0301539563797402</v>
      </c>
      <c r="BL54" s="48">
        <f>VLOOKUP($A54,'RevPAR Raw Data'!$B$6:$BE$43,'RevPAR Raw Data'!AB$1,FALSE)</f>
        <v>-0.33281395910496597</v>
      </c>
      <c r="BM54" s="49">
        <f>VLOOKUP($A54,'RevPAR Raw Data'!$B$6:$BE$43,'RevPAR Raw Data'!AC$1,FALSE)</f>
        <v>0.89796984082078302</v>
      </c>
      <c r="BN54" s="50">
        <f>VLOOKUP($A54,'RevPAR Raw Data'!$B$6:$BE$43,'RevPAR Raw Data'!AE$1,FALSE)</f>
        <v>0.68483440051764699</v>
      </c>
    </row>
    <row r="55" spans="1:66" x14ac:dyDescent="0.25">
      <c r="A55" s="63" t="s">
        <v>85</v>
      </c>
      <c r="B55" s="47">
        <f>VLOOKUP($A55,'Occupancy Raw Data'!$B$8:$BE$45,'Occupancy Raw Data'!G$3,FALSE)</f>
        <v>45.542635658914698</v>
      </c>
      <c r="C55" s="48">
        <f>VLOOKUP($A55,'Occupancy Raw Data'!$B$8:$BE$45,'Occupancy Raw Data'!H$3,FALSE)</f>
        <v>52.713178294573602</v>
      </c>
      <c r="D55" s="48">
        <f>VLOOKUP($A55,'Occupancy Raw Data'!$B$8:$BE$45,'Occupancy Raw Data'!I$3,FALSE)</f>
        <v>56.782945736434101</v>
      </c>
      <c r="E55" s="48">
        <f>VLOOKUP($A55,'Occupancy Raw Data'!$B$8:$BE$45,'Occupancy Raw Data'!J$3,FALSE)</f>
        <v>59.431524547803598</v>
      </c>
      <c r="F55" s="48">
        <f>VLOOKUP($A55,'Occupancy Raw Data'!$B$8:$BE$45,'Occupancy Raw Data'!K$3,FALSE)</f>
        <v>58.5917312661498</v>
      </c>
      <c r="G55" s="49">
        <f>VLOOKUP($A55,'Occupancy Raw Data'!$B$8:$BE$45,'Occupancy Raw Data'!L$3,FALSE)</f>
        <v>54.612403100775097</v>
      </c>
      <c r="H55" s="48">
        <f>VLOOKUP($A55,'Occupancy Raw Data'!$B$8:$BE$45,'Occupancy Raw Data'!N$3,FALSE)</f>
        <v>63.565891472868202</v>
      </c>
      <c r="I55" s="48">
        <f>VLOOKUP($A55,'Occupancy Raw Data'!$B$8:$BE$45,'Occupancy Raw Data'!O$3,FALSE)</f>
        <v>61.757105943152403</v>
      </c>
      <c r="J55" s="49">
        <f>VLOOKUP($A55,'Occupancy Raw Data'!$B$8:$BE$45,'Occupancy Raw Data'!P$3,FALSE)</f>
        <v>62.661498708010299</v>
      </c>
      <c r="K55" s="50">
        <f>VLOOKUP($A55,'Occupancy Raw Data'!$B$8:$BE$45,'Occupancy Raw Data'!R$3,FALSE)</f>
        <v>56.912144702842298</v>
      </c>
      <c r="M55" s="47">
        <f>VLOOKUP($A55,'Occupancy Raw Data'!$B$8:$BE$45,'Occupancy Raw Data'!T$3,FALSE)</f>
        <v>-5.1956309277892503</v>
      </c>
      <c r="N55" s="48">
        <f>VLOOKUP($A55,'Occupancy Raw Data'!$B$8:$BE$45,'Occupancy Raw Data'!U$3,FALSE)</f>
        <v>-11.0426851776823</v>
      </c>
      <c r="O55" s="48">
        <f>VLOOKUP($A55,'Occupancy Raw Data'!$B$8:$BE$45,'Occupancy Raw Data'!V$3,FALSE)</f>
        <v>-10.5145117624308</v>
      </c>
      <c r="P55" s="48">
        <f>VLOOKUP($A55,'Occupancy Raw Data'!$B$8:$BE$45,'Occupancy Raw Data'!W$3,FALSE)</f>
        <v>-5.0010944246879401</v>
      </c>
      <c r="Q55" s="48">
        <f>VLOOKUP($A55,'Occupancy Raw Data'!$B$8:$BE$45,'Occupancy Raw Data'!X$3,FALSE)</f>
        <v>-5.1962299223655197</v>
      </c>
      <c r="R55" s="49">
        <f>VLOOKUP($A55,'Occupancy Raw Data'!$B$8:$BE$45,'Occupancy Raw Data'!Y$3,FALSE)</f>
        <v>-7.4722228248293403</v>
      </c>
      <c r="S55" s="48">
        <f>VLOOKUP($A55,'Occupancy Raw Data'!$B$8:$BE$45,'Occupancy Raw Data'!AA$3,FALSE)</f>
        <v>-6.8939109777444303</v>
      </c>
      <c r="T55" s="48">
        <f>VLOOKUP($A55,'Occupancy Raw Data'!$B$8:$BE$45,'Occupancy Raw Data'!AB$3,FALSE)</f>
        <v>-5.4445996465747903</v>
      </c>
      <c r="U55" s="49">
        <f>VLOOKUP($A55,'Occupancy Raw Data'!$B$8:$BE$45,'Occupancy Raw Data'!AC$3,FALSE)</f>
        <v>-6.1853089925409304</v>
      </c>
      <c r="V55" s="50">
        <f>VLOOKUP($A55,'Occupancy Raw Data'!$B$8:$BE$45,'Occupancy Raw Data'!AE$3,FALSE)</f>
        <v>-7.07121146691125</v>
      </c>
      <c r="X55" s="51">
        <f>VLOOKUP($A55,'ADR Raw Data'!$B$6:$BE$43,'ADR Raw Data'!G$1,FALSE)</f>
        <v>85.57</v>
      </c>
      <c r="Y55" s="52">
        <f>VLOOKUP($A55,'ADR Raw Data'!$B$6:$BE$43,'ADR Raw Data'!H$1,FALSE)</f>
        <v>90.652781862745002</v>
      </c>
      <c r="Z55" s="52">
        <f>VLOOKUP($A55,'ADR Raw Data'!$B$6:$BE$43,'ADR Raw Data'!I$1,FALSE)</f>
        <v>89.694573378839493</v>
      </c>
      <c r="AA55" s="52">
        <f>VLOOKUP($A55,'ADR Raw Data'!$B$6:$BE$43,'ADR Raw Data'!J$1,FALSE)</f>
        <v>89.830728260869506</v>
      </c>
      <c r="AB55" s="52">
        <f>VLOOKUP($A55,'ADR Raw Data'!$B$6:$BE$43,'ADR Raw Data'!K$1,FALSE)</f>
        <v>88.300970231532503</v>
      </c>
      <c r="AC55" s="53">
        <f>VLOOKUP($A55,'ADR Raw Data'!$B$6:$BE$43,'ADR Raw Data'!L$1,FALSE)</f>
        <v>88.922237993848995</v>
      </c>
      <c r="AD55" s="52">
        <f>VLOOKUP($A55,'ADR Raw Data'!$B$6:$BE$43,'ADR Raw Data'!N$1,FALSE)</f>
        <v>98.595711382113805</v>
      </c>
      <c r="AE55" s="52">
        <f>VLOOKUP($A55,'ADR Raw Data'!$B$6:$BE$43,'ADR Raw Data'!O$1,FALSE)</f>
        <v>96.231161087866099</v>
      </c>
      <c r="AF55" s="53">
        <f>VLOOKUP($A55,'ADR Raw Data'!$B$6:$BE$43,'ADR Raw Data'!P$1,FALSE)</f>
        <v>97.430499999999995</v>
      </c>
      <c r="AG55" s="54">
        <f>VLOOKUP($A55,'ADR Raw Data'!$B$6:$BE$43,'ADR Raw Data'!R$1,FALSE)</f>
        <v>91.598746554240293</v>
      </c>
      <c r="AI55" s="47">
        <f>VLOOKUP($A55,'ADR Raw Data'!$B$6:$BE$43,'ADR Raw Data'!T$1,FALSE)</f>
        <v>-1.3749547147366901</v>
      </c>
      <c r="AJ55" s="48">
        <f>VLOOKUP($A55,'ADR Raw Data'!$B$6:$BE$43,'ADR Raw Data'!U$1,FALSE)</f>
        <v>1.1548787499366899</v>
      </c>
      <c r="AK55" s="48">
        <f>VLOOKUP($A55,'ADR Raw Data'!$B$6:$BE$43,'ADR Raw Data'!V$1,FALSE)</f>
        <v>2.0665680418104598E-2</v>
      </c>
      <c r="AL55" s="48">
        <f>VLOOKUP($A55,'ADR Raw Data'!$B$6:$BE$43,'ADR Raw Data'!W$1,FALSE)</f>
        <v>-1.1917904359257401</v>
      </c>
      <c r="AM55" s="48">
        <f>VLOOKUP($A55,'ADR Raw Data'!$B$6:$BE$43,'ADR Raw Data'!X$1,FALSE)</f>
        <v>-3.90479941384211</v>
      </c>
      <c r="AN55" s="49">
        <f>VLOOKUP($A55,'ADR Raw Data'!$B$6:$BE$43,'ADR Raw Data'!Y$1,FALSE)</f>
        <v>-1.1053095192154501</v>
      </c>
      <c r="AO55" s="48">
        <f>VLOOKUP($A55,'ADR Raw Data'!$B$6:$BE$43,'ADR Raw Data'!AA$1,FALSE)</f>
        <v>-1.51676996831551</v>
      </c>
      <c r="AP55" s="48">
        <f>VLOOKUP($A55,'ADR Raw Data'!$B$6:$BE$43,'ADR Raw Data'!AB$1,FALSE)</f>
        <v>-2.93002751448934</v>
      </c>
      <c r="AQ55" s="49">
        <f>VLOOKUP($A55,'ADR Raw Data'!$B$6:$BE$43,'ADR Raw Data'!AC$1,FALSE)</f>
        <v>-2.2134380188263001</v>
      </c>
      <c r="AR55" s="50">
        <f>VLOOKUP($A55,'ADR Raw Data'!$B$6:$BE$43,'ADR Raw Data'!AE$1,FALSE)</f>
        <v>-1.4482749870981999</v>
      </c>
      <c r="AS55" s="40"/>
      <c r="AT55" s="51">
        <f>VLOOKUP($A55,'RevPAR Raw Data'!$B$6:$BE$43,'RevPAR Raw Data'!G$1,FALSE)</f>
        <v>38.970833333333303</v>
      </c>
      <c r="AU55" s="52">
        <f>VLOOKUP($A55,'RevPAR Raw Data'!$B$6:$BE$43,'RevPAR Raw Data'!H$1,FALSE)</f>
        <v>47.785962532299699</v>
      </c>
      <c r="AV55" s="52">
        <f>VLOOKUP($A55,'RevPAR Raw Data'!$B$6:$BE$43,'RevPAR Raw Data'!I$1,FALSE)</f>
        <v>50.931220930232499</v>
      </c>
      <c r="AW55" s="52">
        <f>VLOOKUP($A55,'RevPAR Raw Data'!$B$6:$BE$43,'RevPAR Raw Data'!J$1,FALSE)</f>
        <v>53.387771317829397</v>
      </c>
      <c r="AX55" s="52">
        <f>VLOOKUP($A55,'RevPAR Raw Data'!$B$6:$BE$43,'RevPAR Raw Data'!K$1,FALSE)</f>
        <v>51.7370671834625</v>
      </c>
      <c r="AY55" s="53">
        <f>VLOOKUP($A55,'RevPAR Raw Data'!$B$6:$BE$43,'RevPAR Raw Data'!L$1,FALSE)</f>
        <v>48.562571059431498</v>
      </c>
      <c r="AZ55" s="52">
        <f>VLOOKUP($A55,'RevPAR Raw Data'!$B$6:$BE$43,'RevPAR Raw Data'!N$1,FALSE)</f>
        <v>62.673242894056798</v>
      </c>
      <c r="BA55" s="52">
        <f>VLOOKUP($A55,'RevPAR Raw Data'!$B$6:$BE$43,'RevPAR Raw Data'!O$1,FALSE)</f>
        <v>59.4295801033591</v>
      </c>
      <c r="BB55" s="53">
        <f>VLOOKUP($A55,'RevPAR Raw Data'!$B$6:$BE$43,'RevPAR Raw Data'!P$1,FALSE)</f>
        <v>61.051411498707999</v>
      </c>
      <c r="BC55" s="54">
        <f>VLOOKUP($A55,'RevPAR Raw Data'!$B$6:$BE$43,'RevPAR Raw Data'!R$1,FALSE)</f>
        <v>52.130811184938999</v>
      </c>
      <c r="BE55" s="47">
        <f>VLOOKUP($A55,'RevPAR Raw Data'!$B$6:$BE$43,'RevPAR Raw Data'!T$1,FALSE)</f>
        <v>-6.4991480701239803</v>
      </c>
      <c r="BF55" s="48">
        <f>VLOOKUP($A55,'RevPAR Raw Data'!$B$6:$BE$43,'RevPAR Raw Data'!U$1,FALSE)</f>
        <v>-10.0153360522851</v>
      </c>
      <c r="BG55" s="48">
        <f>VLOOKUP($A55,'RevPAR Raw Data'!$B$6:$BE$43,'RevPAR Raw Data'!V$1,FALSE)</f>
        <v>-10.496018977411</v>
      </c>
      <c r="BH55" s="48">
        <f>VLOOKUP($A55,'RevPAR Raw Data'!$B$6:$BE$43,'RevPAR Raw Data'!W$1,FALSE)</f>
        <v>-6.1332822955686401</v>
      </c>
      <c r="BI55" s="48">
        <f>VLOOKUP($A55,'RevPAR Raw Data'!$B$6:$BE$43,'RevPAR Raw Data'!X$1,FALSE)</f>
        <v>-8.8981269806572207</v>
      </c>
      <c r="BJ55" s="49">
        <f>VLOOKUP($A55,'RevPAR Raw Data'!$B$6:$BE$43,'RevPAR Raw Data'!Y$1,FALSE)</f>
        <v>-8.4949411538649695</v>
      </c>
      <c r="BK55" s="48">
        <f>VLOOKUP($A55,'RevPAR Raw Data'!$B$6:$BE$43,'RevPAR Raw Data'!AA$1,FALSE)</f>
        <v>-8.3061161747071104</v>
      </c>
      <c r="BL55" s="48">
        <f>VLOOKUP($A55,'RevPAR Raw Data'!$B$6:$BE$43,'RevPAR Raw Data'!AB$1,FALSE)</f>
        <v>-8.2150988933657008</v>
      </c>
      <c r="BM55" s="49">
        <f>VLOOKUP($A55,'RevPAR Raw Data'!$B$6:$BE$43,'RevPAR Raw Data'!AC$1,FALSE)</f>
        <v>-8.2618390305444596</v>
      </c>
      <c r="BN55" s="50">
        <f>VLOOKUP($A55,'RevPAR Raw Data'!$B$6:$BE$43,'RevPAR Raw Data'!AE$1,FALSE)</f>
        <v>-8.4170758670493502</v>
      </c>
    </row>
    <row r="56" spans="1:66" ht="15" thickBot="1" x14ac:dyDescent="0.3">
      <c r="A56" s="63" t="s">
        <v>86</v>
      </c>
      <c r="B56" s="67">
        <f>VLOOKUP($A56,'Occupancy Raw Data'!$B$8:$BE$45,'Occupancy Raw Data'!G$3,FALSE)</f>
        <v>50.290536801328102</v>
      </c>
      <c r="C56" s="68">
        <f>VLOOKUP($A56,'Occupancy Raw Data'!$B$8:$BE$45,'Occupancy Raw Data'!H$3,FALSE)</f>
        <v>65.896513558384001</v>
      </c>
      <c r="D56" s="68">
        <f>VLOOKUP($A56,'Occupancy Raw Data'!$B$8:$BE$45,'Occupancy Raw Data'!I$3,FALSE)</f>
        <v>69.562811289429902</v>
      </c>
      <c r="E56" s="68">
        <f>VLOOKUP($A56,'Occupancy Raw Data'!$B$8:$BE$45,'Occupancy Raw Data'!J$3,FALSE)</f>
        <v>66.961815163254002</v>
      </c>
      <c r="F56" s="68">
        <f>VLOOKUP($A56,'Occupancy Raw Data'!$B$8:$BE$45,'Occupancy Raw Data'!K$3,FALSE)</f>
        <v>65.250484362026</v>
      </c>
      <c r="G56" s="69">
        <f>VLOOKUP($A56,'Occupancy Raw Data'!$B$8:$BE$45,'Occupancy Raw Data'!L$3,FALSE)</f>
        <v>63.5923404726326</v>
      </c>
      <c r="H56" s="68">
        <f>VLOOKUP($A56,'Occupancy Raw Data'!$B$8:$BE$45,'Occupancy Raw Data'!N$3,FALSE)</f>
        <v>71.519512870190894</v>
      </c>
      <c r="I56" s="68">
        <f>VLOOKUP($A56,'Occupancy Raw Data'!$B$8:$BE$45,'Occupancy Raw Data'!O$3,FALSE)</f>
        <v>72.266814281760304</v>
      </c>
      <c r="J56" s="69">
        <f>VLOOKUP($A56,'Occupancy Raw Data'!$B$8:$BE$45,'Occupancy Raw Data'!P$3,FALSE)</f>
        <v>71.893163575975606</v>
      </c>
      <c r="K56" s="70">
        <f>VLOOKUP($A56,'Occupancy Raw Data'!$B$8:$BE$45,'Occupancy Raw Data'!R$3,FALSE)</f>
        <v>65.963629175726396</v>
      </c>
      <c r="M56" s="67">
        <f>VLOOKUP($A56,'Occupancy Raw Data'!$B$8:$BE$45,'Occupancy Raw Data'!T$3,FALSE)</f>
        <v>-1.9941254667950501</v>
      </c>
      <c r="N56" s="68">
        <f>VLOOKUP($A56,'Occupancy Raw Data'!$B$8:$BE$45,'Occupancy Raw Data'!U$3,FALSE)</f>
        <v>10.9057089733488</v>
      </c>
      <c r="O56" s="68">
        <f>VLOOKUP($A56,'Occupancy Raw Data'!$B$8:$BE$45,'Occupancy Raw Data'!V$3,FALSE)</f>
        <v>7.6542634155560201</v>
      </c>
      <c r="P56" s="68">
        <f>VLOOKUP($A56,'Occupancy Raw Data'!$B$8:$BE$45,'Occupancy Raw Data'!W$3,FALSE)</f>
        <v>4.5640030981081399</v>
      </c>
      <c r="Q56" s="68">
        <f>VLOOKUP($A56,'Occupancy Raw Data'!$B$8:$BE$45,'Occupancy Raw Data'!X$3,FALSE)</f>
        <v>4.9349050503466998</v>
      </c>
      <c r="R56" s="69">
        <f>VLOOKUP($A56,'Occupancy Raw Data'!$B$8:$BE$45,'Occupancy Raw Data'!Y$3,FALSE)</f>
        <v>5.4360482860195596</v>
      </c>
      <c r="S56" s="68">
        <f>VLOOKUP($A56,'Occupancy Raw Data'!$B$8:$BE$45,'Occupancy Raw Data'!AA$3,FALSE)</f>
        <v>5.0677726462041601</v>
      </c>
      <c r="T56" s="68">
        <f>VLOOKUP($A56,'Occupancy Raw Data'!$B$8:$BE$45,'Occupancy Raw Data'!AB$3,FALSE)</f>
        <v>5.4199223387749704</v>
      </c>
      <c r="U56" s="69">
        <f>VLOOKUP($A56,'Occupancy Raw Data'!$B$8:$BE$45,'Occupancy Raw Data'!AC$3,FALSE)</f>
        <v>5.2444680362031901</v>
      </c>
      <c r="V56" s="70">
        <f>VLOOKUP($A56,'Occupancy Raw Data'!$B$8:$BE$45,'Occupancy Raw Data'!AE$3,FALSE)</f>
        <v>5.3757171715587004</v>
      </c>
      <c r="X56" s="71">
        <f>VLOOKUP($A56,'ADR Raw Data'!$B$6:$BE$43,'ADR Raw Data'!G$1,FALSE)</f>
        <v>125.794817056396</v>
      </c>
      <c r="Y56" s="72">
        <f>VLOOKUP($A56,'ADR Raw Data'!$B$6:$BE$43,'ADR Raw Data'!H$1,FALSE)</f>
        <v>136.002582406046</v>
      </c>
      <c r="Z56" s="72">
        <f>VLOOKUP($A56,'ADR Raw Data'!$B$6:$BE$43,'ADR Raw Data'!I$1,FALSE)</f>
        <v>133.46369331742201</v>
      </c>
      <c r="AA56" s="72">
        <f>VLOOKUP($A56,'ADR Raw Data'!$B$6:$BE$43,'ADR Raw Data'!J$1,FALSE)</f>
        <v>125.07399586776801</v>
      </c>
      <c r="AB56" s="72">
        <f>VLOOKUP($A56,'ADR Raw Data'!$B$6:$BE$43,'ADR Raw Data'!K$1,FALSE)</f>
        <v>122.356127253446</v>
      </c>
      <c r="AC56" s="73">
        <f>VLOOKUP($A56,'ADR Raw Data'!$B$6:$BE$43,'ADR Raw Data'!L$1,FALSE)</f>
        <v>128.73100343762201</v>
      </c>
      <c r="AD56" s="72">
        <f>VLOOKUP($A56,'ADR Raw Data'!$B$6:$BE$43,'ADR Raw Data'!N$1,FALSE)</f>
        <v>137.35129837461301</v>
      </c>
      <c r="AE56" s="72">
        <f>VLOOKUP($A56,'ADR Raw Data'!$B$6:$BE$43,'ADR Raw Data'!O$1,FALSE)</f>
        <v>141.86284756798099</v>
      </c>
      <c r="AF56" s="73">
        <f>VLOOKUP($A56,'ADR Raw Data'!$B$6:$BE$43,'ADR Raw Data'!P$1,FALSE)</f>
        <v>139.61879692011499</v>
      </c>
      <c r="AG56" s="74">
        <f>VLOOKUP($A56,'ADR Raw Data'!$B$6:$BE$43,'ADR Raw Data'!R$1,FALSE)</f>
        <v>132.12089808516299</v>
      </c>
      <c r="AI56" s="67">
        <f>VLOOKUP($A56,'ADR Raw Data'!$B$6:$BE$43,'ADR Raw Data'!T$1,FALSE)</f>
        <v>10.7524438821921</v>
      </c>
      <c r="AJ56" s="68">
        <f>VLOOKUP($A56,'ADR Raw Data'!$B$6:$BE$43,'ADR Raw Data'!U$1,FALSE)</f>
        <v>16.9588095931536</v>
      </c>
      <c r="AK56" s="68">
        <f>VLOOKUP($A56,'ADR Raw Data'!$B$6:$BE$43,'ADR Raw Data'!V$1,FALSE)</f>
        <v>13.9501073940692</v>
      </c>
      <c r="AL56" s="68">
        <f>VLOOKUP($A56,'ADR Raw Data'!$B$6:$BE$43,'ADR Raw Data'!W$1,FALSE)</f>
        <v>10.2836025135302</v>
      </c>
      <c r="AM56" s="68">
        <f>VLOOKUP($A56,'ADR Raw Data'!$B$6:$BE$43,'ADR Raw Data'!X$1,FALSE)</f>
        <v>3.65239048924985</v>
      </c>
      <c r="AN56" s="69">
        <f>VLOOKUP($A56,'ADR Raw Data'!$B$6:$BE$43,'ADR Raw Data'!Y$1,FALSE)</f>
        <v>11.207904740941</v>
      </c>
      <c r="AO56" s="68">
        <f>VLOOKUP($A56,'ADR Raw Data'!$B$6:$BE$43,'ADR Raw Data'!AA$1,FALSE)</f>
        <v>-0.63371955475112995</v>
      </c>
      <c r="AP56" s="68">
        <f>VLOOKUP($A56,'ADR Raw Data'!$B$6:$BE$43,'ADR Raw Data'!AB$1,FALSE)</f>
        <v>1.7522320465327099</v>
      </c>
      <c r="AQ56" s="69">
        <f>VLOOKUP($A56,'ADR Raw Data'!$B$6:$BE$43,'ADR Raw Data'!AC$1,FALSE)</f>
        <v>0.57130331576715399</v>
      </c>
      <c r="AR56" s="70">
        <f>VLOOKUP($A56,'ADR Raw Data'!$B$6:$BE$43,'ADR Raw Data'!AE$1,FALSE)</f>
        <v>7.4594584317913801</v>
      </c>
      <c r="AS56" s="40"/>
      <c r="AT56" s="71">
        <f>VLOOKUP($A56,'RevPAR Raw Data'!$B$6:$BE$43,'RevPAR Raw Data'!G$1,FALSE)</f>
        <v>63.262888765910297</v>
      </c>
      <c r="AU56" s="72">
        <f>VLOOKUP($A56,'RevPAR Raw Data'!$B$6:$BE$43,'RevPAR Raw Data'!H$1,FALSE)</f>
        <v>89.620960154952897</v>
      </c>
      <c r="AV56" s="72">
        <f>VLOOKUP($A56,'RevPAR Raw Data'!$B$6:$BE$43,'RevPAR Raw Data'!I$1,FALSE)</f>
        <v>92.841097122302102</v>
      </c>
      <c r="AW56" s="72">
        <f>VLOOKUP($A56,'RevPAR Raw Data'!$B$6:$BE$43,'RevPAR Raw Data'!J$1,FALSE)</f>
        <v>83.751817930271102</v>
      </c>
      <c r="AX56" s="72">
        <f>VLOOKUP($A56,'RevPAR Raw Data'!$B$6:$BE$43,'RevPAR Raw Data'!K$1,FALSE)</f>
        <v>79.837965679490694</v>
      </c>
      <c r="AY56" s="73">
        <f>VLOOKUP($A56,'RevPAR Raw Data'!$B$6:$BE$43,'RevPAR Raw Data'!L$1,FALSE)</f>
        <v>81.863057999889307</v>
      </c>
      <c r="AZ56" s="72">
        <f>VLOOKUP($A56,'RevPAR Raw Data'!$B$6:$BE$43,'RevPAR Raw Data'!N$1,FALSE)</f>
        <v>98.232979518405699</v>
      </c>
      <c r="BA56" s="72">
        <f>VLOOKUP($A56,'RevPAR Raw Data'!$B$6:$BE$43,'RevPAR Raw Data'!O$1,FALSE)</f>
        <v>102.519760586769</v>
      </c>
      <c r="BB56" s="73">
        <f>VLOOKUP($A56,'RevPAR Raw Data'!$B$6:$BE$43,'RevPAR Raw Data'!P$1,FALSE)</f>
        <v>100.37637005258701</v>
      </c>
      <c r="BC56" s="74">
        <f>VLOOKUP($A56,'RevPAR Raw Data'!$B$6:$BE$43,'RevPAR Raw Data'!R$1,FALSE)</f>
        <v>87.151739276536802</v>
      </c>
      <c r="BE56" s="67">
        <f>VLOOKUP($A56,'RevPAR Raw Data'!$B$6:$BE$43,'RevPAR Raw Data'!T$1,FALSE)</f>
        <v>8.5439011936394706</v>
      </c>
      <c r="BF56" s="68">
        <f>VLOOKUP($A56,'RevPAR Raw Data'!$B$6:$BE$43,'RevPAR Raw Data'!U$1,FALSE)</f>
        <v>29.7139969860762</v>
      </c>
      <c r="BG56" s="68">
        <f>VLOOKUP($A56,'RevPAR Raw Data'!$B$6:$BE$43,'RevPAR Raw Data'!V$1,FALSE)</f>
        <v>22.672148776320199</v>
      </c>
      <c r="BH56" s="68">
        <f>VLOOKUP($A56,'RevPAR Raw Data'!$B$6:$BE$43,'RevPAR Raw Data'!W$1,FALSE)</f>
        <v>15.316949548953</v>
      </c>
      <c r="BI56" s="68">
        <f>VLOOKUP($A56,'RevPAR Raw Data'!$B$6:$BE$43,'RevPAR Raw Data'!X$1,FALSE)</f>
        <v>8.7675375423089292</v>
      </c>
      <c r="BJ56" s="69">
        <f>VLOOKUP($A56,'RevPAR Raw Data'!$B$6:$BE$43,'RevPAR Raw Data'!Y$1,FALSE)</f>
        <v>17.253220140529201</v>
      </c>
      <c r="BK56" s="68">
        <f>VLOOKUP($A56,'RevPAR Raw Data'!$B$6:$BE$43,'RevPAR Raw Data'!AA$1,FALSE)</f>
        <v>4.4019376252037103</v>
      </c>
      <c r="BL56" s="68">
        <f>VLOOKUP($A56,'RevPAR Raw Data'!$B$6:$BE$43,'RevPAR Raw Data'!AB$1,FALSE)</f>
        <v>7.2671240014248797</v>
      </c>
      <c r="BM56" s="69">
        <f>VLOOKUP($A56,'RevPAR Raw Data'!$B$6:$BE$43,'RevPAR Raw Data'!AC$1,FALSE)</f>
        <v>5.8457331717555201</v>
      </c>
      <c r="BN56" s="70">
        <f>VLOOKUP($A56,'RevPAR Raw Data'!$B$6:$BE$43,'RevPAR Raw Data'!AE$1,FALSE)</f>
        <v>13.236174991173099</v>
      </c>
    </row>
    <row r="57" spans="1:66" ht="14.25" customHeight="1" x14ac:dyDescent="0.25">
      <c r="A57" s="175" t="s">
        <v>123</v>
      </c>
      <c r="B57" s="175"/>
      <c r="C57" s="175"/>
      <c r="D57" s="175"/>
      <c r="E57" s="175"/>
      <c r="F57" s="175"/>
      <c r="G57" s="175"/>
      <c r="H57" s="175"/>
      <c r="I57" s="175"/>
      <c r="J57" s="175"/>
      <c r="K57" s="175"/>
      <c r="AS57" s="40"/>
    </row>
    <row r="58" spans="1:66" x14ac:dyDescent="0.25">
      <c r="A58" s="175"/>
      <c r="B58" s="175"/>
      <c r="C58" s="175"/>
      <c r="D58" s="175"/>
      <c r="E58" s="175"/>
      <c r="F58" s="175"/>
      <c r="G58" s="175"/>
      <c r="H58" s="175"/>
      <c r="I58" s="175"/>
      <c r="J58" s="175"/>
      <c r="K58" s="175"/>
      <c r="AS58" s="40"/>
    </row>
    <row r="59" spans="1:66" x14ac:dyDescent="0.25">
      <c r="A59" s="175"/>
      <c r="B59" s="175"/>
      <c r="C59" s="175"/>
      <c r="D59" s="175"/>
      <c r="E59" s="175"/>
      <c r="F59" s="175"/>
      <c r="G59" s="175"/>
      <c r="H59" s="175"/>
      <c r="I59" s="175"/>
      <c r="J59" s="175"/>
      <c r="K59" s="175"/>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July 07, 2024 - August 03,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2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2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Data'!AG$3,FALSE)</f>
        <v>57.924416753141998</v>
      </c>
      <c r="C4" s="48">
        <f>VLOOKUP($A4,'Occupancy Raw Data'!$B$8:$BE$45,'Occupancy Raw Data'!AH$3,FALSE)</f>
        <v>67.467063787640498</v>
      </c>
      <c r="D4" s="48">
        <f>VLOOKUP($A4,'Occupancy Raw Data'!$B$8:$BE$45,'Occupancy Raw Data'!AI$3,FALSE)</f>
        <v>71.928457433403196</v>
      </c>
      <c r="E4" s="48">
        <f>VLOOKUP($A4,'Occupancy Raw Data'!$B$8:$BE$45,'Occupancy Raw Data'!AJ$3,FALSE)</f>
        <v>72.743676808338805</v>
      </c>
      <c r="F4" s="48">
        <f>VLOOKUP($A4,'Occupancy Raw Data'!$B$8:$BE$45,'Occupancy Raw Data'!AK$3,FALSE)</f>
        <v>71.610835899823499</v>
      </c>
      <c r="G4" s="49">
        <f>VLOOKUP($A4,'Occupancy Raw Data'!$B$8:$BE$45,'Occupancy Raw Data'!AL$3,FALSE)</f>
        <v>68.334907570511007</v>
      </c>
      <c r="H4" s="48">
        <f>VLOOKUP($A4,'Occupancy Raw Data'!$B$8:$BE$45,'Occupancy Raw Data'!AN$3,FALSE)</f>
        <v>76.799406937654496</v>
      </c>
      <c r="I4" s="48">
        <f>VLOOKUP($A4,'Occupancy Raw Data'!$B$8:$BE$45,'Occupancy Raw Data'!AO$3,FALSE)</f>
        <v>78.864635723350801</v>
      </c>
      <c r="J4" s="49">
        <f>VLOOKUP($A4,'Occupancy Raw Data'!$B$8:$BE$45,'Occupancy Raw Data'!AP$3,FALSE)</f>
        <v>77.832021376058705</v>
      </c>
      <c r="K4" s="50">
        <f>VLOOKUP($A4,'Occupancy Raw Data'!$B$8:$BE$45,'Occupancy Raw Data'!AR$3,FALSE)</f>
        <v>71.048412164571303</v>
      </c>
      <c r="M4" s="47">
        <f>VLOOKUP($A4,'Occupancy Raw Data'!$B$8:$BE$45,'Occupancy Raw Data'!AT$3,FALSE)</f>
        <v>-1.30965408239866</v>
      </c>
      <c r="N4" s="48">
        <f>VLOOKUP($A4,'Occupancy Raw Data'!$B$8:$BE$45,'Occupancy Raw Data'!AU$3,FALSE)</f>
        <v>-0.700867974331146</v>
      </c>
      <c r="O4" s="48">
        <f>VLOOKUP($A4,'Occupancy Raw Data'!$B$8:$BE$45,'Occupancy Raw Data'!AV$3,FALSE)</f>
        <v>-0.66082378476745196</v>
      </c>
      <c r="P4" s="48">
        <f>VLOOKUP($A4,'Occupancy Raw Data'!$B$8:$BE$45,'Occupancy Raw Data'!AW$3,FALSE)</f>
        <v>-0.35096648459448598</v>
      </c>
      <c r="Q4" s="48">
        <f>VLOOKUP($A4,'Occupancy Raw Data'!$B$8:$BE$45,'Occupancy Raw Data'!AX$3,FALSE)</f>
        <v>-0.15885127087477299</v>
      </c>
      <c r="R4" s="49">
        <f>VLOOKUP($A4,'Occupancy Raw Data'!$B$8:$BE$45,'Occupancy Raw Data'!AY$3,FALSE)</f>
        <v>-0.60946258513595897</v>
      </c>
      <c r="S4" s="48">
        <f>VLOOKUP($A4,'Occupancy Raw Data'!$B$8:$BE$45,'Occupancy Raw Data'!BA$3,FALSE)</f>
        <v>-0.25253604218688203</v>
      </c>
      <c r="T4" s="48">
        <f>VLOOKUP($A4,'Occupancy Raw Data'!$B$8:$BE$45,'Occupancy Raw Data'!BB$3,FALSE)</f>
        <v>-0.89413797470631895</v>
      </c>
      <c r="U4" s="49">
        <f>VLOOKUP($A4,'Occupancy Raw Data'!$B$8:$BE$45,'Occupancy Raw Data'!BC$3,FALSE)</f>
        <v>-0.57862781809252395</v>
      </c>
      <c r="V4" s="50">
        <f>VLOOKUP($A4,'Occupancy Raw Data'!$B$8:$BE$45,'Occupancy Raw Data'!BE$3,FALSE)</f>
        <v>-0.59992784601861804</v>
      </c>
      <c r="X4" s="51">
        <f>VLOOKUP($A4,'ADR Raw Data'!$B$6:$BE$43,'ADR Raw Data'!AG$1,FALSE)</f>
        <v>149.285893140317</v>
      </c>
      <c r="Y4" s="52">
        <f>VLOOKUP($A4,'ADR Raw Data'!$B$6:$BE$43,'ADR Raw Data'!AH$1,FALSE)</f>
        <v>154.22710530761401</v>
      </c>
      <c r="Z4" s="52">
        <f>VLOOKUP($A4,'ADR Raw Data'!$B$6:$BE$43,'ADR Raw Data'!AI$1,FALSE)</f>
        <v>159.13977538786</v>
      </c>
      <c r="AA4" s="52">
        <f>VLOOKUP($A4,'ADR Raw Data'!$B$6:$BE$43,'ADR Raw Data'!AJ$1,FALSE)</f>
        <v>159.117015711991</v>
      </c>
      <c r="AB4" s="52">
        <f>VLOOKUP($A4,'ADR Raw Data'!$B$6:$BE$43,'ADR Raw Data'!AK$1,FALSE)</f>
        <v>157.530946932175</v>
      </c>
      <c r="AC4" s="53">
        <f>VLOOKUP($A4,'ADR Raw Data'!$B$6:$BE$43,'ADR Raw Data'!AL$1,FALSE)</f>
        <v>156.15715140067101</v>
      </c>
      <c r="AD4" s="52">
        <f>VLOOKUP($A4,'ADR Raw Data'!$B$6:$BE$43,'ADR Raw Data'!AN$1,FALSE)</f>
        <v>174.10525478007801</v>
      </c>
      <c r="AE4" s="52">
        <f>VLOOKUP($A4,'ADR Raw Data'!$B$6:$BE$43,'ADR Raw Data'!AO$1,FALSE)</f>
        <v>177.54019461561299</v>
      </c>
      <c r="AF4" s="53">
        <f>VLOOKUP($A4,'ADR Raw Data'!$B$6:$BE$43,'ADR Raw Data'!AP$1,FALSE)</f>
        <v>175.845510821376</v>
      </c>
      <c r="AG4" s="54">
        <f>VLOOKUP($A4,'ADR Raw Data'!$B$6:$BE$43,'ADR Raw Data'!AR$1,FALSE)</f>
        <v>162.319586821694</v>
      </c>
      <c r="AI4" s="47">
        <f>VLOOKUP($A4,'ADR Raw Data'!$B$6:$BE$43,'ADR Raw Data'!AT$1,FALSE)</f>
        <v>0.24708109732557801</v>
      </c>
      <c r="AJ4" s="48">
        <f>VLOOKUP($A4,'ADR Raw Data'!$B$6:$BE$43,'ADR Raw Data'!AU$1,FALSE)</f>
        <v>1.2557364427839299</v>
      </c>
      <c r="AK4" s="48">
        <f>VLOOKUP($A4,'ADR Raw Data'!$B$6:$BE$43,'ADR Raw Data'!AV$1,FALSE)</f>
        <v>1.7107202011557701</v>
      </c>
      <c r="AL4" s="48">
        <f>VLOOKUP($A4,'ADR Raw Data'!$B$6:$BE$43,'ADR Raw Data'!AW$1,FALSE)</f>
        <v>1.9073136948968099</v>
      </c>
      <c r="AM4" s="48">
        <f>VLOOKUP($A4,'ADR Raw Data'!$B$6:$BE$43,'ADR Raw Data'!AX$1,FALSE)</f>
        <v>1.3870437496571</v>
      </c>
      <c r="AN4" s="49">
        <f>VLOOKUP($A4,'ADR Raw Data'!$B$6:$BE$43,'ADR Raw Data'!AY$1,FALSE)</f>
        <v>1.3616231523443401</v>
      </c>
      <c r="AO4" s="48">
        <f>VLOOKUP($A4,'ADR Raw Data'!$B$6:$BE$43,'ADR Raw Data'!BA$1,FALSE)</f>
        <v>0.14203899554716601</v>
      </c>
      <c r="AP4" s="48">
        <f>VLOOKUP($A4,'ADR Raw Data'!$B$6:$BE$43,'ADR Raw Data'!BB$1,FALSE)</f>
        <v>-0.44724268731563999</v>
      </c>
      <c r="AQ4" s="49">
        <f>VLOOKUP($A4,'ADR Raw Data'!$B$6:$BE$43,'ADR Raw Data'!BC$1,FALSE)</f>
        <v>-0.164352328682248</v>
      </c>
      <c r="AR4" s="50">
        <f>VLOOKUP($A4,'ADR Raw Data'!$B$6:$BE$43,'ADR Raw Data'!BE$1,FALSE)</f>
        <v>0.839790561826255</v>
      </c>
      <c r="AT4" s="51">
        <f>VLOOKUP($A4,'RevPAR Raw Data'!$B$6:$BE$43,'RevPAR Raw Data'!AG$1,FALSE)</f>
        <v>86.472982896247402</v>
      </c>
      <c r="AU4" s="52">
        <f>VLOOKUP($A4,'RevPAR Raw Data'!$B$6:$BE$43,'RevPAR Raw Data'!AH$1,FALSE)</f>
        <v>104.05249951571901</v>
      </c>
      <c r="AV4" s="52">
        <f>VLOOKUP($A4,'RevPAR Raw Data'!$B$6:$BE$43,'RevPAR Raw Data'!AI$1,FALSE)</f>
        <v>114.46678559947</v>
      </c>
      <c r="AW4" s="52">
        <f>VLOOKUP($A4,'RevPAR Raw Data'!$B$6:$BE$43,'RevPAR Raw Data'!AJ$1,FALSE)</f>
        <v>115.747567656605</v>
      </c>
      <c r="AX4" s="52">
        <f>VLOOKUP($A4,'RevPAR Raw Data'!$B$6:$BE$43,'RevPAR Raw Data'!AK$1,FALSE)</f>
        <v>112.80922789903801</v>
      </c>
      <c r="AY4" s="53">
        <f>VLOOKUP($A4,'RevPAR Raw Data'!$B$6:$BE$43,'RevPAR Raw Data'!AL$1,FALSE)</f>
        <v>106.709845074391</v>
      </c>
      <c r="AZ4" s="52">
        <f>VLOOKUP($A4,'RevPAR Raw Data'!$B$6:$BE$43,'RevPAR Raw Data'!AN$1,FALSE)</f>
        <v>133.71180311839299</v>
      </c>
      <c r="BA4" s="52">
        <f>VLOOKUP($A4,'RevPAR Raw Data'!$B$6:$BE$43,'RevPAR Raw Data'!AO$1,FALSE)</f>
        <v>140.016427746131</v>
      </c>
      <c r="BB4" s="53">
        <f>VLOOKUP($A4,'RevPAR Raw Data'!$B$6:$BE$43,'RevPAR Raw Data'!AP$1,FALSE)</f>
        <v>136.864115571333</v>
      </c>
      <c r="BC4" s="54">
        <f>VLOOKUP($A4,'RevPAR Raw Data'!$B$6:$BE$43,'RevPAR Raw Data'!AR$1,FALSE)</f>
        <v>115.32548906890599</v>
      </c>
      <c r="BE4" s="47">
        <f>VLOOKUP($A4,'RevPAR Raw Data'!$B$6:$BE$43,'RevPAR Raw Data'!AT$1,FALSE)</f>
        <v>-1.0658088927510401</v>
      </c>
      <c r="BF4" s="48">
        <f>VLOOKUP($A4,'RevPAR Raw Data'!$B$6:$BE$43,'RevPAR Raw Data'!AU$1,FALSE)</f>
        <v>0.54606741388331503</v>
      </c>
      <c r="BG4" s="48">
        <f>VLOOKUP($A4,'RevPAR Raw Data'!$B$6:$BE$43,'RevPAR Raw Data'!AV$1,FALSE)</f>
        <v>1.03859157040826</v>
      </c>
      <c r="BH4" s="48">
        <f>VLOOKUP($A4,'RevPAR Raw Data'!$B$6:$BE$43,'RevPAR Raw Data'!AW$1,FALSE)</f>
        <v>1.5496531784771601</v>
      </c>
      <c r="BI4" s="48">
        <f>VLOOKUP($A4,'RevPAR Raw Data'!$B$6:$BE$43,'RevPAR Raw Data'!AX$1,FALSE)</f>
        <v>1.2259891421583999</v>
      </c>
      <c r="BJ4" s="49">
        <f>VLOOKUP($A4,'RevPAR Raw Data'!$B$6:$BE$43,'RevPAR Raw Data'!AY$1,FALSE)</f>
        <v>0.743861983544302</v>
      </c>
      <c r="BK4" s="48">
        <f>VLOOKUP($A4,'RevPAR Raw Data'!$B$6:$BE$43,'RevPAR Raw Data'!BA$1,FALSE)</f>
        <v>-0.110855746297432</v>
      </c>
      <c r="BL4" s="48">
        <f>VLOOKUP($A4,'RevPAR Raw Data'!$B$6:$BE$43,'RevPAR Raw Data'!BB$1,FALSE)</f>
        <v>-1.3373816953155699</v>
      </c>
      <c r="BM4" s="49">
        <f>VLOOKUP($A4,'RevPAR Raw Data'!$B$6:$BE$43,'RevPAR Raw Data'!BC$1,FALSE)</f>
        <v>-0.74202915848133399</v>
      </c>
      <c r="BN4" s="50">
        <f>VLOOKUP($A4,'RevPAR Raw Data'!$B$6:$BE$43,'RevPAR Raw Data'!BE$1,FALSE)</f>
        <v>0.234824578379005</v>
      </c>
    </row>
    <row r="5" spans="1:66" x14ac:dyDescent="0.25">
      <c r="A5" s="46" t="s">
        <v>69</v>
      </c>
      <c r="B5" s="47">
        <f>VLOOKUP($A5,'Occupancy Raw Data'!$B$8:$BE$45,'Occupancy Raw Data'!AG$3,FALSE)</f>
        <v>55.847097922553097</v>
      </c>
      <c r="C5" s="48">
        <f>VLOOKUP($A5,'Occupancy Raw Data'!$B$8:$BE$45,'Occupancy Raw Data'!AH$3,FALSE)</f>
        <v>68.307266707327599</v>
      </c>
      <c r="D5" s="48">
        <f>VLOOKUP($A5,'Occupancy Raw Data'!$B$8:$BE$45,'Occupancy Raw Data'!AI$3,FALSE)</f>
        <v>72.3957231232651</v>
      </c>
      <c r="E5" s="48">
        <f>VLOOKUP($A5,'Occupancy Raw Data'!$B$8:$BE$45,'Occupancy Raw Data'!AJ$3,FALSE)</f>
        <v>72.801814809743703</v>
      </c>
      <c r="F5" s="48">
        <f>VLOOKUP($A5,'Occupancy Raw Data'!$B$8:$BE$45,'Occupancy Raw Data'!AK$3,FALSE)</f>
        <v>69.530840379932897</v>
      </c>
      <c r="G5" s="49">
        <f>VLOOKUP($A5,'Occupancy Raw Data'!$B$8:$BE$45,'Occupancy Raw Data'!AL$3,FALSE)</f>
        <v>67.776566603175894</v>
      </c>
      <c r="H5" s="48">
        <f>VLOOKUP($A5,'Occupancy Raw Data'!$B$8:$BE$45,'Occupancy Raw Data'!AN$3,FALSE)</f>
        <v>75.161378151521902</v>
      </c>
      <c r="I5" s="48">
        <f>VLOOKUP($A5,'Occupancy Raw Data'!$B$8:$BE$45,'Occupancy Raw Data'!AO$3,FALSE)</f>
        <v>76.337272168589394</v>
      </c>
      <c r="J5" s="49">
        <f>VLOOKUP($A5,'Occupancy Raw Data'!$B$8:$BE$45,'Occupancy Raw Data'!AP$3,FALSE)</f>
        <v>75.749325160055605</v>
      </c>
      <c r="K5" s="50">
        <f>VLOOKUP($A5,'Occupancy Raw Data'!$B$8:$BE$45,'Occupancy Raw Data'!AR$3,FALSE)</f>
        <v>70.054564452356104</v>
      </c>
      <c r="M5" s="47">
        <f>VLOOKUP($A5,'Occupancy Raw Data'!$B$8:$BE$45,'Occupancy Raw Data'!AT$3,FALSE)</f>
        <v>-1.9128307053164499</v>
      </c>
      <c r="N5" s="48">
        <f>VLOOKUP($A5,'Occupancy Raw Data'!$B$8:$BE$45,'Occupancy Raw Data'!AU$3,FALSE)</f>
        <v>0.86948722364551401</v>
      </c>
      <c r="O5" s="48">
        <f>VLOOKUP($A5,'Occupancy Raw Data'!$B$8:$BE$45,'Occupancy Raw Data'!AV$3,FALSE)</f>
        <v>-5.9779846891743101E-2</v>
      </c>
      <c r="P5" s="48">
        <f>VLOOKUP($A5,'Occupancy Raw Data'!$B$8:$BE$45,'Occupancy Raw Data'!AW$3,FALSE)</f>
        <v>-0.237522893794822</v>
      </c>
      <c r="Q5" s="48">
        <f>VLOOKUP($A5,'Occupancy Raw Data'!$B$8:$BE$45,'Occupancy Raw Data'!AX$3,FALSE)</f>
        <v>-1.34872888293739</v>
      </c>
      <c r="R5" s="49">
        <f>VLOOKUP($A5,'Occupancy Raw Data'!$B$8:$BE$45,'Occupancy Raw Data'!AY$3,FALSE)</f>
        <v>-0.48999601787782099</v>
      </c>
      <c r="S5" s="48">
        <f>VLOOKUP($A5,'Occupancy Raw Data'!$B$8:$BE$45,'Occupancy Raw Data'!BA$3,FALSE)</f>
        <v>-2.0183870294767101</v>
      </c>
      <c r="T5" s="48">
        <f>VLOOKUP($A5,'Occupancy Raw Data'!$B$8:$BE$45,'Occupancy Raw Data'!BB$3,FALSE)</f>
        <v>-2.8169887217004299</v>
      </c>
      <c r="U5" s="49">
        <f>VLOOKUP($A5,'Occupancy Raw Data'!$B$8:$BE$45,'Occupancy Raw Data'!BC$3,FALSE)</f>
        <v>-2.42242091155352</v>
      </c>
      <c r="V5" s="50">
        <f>VLOOKUP($A5,'Occupancy Raw Data'!$B$8:$BE$45,'Occupancy Raw Data'!BE$3,FALSE)</f>
        <v>-1.095143734743</v>
      </c>
      <c r="X5" s="51">
        <f>VLOOKUP($A5,'ADR Raw Data'!$B$6:$BE$43,'ADR Raw Data'!AG$1,FALSE)</f>
        <v>124.240225219259</v>
      </c>
      <c r="Y5" s="52">
        <f>VLOOKUP($A5,'ADR Raw Data'!$B$6:$BE$43,'ADR Raw Data'!AH$1,FALSE)</f>
        <v>132.912669991276</v>
      </c>
      <c r="Z5" s="52">
        <f>VLOOKUP($A5,'ADR Raw Data'!$B$6:$BE$43,'ADR Raw Data'!AI$1,FALSE)</f>
        <v>137.73061542910301</v>
      </c>
      <c r="AA5" s="52">
        <f>VLOOKUP($A5,'ADR Raw Data'!$B$6:$BE$43,'ADR Raw Data'!AJ$1,FALSE)</f>
        <v>136.947339682115</v>
      </c>
      <c r="AB5" s="52">
        <f>VLOOKUP($A5,'ADR Raw Data'!$B$6:$BE$43,'ADR Raw Data'!AK$1,FALSE)</f>
        <v>132.17367509565699</v>
      </c>
      <c r="AC5" s="53">
        <f>VLOOKUP($A5,'ADR Raw Data'!$B$6:$BE$43,'ADR Raw Data'!AL$1,FALSE)</f>
        <v>133.22785968381001</v>
      </c>
      <c r="AD5" s="52">
        <f>VLOOKUP($A5,'ADR Raw Data'!$B$6:$BE$43,'ADR Raw Data'!AN$1,FALSE)</f>
        <v>146.58858768857499</v>
      </c>
      <c r="AE5" s="52">
        <f>VLOOKUP($A5,'ADR Raw Data'!$B$6:$BE$43,'ADR Raw Data'!AO$1,FALSE)</f>
        <v>148.365580724502</v>
      </c>
      <c r="AF5" s="53">
        <f>VLOOKUP($A5,'ADR Raw Data'!$B$6:$BE$43,'ADR Raw Data'!AP$1,FALSE)</f>
        <v>147.48398049068001</v>
      </c>
      <c r="AG5" s="54">
        <f>VLOOKUP($A5,'ADR Raw Data'!$B$6:$BE$43,'ADR Raw Data'!AR$1,FALSE)</f>
        <v>137.63227632771901</v>
      </c>
      <c r="AI5" s="47">
        <f>VLOOKUP($A5,'ADR Raw Data'!$B$6:$BE$43,'ADR Raw Data'!AT$1,FALSE)</f>
        <v>-0.17346056012357</v>
      </c>
      <c r="AJ5" s="48">
        <f>VLOOKUP($A5,'ADR Raw Data'!$B$6:$BE$43,'ADR Raw Data'!AU$1,FALSE)</f>
        <v>1.21720434603994</v>
      </c>
      <c r="AK5" s="48">
        <f>VLOOKUP($A5,'ADR Raw Data'!$B$6:$BE$43,'ADR Raw Data'!AV$1,FALSE)</f>
        <v>1.90555538673355</v>
      </c>
      <c r="AL5" s="48">
        <f>VLOOKUP($A5,'ADR Raw Data'!$B$6:$BE$43,'ADR Raw Data'!AW$1,FALSE)</f>
        <v>1.5632779386879001</v>
      </c>
      <c r="AM5" s="48">
        <f>VLOOKUP($A5,'ADR Raw Data'!$B$6:$BE$43,'ADR Raw Data'!AX$1,FALSE)</f>
        <v>0.32792438467345397</v>
      </c>
      <c r="AN5" s="49">
        <f>VLOOKUP($A5,'ADR Raw Data'!$B$6:$BE$43,'ADR Raw Data'!AY$1,FALSE)</f>
        <v>1.06137650013964</v>
      </c>
      <c r="AO5" s="48">
        <f>VLOOKUP($A5,'ADR Raw Data'!$B$6:$BE$43,'ADR Raw Data'!BA$1,FALSE)</f>
        <v>-0.76984443230938704</v>
      </c>
      <c r="AP5" s="48">
        <f>VLOOKUP($A5,'ADR Raw Data'!$B$6:$BE$43,'ADR Raw Data'!BB$1,FALSE)</f>
        <v>-1.75836451853878</v>
      </c>
      <c r="AQ5" s="49">
        <f>VLOOKUP($A5,'ADR Raw Data'!$B$6:$BE$43,'ADR Raw Data'!BC$1,FALSE)</f>
        <v>-1.27784680141295</v>
      </c>
      <c r="AR5" s="50">
        <f>VLOOKUP($A5,'ADR Raw Data'!$B$6:$BE$43,'ADR Raw Data'!BE$1,FALSE)</f>
        <v>0.22086247402859999</v>
      </c>
      <c r="AT5" s="51">
        <f>VLOOKUP($A5,'RevPAR Raw Data'!$B$6:$BE$43,'RevPAR Raw Data'!AG$1,FALSE)</f>
        <v>69.384560237400194</v>
      </c>
      <c r="AU5" s="52">
        <f>VLOOKUP($A5,'RevPAR Raw Data'!$B$6:$BE$43,'RevPAR Raw Data'!AH$1,FALSE)</f>
        <v>90.7890119787712</v>
      </c>
      <c r="AV5" s="52">
        <f>VLOOKUP($A5,'RevPAR Raw Data'!$B$6:$BE$43,'RevPAR Raw Data'!AI$1,FALSE)</f>
        <v>99.711075002022596</v>
      </c>
      <c r="AW5" s="52">
        <f>VLOOKUP($A5,'RevPAR Raw Data'!$B$6:$BE$43,'RevPAR Raw Data'!AJ$1,FALSE)</f>
        <v>99.700148622244399</v>
      </c>
      <c r="AX5" s="52">
        <f>VLOOKUP($A5,'RevPAR Raw Data'!$B$6:$BE$43,'RevPAR Raw Data'!AK$1,FALSE)</f>
        <v>91.901467055052905</v>
      </c>
      <c r="AY5" s="53">
        <f>VLOOKUP($A5,'RevPAR Raw Data'!$B$6:$BE$43,'RevPAR Raw Data'!AL$1,FALSE)</f>
        <v>90.2972690525838</v>
      </c>
      <c r="AZ5" s="52">
        <f>VLOOKUP($A5,'RevPAR Raw Data'!$B$6:$BE$43,'RevPAR Raw Data'!AN$1,FALSE)</f>
        <v>110.178002719585</v>
      </c>
      <c r="BA5" s="52">
        <f>VLOOKUP($A5,'RevPAR Raw Data'!$B$6:$BE$43,'RevPAR Raw Data'!AO$1,FALSE)</f>
        <v>113.258237162171</v>
      </c>
      <c r="BB5" s="53">
        <f>VLOOKUP($A5,'RevPAR Raw Data'!$B$6:$BE$43,'RevPAR Raw Data'!AP$1,FALSE)</f>
        <v>111.718119940878</v>
      </c>
      <c r="BC5" s="54">
        <f>VLOOKUP($A5,'RevPAR Raw Data'!$B$6:$BE$43,'RevPAR Raw Data'!AR$1,FALSE)</f>
        <v>96.417691727247501</v>
      </c>
      <c r="BE5" s="47">
        <f>VLOOKUP($A5,'RevPAR Raw Data'!$B$6:$BE$43,'RevPAR Raw Data'!AT$1,FALSE)</f>
        <v>-2.0829732585843601</v>
      </c>
      <c r="BF5" s="48">
        <f>VLOOKUP($A5,'RevPAR Raw Data'!$B$6:$BE$43,'RevPAR Raw Data'!AU$1,FALSE)</f>
        <v>2.0972750059599301</v>
      </c>
      <c r="BG5" s="48">
        <f>VLOOKUP($A5,'RevPAR Raw Data'!$B$6:$BE$43,'RevPAR Raw Data'!AV$1,FALSE)</f>
        <v>1.8446364017491801</v>
      </c>
      <c r="BH5" s="48">
        <f>VLOOKUP($A5,'RevPAR Raw Data'!$B$6:$BE$43,'RevPAR Raw Data'!AW$1,FALSE)</f>
        <v>1.32204190189505</v>
      </c>
      <c r="BI5" s="48">
        <f>VLOOKUP($A5,'RevPAR Raw Data'!$B$6:$BE$43,'RevPAR Raw Data'!AX$1,FALSE)</f>
        <v>-1.0252273091542199</v>
      </c>
      <c r="BJ5" s="49">
        <f>VLOOKUP($A5,'RevPAR Raw Data'!$B$6:$BE$43,'RevPAR Raw Data'!AY$1,FALSE)</f>
        <v>0.56617977967644995</v>
      </c>
      <c r="BK5" s="48">
        <f>VLOOKUP($A5,'RevPAR Raw Data'!$B$6:$BE$43,'RevPAR Raw Data'!BA$1,FALSE)</f>
        <v>-2.7726930216172199</v>
      </c>
      <c r="BL5" s="48">
        <f>VLOOKUP($A5,'RevPAR Raw Data'!$B$6:$BE$43,'RevPAR Raw Data'!BB$1,FALSE)</f>
        <v>-4.5258203100655896</v>
      </c>
      <c r="BM5" s="49">
        <f>VLOOKUP($A5,'RevPAR Raw Data'!$B$6:$BE$43,'RevPAR Raw Data'!BC$1,FALSE)</f>
        <v>-3.66931288483143</v>
      </c>
      <c r="BN5" s="50">
        <f>VLOOKUP($A5,'RevPAR Raw Data'!$B$6:$BE$43,'RevPAR Raw Data'!BE$1,FALSE)</f>
        <v>-0.87670002226112298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52.7047677261613</v>
      </c>
      <c r="C8" s="48">
        <f>VLOOKUP($A8,'Occupancy Raw Data'!$B$8:$BE$51,'Occupancy Raw Data'!AH$3,FALSE)</f>
        <v>65.816014669926602</v>
      </c>
      <c r="D8" s="48">
        <f>VLOOKUP($A8,'Occupancy Raw Data'!$B$8:$BE$51,'Occupancy Raw Data'!AI$3,FALSE)</f>
        <v>69.216075794621005</v>
      </c>
      <c r="E8" s="48">
        <f>VLOOKUP($A8,'Occupancy Raw Data'!$B$8:$BE$51,'Occupancy Raw Data'!AJ$3,FALSE)</f>
        <v>71.003973105134406</v>
      </c>
      <c r="F8" s="48">
        <f>VLOOKUP($A8,'Occupancy Raw Data'!$B$8:$BE$51,'Occupancy Raw Data'!AK$3,FALSE)</f>
        <v>67.030867970660097</v>
      </c>
      <c r="G8" s="49">
        <f>VLOOKUP($A8,'Occupancy Raw Data'!$B$8:$BE$51,'Occupancy Raw Data'!AL$3,FALSE)</f>
        <v>65.154339853300698</v>
      </c>
      <c r="H8" s="48">
        <f>VLOOKUP($A8,'Occupancy Raw Data'!$B$8:$BE$51,'Occupancy Raw Data'!AN$3,FALSE)</f>
        <v>70.178789731051296</v>
      </c>
      <c r="I8" s="48">
        <f>VLOOKUP($A8,'Occupancy Raw Data'!$B$8:$BE$51,'Occupancy Raw Data'!AO$3,FALSE)</f>
        <v>73.945599022004799</v>
      </c>
      <c r="J8" s="49">
        <f>VLOOKUP($A8,'Occupancy Raw Data'!$B$8:$BE$51,'Occupancy Raw Data'!AP$3,FALSE)</f>
        <v>72.062194376528097</v>
      </c>
      <c r="K8" s="50">
        <f>VLOOKUP($A8,'Occupancy Raw Data'!$B$8:$BE$51,'Occupancy Raw Data'!AR$3,FALSE)</f>
        <v>67.128012574222794</v>
      </c>
      <c r="M8" s="47">
        <f>VLOOKUP($A8,'Occupancy Raw Data'!$B$8:$BE$51,'Occupancy Raw Data'!AT$3,FALSE)</f>
        <v>-5.1560566478757002</v>
      </c>
      <c r="N8" s="48">
        <f>VLOOKUP($A8,'Occupancy Raw Data'!$B$8:$BE$51,'Occupancy Raw Data'!AU$3,FALSE)</f>
        <v>-0.69172238874798198</v>
      </c>
      <c r="O8" s="48">
        <f>VLOOKUP($A8,'Occupancy Raw Data'!$B$8:$BE$51,'Occupancy Raw Data'!AV$3,FALSE)</f>
        <v>-0.95123551279247698</v>
      </c>
      <c r="P8" s="48">
        <f>VLOOKUP($A8,'Occupancy Raw Data'!$B$8:$BE$51,'Occupancy Raw Data'!AW$3,FALSE)</f>
        <v>2.3120114499614601</v>
      </c>
      <c r="Q8" s="48">
        <f>VLOOKUP($A8,'Occupancy Raw Data'!$B$8:$BE$51,'Occupancy Raw Data'!AX$3,FALSE)</f>
        <v>1.0132412204951</v>
      </c>
      <c r="R8" s="49">
        <f>VLOOKUP($A8,'Occupancy Raw Data'!$B$8:$BE$51,'Occupancy Raw Data'!AY$3,FALSE)</f>
        <v>-0.52261963089988495</v>
      </c>
      <c r="S8" s="48">
        <f>VLOOKUP($A8,'Occupancy Raw Data'!$B$8:$BE$51,'Occupancy Raw Data'!BA$3,FALSE)</f>
        <v>-2.6497085320614699</v>
      </c>
      <c r="T8" s="48">
        <f>VLOOKUP($A8,'Occupancy Raw Data'!$B$8:$BE$51,'Occupancy Raw Data'!BB$3,FALSE)</f>
        <v>-5.6541236108403101</v>
      </c>
      <c r="U8" s="49">
        <f>VLOOKUP($A8,'Occupancy Raw Data'!$B$8:$BE$51,'Occupancy Raw Data'!BC$3,FALSE)</f>
        <v>-4.2146955771086096</v>
      </c>
      <c r="V8" s="50">
        <f>VLOOKUP($A8,'Occupancy Raw Data'!$B$8:$BE$51,'Occupancy Raw Data'!BE$3,FALSE)</f>
        <v>-1.6849442082041099</v>
      </c>
      <c r="X8" s="51">
        <f>VLOOKUP($A8,'ADR Raw Data'!$B$6:$BE$49,'ADR Raw Data'!AG$1,FALSE)</f>
        <v>287.627715279791</v>
      </c>
      <c r="Y8" s="52">
        <f>VLOOKUP($A8,'ADR Raw Data'!$B$6:$BE$49,'ADR Raw Data'!AH$1,FALSE)</f>
        <v>284.40441954956998</v>
      </c>
      <c r="Z8" s="52">
        <f>VLOOKUP($A8,'ADR Raw Data'!$B$6:$BE$49,'ADR Raw Data'!AI$1,FALSE)</f>
        <v>287.403341428413</v>
      </c>
      <c r="AA8" s="52">
        <f>VLOOKUP($A8,'ADR Raw Data'!$B$6:$BE$49,'ADR Raw Data'!AJ$1,FALSE)</f>
        <v>288.86582266221802</v>
      </c>
      <c r="AB8" s="52">
        <f>VLOOKUP($A8,'ADR Raw Data'!$B$6:$BE$49,'ADR Raw Data'!AK$1,FALSE)</f>
        <v>290.90376382081303</v>
      </c>
      <c r="AC8" s="53">
        <f>VLOOKUP($A8,'ADR Raw Data'!$B$6:$BE$49,'ADR Raw Data'!AL$1,FALSE)</f>
        <v>287.87277083284403</v>
      </c>
      <c r="AD8" s="52">
        <f>VLOOKUP($A8,'ADR Raw Data'!$B$6:$BE$49,'ADR Raw Data'!AN$1,FALSE)</f>
        <v>347.19138486663002</v>
      </c>
      <c r="AE8" s="52">
        <f>VLOOKUP($A8,'ADR Raw Data'!$B$6:$BE$49,'ADR Raw Data'!AO$1,FALSE)</f>
        <v>351.39791795825499</v>
      </c>
      <c r="AF8" s="53">
        <f>VLOOKUP($A8,'ADR Raw Data'!$B$6:$BE$49,'ADR Raw Data'!AP$1,FALSE)</f>
        <v>349.34962201134402</v>
      </c>
      <c r="AG8" s="54">
        <f>VLOOKUP($A8,'ADR Raw Data'!$B$6:$BE$49,'ADR Raw Data'!AR$1,FALSE)</f>
        <v>306.72867073170698</v>
      </c>
      <c r="AI8" s="47">
        <f>VLOOKUP($A8,'ADR Raw Data'!$B$6:$BE$49,'ADR Raw Data'!AT$1,FALSE)</f>
        <v>2.0963758442149301</v>
      </c>
      <c r="AJ8" s="48">
        <f>VLOOKUP($A8,'ADR Raw Data'!$B$6:$BE$49,'ADR Raw Data'!AU$1,FALSE)</f>
        <v>2.9600037831757802</v>
      </c>
      <c r="AK8" s="48">
        <f>VLOOKUP($A8,'ADR Raw Data'!$B$6:$BE$49,'ADR Raw Data'!AV$1,FALSE)</f>
        <v>6.76557318502093</v>
      </c>
      <c r="AL8" s="48">
        <f>VLOOKUP($A8,'ADR Raw Data'!$B$6:$BE$49,'ADR Raw Data'!AW$1,FALSE)</f>
        <v>5.7201253945356498</v>
      </c>
      <c r="AM8" s="48">
        <f>VLOOKUP($A8,'ADR Raw Data'!$B$6:$BE$49,'ADR Raw Data'!AX$1,FALSE)</f>
        <v>-0.102285218637561</v>
      </c>
      <c r="AN8" s="49">
        <f>VLOOKUP($A8,'ADR Raw Data'!$B$6:$BE$49,'ADR Raw Data'!AY$1,FALSE)</f>
        <v>3.5294638275343999</v>
      </c>
      <c r="AO8" s="48">
        <f>VLOOKUP($A8,'ADR Raw Data'!$B$6:$BE$49,'ADR Raw Data'!BA$1,FALSE)</f>
        <v>4.6127854349736097</v>
      </c>
      <c r="AP8" s="48">
        <f>VLOOKUP($A8,'ADR Raw Data'!$B$6:$BE$49,'ADR Raw Data'!BB$1,FALSE)</f>
        <v>4.3487297512346403</v>
      </c>
      <c r="AQ8" s="49">
        <f>VLOOKUP($A8,'ADR Raw Data'!$B$6:$BE$49,'ADR Raw Data'!BC$1,FALSE)</f>
        <v>4.4644337620238002</v>
      </c>
      <c r="AR8" s="50">
        <f>VLOOKUP($A8,'ADR Raw Data'!$B$6:$BE$49,'ADR Raw Data'!BE$1,FALSE)</f>
        <v>3.69387988427897</v>
      </c>
      <c r="AT8" s="51">
        <f>VLOOKUP($A8,'RevPAR Raw Data'!$B$6:$BE$49,'RevPAR Raw Data'!AG$1,FALSE)</f>
        <v>151.59351925427799</v>
      </c>
      <c r="AU8" s="52">
        <f>VLOOKUP($A8,'RevPAR Raw Data'!$B$6:$BE$49,'RevPAR Raw Data'!AH$1,FALSE)</f>
        <v>187.183654492665</v>
      </c>
      <c r="AV8" s="52">
        <f>VLOOKUP($A8,'RevPAR Raw Data'!$B$6:$BE$49,'RevPAR Raw Data'!AI$1,FALSE)</f>
        <v>198.92931463936401</v>
      </c>
      <c r="AW8" s="52">
        <f>VLOOKUP($A8,'RevPAR Raw Data'!$B$6:$BE$49,'RevPAR Raw Data'!AJ$1,FALSE)</f>
        <v>205.10621103300701</v>
      </c>
      <c r="AX8" s="52">
        <f>VLOOKUP($A8,'RevPAR Raw Data'!$B$6:$BE$49,'RevPAR Raw Data'!AK$1,FALSE)</f>
        <v>194.99531784841</v>
      </c>
      <c r="AY8" s="53">
        <f>VLOOKUP($A8,'RevPAR Raw Data'!$B$6:$BE$49,'RevPAR Raw Data'!AL$1,FALSE)</f>
        <v>187.56160345354499</v>
      </c>
      <c r="AZ8" s="52">
        <f>VLOOKUP($A8,'RevPAR Raw Data'!$B$6:$BE$49,'RevPAR Raw Data'!AN$1,FALSE)</f>
        <v>243.654711949877</v>
      </c>
      <c r="BA8" s="52">
        <f>VLOOKUP($A8,'RevPAR Raw Data'!$B$6:$BE$49,'RevPAR Raw Data'!AO$1,FALSE)</f>
        <v>259.84329538508501</v>
      </c>
      <c r="BB8" s="53">
        <f>VLOOKUP($A8,'RevPAR Raw Data'!$B$6:$BE$49,'RevPAR Raw Data'!AP$1,FALSE)</f>
        <v>251.74900366748099</v>
      </c>
      <c r="BC8" s="54">
        <f>VLOOKUP($A8,'RevPAR Raw Data'!$B$6:$BE$49,'RevPAR Raw Data'!AR$1,FALSE)</f>
        <v>205.90086065752701</v>
      </c>
      <c r="BE8" s="47">
        <f>VLOOKUP($A8,'RevPAR Raw Data'!$B$6:$BE$49,'RevPAR Raw Data'!AT$1,FALSE)</f>
        <v>-3.1677711297408702</v>
      </c>
      <c r="BF8" s="48">
        <f>VLOOKUP($A8,'RevPAR Raw Data'!$B$6:$BE$49,'RevPAR Raw Data'!AU$1,FALSE)</f>
        <v>2.24780638555178</v>
      </c>
      <c r="BG8" s="48">
        <f>VLOOKUP($A8,'RevPAR Raw Data'!$B$6:$BE$49,'RevPAR Raw Data'!AV$1,FALSE)</f>
        <v>5.7499811374485601</v>
      </c>
      <c r="BH8" s="48">
        <f>VLOOKUP($A8,'RevPAR Raw Data'!$B$6:$BE$49,'RevPAR Raw Data'!AW$1,FALSE)</f>
        <v>8.1643867985709395</v>
      </c>
      <c r="BI8" s="48">
        <f>VLOOKUP($A8,'RevPAR Raw Data'!$B$6:$BE$49,'RevPAR Raw Data'!AX$1,FALSE)</f>
        <v>0.909919605859835</v>
      </c>
      <c r="BJ8" s="49">
        <f>VLOOKUP($A8,'RevPAR Raw Data'!$B$6:$BE$49,'RevPAR Raw Data'!AY$1,FALSE)</f>
        <v>2.9883985258063102</v>
      </c>
      <c r="BK8" s="48">
        <f>VLOOKUP($A8,'RevPAR Raw Data'!$B$6:$BE$49,'RevPAR Raw Data'!BA$1,FALSE)</f>
        <v>1.8408515336759499</v>
      </c>
      <c r="BL8" s="48">
        <f>VLOOKUP($A8,'RevPAR Raw Data'!$B$6:$BE$49,'RevPAR Raw Data'!BB$1,FALSE)</f>
        <v>-1.5512764152418601</v>
      </c>
      <c r="BM8" s="49">
        <f>VLOOKUP($A8,'RevPAR Raw Data'!$B$6:$BE$49,'RevPAR Raw Data'!BC$1,FALSE)</f>
        <v>6.1575892604228397E-2</v>
      </c>
      <c r="BN8" s="50">
        <f>VLOOKUP($A8,'RevPAR Raw Data'!$B$6:$BE$49,'RevPAR Raw Data'!BE$1,FALSE)</f>
        <v>1.94669586090668</v>
      </c>
    </row>
    <row r="9" spans="1:66" x14ac:dyDescent="0.25">
      <c r="A9" s="63" t="s">
        <v>118</v>
      </c>
      <c r="B9" s="47">
        <f>VLOOKUP($A9,'Occupancy Raw Data'!$B$8:$BE$51,'Occupancy Raw Data'!AG$3,FALSE)</f>
        <v>56.483932642105998</v>
      </c>
      <c r="C9" s="48">
        <f>VLOOKUP($A9,'Occupancy Raw Data'!$B$8:$BE$51,'Occupancy Raw Data'!AH$3,FALSE)</f>
        <v>76.071769983086895</v>
      </c>
      <c r="D9" s="48">
        <f>VLOOKUP($A9,'Occupancy Raw Data'!$B$8:$BE$51,'Occupancy Raw Data'!AI$3,FALSE)</f>
        <v>83.175233473049403</v>
      </c>
      <c r="E9" s="48">
        <f>VLOOKUP($A9,'Occupancy Raw Data'!$B$8:$BE$51,'Occupancy Raw Data'!AJ$3,FALSE)</f>
        <v>82.666004853298006</v>
      </c>
      <c r="F9" s="48">
        <f>VLOOKUP($A9,'Occupancy Raw Data'!$B$8:$BE$51,'Occupancy Raw Data'!AK$3,FALSE)</f>
        <v>74.737567791157204</v>
      </c>
      <c r="G9" s="49">
        <f>VLOOKUP($A9,'Occupancy Raw Data'!$B$8:$BE$51,'Occupancy Raw Data'!AL$3,FALSE)</f>
        <v>74.626901341647695</v>
      </c>
      <c r="H9" s="48">
        <f>VLOOKUP($A9,'Occupancy Raw Data'!$B$8:$BE$51,'Occupancy Raw Data'!AN$3,FALSE)</f>
        <v>76.624689769280195</v>
      </c>
      <c r="I9" s="48">
        <f>VLOOKUP($A9,'Occupancy Raw Data'!$B$8:$BE$51,'Occupancy Raw Data'!AO$3,FALSE)</f>
        <v>78.177222171155407</v>
      </c>
      <c r="J9" s="49">
        <f>VLOOKUP($A9,'Occupancy Raw Data'!$B$8:$BE$51,'Occupancy Raw Data'!AP$3,FALSE)</f>
        <v>77.400955970217794</v>
      </c>
      <c r="K9" s="50">
        <f>VLOOKUP($A9,'Occupancy Raw Data'!$B$8:$BE$51,'Occupancy Raw Data'!AR$3,FALSE)</f>
        <v>75.419480052210105</v>
      </c>
      <c r="M9" s="47">
        <f>VLOOKUP($A9,'Occupancy Raw Data'!$B$8:$BE$51,'Occupancy Raw Data'!AT$3,FALSE)</f>
        <v>-1.2649840088900799</v>
      </c>
      <c r="N9" s="48">
        <f>VLOOKUP($A9,'Occupancy Raw Data'!$B$8:$BE$51,'Occupancy Raw Data'!AU$3,FALSE)</f>
        <v>4.1272641849988103</v>
      </c>
      <c r="O9" s="48">
        <f>VLOOKUP($A9,'Occupancy Raw Data'!$B$8:$BE$51,'Occupancy Raw Data'!AV$3,FALSE)</f>
        <v>3.1718267297646698</v>
      </c>
      <c r="P9" s="48">
        <f>VLOOKUP($A9,'Occupancy Raw Data'!$B$8:$BE$51,'Occupancy Raw Data'!AW$3,FALSE)</f>
        <v>3.3528605456456599</v>
      </c>
      <c r="Q9" s="48">
        <f>VLOOKUP($A9,'Occupancy Raw Data'!$B$8:$BE$51,'Occupancy Raw Data'!AX$3,FALSE)</f>
        <v>1.3852598021859399</v>
      </c>
      <c r="R9" s="49">
        <f>VLOOKUP($A9,'Occupancy Raw Data'!$B$8:$BE$51,'Occupancy Raw Data'!AY$3,FALSE)</f>
        <v>2.3455730996833402</v>
      </c>
      <c r="S9" s="48">
        <f>VLOOKUP($A9,'Occupancy Raw Data'!$B$8:$BE$51,'Occupancy Raw Data'!BA$3,FALSE)</f>
        <v>-0.90130617157688397</v>
      </c>
      <c r="T9" s="48">
        <f>VLOOKUP($A9,'Occupancy Raw Data'!$B$8:$BE$51,'Occupancy Raw Data'!BB$3,FALSE)</f>
        <v>-1.0716657995746099</v>
      </c>
      <c r="U9" s="49">
        <f>VLOOKUP($A9,'Occupancy Raw Data'!$B$8:$BE$51,'Occupancy Raw Data'!BC$3,FALSE)</f>
        <v>-0.987413538041505</v>
      </c>
      <c r="V9" s="50">
        <f>VLOOKUP($A9,'Occupancy Raw Data'!$B$8:$BE$51,'Occupancy Raw Data'!BE$3,FALSE)</f>
        <v>1.3452366085985901</v>
      </c>
      <c r="X9" s="51">
        <f>VLOOKUP($A9,'ADR Raw Data'!$B$6:$BE$49,'ADR Raw Data'!AG$1,FALSE)</f>
        <v>174.16485126118701</v>
      </c>
      <c r="Y9" s="52">
        <f>VLOOKUP($A9,'ADR Raw Data'!$B$6:$BE$49,'ADR Raw Data'!AH$1,FALSE)</f>
        <v>190.42447764620499</v>
      </c>
      <c r="Z9" s="52">
        <f>VLOOKUP($A9,'ADR Raw Data'!$B$6:$BE$49,'ADR Raw Data'!AI$1,FALSE)</f>
        <v>197.959009039872</v>
      </c>
      <c r="AA9" s="52">
        <f>VLOOKUP($A9,'ADR Raw Data'!$B$6:$BE$49,'ADR Raw Data'!AJ$1,FALSE)</f>
        <v>196.21023628438601</v>
      </c>
      <c r="AB9" s="52">
        <f>VLOOKUP($A9,'ADR Raw Data'!$B$6:$BE$49,'ADR Raw Data'!AK$1,FALSE)</f>
        <v>186.429765456848</v>
      </c>
      <c r="AC9" s="53">
        <f>VLOOKUP($A9,'ADR Raw Data'!$B$6:$BE$49,'ADR Raw Data'!AL$1,FALSE)</f>
        <v>190.12435617174</v>
      </c>
      <c r="AD9" s="52">
        <f>VLOOKUP($A9,'ADR Raw Data'!$B$6:$BE$49,'ADR Raw Data'!AN$1,FALSE)</f>
        <v>193.112747360844</v>
      </c>
      <c r="AE9" s="52">
        <f>VLOOKUP($A9,'ADR Raw Data'!$B$6:$BE$49,'ADR Raw Data'!AO$1,FALSE)</f>
        <v>195.25799080530001</v>
      </c>
      <c r="AF9" s="53">
        <f>VLOOKUP($A9,'ADR Raw Data'!$B$6:$BE$49,'ADR Raw Data'!AP$1,FALSE)</f>
        <v>194.196126572807</v>
      </c>
      <c r="AG9" s="54">
        <f>VLOOKUP($A9,'ADR Raw Data'!$B$6:$BE$49,'ADR Raw Data'!AR$1,FALSE)</f>
        <v>191.31827132679101</v>
      </c>
      <c r="AI9" s="47">
        <f>VLOOKUP($A9,'ADR Raw Data'!$B$6:$BE$49,'ADR Raw Data'!AT$1,FALSE)</f>
        <v>2.24536234591837</v>
      </c>
      <c r="AJ9" s="48">
        <f>VLOOKUP($A9,'ADR Raw Data'!$B$6:$BE$49,'ADR Raw Data'!AU$1,FALSE)</f>
        <v>4.2281369559056001</v>
      </c>
      <c r="AK9" s="48">
        <f>VLOOKUP($A9,'ADR Raw Data'!$B$6:$BE$49,'ADR Raw Data'!AV$1,FALSE)</f>
        <v>4.5254731339390597</v>
      </c>
      <c r="AL9" s="48">
        <f>VLOOKUP($A9,'ADR Raw Data'!$B$6:$BE$49,'ADR Raw Data'!AW$1,FALSE)</f>
        <v>4.4865418870571601</v>
      </c>
      <c r="AM9" s="48">
        <f>VLOOKUP($A9,'ADR Raw Data'!$B$6:$BE$49,'ADR Raw Data'!AX$1,FALSE)</f>
        <v>2.96705575467753</v>
      </c>
      <c r="AN9" s="49">
        <f>VLOOKUP($A9,'ADR Raw Data'!$B$6:$BE$49,'ADR Raw Data'!AY$1,FALSE)</f>
        <v>3.8800309119137801</v>
      </c>
      <c r="AO9" s="48">
        <f>VLOOKUP($A9,'ADR Raw Data'!$B$6:$BE$49,'ADR Raw Data'!BA$1,FALSE)</f>
        <v>1.63753168757374</v>
      </c>
      <c r="AP9" s="48">
        <f>VLOOKUP($A9,'ADR Raw Data'!$B$6:$BE$49,'ADR Raw Data'!BB$1,FALSE)</f>
        <v>0.91862142026624005</v>
      </c>
      <c r="AQ9" s="49">
        <f>VLOOKUP($A9,'ADR Raw Data'!$B$6:$BE$49,'ADR Raw Data'!BC$1,FALSE)</f>
        <v>1.2704206452534299</v>
      </c>
      <c r="AR9" s="50">
        <f>VLOOKUP($A9,'ADR Raw Data'!$B$6:$BE$49,'ADR Raw Data'!BE$1,FALSE)</f>
        <v>3.0558559878226501</v>
      </c>
      <c r="AT9" s="51">
        <f>VLOOKUP($A9,'RevPAR Raw Data'!$B$6:$BE$49,'RevPAR Raw Data'!AG$1,FALSE)</f>
        <v>98.375157272593498</v>
      </c>
      <c r="AU9" s="52">
        <f>VLOOKUP($A9,'RevPAR Raw Data'!$B$6:$BE$49,'RevPAR Raw Data'!AH$1,FALSE)</f>
        <v>144.85927062651601</v>
      </c>
      <c r="AV9" s="52">
        <f>VLOOKUP($A9,'RevPAR Raw Data'!$B$6:$BE$49,'RevPAR Raw Data'!AI$1,FALSE)</f>
        <v>164.652867949849</v>
      </c>
      <c r="AW9" s="52">
        <f>VLOOKUP($A9,'RevPAR Raw Data'!$B$6:$BE$49,'RevPAR Raw Data'!AJ$1,FALSE)</f>
        <v>162.19916344951801</v>
      </c>
      <c r="AX9" s="52">
        <f>VLOOKUP($A9,'RevPAR Raw Data'!$B$6:$BE$49,'RevPAR Raw Data'!AK$1,FALSE)</f>
        <v>139.33307234120701</v>
      </c>
      <c r="AY9" s="53">
        <f>VLOOKUP($A9,'RevPAR Raw Data'!$B$6:$BE$49,'RevPAR Raw Data'!AL$1,FALSE)</f>
        <v>141.88391570672701</v>
      </c>
      <c r="AZ9" s="52">
        <f>VLOOKUP($A9,'RevPAR Raw Data'!$B$6:$BE$49,'RevPAR Raw Data'!AN$1,FALSE)</f>
        <v>147.972043570181</v>
      </c>
      <c r="BA9" s="52">
        <f>VLOOKUP($A9,'RevPAR Raw Data'!$B$6:$BE$49,'RevPAR Raw Data'!AO$1,FALSE)</f>
        <v>152.64727327879399</v>
      </c>
      <c r="BB9" s="53">
        <f>VLOOKUP($A9,'RevPAR Raw Data'!$B$6:$BE$49,'RevPAR Raw Data'!AP$1,FALSE)</f>
        <v>150.309658424487</v>
      </c>
      <c r="BC9" s="54">
        <f>VLOOKUP($A9,'RevPAR Raw Data'!$B$6:$BE$49,'RevPAR Raw Data'!AR$1,FALSE)</f>
        <v>144.291245479542</v>
      </c>
      <c r="BE9" s="47">
        <f>VLOOKUP($A9,'RevPAR Raw Data'!$B$6:$BE$49,'RevPAR Raw Data'!AT$1,FALSE)</f>
        <v>0.951974862410776</v>
      </c>
      <c r="BF9" s="48">
        <f>VLOOKUP($A9,'RevPAR Raw Data'!$B$6:$BE$49,'RevPAR Raw Data'!AU$1,FALSE)</f>
        <v>8.5299075231781991</v>
      </c>
      <c r="BG9" s="48">
        <f>VLOOKUP($A9,'RevPAR Raw Data'!$B$6:$BE$49,'RevPAR Raw Data'!AV$1,FALSE)</f>
        <v>7.8408400302143297</v>
      </c>
      <c r="BH9" s="48">
        <f>VLOOKUP($A9,'RevPAR Raw Data'!$B$6:$BE$49,'RevPAR Raw Data'!AW$1,FALSE)</f>
        <v>7.9898299254978298</v>
      </c>
      <c r="BI9" s="48">
        <f>VLOOKUP($A9,'RevPAR Raw Data'!$B$6:$BE$49,'RevPAR Raw Data'!AX$1,FALSE)</f>
        <v>4.3934169875414701</v>
      </c>
      <c r="BJ9" s="49">
        <f>VLOOKUP($A9,'RevPAR Raw Data'!$B$6:$BE$49,'RevPAR Raw Data'!AY$1,FALSE)</f>
        <v>6.3166129729263796</v>
      </c>
      <c r="BK9" s="48">
        <f>VLOOKUP($A9,'RevPAR Raw Data'!$B$6:$BE$49,'RevPAR Raw Data'!BA$1,FALSE)</f>
        <v>0.72146634183523095</v>
      </c>
      <c r="BL9" s="48">
        <f>VLOOKUP($A9,'RevPAR Raw Data'!$B$6:$BE$49,'RevPAR Raw Data'!BB$1,FALSE)</f>
        <v>-0.16288893089692999</v>
      </c>
      <c r="BM9" s="49">
        <f>VLOOKUP($A9,'RevPAR Raw Data'!$B$6:$BE$49,'RevPAR Raw Data'!BC$1,FALSE)</f>
        <v>0.27046280177062498</v>
      </c>
      <c r="BN9" s="50">
        <f>VLOOKUP($A9,'RevPAR Raw Data'!$B$6:$BE$49,'RevPAR Raw Data'!BE$1,FALSE)</f>
        <v>4.4422010898754802</v>
      </c>
    </row>
    <row r="10" spans="1:66" x14ac:dyDescent="0.25">
      <c r="A10" s="63" t="s">
        <v>119</v>
      </c>
      <c r="B10" s="47">
        <f>VLOOKUP($A10,'Occupancy Raw Data'!$B$8:$BE$51,'Occupancy Raw Data'!AG$3,FALSE)</f>
        <v>59.9747663272314</v>
      </c>
      <c r="C10" s="48">
        <f>VLOOKUP($A10,'Occupancy Raw Data'!$B$8:$BE$51,'Occupancy Raw Data'!AH$3,FALSE)</f>
        <v>75.636814286140805</v>
      </c>
      <c r="D10" s="48">
        <f>VLOOKUP($A10,'Occupancy Raw Data'!$B$8:$BE$51,'Occupancy Raw Data'!AI$3,FALSE)</f>
        <v>81.248693522859597</v>
      </c>
      <c r="E10" s="48">
        <f>VLOOKUP($A10,'Occupancy Raw Data'!$B$8:$BE$51,'Occupancy Raw Data'!AJ$3,FALSE)</f>
        <v>81.029951921641199</v>
      </c>
      <c r="F10" s="48">
        <f>VLOOKUP($A10,'Occupancy Raw Data'!$B$8:$BE$51,'Occupancy Raw Data'!AK$3,FALSE)</f>
        <v>75.805536476841695</v>
      </c>
      <c r="G10" s="49">
        <f>VLOOKUP($A10,'Occupancy Raw Data'!$B$8:$BE$51,'Occupancy Raw Data'!AL$3,FALSE)</f>
        <v>74.739152506942901</v>
      </c>
      <c r="H10" s="48">
        <f>VLOOKUP($A10,'Occupancy Raw Data'!$B$8:$BE$51,'Occupancy Raw Data'!AN$3,FALSE)</f>
        <v>81.539851285573505</v>
      </c>
      <c r="I10" s="48">
        <f>VLOOKUP($A10,'Occupancy Raw Data'!$B$8:$BE$51,'Occupancy Raw Data'!AO$3,FALSE)</f>
        <v>82.639531758592796</v>
      </c>
      <c r="J10" s="49">
        <f>VLOOKUP($A10,'Occupancy Raw Data'!$B$8:$BE$51,'Occupancy Raw Data'!AP$3,FALSE)</f>
        <v>82.0896915220831</v>
      </c>
      <c r="K10" s="50">
        <f>VLOOKUP($A10,'Occupancy Raw Data'!$B$8:$BE$51,'Occupancy Raw Data'!AR$3,FALSE)</f>
        <v>76.839306511268703</v>
      </c>
      <c r="M10" s="47">
        <f>VLOOKUP($A10,'Occupancy Raw Data'!$B$8:$BE$51,'Occupancy Raw Data'!AT$3,FALSE)</f>
        <v>-2.2913439820046402</v>
      </c>
      <c r="N10" s="48">
        <f>VLOOKUP($A10,'Occupancy Raw Data'!$B$8:$BE$51,'Occupancy Raw Data'!AU$3,FALSE)</f>
        <v>0.99189156020263902</v>
      </c>
      <c r="O10" s="48">
        <f>VLOOKUP($A10,'Occupancy Raw Data'!$B$8:$BE$51,'Occupancy Raw Data'!AV$3,FALSE)</f>
        <v>0.11756810573077001</v>
      </c>
      <c r="P10" s="48">
        <f>VLOOKUP($A10,'Occupancy Raw Data'!$B$8:$BE$51,'Occupancy Raw Data'!AW$3,FALSE)</f>
        <v>-0.415001262069293</v>
      </c>
      <c r="Q10" s="48">
        <f>VLOOKUP($A10,'Occupancy Raw Data'!$B$8:$BE$51,'Occupancy Raw Data'!AX$3,FALSE)</f>
        <v>-0.777565964424765</v>
      </c>
      <c r="R10" s="49">
        <f>VLOOKUP($A10,'Occupancy Raw Data'!$B$8:$BE$51,'Occupancy Raw Data'!AY$3,FALSE)</f>
        <v>-0.39976786057305103</v>
      </c>
      <c r="S10" s="48">
        <f>VLOOKUP($A10,'Occupancy Raw Data'!$B$8:$BE$51,'Occupancy Raw Data'!BA$3,FALSE)</f>
        <v>-0.62838537045799803</v>
      </c>
      <c r="T10" s="48">
        <f>VLOOKUP($A10,'Occupancy Raw Data'!$B$8:$BE$51,'Occupancy Raw Data'!BB$3,FALSE)</f>
        <v>-1.28728795164278</v>
      </c>
      <c r="U10" s="49">
        <f>VLOOKUP($A10,'Occupancy Raw Data'!$B$8:$BE$51,'Occupancy Raw Data'!BC$3,FALSE)</f>
        <v>-0.96113914444432902</v>
      </c>
      <c r="V10" s="50">
        <f>VLOOKUP($A10,'Occupancy Raw Data'!$B$8:$BE$51,'Occupancy Raw Data'!BE$3,FALSE)</f>
        <v>-0.57179275828187404</v>
      </c>
      <c r="X10" s="51">
        <f>VLOOKUP($A10,'ADR Raw Data'!$B$6:$BE$49,'ADR Raw Data'!AG$1,FALSE)</f>
        <v>146.22744021908201</v>
      </c>
      <c r="Y10" s="52">
        <f>VLOOKUP($A10,'ADR Raw Data'!$B$6:$BE$49,'ADR Raw Data'!AH$1,FALSE)</f>
        <v>152.74709102394499</v>
      </c>
      <c r="Z10" s="52">
        <f>VLOOKUP($A10,'ADR Raw Data'!$B$6:$BE$49,'ADR Raw Data'!AI$1,FALSE)</f>
        <v>158.51559757789599</v>
      </c>
      <c r="AA10" s="52">
        <f>VLOOKUP($A10,'ADR Raw Data'!$B$6:$BE$49,'ADR Raw Data'!AJ$1,FALSE)</f>
        <v>157.546902743739</v>
      </c>
      <c r="AB10" s="52">
        <f>VLOOKUP($A10,'ADR Raw Data'!$B$6:$BE$49,'ADR Raw Data'!AK$1,FALSE)</f>
        <v>152.98567983060801</v>
      </c>
      <c r="AC10" s="53">
        <f>VLOOKUP($A10,'ADR Raw Data'!$B$6:$BE$49,'ADR Raw Data'!AL$1,FALSE)</f>
        <v>154.04409249277799</v>
      </c>
      <c r="AD10" s="52">
        <f>VLOOKUP($A10,'ADR Raw Data'!$B$6:$BE$49,'ADR Raw Data'!AN$1,FALSE)</f>
        <v>165.394890543027</v>
      </c>
      <c r="AE10" s="52">
        <f>VLOOKUP($A10,'ADR Raw Data'!$B$6:$BE$49,'ADR Raw Data'!AO$1,FALSE)</f>
        <v>166.228729199414</v>
      </c>
      <c r="AF10" s="53">
        <f>VLOOKUP($A10,'ADR Raw Data'!$B$6:$BE$49,'ADR Raw Data'!AP$1,FALSE)</f>
        <v>165.81460241456901</v>
      </c>
      <c r="AG10" s="54">
        <f>VLOOKUP($A10,'ADR Raw Data'!$B$6:$BE$49,'ADR Raw Data'!AR$1,FALSE)</f>
        <v>157.63688735039301</v>
      </c>
      <c r="AI10" s="47">
        <f>VLOOKUP($A10,'ADR Raw Data'!$B$6:$BE$49,'ADR Raw Data'!AT$1,FALSE)</f>
        <v>-0.59505105064493202</v>
      </c>
      <c r="AJ10" s="48">
        <f>VLOOKUP($A10,'ADR Raw Data'!$B$6:$BE$49,'ADR Raw Data'!AU$1,FALSE)</f>
        <v>-0.869588745952664</v>
      </c>
      <c r="AK10" s="48">
        <f>VLOOKUP($A10,'ADR Raw Data'!$B$6:$BE$49,'ADR Raw Data'!AV$1,FALSE)</f>
        <v>-3.5752226400213E-2</v>
      </c>
      <c r="AL10" s="48">
        <f>VLOOKUP($A10,'ADR Raw Data'!$B$6:$BE$49,'ADR Raw Data'!AW$1,FALSE)</f>
        <v>-0.70155102138212799</v>
      </c>
      <c r="AM10" s="48">
        <f>VLOOKUP($A10,'ADR Raw Data'!$B$6:$BE$49,'ADR Raw Data'!AX$1,FALSE)</f>
        <v>-0.90627614438539095</v>
      </c>
      <c r="AN10" s="49">
        <f>VLOOKUP($A10,'ADR Raw Data'!$B$6:$BE$49,'ADR Raw Data'!AY$1,FALSE)</f>
        <v>-0.59550299087054803</v>
      </c>
      <c r="AO10" s="48">
        <f>VLOOKUP($A10,'ADR Raw Data'!$B$6:$BE$49,'ADR Raw Data'!BA$1,FALSE)</f>
        <v>-1.0282497543022999</v>
      </c>
      <c r="AP10" s="48">
        <f>VLOOKUP($A10,'ADR Raw Data'!$B$6:$BE$49,'ADR Raw Data'!BB$1,FALSE)</f>
        <v>-2.1256739243743299</v>
      </c>
      <c r="AQ10" s="49">
        <f>VLOOKUP($A10,'ADR Raw Data'!$B$6:$BE$49,'ADR Raw Data'!BC$1,FALSE)</f>
        <v>-1.5877231851639799</v>
      </c>
      <c r="AR10" s="50">
        <f>VLOOKUP($A10,'ADR Raw Data'!$B$6:$BE$49,'ADR Raw Data'!BE$1,FALSE)</f>
        <v>-0.926355528314736</v>
      </c>
      <c r="AT10" s="51">
        <f>VLOOKUP($A10,'RevPAR Raw Data'!$B$6:$BE$49,'RevPAR Raw Data'!AG$1,FALSE)</f>
        <v>87.699565577686798</v>
      </c>
      <c r="AU10" s="52">
        <f>VLOOKUP($A10,'RevPAR Raw Data'!$B$6:$BE$49,'RevPAR Raw Data'!AH$1,FALSE)</f>
        <v>115.53303356526401</v>
      </c>
      <c r="AV10" s="52">
        <f>VLOOKUP($A10,'RevPAR Raw Data'!$B$6:$BE$49,'RevPAR Raw Data'!AI$1,FALSE)</f>
        <v>128.79185206199401</v>
      </c>
      <c r="AW10" s="52">
        <f>VLOOKUP($A10,'RevPAR Raw Data'!$B$6:$BE$49,'RevPAR Raw Data'!AJ$1,FALSE)</f>
        <v>127.660179547287</v>
      </c>
      <c r="AX10" s="52">
        <f>VLOOKUP($A10,'RevPAR Raw Data'!$B$6:$BE$49,'RevPAR Raw Data'!AK$1,FALSE)</f>
        <v>115.971615328336</v>
      </c>
      <c r="AY10" s="53">
        <f>VLOOKUP($A10,'RevPAR Raw Data'!$B$6:$BE$49,'RevPAR Raw Data'!AL$1,FALSE)</f>
        <v>115.13124921611301</v>
      </c>
      <c r="AZ10" s="52">
        <f>VLOOKUP($A10,'RevPAR Raw Data'!$B$6:$BE$49,'RevPAR Raw Data'!AN$1,FALSE)</f>
        <v>134.86274778272099</v>
      </c>
      <c r="BA10" s="52">
        <f>VLOOKUP($A10,'RevPAR Raw Data'!$B$6:$BE$49,'RevPAR Raw Data'!AO$1,FALSE)</f>
        <v>137.370643458655</v>
      </c>
      <c r="BB10" s="53">
        <f>VLOOKUP($A10,'RevPAR Raw Data'!$B$6:$BE$49,'RevPAR Raw Data'!AP$1,FALSE)</f>
        <v>136.11669562068801</v>
      </c>
      <c r="BC10" s="54">
        <f>VLOOKUP($A10,'RevPAR Raw Data'!$B$6:$BE$49,'RevPAR Raw Data'!AR$1,FALSE)</f>
        <v>121.127091045992</v>
      </c>
      <c r="BE10" s="47">
        <f>VLOOKUP($A10,'RevPAR Raw Data'!$B$6:$BE$49,'RevPAR Raw Data'!AT$1,FALSE)</f>
        <v>-2.8727603662107701</v>
      </c>
      <c r="BF10" s="48">
        <f>VLOOKUP($A10,'RevPAR Raw Data'!$B$6:$BE$49,'RevPAR Raw Data'!AU$1,FALSE)</f>
        <v>0.113677436870398</v>
      </c>
      <c r="BG10" s="48">
        <f>VLOOKUP($A10,'RevPAR Raw Data'!$B$6:$BE$49,'RevPAR Raw Data'!AV$1,FALSE)</f>
        <v>8.1773846115222495E-2</v>
      </c>
      <c r="BH10" s="48">
        <f>VLOOKUP($A10,'RevPAR Raw Data'!$B$6:$BE$49,'RevPAR Raw Data'!AW$1,FALSE)</f>
        <v>-1.11364083785862</v>
      </c>
      <c r="BI10" s="48">
        <f>VLOOKUP($A10,'RevPAR Raw Data'!$B$6:$BE$49,'RevPAR Raw Data'!AX$1,FALSE)</f>
        <v>-1.67679521396771</v>
      </c>
      <c r="BJ10" s="49">
        <f>VLOOKUP($A10,'RevPAR Raw Data'!$B$6:$BE$49,'RevPAR Raw Data'!AY$1,FALSE)</f>
        <v>-0.99289022187734799</v>
      </c>
      <c r="BK10" s="48">
        <f>VLOOKUP($A10,'RevPAR Raw Data'!$B$6:$BE$49,'RevPAR Raw Data'!BA$1,FALSE)</f>
        <v>-1.6501737537324901</v>
      </c>
      <c r="BL10" s="48">
        <f>VLOOKUP($A10,'RevPAR Raw Data'!$B$6:$BE$49,'RevPAR Raw Data'!BB$1,FALSE)</f>
        <v>-3.3855983316974401</v>
      </c>
      <c r="BM10" s="49">
        <f>VLOOKUP($A10,'RevPAR Raw Data'!$B$6:$BE$49,'RevPAR Raw Data'!BC$1,FALSE)</f>
        <v>-2.5336021005702798</v>
      </c>
      <c r="BN10" s="50">
        <f>VLOOKUP($A10,'RevPAR Raw Data'!$B$6:$BE$49,'RevPAR Raw Data'!BE$1,FALSE)</f>
        <v>-1.4928514527697601</v>
      </c>
    </row>
    <row r="11" spans="1:66" x14ac:dyDescent="0.25">
      <c r="A11" s="63" t="s">
        <v>120</v>
      </c>
      <c r="B11" s="47">
        <f>VLOOKUP($A11,'Occupancy Raw Data'!$B$8:$BE$51,'Occupancy Raw Data'!AG$3,FALSE)</f>
        <v>56.388525116750202</v>
      </c>
      <c r="C11" s="48">
        <f>VLOOKUP($A11,'Occupancy Raw Data'!$B$8:$BE$51,'Occupancy Raw Data'!AH$3,FALSE)</f>
        <v>70.893973462479295</v>
      </c>
      <c r="D11" s="48">
        <f>VLOOKUP($A11,'Occupancy Raw Data'!$B$8:$BE$51,'Occupancy Raw Data'!AI$3,FALSE)</f>
        <v>75.150107484371503</v>
      </c>
      <c r="E11" s="48">
        <f>VLOOKUP($A11,'Occupancy Raw Data'!$B$8:$BE$51,'Occupancy Raw Data'!AJ$3,FALSE)</f>
        <v>75.850609078105293</v>
      </c>
      <c r="F11" s="48">
        <f>VLOOKUP($A11,'Occupancy Raw Data'!$B$8:$BE$51,'Occupancy Raw Data'!AK$3,FALSE)</f>
        <v>72.640285636628604</v>
      </c>
      <c r="G11" s="49">
        <f>VLOOKUP($A11,'Occupancy Raw Data'!$B$8:$BE$51,'Occupancy Raw Data'!AL$3,FALSE)</f>
        <v>70.184700155667002</v>
      </c>
      <c r="H11" s="48">
        <f>VLOOKUP($A11,'Occupancy Raw Data'!$B$8:$BE$51,'Occupancy Raw Data'!AN$3,FALSE)</f>
        <v>79.291962145733905</v>
      </c>
      <c r="I11" s="48">
        <f>VLOOKUP($A11,'Occupancy Raw Data'!$B$8:$BE$51,'Occupancy Raw Data'!AO$3,FALSE)</f>
        <v>80.128981245830303</v>
      </c>
      <c r="J11" s="49">
        <f>VLOOKUP($A11,'Occupancy Raw Data'!$B$8:$BE$51,'Occupancy Raw Data'!AP$3,FALSE)</f>
        <v>79.710471695782104</v>
      </c>
      <c r="K11" s="50">
        <f>VLOOKUP($A11,'Occupancy Raw Data'!$B$8:$BE$51,'Occupancy Raw Data'!AR$3,FALSE)</f>
        <v>72.906349167128397</v>
      </c>
      <c r="M11" s="47">
        <f>VLOOKUP($A11,'Occupancy Raw Data'!$B$8:$BE$51,'Occupancy Raw Data'!AT$3,FALSE)</f>
        <v>-3.0622318076622901</v>
      </c>
      <c r="N11" s="48">
        <f>VLOOKUP($A11,'Occupancy Raw Data'!$B$8:$BE$51,'Occupancy Raw Data'!AU$3,FALSE)</f>
        <v>-0.69125002421200599</v>
      </c>
      <c r="O11" s="48">
        <f>VLOOKUP($A11,'Occupancy Raw Data'!$B$8:$BE$51,'Occupancy Raw Data'!AV$3,FALSE)</f>
        <v>-1.5057354592451999</v>
      </c>
      <c r="P11" s="48">
        <f>VLOOKUP($A11,'Occupancy Raw Data'!$B$8:$BE$51,'Occupancy Raw Data'!AW$3,FALSE)</f>
        <v>-1.57886936693751</v>
      </c>
      <c r="Q11" s="48">
        <f>VLOOKUP($A11,'Occupancy Raw Data'!$B$8:$BE$51,'Occupancy Raw Data'!AX$3,FALSE)</f>
        <v>-3.2140822034922998</v>
      </c>
      <c r="R11" s="49">
        <f>VLOOKUP($A11,'Occupancy Raw Data'!$B$8:$BE$51,'Occupancy Raw Data'!AY$3,FALSE)</f>
        <v>-1.9701258593359601</v>
      </c>
      <c r="S11" s="48">
        <f>VLOOKUP($A11,'Occupancy Raw Data'!$B$8:$BE$51,'Occupancy Raw Data'!BA$3,FALSE)</f>
        <v>-2.7592265138688901</v>
      </c>
      <c r="T11" s="48">
        <f>VLOOKUP($A11,'Occupancy Raw Data'!$B$8:$BE$51,'Occupancy Raw Data'!BB$3,FALSE)</f>
        <v>-4.0122519646216404</v>
      </c>
      <c r="U11" s="49">
        <f>VLOOKUP($A11,'Occupancy Raw Data'!$B$8:$BE$51,'Occupancy Raw Data'!BC$3,FALSE)</f>
        <v>-3.3930911487711199</v>
      </c>
      <c r="V11" s="50">
        <f>VLOOKUP($A11,'Occupancy Raw Data'!$B$8:$BE$51,'Occupancy Raw Data'!BE$3,FALSE)</f>
        <v>-2.4191046325900998</v>
      </c>
      <c r="X11" s="51">
        <f>VLOOKUP($A11,'ADR Raw Data'!$B$6:$BE$49,'ADR Raw Data'!AG$1,FALSE)</f>
        <v>121.73291464002401</v>
      </c>
      <c r="Y11" s="52">
        <f>VLOOKUP($A11,'ADR Raw Data'!$B$6:$BE$49,'ADR Raw Data'!AH$1,FALSE)</f>
        <v>126.05191493996401</v>
      </c>
      <c r="Z11" s="52">
        <f>VLOOKUP($A11,'ADR Raw Data'!$B$6:$BE$49,'ADR Raw Data'!AI$1,FALSE)</f>
        <v>128.82111963240601</v>
      </c>
      <c r="AA11" s="52">
        <f>VLOOKUP($A11,'ADR Raw Data'!$B$6:$BE$49,'ADR Raw Data'!AJ$1,FALSE)</f>
        <v>128.92320482123901</v>
      </c>
      <c r="AB11" s="52">
        <f>VLOOKUP($A11,'ADR Raw Data'!$B$6:$BE$49,'ADR Raw Data'!AK$1,FALSE)</f>
        <v>127.56190325954699</v>
      </c>
      <c r="AC11" s="53">
        <f>VLOOKUP($A11,'ADR Raw Data'!$B$6:$BE$49,'ADR Raw Data'!AL$1,FALSE)</f>
        <v>126.884116379651</v>
      </c>
      <c r="AD11" s="52">
        <f>VLOOKUP($A11,'ADR Raw Data'!$B$6:$BE$49,'ADR Raw Data'!AN$1,FALSE)</f>
        <v>148.90892537452899</v>
      </c>
      <c r="AE11" s="52">
        <f>VLOOKUP($A11,'ADR Raw Data'!$B$6:$BE$49,'ADR Raw Data'!AO$1,FALSE)</f>
        <v>149.564654475932</v>
      </c>
      <c r="AF11" s="53">
        <f>VLOOKUP($A11,'ADR Raw Data'!$B$6:$BE$49,'ADR Raw Data'!AP$1,FALSE)</f>
        <v>149.238511335764</v>
      </c>
      <c r="AG11" s="54">
        <f>VLOOKUP($A11,'ADR Raw Data'!$B$6:$BE$49,'ADR Raw Data'!AR$1,FALSE)</f>
        <v>133.86716238625101</v>
      </c>
      <c r="AI11" s="47">
        <f>VLOOKUP($A11,'ADR Raw Data'!$B$6:$BE$49,'ADR Raw Data'!AT$1,FALSE)</f>
        <v>-0.349050754817888</v>
      </c>
      <c r="AJ11" s="48">
        <f>VLOOKUP($A11,'ADR Raw Data'!$B$6:$BE$49,'ADR Raw Data'!AU$1,FALSE)</f>
        <v>0.55796765510174895</v>
      </c>
      <c r="AK11" s="48">
        <f>VLOOKUP($A11,'ADR Raw Data'!$B$6:$BE$49,'ADR Raw Data'!AV$1,FALSE)</f>
        <v>0.95641014250740697</v>
      </c>
      <c r="AL11" s="48">
        <f>VLOOKUP($A11,'ADR Raw Data'!$B$6:$BE$49,'ADR Raw Data'!AW$1,FALSE)</f>
        <v>0.16375582991062099</v>
      </c>
      <c r="AM11" s="48">
        <f>VLOOKUP($A11,'ADR Raw Data'!$B$6:$BE$49,'ADR Raw Data'!AX$1,FALSE)</f>
        <v>-0.773356819789626</v>
      </c>
      <c r="AN11" s="49">
        <f>VLOOKUP($A11,'ADR Raw Data'!$B$6:$BE$49,'ADR Raw Data'!AY$1,FALSE)</f>
        <v>0.13914742297090599</v>
      </c>
      <c r="AO11" s="48">
        <f>VLOOKUP($A11,'ADR Raw Data'!$B$6:$BE$49,'ADR Raw Data'!BA$1,FALSE)</f>
        <v>-1.8457663208885999</v>
      </c>
      <c r="AP11" s="48">
        <f>VLOOKUP($A11,'ADR Raw Data'!$B$6:$BE$49,'ADR Raw Data'!BB$1,FALSE)</f>
        <v>-2.78601970386873</v>
      </c>
      <c r="AQ11" s="49">
        <f>VLOOKUP($A11,'ADR Raw Data'!$B$6:$BE$49,'ADR Raw Data'!BC$1,FALSE)</f>
        <v>-2.3260958640724301</v>
      </c>
      <c r="AR11" s="50">
        <f>VLOOKUP($A11,'ADR Raw Data'!$B$6:$BE$49,'ADR Raw Data'!BE$1,FALSE)</f>
        <v>-0.79379179594709803</v>
      </c>
      <c r="AT11" s="51">
        <f>VLOOKUP($A11,'RevPAR Raw Data'!$B$6:$BE$49,'RevPAR Raw Data'!AG$1,FALSE)</f>
        <v>68.6433951471423</v>
      </c>
      <c r="AU11" s="52">
        <f>VLOOKUP($A11,'RevPAR Raw Data'!$B$6:$BE$49,'RevPAR Raw Data'!AH$1,FALSE)</f>
        <v>89.363211126485595</v>
      </c>
      <c r="AV11" s="52">
        <f>VLOOKUP($A11,'RevPAR Raw Data'!$B$6:$BE$49,'RevPAR Raw Data'!AI$1,FALSE)</f>
        <v>96.809209866323997</v>
      </c>
      <c r="AW11" s="52">
        <f>VLOOKUP($A11,'RevPAR Raw Data'!$B$6:$BE$49,'RevPAR Raw Data'!AJ$1,FALSE)</f>
        <v>97.789036099923393</v>
      </c>
      <c r="AX11" s="52">
        <f>VLOOKUP($A11,'RevPAR Raw Data'!$B$6:$BE$49,'RevPAR Raw Data'!AK$1,FALSE)</f>
        <v>92.661330891255403</v>
      </c>
      <c r="AY11" s="53">
        <f>VLOOKUP($A11,'RevPAR Raw Data'!$B$6:$BE$49,'RevPAR Raw Data'!AL$1,FALSE)</f>
        <v>89.053236626226095</v>
      </c>
      <c r="AZ11" s="52">
        <f>VLOOKUP($A11,'RevPAR Raw Data'!$B$6:$BE$49,'RevPAR Raw Data'!AN$1,FALSE)</f>
        <v>118.072808739591</v>
      </c>
      <c r="BA11" s="52">
        <f>VLOOKUP($A11,'RevPAR Raw Data'!$B$6:$BE$49,'RevPAR Raw Data'!AO$1,FALSE)</f>
        <v>119.84463393541</v>
      </c>
      <c r="BB11" s="53">
        <f>VLOOKUP($A11,'RevPAR Raw Data'!$B$6:$BE$49,'RevPAR Raw Data'!AP$1,FALSE)</f>
        <v>118.95872133749999</v>
      </c>
      <c r="BC11" s="54">
        <f>VLOOKUP($A11,'RevPAR Raw Data'!$B$6:$BE$49,'RevPAR Raw Data'!AR$1,FALSE)</f>
        <v>97.597660829447506</v>
      </c>
      <c r="BE11" s="47">
        <f>VLOOKUP($A11,'RevPAR Raw Data'!$B$6:$BE$49,'RevPAR Raw Data'!AT$1,FALSE)</f>
        <v>-3.4005938192412599</v>
      </c>
      <c r="BF11" s="48">
        <f>VLOOKUP($A11,'RevPAR Raw Data'!$B$6:$BE$49,'RevPAR Raw Data'!AU$1,FALSE)</f>
        <v>-0.13713932066124199</v>
      </c>
      <c r="BG11" s="48">
        <f>VLOOKUP($A11,'RevPAR Raw Data'!$B$6:$BE$49,'RevPAR Raw Data'!AV$1,FALSE)</f>
        <v>-0.56372632338935302</v>
      </c>
      <c r="BH11" s="48">
        <f>VLOOKUP($A11,'RevPAR Raw Data'!$B$6:$BE$49,'RevPAR Raw Data'!AW$1,FALSE)</f>
        <v>-1.4176990276619199</v>
      </c>
      <c r="BI11" s="48">
        <f>VLOOKUP($A11,'RevPAR Raw Data'!$B$6:$BE$49,'RevPAR Raw Data'!AX$1,FALSE)</f>
        <v>-3.9625826993675699</v>
      </c>
      <c r="BJ11" s="49">
        <f>VLOOKUP($A11,'RevPAR Raw Data'!$B$6:$BE$49,'RevPAR Raw Data'!AY$1,FALSE)</f>
        <v>-1.83371981572761</v>
      </c>
      <c r="BK11" s="48">
        <f>VLOOKUP($A11,'RevPAR Raw Data'!$B$6:$BE$49,'RevPAR Raw Data'!BA$1,FALSE)</f>
        <v>-4.5540639610474702</v>
      </c>
      <c r="BL11" s="48">
        <f>VLOOKUP($A11,'RevPAR Raw Data'!$B$6:$BE$49,'RevPAR Raw Data'!BB$1,FALSE)</f>
        <v>-6.6864895381871596</v>
      </c>
      <c r="BM11" s="49">
        <f>VLOOKUP($A11,'RevPAR Raw Data'!$B$6:$BE$49,'RevPAR Raw Data'!BC$1,FALSE)</f>
        <v>-5.6402604599677799</v>
      </c>
      <c r="BN11" s="50">
        <f>VLOOKUP($A11,'RevPAR Raw Data'!$B$6:$BE$49,'RevPAR Raw Data'!BE$1,FALSE)</f>
        <v>-3.19369377442833</v>
      </c>
    </row>
    <row r="12" spans="1:66" x14ac:dyDescent="0.25">
      <c r="A12" s="63" t="s">
        <v>121</v>
      </c>
      <c r="B12" s="47">
        <f>VLOOKUP($A12,'Occupancy Raw Data'!$B$8:$BE$51,'Occupancy Raw Data'!AG$3,FALSE)</f>
        <v>55.684301055273998</v>
      </c>
      <c r="C12" s="48">
        <f>VLOOKUP($A12,'Occupancy Raw Data'!$B$8:$BE$51,'Occupancy Raw Data'!AH$3,FALSE)</f>
        <v>64.421691227743906</v>
      </c>
      <c r="D12" s="48">
        <f>VLOOKUP($A12,'Occupancy Raw Data'!$B$8:$BE$51,'Occupancy Raw Data'!AI$3,FALSE)</f>
        <v>66.829761517363195</v>
      </c>
      <c r="E12" s="48">
        <f>VLOOKUP($A12,'Occupancy Raw Data'!$B$8:$BE$51,'Occupancy Raw Data'!AJ$3,FALSE)</f>
        <v>67.645623169541096</v>
      </c>
      <c r="F12" s="48">
        <f>VLOOKUP($A12,'Occupancy Raw Data'!$B$8:$BE$51,'Occupancy Raw Data'!AK$3,FALSE)</f>
        <v>66.176743754063295</v>
      </c>
      <c r="G12" s="49">
        <f>VLOOKUP($A12,'Occupancy Raw Data'!$B$8:$BE$51,'Occupancy Raw Data'!AL$3,FALSE)</f>
        <v>64.152057112048894</v>
      </c>
      <c r="H12" s="48">
        <f>VLOOKUP($A12,'Occupancy Raw Data'!$B$8:$BE$51,'Occupancy Raw Data'!AN$3,FALSE)</f>
        <v>72.6560323209807</v>
      </c>
      <c r="I12" s="48">
        <f>VLOOKUP($A12,'Occupancy Raw Data'!$B$8:$BE$51,'Occupancy Raw Data'!AO$3,FALSE)</f>
        <v>73.805377542490902</v>
      </c>
      <c r="J12" s="49">
        <f>VLOOKUP($A12,'Occupancy Raw Data'!$B$8:$BE$51,'Occupancy Raw Data'!AP$3,FALSE)</f>
        <v>73.230704931735801</v>
      </c>
      <c r="K12" s="50">
        <f>VLOOKUP($A12,'Occupancy Raw Data'!$B$8:$BE$51,'Occupancy Raw Data'!AR$3,FALSE)</f>
        <v>66.747540591851006</v>
      </c>
      <c r="M12" s="47">
        <f>VLOOKUP($A12,'Occupancy Raw Data'!$B$8:$BE$51,'Occupancy Raw Data'!AT$3,FALSE)</f>
        <v>-0.340606035008584</v>
      </c>
      <c r="N12" s="48">
        <f>VLOOKUP($A12,'Occupancy Raw Data'!$B$8:$BE$51,'Occupancy Raw Data'!AU$3,FALSE)</f>
        <v>1.55658481744926</v>
      </c>
      <c r="O12" s="48">
        <f>VLOOKUP($A12,'Occupancy Raw Data'!$B$8:$BE$51,'Occupancy Raw Data'!AV$3,FALSE)</f>
        <v>0.44229486912900301</v>
      </c>
      <c r="P12" s="48">
        <f>VLOOKUP($A12,'Occupancy Raw Data'!$B$8:$BE$51,'Occupancy Raw Data'!AW$3,FALSE)</f>
        <v>-2.2390592560645801E-2</v>
      </c>
      <c r="Q12" s="48">
        <f>VLOOKUP($A12,'Occupancy Raw Data'!$B$8:$BE$51,'Occupancy Raw Data'!AX$3,FALSE)</f>
        <v>-1.1257300990315</v>
      </c>
      <c r="R12" s="49">
        <f>VLOOKUP($A12,'Occupancy Raw Data'!$B$8:$BE$51,'Occupancy Raw Data'!AY$3,FALSE)</f>
        <v>0.101406083035601</v>
      </c>
      <c r="S12" s="48">
        <f>VLOOKUP($A12,'Occupancy Raw Data'!$B$8:$BE$51,'Occupancy Raw Data'!BA$3,FALSE)</f>
        <v>-0.57160715767352799</v>
      </c>
      <c r="T12" s="48">
        <f>VLOOKUP($A12,'Occupancy Raw Data'!$B$8:$BE$51,'Occupancy Raw Data'!BB$3,FALSE)</f>
        <v>-1.186829658947</v>
      </c>
      <c r="U12" s="49">
        <f>VLOOKUP($A12,'Occupancy Raw Data'!$B$8:$BE$51,'Occupancy Raw Data'!BC$3,FALSE)</f>
        <v>-0.88258692329419897</v>
      </c>
      <c r="V12" s="50">
        <f>VLOOKUP($A12,'Occupancy Raw Data'!$B$8:$BE$51,'Occupancy Raw Data'!BE$3,FALSE)</f>
        <v>-0.20677660233879899</v>
      </c>
      <c r="X12" s="51">
        <f>VLOOKUP($A12,'ADR Raw Data'!$B$6:$BE$49,'ADR Raw Data'!AG$1,FALSE)</f>
        <v>86.523321645482397</v>
      </c>
      <c r="Y12" s="52">
        <f>VLOOKUP($A12,'ADR Raw Data'!$B$6:$BE$49,'ADR Raw Data'!AH$1,FALSE)</f>
        <v>88.922387292309296</v>
      </c>
      <c r="Z12" s="52">
        <f>VLOOKUP($A12,'ADR Raw Data'!$B$6:$BE$49,'ADR Raw Data'!AI$1,FALSE)</f>
        <v>90.435191729127098</v>
      </c>
      <c r="AA12" s="52">
        <f>VLOOKUP($A12,'ADR Raw Data'!$B$6:$BE$49,'ADR Raw Data'!AJ$1,FALSE)</f>
        <v>90.622457692637994</v>
      </c>
      <c r="AB12" s="52">
        <f>VLOOKUP($A12,'ADR Raw Data'!$B$6:$BE$49,'ADR Raw Data'!AK$1,FALSE)</f>
        <v>90.494337917967698</v>
      </c>
      <c r="AC12" s="53">
        <f>VLOOKUP($A12,'ADR Raw Data'!$B$6:$BE$49,'ADR Raw Data'!AL$1,FALSE)</f>
        <v>89.504162192904204</v>
      </c>
      <c r="AD12" s="52">
        <f>VLOOKUP($A12,'ADR Raw Data'!$B$6:$BE$49,'ADR Raw Data'!AN$1,FALSE)</f>
        <v>106.35979067797901</v>
      </c>
      <c r="AE12" s="52">
        <f>VLOOKUP($A12,'ADR Raw Data'!$B$6:$BE$49,'ADR Raw Data'!AO$1,FALSE)</f>
        <v>107.484302612744</v>
      </c>
      <c r="AF12" s="53">
        <f>VLOOKUP($A12,'ADR Raw Data'!$B$6:$BE$49,'ADR Raw Data'!AP$1,FALSE)</f>
        <v>106.92645890801801</v>
      </c>
      <c r="AG12" s="54">
        <f>VLOOKUP($A12,'ADR Raw Data'!$B$6:$BE$49,'ADR Raw Data'!AR$1,FALSE)</f>
        <v>94.968788294671896</v>
      </c>
      <c r="AI12" s="47">
        <f>VLOOKUP($A12,'ADR Raw Data'!$B$6:$BE$49,'ADR Raw Data'!AT$1,FALSE)</f>
        <v>-1.8369540154092601</v>
      </c>
      <c r="AJ12" s="48">
        <f>VLOOKUP($A12,'ADR Raw Data'!$B$6:$BE$49,'ADR Raw Data'!AU$1,FALSE)</f>
        <v>-1.11140082611439</v>
      </c>
      <c r="AK12" s="48">
        <f>VLOOKUP($A12,'ADR Raw Data'!$B$6:$BE$49,'ADR Raw Data'!AV$1,FALSE)</f>
        <v>-0.90622454029592303</v>
      </c>
      <c r="AL12" s="48">
        <f>VLOOKUP($A12,'ADR Raw Data'!$B$6:$BE$49,'ADR Raw Data'!AW$1,FALSE)</f>
        <v>-1.0074500025856501</v>
      </c>
      <c r="AM12" s="48">
        <f>VLOOKUP($A12,'ADR Raw Data'!$B$6:$BE$49,'ADR Raw Data'!AX$1,FALSE)</f>
        <v>-1.23957176943351</v>
      </c>
      <c r="AN12" s="49">
        <f>VLOOKUP($A12,'ADR Raw Data'!$B$6:$BE$49,'ADR Raw Data'!AY$1,FALSE)</f>
        <v>-1.19794540433493</v>
      </c>
      <c r="AO12" s="48">
        <f>VLOOKUP($A12,'ADR Raw Data'!$B$6:$BE$49,'ADR Raw Data'!BA$1,FALSE)</f>
        <v>-2.11963963610172</v>
      </c>
      <c r="AP12" s="48">
        <f>VLOOKUP($A12,'ADR Raw Data'!$B$6:$BE$49,'ADR Raw Data'!BB$1,FALSE)</f>
        <v>-2.6590046797948301</v>
      </c>
      <c r="AQ12" s="49">
        <f>VLOOKUP($A12,'ADR Raw Data'!$B$6:$BE$49,'ADR Raw Data'!BC$1,FALSE)</f>
        <v>-2.39603071828224</v>
      </c>
      <c r="AR12" s="50">
        <f>VLOOKUP($A12,'ADR Raw Data'!$B$6:$BE$49,'ADR Raw Data'!BE$1,FALSE)</f>
        <v>-1.6619800939323599</v>
      </c>
      <c r="AT12" s="51">
        <f>VLOOKUP($A12,'RevPAR Raw Data'!$B$6:$BE$49,'RevPAR Raw Data'!AG$1,FALSE)</f>
        <v>48.1799069080935</v>
      </c>
      <c r="AU12" s="52">
        <f>VLOOKUP($A12,'RevPAR Raw Data'!$B$6:$BE$49,'RevPAR Raw Data'!AH$1,FALSE)</f>
        <v>57.2853057737901</v>
      </c>
      <c r="AV12" s="52">
        <f>VLOOKUP($A12,'RevPAR Raw Data'!$B$6:$BE$49,'RevPAR Raw Data'!AI$1,FALSE)</f>
        <v>60.437622960345799</v>
      </c>
      <c r="AW12" s="52">
        <f>VLOOKUP($A12,'RevPAR Raw Data'!$B$6:$BE$49,'RevPAR Raw Data'!AJ$1,FALSE)</f>
        <v>61.302126237738797</v>
      </c>
      <c r="AX12" s="52">
        <f>VLOOKUP($A12,'RevPAR Raw Data'!$B$6:$BE$49,'RevPAR Raw Data'!AK$1,FALSE)</f>
        <v>59.886206115909701</v>
      </c>
      <c r="AY12" s="53">
        <f>VLOOKUP($A12,'RevPAR Raw Data'!$B$6:$BE$49,'RevPAR Raw Data'!AL$1,FALSE)</f>
        <v>57.418761247652803</v>
      </c>
      <c r="AZ12" s="52">
        <f>VLOOKUP($A12,'RevPAR Raw Data'!$B$6:$BE$49,'RevPAR Raw Data'!AN$1,FALSE)</f>
        <v>77.276803891520302</v>
      </c>
      <c r="BA12" s="52">
        <f>VLOOKUP($A12,'RevPAR Raw Data'!$B$6:$BE$49,'RevPAR Raw Data'!AO$1,FALSE)</f>
        <v>79.329195342249406</v>
      </c>
      <c r="BB12" s="53">
        <f>VLOOKUP($A12,'RevPAR Raw Data'!$B$6:$BE$49,'RevPAR Raw Data'!AP$1,FALSE)</f>
        <v>78.302999616884904</v>
      </c>
      <c r="BC12" s="54">
        <f>VLOOKUP($A12,'RevPAR Raw Data'!$B$6:$BE$49,'RevPAR Raw Data'!AR$1,FALSE)</f>
        <v>63.3893305165752</v>
      </c>
      <c r="BE12" s="47">
        <f>VLOOKUP($A12,'RevPAR Raw Data'!$B$6:$BE$49,'RevPAR Raw Data'!AT$1,FALSE)</f>
        <v>-2.1713032741810299</v>
      </c>
      <c r="BF12" s="48">
        <f>VLOOKUP($A12,'RevPAR Raw Data'!$B$6:$BE$49,'RevPAR Raw Data'!AU$1,FALSE)</f>
        <v>0.42788409481456602</v>
      </c>
      <c r="BG12" s="48">
        <f>VLOOKUP($A12,'RevPAR Raw Data'!$B$6:$BE$49,'RevPAR Raw Data'!AV$1,FALSE)</f>
        <v>-0.46793785581143599</v>
      </c>
      <c r="BH12" s="48">
        <f>VLOOKUP($A12,'RevPAR Raw Data'!$B$6:$BE$49,'RevPAR Raw Data'!AW$1,FALSE)</f>
        <v>-1.02961502112096</v>
      </c>
      <c r="BI12" s="48">
        <f>VLOOKUP($A12,'RevPAR Raw Data'!$B$6:$BE$49,'RevPAR Raw Data'!AX$1,FALSE)</f>
        <v>-2.3513476359574099</v>
      </c>
      <c r="BJ12" s="49">
        <f>VLOOKUP($A12,'RevPAR Raw Data'!$B$6:$BE$49,'RevPAR Raw Data'!AY$1,FALSE)</f>
        <v>-1.09775411081077</v>
      </c>
      <c r="BK12" s="48">
        <f>VLOOKUP($A12,'RevPAR Raw Data'!$B$6:$BE$49,'RevPAR Raw Data'!BA$1,FALSE)</f>
        <v>-2.6791307818984</v>
      </c>
      <c r="BL12" s="48">
        <f>VLOOKUP($A12,'RevPAR Raw Data'!$B$6:$BE$49,'RevPAR Raw Data'!BB$1,FALSE)</f>
        <v>-3.8142764825692401</v>
      </c>
      <c r="BM12" s="49">
        <f>VLOOKUP($A12,'RevPAR Raw Data'!$B$6:$BE$49,'RevPAR Raw Data'!BC$1,FALSE)</f>
        <v>-3.25747058777876</v>
      </c>
      <c r="BN12" s="50">
        <f>VLOOKUP($A12,'RevPAR Raw Data'!$B$6:$BE$49,'RevPAR Raw Data'!BE$1,FALSE)</f>
        <v>-1.8653201103013799</v>
      </c>
    </row>
    <row r="13" spans="1:66" x14ac:dyDescent="0.25">
      <c r="A13" s="63" t="s">
        <v>122</v>
      </c>
      <c r="B13" s="47">
        <f>VLOOKUP($A13,'Occupancy Raw Data'!$B$8:$BE$51,'Occupancy Raw Data'!AG$3,FALSE)</f>
        <v>51.135611272633</v>
      </c>
      <c r="C13" s="48">
        <f>VLOOKUP($A13,'Occupancy Raw Data'!$B$8:$BE$51,'Occupancy Raw Data'!AH$3,FALSE)</f>
        <v>54.790005469357197</v>
      </c>
      <c r="D13" s="48">
        <f>VLOOKUP($A13,'Occupancy Raw Data'!$B$8:$BE$51,'Occupancy Raw Data'!AI$3,FALSE)</f>
        <v>55.959440398399401</v>
      </c>
      <c r="E13" s="48">
        <f>VLOOKUP($A13,'Occupancy Raw Data'!$B$8:$BE$51,'Occupancy Raw Data'!AJ$3,FALSE)</f>
        <v>56.957598088603497</v>
      </c>
      <c r="F13" s="48">
        <f>VLOOKUP($A13,'Occupancy Raw Data'!$B$8:$BE$51,'Occupancy Raw Data'!AK$3,FALSE)</f>
        <v>58.093290808429103</v>
      </c>
      <c r="G13" s="49">
        <f>VLOOKUP($A13,'Occupancy Raw Data'!$B$8:$BE$51,'Occupancy Raw Data'!AL$3,FALSE)</f>
        <v>55.386967179724799</v>
      </c>
      <c r="H13" s="48">
        <f>VLOOKUP($A13,'Occupancy Raw Data'!$B$8:$BE$51,'Occupancy Raw Data'!AN$3,FALSE)</f>
        <v>65.0731826723014</v>
      </c>
      <c r="I13" s="48">
        <f>VLOOKUP($A13,'Occupancy Raw Data'!$B$8:$BE$51,'Occupancy Raw Data'!AO$3,FALSE)</f>
        <v>66.194861014118104</v>
      </c>
      <c r="J13" s="49">
        <f>VLOOKUP($A13,'Occupancy Raw Data'!$B$8:$BE$51,'Occupancy Raw Data'!AP$3,FALSE)</f>
        <v>65.634021843209794</v>
      </c>
      <c r="K13" s="50">
        <f>VLOOKUP($A13,'Occupancy Raw Data'!$B$8:$BE$51,'Occupancy Raw Data'!AR$3,FALSE)</f>
        <v>58.314010700026003</v>
      </c>
      <c r="M13" s="47">
        <f>VLOOKUP($A13,'Occupancy Raw Data'!$B$8:$BE$51,'Occupancy Raw Data'!AT$3,FALSE)</f>
        <v>-1.23688990030755</v>
      </c>
      <c r="N13" s="48">
        <f>VLOOKUP($A13,'Occupancy Raw Data'!$B$8:$BE$51,'Occupancy Raw Data'!AU$3,FALSE)</f>
        <v>-0.663792254201645</v>
      </c>
      <c r="O13" s="48">
        <f>VLOOKUP($A13,'Occupancy Raw Data'!$B$8:$BE$51,'Occupancy Raw Data'!AV$3,FALSE)</f>
        <v>-1.9435256530199001</v>
      </c>
      <c r="P13" s="48">
        <f>VLOOKUP($A13,'Occupancy Raw Data'!$B$8:$BE$51,'Occupancy Raw Data'!AW$3,FALSE)</f>
        <v>-2.28653593900721</v>
      </c>
      <c r="Q13" s="48">
        <f>VLOOKUP($A13,'Occupancy Raw Data'!$B$8:$BE$51,'Occupancy Raw Data'!AX$3,FALSE)</f>
        <v>-2.43428735733404</v>
      </c>
      <c r="R13" s="49">
        <f>VLOOKUP($A13,'Occupancy Raw Data'!$B$8:$BE$51,'Occupancy Raw Data'!AY$3,FALSE)</f>
        <v>-1.7393060981069299</v>
      </c>
      <c r="S13" s="48">
        <f>VLOOKUP($A13,'Occupancy Raw Data'!$B$8:$BE$51,'Occupancy Raw Data'!BA$3,FALSE)</f>
        <v>-4.5534260473042698</v>
      </c>
      <c r="T13" s="48">
        <f>VLOOKUP($A13,'Occupancy Raw Data'!$B$8:$BE$51,'Occupancy Raw Data'!BB$3,FALSE)</f>
        <v>-5.3081977613690201</v>
      </c>
      <c r="U13" s="49">
        <f>VLOOKUP($A13,'Occupancy Raw Data'!$B$8:$BE$51,'Occupancy Raw Data'!BC$3,FALSE)</f>
        <v>-4.9355345536595197</v>
      </c>
      <c r="V13" s="50">
        <f>VLOOKUP($A13,'Occupancy Raw Data'!$B$8:$BE$51,'Occupancy Raw Data'!BE$3,FALSE)</f>
        <v>-2.7923239501386599</v>
      </c>
      <c r="X13" s="51">
        <f>VLOOKUP($A13,'ADR Raw Data'!$B$6:$BE$49,'ADR Raw Data'!AG$1,FALSE)</f>
        <v>68.998574213296493</v>
      </c>
      <c r="Y13" s="52">
        <f>VLOOKUP($A13,'ADR Raw Data'!$B$6:$BE$49,'ADR Raw Data'!AH$1,FALSE)</f>
        <v>69.231201918984894</v>
      </c>
      <c r="Z13" s="52">
        <f>VLOOKUP($A13,'ADR Raw Data'!$B$6:$BE$49,'ADR Raw Data'!AI$1,FALSE)</f>
        <v>70.029640256433296</v>
      </c>
      <c r="AA13" s="52">
        <f>VLOOKUP($A13,'ADR Raw Data'!$B$6:$BE$49,'ADR Raw Data'!AJ$1,FALSE)</f>
        <v>70.036315686200098</v>
      </c>
      <c r="AB13" s="52">
        <f>VLOOKUP($A13,'ADR Raw Data'!$B$6:$BE$49,'ADR Raw Data'!AK$1,FALSE)</f>
        <v>70.220392761274397</v>
      </c>
      <c r="AC13" s="53">
        <f>VLOOKUP($A13,'ADR Raw Data'!$B$6:$BE$49,'ADR Raw Data'!AL$1,FALSE)</f>
        <v>69.722634832088403</v>
      </c>
      <c r="AD13" s="52">
        <f>VLOOKUP($A13,'ADR Raw Data'!$B$6:$BE$49,'ADR Raw Data'!AN$1,FALSE)</f>
        <v>85.129557431460597</v>
      </c>
      <c r="AE13" s="52">
        <f>VLOOKUP($A13,'ADR Raw Data'!$B$6:$BE$49,'ADR Raw Data'!AO$1,FALSE)</f>
        <v>88.687554324371305</v>
      </c>
      <c r="AF13" s="53">
        <f>VLOOKUP($A13,'ADR Raw Data'!$B$6:$BE$49,'ADR Raw Data'!AP$1,FALSE)</f>
        <v>86.923757323534204</v>
      </c>
      <c r="AG13" s="54">
        <f>VLOOKUP($A13,'ADR Raw Data'!$B$6:$BE$49,'ADR Raw Data'!AR$1,FALSE)</f>
        <v>75.252862622990705</v>
      </c>
      <c r="AI13" s="47">
        <f>VLOOKUP($A13,'ADR Raw Data'!$B$6:$BE$49,'ADR Raw Data'!AT$1,FALSE)</f>
        <v>-1.82329077963028</v>
      </c>
      <c r="AJ13" s="48">
        <f>VLOOKUP($A13,'ADR Raw Data'!$B$6:$BE$49,'ADR Raw Data'!AU$1,FALSE)</f>
        <v>-1.5362916731651299</v>
      </c>
      <c r="AK13" s="48">
        <f>VLOOKUP($A13,'ADR Raw Data'!$B$6:$BE$49,'ADR Raw Data'!AV$1,FALSE)</f>
        <v>-1.5485297360185</v>
      </c>
      <c r="AL13" s="48">
        <f>VLOOKUP($A13,'ADR Raw Data'!$B$6:$BE$49,'ADR Raw Data'!AW$1,FALSE)</f>
        <v>-1.3747516960686601</v>
      </c>
      <c r="AM13" s="48">
        <f>VLOOKUP($A13,'ADR Raw Data'!$B$6:$BE$49,'ADR Raw Data'!AX$1,FALSE)</f>
        <v>-2.2898445881985001</v>
      </c>
      <c r="AN13" s="49">
        <f>VLOOKUP($A13,'ADR Raw Data'!$B$6:$BE$49,'ADR Raw Data'!AY$1,FALSE)</f>
        <v>-1.72324923439982</v>
      </c>
      <c r="AO13" s="48">
        <f>VLOOKUP($A13,'ADR Raw Data'!$B$6:$BE$49,'ADR Raw Data'!BA$1,FALSE)</f>
        <v>-5.2799385107211796</v>
      </c>
      <c r="AP13" s="48">
        <f>VLOOKUP($A13,'ADR Raw Data'!$B$6:$BE$49,'ADR Raw Data'!BB$1,FALSE)</f>
        <v>-6.8132407370138299</v>
      </c>
      <c r="AQ13" s="49">
        <f>VLOOKUP($A13,'ADR Raw Data'!$B$6:$BE$49,'ADR Raw Data'!BC$1,FALSE)</f>
        <v>-6.0857466062733199</v>
      </c>
      <c r="AR13" s="50">
        <f>VLOOKUP($A13,'ADR Raw Data'!$B$6:$BE$49,'ADR Raw Data'!BE$1,FALSE)</f>
        <v>-3.5870621789331301</v>
      </c>
      <c r="AT13" s="51">
        <f>VLOOKUP($A13,'RevPAR Raw Data'!$B$6:$BE$49,'RevPAR Raw Data'!AG$1,FALSE)</f>
        <v>35.282842693370497</v>
      </c>
      <c r="AU13" s="52">
        <f>VLOOKUP($A13,'RevPAR Raw Data'!$B$6:$BE$49,'RevPAR Raw Data'!AH$1,FALSE)</f>
        <v>37.931779317913502</v>
      </c>
      <c r="AV13" s="52">
        <f>VLOOKUP($A13,'RevPAR Raw Data'!$B$6:$BE$49,'RevPAR Raw Data'!AI$1,FALSE)</f>
        <v>39.188194800512299</v>
      </c>
      <c r="AW13" s="52">
        <f>VLOOKUP($A13,'RevPAR Raw Data'!$B$6:$BE$49,'RevPAR Raw Data'!AJ$1,FALSE)</f>
        <v>39.891003204611501</v>
      </c>
      <c r="AX13" s="52">
        <f>VLOOKUP($A13,'RevPAR Raw Data'!$B$6:$BE$49,'RevPAR Raw Data'!AK$1,FALSE)</f>
        <v>40.7933369736283</v>
      </c>
      <c r="AY13" s="53">
        <f>VLOOKUP($A13,'RevPAR Raw Data'!$B$6:$BE$49,'RevPAR Raw Data'!AL$1,FALSE)</f>
        <v>38.617252871288201</v>
      </c>
      <c r="AZ13" s="52">
        <f>VLOOKUP($A13,'RevPAR Raw Data'!$B$6:$BE$49,'RevPAR Raw Data'!AN$1,FALSE)</f>
        <v>55.396512415496098</v>
      </c>
      <c r="BA13" s="52">
        <f>VLOOKUP($A13,'RevPAR Raw Data'!$B$6:$BE$49,'RevPAR Raw Data'!AO$1,FALSE)</f>
        <v>58.706603321838102</v>
      </c>
      <c r="BB13" s="53">
        <f>VLOOKUP($A13,'RevPAR Raw Data'!$B$6:$BE$49,'RevPAR Raw Data'!AP$1,FALSE)</f>
        <v>57.051557868667103</v>
      </c>
      <c r="BC13" s="54">
        <f>VLOOKUP($A13,'RevPAR Raw Data'!$B$6:$BE$49,'RevPAR Raw Data'!AR$1,FALSE)</f>
        <v>43.882962362046598</v>
      </c>
      <c r="BE13" s="47">
        <f>VLOOKUP($A13,'RevPAR Raw Data'!$B$6:$BE$49,'RevPAR Raw Data'!AT$1,FALSE)</f>
        <v>-3.0376285804313499</v>
      </c>
      <c r="BF13" s="48">
        <f>VLOOKUP($A13,'RevPAR Raw Data'!$B$6:$BE$49,'RevPAR Raw Data'!AU$1,FALSE)</f>
        <v>-2.1898861422383602</v>
      </c>
      <c r="BG13" s="48">
        <f>VLOOKUP($A13,'RevPAR Raw Data'!$B$6:$BE$49,'RevPAR Raw Data'!AV$1,FALSE)</f>
        <v>-3.4619593163742399</v>
      </c>
      <c r="BH13" s="48">
        <f>VLOOKUP($A13,'RevPAR Raw Data'!$B$6:$BE$49,'RevPAR Raw Data'!AW$1,FALSE)</f>
        <v>-3.62985344347315</v>
      </c>
      <c r="BI13" s="48">
        <f>VLOOKUP($A13,'RevPAR Raw Data'!$B$6:$BE$49,'RevPAR Raw Data'!AX$1,FALSE)</f>
        <v>-4.6683905482194303</v>
      </c>
      <c r="BJ13" s="49">
        <f>VLOOKUP($A13,'RevPAR Raw Data'!$B$6:$BE$49,'RevPAR Raw Data'!AY$1,FALSE)</f>
        <v>-3.4325827534872602</v>
      </c>
      <c r="BK13" s="48">
        <f>VLOOKUP($A13,'RevPAR Raw Data'!$B$6:$BE$49,'RevPAR Raw Data'!BA$1,FALSE)</f>
        <v>-9.5929464625966308</v>
      </c>
      <c r="BL13" s="48">
        <f>VLOOKUP($A13,'RevPAR Raw Data'!$B$6:$BE$49,'RevPAR Raw Data'!BB$1,FALSE)</f>
        <v>-11.759778206104</v>
      </c>
      <c r="BM13" s="49">
        <f>VLOOKUP($A13,'RevPAR Raw Data'!$B$6:$BE$49,'RevPAR Raw Data'!BC$1,FALSE)</f>
        <v>-10.720917033332</v>
      </c>
      <c r="BN13" s="50">
        <f>VLOOKUP($A13,'RevPAR Raw Data'!$B$6:$BE$49,'RevPAR Raw Data'!BE$1,FALSE)</f>
        <v>-6.2792237327430804</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60.223565113668201</v>
      </c>
      <c r="C15" s="48">
        <f>VLOOKUP($A15,'Occupancy Raw Data'!$B$8:$BE$45,'Occupancy Raw Data'!AH$3,FALSE)</f>
        <v>74.515199621105793</v>
      </c>
      <c r="D15" s="48">
        <f>VLOOKUP($A15,'Occupancy Raw Data'!$B$8:$BE$45,'Occupancy Raw Data'!AI$3,FALSE)</f>
        <v>80.354730914959305</v>
      </c>
      <c r="E15" s="48">
        <f>VLOOKUP($A15,'Occupancy Raw Data'!$B$8:$BE$45,'Occupancy Raw Data'!AJ$3,FALSE)</f>
        <v>78.935851108616305</v>
      </c>
      <c r="F15" s="48">
        <f>VLOOKUP($A15,'Occupancy Raw Data'!$B$8:$BE$45,'Occupancy Raw Data'!AK$3,FALSE)</f>
        <v>72.3291029329216</v>
      </c>
      <c r="G15" s="49">
        <f>VLOOKUP($A15,'Occupancy Raw Data'!$B$8:$BE$45,'Occupancy Raw Data'!AL$3,FALSE)</f>
        <v>73.271689938254198</v>
      </c>
      <c r="H15" s="48">
        <f>VLOOKUP($A15,'Occupancy Raw Data'!$B$8:$BE$45,'Occupancy Raw Data'!AN$3,FALSE)</f>
        <v>75.851196323322995</v>
      </c>
      <c r="I15" s="48">
        <f>VLOOKUP($A15,'Occupancy Raw Data'!$B$8:$BE$45,'Occupancy Raw Data'!AO$3,FALSE)</f>
        <v>79.328997684535494</v>
      </c>
      <c r="J15" s="49">
        <f>VLOOKUP($A15,'Occupancy Raw Data'!$B$8:$BE$45,'Occupancy Raw Data'!AP$3,FALSE)</f>
        <v>77.590097003929202</v>
      </c>
      <c r="K15" s="50">
        <f>VLOOKUP($A15,'Occupancy Raw Data'!$B$8:$BE$45,'Occupancy Raw Data'!AR$3,FALSE)</f>
        <v>74.505520528447093</v>
      </c>
      <c r="M15" s="47">
        <f>VLOOKUP($A15,'Occupancy Raw Data'!$B$8:$BE$45,'Occupancy Raw Data'!AT$3,FALSE)</f>
        <v>-1.8947712462714299</v>
      </c>
      <c r="N15" s="48">
        <f>VLOOKUP($A15,'Occupancy Raw Data'!$B$8:$BE$45,'Occupancy Raw Data'!AU$3,FALSE)</f>
        <v>1.71166737668017</v>
      </c>
      <c r="O15" s="48">
        <f>VLOOKUP($A15,'Occupancy Raw Data'!$B$8:$BE$45,'Occupancy Raw Data'!AV$3,FALSE)</f>
        <v>1.1006560015203199</v>
      </c>
      <c r="P15" s="48">
        <f>VLOOKUP($A15,'Occupancy Raw Data'!$B$8:$BE$45,'Occupancy Raw Data'!AW$3,FALSE)</f>
        <v>4.9747151115390201E-2</v>
      </c>
      <c r="Q15" s="48">
        <f>VLOOKUP($A15,'Occupancy Raw Data'!$B$8:$BE$45,'Occupancy Raw Data'!AX$3,FALSE)</f>
        <v>-1.3240914429145201</v>
      </c>
      <c r="R15" s="49">
        <f>VLOOKUP($A15,'Occupancy Raw Data'!$B$8:$BE$45,'Occupancy Raw Data'!AY$3,FALSE)</f>
        <v>1.0070665951672801E-2</v>
      </c>
      <c r="S15" s="48">
        <f>VLOOKUP($A15,'Occupancy Raw Data'!$B$8:$BE$45,'Occupancy Raw Data'!BA$3,FALSE)</f>
        <v>-1.24970789683822</v>
      </c>
      <c r="T15" s="48">
        <f>VLOOKUP($A15,'Occupancy Raw Data'!$B$8:$BE$45,'Occupancy Raw Data'!BB$3,FALSE)</f>
        <v>-1.10916188122846</v>
      </c>
      <c r="U15" s="49">
        <f>VLOOKUP($A15,'Occupancy Raw Data'!$B$8:$BE$45,'Occupancy Raw Data'!BC$3,FALSE)</f>
        <v>-1.17790992241917</v>
      </c>
      <c r="V15" s="50">
        <f>VLOOKUP($A15,'Occupancy Raw Data'!$B$8:$BE$45,'Occupancy Raw Data'!BE$3,FALSE)</f>
        <v>-0.34625658768040801</v>
      </c>
      <c r="X15" s="51">
        <f>VLOOKUP($A15,'ADR Raw Data'!$B$6:$BE$43,'ADR Raw Data'!AG$1,FALSE)</f>
        <v>152.09227854276901</v>
      </c>
      <c r="Y15" s="52">
        <f>VLOOKUP($A15,'ADR Raw Data'!$B$6:$BE$43,'ADR Raw Data'!AH$1,FALSE)</f>
        <v>173.06327974882001</v>
      </c>
      <c r="Z15" s="52">
        <f>VLOOKUP($A15,'ADR Raw Data'!$B$6:$BE$43,'ADR Raw Data'!AI$1,FALSE)</f>
        <v>186.024421847414</v>
      </c>
      <c r="AA15" s="52">
        <f>VLOOKUP($A15,'ADR Raw Data'!$B$6:$BE$43,'ADR Raw Data'!AJ$1,FALSE)</f>
        <v>179.776115478419</v>
      </c>
      <c r="AB15" s="52">
        <f>VLOOKUP($A15,'ADR Raw Data'!$B$6:$BE$43,'ADR Raw Data'!AK$1,FALSE)</f>
        <v>164.008843806746</v>
      </c>
      <c r="AC15" s="53">
        <f>VLOOKUP($A15,'ADR Raw Data'!$B$6:$BE$43,'ADR Raw Data'!AL$1,FALSE)</f>
        <v>172.11755241858901</v>
      </c>
      <c r="AD15" s="52">
        <f>VLOOKUP($A15,'ADR Raw Data'!$B$6:$BE$43,'ADR Raw Data'!AN$1,FALSE)</f>
        <v>154.50478452287999</v>
      </c>
      <c r="AE15" s="52">
        <f>VLOOKUP($A15,'ADR Raw Data'!$B$6:$BE$43,'ADR Raw Data'!AO$1,FALSE)</f>
        <v>156.94168608395401</v>
      </c>
      <c r="AF15" s="53">
        <f>VLOOKUP($A15,'ADR Raw Data'!$B$6:$BE$43,'ADR Raw Data'!AP$1,FALSE)</f>
        <v>155.75054245952799</v>
      </c>
      <c r="AG15" s="54">
        <f>VLOOKUP($A15,'ADR Raw Data'!$B$6:$BE$43,'ADR Raw Data'!AR$1,FALSE)</f>
        <v>167.247662504467</v>
      </c>
      <c r="AI15" s="47">
        <f>VLOOKUP($A15,'ADR Raw Data'!$B$6:$BE$43,'ADR Raw Data'!AT$1,FALSE)</f>
        <v>0.34602652575660398</v>
      </c>
      <c r="AJ15" s="48">
        <f>VLOOKUP($A15,'ADR Raw Data'!$B$6:$BE$43,'ADR Raw Data'!AU$1,FALSE)</f>
        <v>4.2403545518591903</v>
      </c>
      <c r="AK15" s="48">
        <f>VLOOKUP($A15,'ADR Raw Data'!$B$6:$BE$43,'ADR Raw Data'!AV$1,FALSE)</f>
        <v>5.7391792413161804</v>
      </c>
      <c r="AL15" s="48">
        <f>VLOOKUP($A15,'ADR Raw Data'!$B$6:$BE$43,'ADR Raw Data'!AW$1,FALSE)</f>
        <v>3.4487565184174702</v>
      </c>
      <c r="AM15" s="48">
        <f>VLOOKUP($A15,'ADR Raw Data'!$B$6:$BE$43,'ADR Raw Data'!AX$1,FALSE)</f>
        <v>1.4255380727890301</v>
      </c>
      <c r="AN15" s="49">
        <f>VLOOKUP($A15,'ADR Raw Data'!$B$6:$BE$43,'ADR Raw Data'!AY$1,FALSE)</f>
        <v>3.3390735564610501</v>
      </c>
      <c r="AO15" s="48">
        <f>VLOOKUP($A15,'ADR Raw Data'!$B$6:$BE$43,'ADR Raw Data'!BA$1,FALSE)</f>
        <v>-1.50425027451025</v>
      </c>
      <c r="AP15" s="48">
        <f>VLOOKUP($A15,'ADR Raw Data'!$B$6:$BE$43,'ADR Raw Data'!BB$1,FALSE)</f>
        <v>-0.90285402411323301</v>
      </c>
      <c r="AQ15" s="49">
        <f>VLOOKUP($A15,'ADR Raw Data'!$B$6:$BE$43,'ADR Raw Data'!BC$1,FALSE)</f>
        <v>-1.1950406197038801</v>
      </c>
      <c r="AR15" s="50">
        <f>VLOOKUP($A15,'ADR Raw Data'!$B$6:$BE$43,'ADR Raw Data'!BE$1,FALSE)</f>
        <v>2.0553737771187199</v>
      </c>
      <c r="AT15" s="51">
        <f>VLOOKUP($A15,'RevPAR Raw Data'!$B$6:$BE$43,'RevPAR Raw Data'!AG$1,FALSE)</f>
        <v>91.595392401066505</v>
      </c>
      <c r="AU15" s="52">
        <f>VLOOKUP($A15,'RevPAR Raw Data'!$B$6:$BE$43,'RevPAR Raw Data'!AH$1,FALSE)</f>
        <v>128.95844837566599</v>
      </c>
      <c r="AV15" s="52">
        <f>VLOOKUP($A15,'RevPAR Raw Data'!$B$6:$BE$43,'RevPAR Raw Data'!AI$1,FALSE)</f>
        <v>149.47942361159801</v>
      </c>
      <c r="AW15" s="52">
        <f>VLOOKUP($A15,'RevPAR Raw Data'!$B$6:$BE$43,'RevPAR Raw Data'!AJ$1,FALSE)</f>
        <v>141.90780684289899</v>
      </c>
      <c r="AX15" s="52">
        <f>VLOOKUP($A15,'RevPAR Raw Data'!$B$6:$BE$43,'RevPAR Raw Data'!AK$1,FALSE)</f>
        <v>118.626125456076</v>
      </c>
      <c r="AY15" s="53">
        <f>VLOOKUP($A15,'RevPAR Raw Data'!$B$6:$BE$43,'RevPAR Raw Data'!AL$1,FALSE)</f>
        <v>126.113439337461</v>
      </c>
      <c r="AZ15" s="52">
        <f>VLOOKUP($A15,'RevPAR Raw Data'!$B$6:$BE$43,'RevPAR Raw Data'!AN$1,FALSE)</f>
        <v>117.19372743737701</v>
      </c>
      <c r="BA15" s="52">
        <f>VLOOKUP($A15,'RevPAR Raw Data'!$B$6:$BE$43,'RevPAR Raw Data'!AO$1,FALSE)</f>
        <v>124.500266519611</v>
      </c>
      <c r="BB15" s="53">
        <f>VLOOKUP($A15,'RevPAR Raw Data'!$B$6:$BE$43,'RevPAR Raw Data'!AP$1,FALSE)</f>
        <v>120.846996978494</v>
      </c>
      <c r="BC15" s="54">
        <f>VLOOKUP($A15,'RevPAR Raw Data'!$B$6:$BE$43,'RevPAR Raw Data'!AR$1,FALSE)</f>
        <v>124.60874152061299</v>
      </c>
      <c r="BE15" s="47">
        <f>VLOOKUP($A15,'RevPAR Raw Data'!$B$6:$BE$43,'RevPAR Raw Data'!AT$1,FALSE)</f>
        <v>-1.5553011316293399</v>
      </c>
      <c r="BF15" s="48">
        <f>VLOOKUP($A15,'RevPAR Raw Data'!$B$6:$BE$43,'RevPAR Raw Data'!AU$1,FALSE)</f>
        <v>6.0246026940591104</v>
      </c>
      <c r="BG15" s="48">
        <f>VLOOKUP($A15,'RevPAR Raw Data'!$B$6:$BE$43,'RevPAR Raw Data'!AV$1,FALSE)</f>
        <v>6.9030038635940603</v>
      </c>
      <c r="BH15" s="48">
        <f>VLOOKUP($A15,'RevPAR Raw Data'!$B$6:$BE$43,'RevPAR Raw Data'!AW$1,FALSE)</f>
        <v>3.5002193276496798</v>
      </c>
      <c r="BI15" s="48">
        <f>VLOOKUP($A15,'RevPAR Raw Data'!$B$6:$BE$43,'RevPAR Raw Data'!AX$1,FALSE)</f>
        <v>8.2571202237217506E-2</v>
      </c>
      <c r="BJ15" s="49">
        <f>VLOOKUP($A15,'RevPAR Raw Data'!$B$6:$BE$43,'RevPAR Raw Data'!AY$1,FALSE)</f>
        <v>3.3494804893564698</v>
      </c>
      <c r="BK15" s="48">
        <f>VLOOKUP($A15,'RevPAR Raw Data'!$B$6:$BE$43,'RevPAR Raw Data'!BA$1,FALSE)</f>
        <v>-2.7351594368797101</v>
      </c>
      <c r="BL15" s="48">
        <f>VLOOKUP($A15,'RevPAR Raw Data'!$B$6:$BE$43,'RevPAR Raw Data'!BB$1,FALSE)</f>
        <v>-2.0020017926630902</v>
      </c>
      <c r="BM15" s="49">
        <f>VLOOKUP($A15,'RevPAR Raw Data'!$B$6:$BE$43,'RevPAR Raw Data'!BC$1,FALSE)</f>
        <v>-2.3588740400866199</v>
      </c>
      <c r="BN15" s="50">
        <f>VLOOKUP($A15,'RevPAR Raw Data'!$B$6:$BE$43,'RevPAR Raw Data'!BE$1,FALSE)</f>
        <v>1.70200032233359</v>
      </c>
    </row>
    <row r="16" spans="1:66" x14ac:dyDescent="0.25">
      <c r="A16" s="63" t="s">
        <v>88</v>
      </c>
      <c r="B16" s="47">
        <f>VLOOKUP($A16,'Occupancy Raw Data'!$B$8:$BE$45,'Occupancy Raw Data'!AG$3,FALSE)</f>
        <v>65.531321066776897</v>
      </c>
      <c r="C16" s="48">
        <f>VLOOKUP($A16,'Occupancy Raw Data'!$B$8:$BE$45,'Occupancy Raw Data'!AH$3,FALSE)</f>
        <v>84.225759768451496</v>
      </c>
      <c r="D16" s="48">
        <f>VLOOKUP($A16,'Occupancy Raw Data'!$B$8:$BE$45,'Occupancy Raw Data'!AI$3,FALSE)</f>
        <v>90.748397767211003</v>
      </c>
      <c r="E16" s="48">
        <f>VLOOKUP($A16,'Occupancy Raw Data'!$B$8:$BE$45,'Occupancy Raw Data'!AJ$3,FALSE)</f>
        <v>91.205809385983002</v>
      </c>
      <c r="F16" s="48">
        <f>VLOOKUP($A16,'Occupancy Raw Data'!$B$8:$BE$45,'Occupancy Raw Data'!AK$3,FALSE)</f>
        <v>82.951726276617705</v>
      </c>
      <c r="G16" s="49">
        <f>VLOOKUP($A16,'Occupancy Raw Data'!$B$8:$BE$45,'Occupancy Raw Data'!AL$3,FALSE)</f>
        <v>82.932602853008007</v>
      </c>
      <c r="H16" s="48">
        <f>VLOOKUP($A16,'Occupancy Raw Data'!$B$8:$BE$45,'Occupancy Raw Data'!AN$3,FALSE)</f>
        <v>84.435083729584406</v>
      </c>
      <c r="I16" s="48">
        <f>VLOOKUP($A16,'Occupancy Raw Data'!$B$8:$BE$45,'Occupancy Raw Data'!AO$3,FALSE)</f>
        <v>84.357556336572202</v>
      </c>
      <c r="J16" s="49">
        <f>VLOOKUP($A16,'Occupancy Raw Data'!$B$8:$BE$45,'Occupancy Raw Data'!AP$3,FALSE)</f>
        <v>84.396320033078297</v>
      </c>
      <c r="K16" s="50">
        <f>VLOOKUP($A16,'Occupancy Raw Data'!$B$8:$BE$45,'Occupancy Raw Data'!AR$3,FALSE)</f>
        <v>83.350807761599498</v>
      </c>
      <c r="M16" s="47">
        <f>VLOOKUP($A16,'Occupancy Raw Data'!$B$8:$BE$45,'Occupancy Raw Data'!AT$3,FALSE)</f>
        <v>-5.3371345949510296</v>
      </c>
      <c r="N16" s="48">
        <f>VLOOKUP($A16,'Occupancy Raw Data'!$B$8:$BE$45,'Occupancy Raw Data'!AU$3,FALSE)</f>
        <v>5.3977674380183602</v>
      </c>
      <c r="O16" s="48">
        <f>VLOOKUP($A16,'Occupancy Raw Data'!$B$8:$BE$45,'Occupancy Raw Data'!AV$3,FALSE)</f>
        <v>5.4663397636383104</v>
      </c>
      <c r="P16" s="48">
        <f>VLOOKUP($A16,'Occupancy Raw Data'!$B$8:$BE$45,'Occupancy Raw Data'!AW$3,FALSE)</f>
        <v>8.5263452999540394</v>
      </c>
      <c r="Q16" s="48">
        <f>VLOOKUP($A16,'Occupancy Raw Data'!$B$8:$BE$45,'Occupancy Raw Data'!AX$3,FALSE)</f>
        <v>4.2714094529496798</v>
      </c>
      <c r="R16" s="49">
        <f>VLOOKUP($A16,'Occupancy Raw Data'!$B$8:$BE$45,'Occupancy Raw Data'!AY$3,FALSE)</f>
        <v>3.9836602675424202</v>
      </c>
      <c r="S16" s="48">
        <f>VLOOKUP($A16,'Occupancy Raw Data'!$B$8:$BE$45,'Occupancy Raw Data'!BA$3,FALSE)</f>
        <v>2.70850631931626</v>
      </c>
      <c r="T16" s="48">
        <f>VLOOKUP($A16,'Occupancy Raw Data'!$B$8:$BE$45,'Occupancy Raw Data'!BB$3,FALSE)</f>
        <v>3.63874872755208</v>
      </c>
      <c r="U16" s="49">
        <f>VLOOKUP($A16,'Occupancy Raw Data'!$B$8:$BE$45,'Occupancy Raw Data'!BC$3,FALSE)</f>
        <v>3.1713170637603301</v>
      </c>
      <c r="V16" s="50">
        <f>VLOOKUP($A16,'Occupancy Raw Data'!$B$8:$BE$45,'Occupancy Raw Data'!BE$3,FALSE)</f>
        <v>3.7473387889530398</v>
      </c>
      <c r="X16" s="51">
        <f>VLOOKUP($A16,'ADR Raw Data'!$B$6:$BE$43,'ADR Raw Data'!AG$1,FALSE)</f>
        <v>152.56067986434201</v>
      </c>
      <c r="Y16" s="52">
        <f>VLOOKUP($A16,'ADR Raw Data'!$B$6:$BE$43,'ADR Raw Data'!AH$1,FALSE)</f>
        <v>176.10219532400501</v>
      </c>
      <c r="Z16" s="52">
        <f>VLOOKUP($A16,'ADR Raw Data'!$B$6:$BE$43,'ADR Raw Data'!AI$1,FALSE)</f>
        <v>185.24093803394399</v>
      </c>
      <c r="AA16" s="52">
        <f>VLOOKUP($A16,'ADR Raw Data'!$B$6:$BE$43,'ADR Raw Data'!AJ$1,FALSE)</f>
        <v>183.34760037401099</v>
      </c>
      <c r="AB16" s="52">
        <f>VLOOKUP($A16,'ADR Raw Data'!$B$6:$BE$43,'ADR Raw Data'!AK$1,FALSE)</f>
        <v>166.67658089036999</v>
      </c>
      <c r="AC16" s="53">
        <f>VLOOKUP($A16,'ADR Raw Data'!$B$6:$BE$43,'ADR Raw Data'!AL$1,FALSE)</f>
        <v>174.08989068790501</v>
      </c>
      <c r="AD16" s="52">
        <f>VLOOKUP($A16,'ADR Raw Data'!$B$6:$BE$43,'ADR Raw Data'!AN$1,FALSE)</f>
        <v>146.79963150001501</v>
      </c>
      <c r="AE16" s="52">
        <f>VLOOKUP($A16,'ADR Raw Data'!$B$6:$BE$43,'ADR Raw Data'!AO$1,FALSE)</f>
        <v>144.04835002910201</v>
      </c>
      <c r="AF16" s="53">
        <f>VLOOKUP($A16,'ADR Raw Data'!$B$6:$BE$43,'ADR Raw Data'!AP$1,FALSE)</f>
        <v>145.42462260395601</v>
      </c>
      <c r="AG16" s="54">
        <f>VLOOKUP($A16,'ADR Raw Data'!$B$6:$BE$43,'ADR Raw Data'!AR$1,FALSE)</f>
        <v>165.797081727745</v>
      </c>
      <c r="AI16" s="47">
        <f>VLOOKUP($A16,'ADR Raw Data'!$B$6:$BE$43,'ADR Raw Data'!AT$1,FALSE)</f>
        <v>-3.5214039413795102</v>
      </c>
      <c r="AJ16" s="48">
        <f>VLOOKUP($A16,'ADR Raw Data'!$B$6:$BE$43,'ADR Raw Data'!AU$1,FALSE)</f>
        <v>-2.1631896422339301</v>
      </c>
      <c r="AK16" s="48">
        <f>VLOOKUP($A16,'ADR Raw Data'!$B$6:$BE$43,'ADR Raw Data'!AV$1,FALSE)</f>
        <v>-1.0618082921229499</v>
      </c>
      <c r="AL16" s="48">
        <f>VLOOKUP($A16,'ADR Raw Data'!$B$6:$BE$43,'ADR Raw Data'!AW$1,FALSE)</f>
        <v>-0.14266697292401601</v>
      </c>
      <c r="AM16" s="48">
        <f>VLOOKUP($A16,'ADR Raw Data'!$B$6:$BE$43,'ADR Raw Data'!AX$1,FALSE)</f>
        <v>0.233512120844235</v>
      </c>
      <c r="AN16" s="49">
        <f>VLOOKUP($A16,'ADR Raw Data'!$B$6:$BE$43,'ADR Raw Data'!AY$1,FALSE)</f>
        <v>-0.96574722816732195</v>
      </c>
      <c r="AO16" s="48">
        <f>VLOOKUP($A16,'ADR Raw Data'!$B$6:$BE$43,'ADR Raw Data'!BA$1,FALSE)</f>
        <v>3.1617731343342199</v>
      </c>
      <c r="AP16" s="48">
        <f>VLOOKUP($A16,'ADR Raw Data'!$B$6:$BE$43,'ADR Raw Data'!BB$1,FALSE)</f>
        <v>2.4528343974281399</v>
      </c>
      <c r="AQ16" s="49">
        <f>VLOOKUP($A16,'ADR Raw Data'!$B$6:$BE$43,'ADR Raw Data'!BC$1,FALSE)</f>
        <v>2.8068113067282501</v>
      </c>
      <c r="AR16" s="50">
        <f>VLOOKUP($A16,'ADR Raw Data'!$B$6:$BE$43,'ADR Raw Data'!BE$1,FALSE)</f>
        <v>-1.48453213999901E-3</v>
      </c>
      <c r="AT16" s="51">
        <f>VLOOKUP($A16,'RevPAR Raw Data'!$B$6:$BE$43,'RevPAR Raw Data'!AG$1,FALSE)</f>
        <v>99.975028943560005</v>
      </c>
      <c r="AU16" s="52">
        <f>VLOOKUP($A16,'RevPAR Raw Data'!$B$6:$BE$43,'RevPAR Raw Data'!AH$1,FALSE)</f>
        <v>148.32341198056599</v>
      </c>
      <c r="AV16" s="52">
        <f>VLOOKUP($A16,'RevPAR Raw Data'!$B$6:$BE$43,'RevPAR Raw Data'!AI$1,FALSE)</f>
        <v>168.10318327475699</v>
      </c>
      <c r="AW16" s="52">
        <f>VLOOKUP($A16,'RevPAR Raw Data'!$B$6:$BE$43,'RevPAR Raw Data'!AJ$1,FALSE)</f>
        <v>167.223662910895</v>
      </c>
      <c r="AX16" s="52">
        <f>VLOOKUP($A16,'RevPAR Raw Data'!$B$6:$BE$43,'RevPAR Raw Data'!AK$1,FALSE)</f>
        <v>138.26110114740499</v>
      </c>
      <c r="AY16" s="53">
        <f>VLOOKUP($A16,'RevPAR Raw Data'!$B$6:$BE$43,'RevPAR Raw Data'!AL$1,FALSE)</f>
        <v>144.377277651436</v>
      </c>
      <c r="AZ16" s="52">
        <f>VLOOKUP($A16,'RevPAR Raw Data'!$B$6:$BE$43,'RevPAR Raw Data'!AN$1,FALSE)</f>
        <v>123.950391771759</v>
      </c>
      <c r="BA16" s="52">
        <f>VLOOKUP($A16,'RevPAR Raw Data'!$B$6:$BE$43,'RevPAR Raw Data'!AO$1,FALSE)</f>
        <v>121.515668027703</v>
      </c>
      <c r="BB16" s="53">
        <f>VLOOKUP($A16,'RevPAR Raw Data'!$B$6:$BE$43,'RevPAR Raw Data'!AP$1,FALSE)</f>
        <v>122.73302989973099</v>
      </c>
      <c r="BC16" s="54">
        <f>VLOOKUP($A16,'RevPAR Raw Data'!$B$6:$BE$43,'RevPAR Raw Data'!AR$1,FALSE)</f>
        <v>138.193206865235</v>
      </c>
      <c r="BE16" s="47">
        <f>VLOOKUP($A16,'RevPAR Raw Data'!$B$6:$BE$43,'RevPAR Raw Data'!AT$1,FALSE)</f>
        <v>-8.6705964683472097</v>
      </c>
      <c r="BF16" s="48">
        <f>VLOOKUP($A16,'RevPAR Raw Data'!$B$6:$BE$43,'RevPAR Raw Data'!AU$1,FALSE)</f>
        <v>3.1178138496533299</v>
      </c>
      <c r="BG16" s="48">
        <f>VLOOKUP($A16,'RevPAR Raw Data'!$B$6:$BE$43,'RevPAR Raw Data'!AV$1,FALSE)</f>
        <v>4.3464894226294302</v>
      </c>
      <c r="BH16" s="48">
        <f>VLOOKUP($A16,'RevPAR Raw Data'!$B$6:$BE$43,'RevPAR Raw Data'!AW$1,FALSE)</f>
        <v>8.3715140482895194</v>
      </c>
      <c r="BI16" s="48">
        <f>VLOOKUP($A16,'RevPAR Raw Data'!$B$6:$BE$43,'RevPAR Raw Data'!AX$1,FALSE)</f>
        <v>4.51489583259744</v>
      </c>
      <c r="BJ16" s="49">
        <f>VLOOKUP($A16,'RevPAR Raw Data'!$B$6:$BE$43,'RevPAR Raw Data'!AY$1,FALSE)</f>
        <v>2.9794409507616999</v>
      </c>
      <c r="BK16" s="48">
        <f>VLOOKUP($A16,'RevPAR Raw Data'!$B$6:$BE$43,'RevPAR Raw Data'!BA$1,FALSE)</f>
        <v>5.9559162787963702</v>
      </c>
      <c r="BL16" s="48">
        <f>VLOOKUP($A16,'RevPAR Raw Data'!$B$6:$BE$43,'RevPAR Raw Data'!BB$1,FALSE)</f>
        <v>6.1808356054056004</v>
      </c>
      <c r="BM16" s="49">
        <f>VLOOKUP($A16,'RevPAR Raw Data'!$B$6:$BE$43,'RevPAR Raw Data'!BC$1,FALSE)</f>
        <v>6.0671412564064102</v>
      </c>
      <c r="BN16" s="50">
        <f>VLOOKUP($A16,'RevPAR Raw Data'!$B$6:$BE$43,'RevPAR Raw Data'!BE$1,FALSE)</f>
        <v>3.7457986263643299</v>
      </c>
    </row>
    <row r="17" spans="1:66" x14ac:dyDescent="0.25">
      <c r="A17" s="63" t="s">
        <v>89</v>
      </c>
      <c r="B17" s="47">
        <f>VLOOKUP($A17,'Occupancy Raw Data'!$B$8:$BE$45,'Occupancy Raw Data'!AG$3,FALSE)</f>
        <v>54.440979440979397</v>
      </c>
      <c r="C17" s="48">
        <f>VLOOKUP($A17,'Occupancy Raw Data'!$B$8:$BE$45,'Occupancy Raw Data'!AH$3,FALSE)</f>
        <v>66.805266805266797</v>
      </c>
      <c r="D17" s="48">
        <f>VLOOKUP($A17,'Occupancy Raw Data'!$B$8:$BE$45,'Occupancy Raw Data'!AI$3,FALSE)</f>
        <v>74.2463617463617</v>
      </c>
      <c r="E17" s="48">
        <f>VLOOKUP($A17,'Occupancy Raw Data'!$B$8:$BE$45,'Occupancy Raw Data'!AJ$3,FALSE)</f>
        <v>73.882536382536301</v>
      </c>
      <c r="F17" s="48">
        <f>VLOOKUP($A17,'Occupancy Raw Data'!$B$8:$BE$45,'Occupancy Raw Data'!AK$3,FALSE)</f>
        <v>68.165280665280605</v>
      </c>
      <c r="G17" s="49">
        <f>VLOOKUP($A17,'Occupancy Raw Data'!$B$8:$BE$45,'Occupancy Raw Data'!AL$3,FALSE)</f>
        <v>67.508085008085004</v>
      </c>
      <c r="H17" s="48">
        <f>VLOOKUP($A17,'Occupancy Raw Data'!$B$8:$BE$45,'Occupancy Raw Data'!AN$3,FALSE)</f>
        <v>70.879533379533299</v>
      </c>
      <c r="I17" s="48">
        <f>VLOOKUP($A17,'Occupancy Raw Data'!$B$8:$BE$45,'Occupancy Raw Data'!AO$3,FALSE)</f>
        <v>73.050935550935506</v>
      </c>
      <c r="J17" s="49">
        <f>VLOOKUP($A17,'Occupancy Raw Data'!$B$8:$BE$45,'Occupancy Raw Data'!AP$3,FALSE)</f>
        <v>71.965234465234403</v>
      </c>
      <c r="K17" s="50">
        <f>VLOOKUP($A17,'Occupancy Raw Data'!$B$8:$BE$45,'Occupancy Raw Data'!AR$3,FALSE)</f>
        <v>68.781556281556206</v>
      </c>
      <c r="M17" s="47">
        <f>VLOOKUP($A17,'Occupancy Raw Data'!$B$8:$BE$45,'Occupancy Raw Data'!AT$3,FALSE)</f>
        <v>-6.2586245152034596</v>
      </c>
      <c r="N17" s="48">
        <f>VLOOKUP($A17,'Occupancy Raw Data'!$B$8:$BE$45,'Occupancy Raw Data'!AU$3,FALSE)</f>
        <v>-6.5099705274696102</v>
      </c>
      <c r="O17" s="48">
        <f>VLOOKUP($A17,'Occupancy Raw Data'!$B$8:$BE$45,'Occupancy Raw Data'!AV$3,FALSE)</f>
        <v>-5.0679753659028197</v>
      </c>
      <c r="P17" s="48">
        <f>VLOOKUP($A17,'Occupancy Raw Data'!$B$8:$BE$45,'Occupancy Raw Data'!AW$3,FALSE)</f>
        <v>-2.47234193245197</v>
      </c>
      <c r="Q17" s="48">
        <f>VLOOKUP($A17,'Occupancy Raw Data'!$B$8:$BE$45,'Occupancy Raw Data'!AX$3,FALSE)</f>
        <v>-3.5597642645433298</v>
      </c>
      <c r="R17" s="49">
        <f>VLOOKUP($A17,'Occupancy Raw Data'!$B$8:$BE$45,'Occupancy Raw Data'!AY$3,FALSE)</f>
        <v>-4.6979731918683498</v>
      </c>
      <c r="S17" s="48">
        <f>VLOOKUP($A17,'Occupancy Raw Data'!$B$8:$BE$45,'Occupancy Raw Data'!BA$3,FALSE)</f>
        <v>-3.42537785154917</v>
      </c>
      <c r="T17" s="48">
        <f>VLOOKUP($A17,'Occupancy Raw Data'!$B$8:$BE$45,'Occupancy Raw Data'!BB$3,FALSE)</f>
        <v>-5.4309693328691298</v>
      </c>
      <c r="U17" s="49">
        <f>VLOOKUP($A17,'Occupancy Raw Data'!$B$8:$BE$45,'Occupancy Raw Data'!BC$3,FALSE)</f>
        <v>-4.45382009857539</v>
      </c>
      <c r="V17" s="50">
        <f>VLOOKUP($A17,'Occupancy Raw Data'!$B$8:$BE$45,'Occupancy Raw Data'!BE$3,FALSE)</f>
        <v>-4.6251171416734298</v>
      </c>
      <c r="X17" s="51">
        <f>VLOOKUP($A17,'ADR Raw Data'!$B$6:$BE$43,'ADR Raw Data'!AG$1,FALSE)</f>
        <v>131.31704996287201</v>
      </c>
      <c r="Y17" s="52">
        <f>VLOOKUP($A17,'ADR Raw Data'!$B$6:$BE$43,'ADR Raw Data'!AH$1,FALSE)</f>
        <v>146.63759681881001</v>
      </c>
      <c r="Z17" s="52">
        <f>VLOOKUP($A17,'ADR Raw Data'!$B$6:$BE$43,'ADR Raw Data'!AI$1,FALSE)</f>
        <v>154.42760665810999</v>
      </c>
      <c r="AA17" s="52">
        <f>VLOOKUP($A17,'ADR Raw Data'!$B$6:$BE$43,'ADR Raw Data'!AJ$1,FALSE)</f>
        <v>151.72456364560099</v>
      </c>
      <c r="AB17" s="52">
        <f>VLOOKUP($A17,'ADR Raw Data'!$B$6:$BE$43,'ADR Raw Data'!AK$1,FALSE)</f>
        <v>140.01934044986601</v>
      </c>
      <c r="AC17" s="53">
        <f>VLOOKUP($A17,'ADR Raw Data'!$B$6:$BE$43,'ADR Raw Data'!AL$1,FALSE)</f>
        <v>145.657023961265</v>
      </c>
      <c r="AD17" s="52">
        <f>VLOOKUP($A17,'ADR Raw Data'!$B$6:$BE$43,'ADR Raw Data'!AN$1,FALSE)</f>
        <v>135.426542143642</v>
      </c>
      <c r="AE17" s="52">
        <f>VLOOKUP($A17,'ADR Raw Data'!$B$6:$BE$43,'ADR Raw Data'!AO$1,FALSE)</f>
        <v>135.40574093837699</v>
      </c>
      <c r="AF17" s="53">
        <f>VLOOKUP($A17,'ADR Raw Data'!$B$6:$BE$43,'ADR Raw Data'!AP$1,FALSE)</f>
        <v>135.415984632668</v>
      </c>
      <c r="AG17" s="54">
        <f>VLOOKUP($A17,'ADR Raw Data'!$B$6:$BE$43,'ADR Raw Data'!AR$1,FALSE)</f>
        <v>142.59557702572201</v>
      </c>
      <c r="AI17" s="47">
        <f>VLOOKUP($A17,'ADR Raw Data'!$B$6:$BE$43,'ADR Raw Data'!AT$1,FALSE)</f>
        <v>-1.87340510879396</v>
      </c>
      <c r="AJ17" s="48">
        <f>VLOOKUP($A17,'ADR Raw Data'!$B$6:$BE$43,'ADR Raw Data'!AU$1,FALSE)</f>
        <v>1.7141874848252301</v>
      </c>
      <c r="AK17" s="48">
        <f>VLOOKUP($A17,'ADR Raw Data'!$B$6:$BE$43,'ADR Raw Data'!AV$1,FALSE)</f>
        <v>4.6731256755455197</v>
      </c>
      <c r="AL17" s="48">
        <f>VLOOKUP($A17,'ADR Raw Data'!$B$6:$BE$43,'ADR Raw Data'!AW$1,FALSE)</f>
        <v>3.4397903826256901</v>
      </c>
      <c r="AM17" s="48">
        <f>VLOOKUP($A17,'ADR Raw Data'!$B$6:$BE$43,'ADR Raw Data'!AX$1,FALSE)</f>
        <v>0.277176757985031</v>
      </c>
      <c r="AN17" s="49">
        <f>VLOOKUP($A17,'ADR Raw Data'!$B$6:$BE$43,'ADR Raw Data'!AY$1,FALSE)</f>
        <v>1.96744610737225</v>
      </c>
      <c r="AO17" s="48">
        <f>VLOOKUP($A17,'ADR Raw Data'!$B$6:$BE$43,'ADR Raw Data'!BA$1,FALSE)</f>
        <v>-0.48527584373552601</v>
      </c>
      <c r="AP17" s="48">
        <f>VLOOKUP($A17,'ADR Raw Data'!$B$6:$BE$43,'ADR Raw Data'!BB$1,FALSE)</f>
        <v>-1.0678851441347601</v>
      </c>
      <c r="AQ17" s="49">
        <f>VLOOKUP($A17,'ADR Raw Data'!$B$6:$BE$43,'ADR Raw Data'!BC$1,FALSE)</f>
        <v>-0.78478293355640805</v>
      </c>
      <c r="AR17" s="50">
        <f>VLOOKUP($A17,'ADR Raw Data'!$B$6:$BE$43,'ADR Raw Data'!BE$1,FALSE)</f>
        <v>1.1682760058300701</v>
      </c>
      <c r="AT17" s="51">
        <f>VLOOKUP($A17,'RevPAR Raw Data'!$B$6:$BE$43,'RevPAR Raw Data'!AG$1,FALSE)</f>
        <v>71.490288172788098</v>
      </c>
      <c r="AU17" s="52">
        <f>VLOOKUP($A17,'RevPAR Raw Data'!$B$6:$BE$43,'RevPAR Raw Data'!AH$1,FALSE)</f>
        <v>97.961637791637699</v>
      </c>
      <c r="AV17" s="52">
        <f>VLOOKUP($A17,'RevPAR Raw Data'!$B$6:$BE$43,'RevPAR Raw Data'!AI$1,FALSE)</f>
        <v>114.656879475629</v>
      </c>
      <c r="AW17" s="52">
        <f>VLOOKUP($A17,'RevPAR Raw Data'!$B$6:$BE$43,'RevPAR Raw Data'!AJ$1,FALSE)</f>
        <v>112.09795593670501</v>
      </c>
      <c r="AX17" s="52">
        <f>VLOOKUP($A17,'RevPAR Raw Data'!$B$6:$BE$43,'RevPAR Raw Data'!AK$1,FALSE)</f>
        <v>95.444576403326394</v>
      </c>
      <c r="AY17" s="53">
        <f>VLOOKUP($A17,'RevPAR Raw Data'!$B$6:$BE$43,'RevPAR Raw Data'!AL$1,FALSE)</f>
        <v>98.330267556017503</v>
      </c>
      <c r="AZ17" s="52">
        <f>VLOOKUP($A17,'RevPAR Raw Data'!$B$6:$BE$43,'RevPAR Raw Data'!AN$1,FALSE)</f>
        <v>95.9897011434511</v>
      </c>
      <c r="BA17" s="52">
        <f>VLOOKUP($A17,'RevPAR Raw Data'!$B$6:$BE$43,'RevPAR Raw Data'!AO$1,FALSE)</f>
        <v>98.915160545160504</v>
      </c>
      <c r="BB17" s="53">
        <f>VLOOKUP($A17,'RevPAR Raw Data'!$B$6:$BE$43,'RevPAR Raw Data'!AP$1,FALSE)</f>
        <v>97.452430844305795</v>
      </c>
      <c r="BC17" s="54">
        <f>VLOOKUP($A17,'RevPAR Raw Data'!$B$6:$BE$43,'RevPAR Raw Data'!AR$1,FALSE)</f>
        <v>98.079457066957005</v>
      </c>
      <c r="BE17" s="47">
        <f>VLOOKUP($A17,'RevPAR Raw Data'!$B$6:$BE$43,'RevPAR Raw Data'!AT$1,FALSE)</f>
        <v>-8.01478023258937</v>
      </c>
      <c r="BF17" s="48">
        <f>VLOOKUP($A17,'RevPAR Raw Data'!$B$6:$BE$43,'RevPAR Raw Data'!AU$1,FALSE)</f>
        <v>-4.9073761426920699</v>
      </c>
      <c r="BG17" s="48">
        <f>VLOOKUP($A17,'RevPAR Raw Data'!$B$6:$BE$43,'RevPAR Raw Data'!AV$1,FALSE)</f>
        <v>-0.63168254841163196</v>
      </c>
      <c r="BH17" s="48">
        <f>VLOOKUP($A17,'RevPAR Raw Data'!$B$6:$BE$43,'RevPAR Raw Data'!AW$1,FALSE)</f>
        <v>0.88240507015561098</v>
      </c>
      <c r="BI17" s="48">
        <f>VLOOKUP($A17,'RevPAR Raw Data'!$B$6:$BE$43,'RevPAR Raw Data'!AX$1,FALSE)</f>
        <v>-3.2924543457386601</v>
      </c>
      <c r="BJ17" s="49">
        <f>VLOOKUP($A17,'RevPAR Raw Data'!$B$6:$BE$43,'RevPAR Raw Data'!AY$1,FALSE)</f>
        <v>-2.8229571751849001</v>
      </c>
      <c r="BK17" s="48">
        <f>VLOOKUP($A17,'RevPAR Raw Data'!$B$6:$BE$43,'RevPAR Raw Data'!BA$1,FALSE)</f>
        <v>-3.8940311640144598</v>
      </c>
      <c r="BL17" s="48">
        <f>VLOOKUP($A17,'RevPAR Raw Data'!$B$6:$BE$43,'RevPAR Raw Data'!BB$1,FALSE)</f>
        <v>-6.4408579623156701</v>
      </c>
      <c r="BM17" s="49">
        <f>VLOOKUP($A17,'RevPAR Raw Data'!$B$6:$BE$43,'RevPAR Raw Data'!BC$1,FALSE)</f>
        <v>-5.2036502121068802</v>
      </c>
      <c r="BN17" s="50">
        <f>VLOOKUP($A17,'RevPAR Raw Data'!$B$6:$BE$43,'RevPAR Raw Data'!BE$1,FALSE)</f>
        <v>-3.5108752696510499</v>
      </c>
    </row>
    <row r="18" spans="1:66" x14ac:dyDescent="0.25">
      <c r="A18" s="63" t="s">
        <v>26</v>
      </c>
      <c r="B18" s="47">
        <f>VLOOKUP($A18,'Occupancy Raw Data'!$B$8:$BE$45,'Occupancy Raw Data'!AG$3,FALSE)</f>
        <v>58.90625</v>
      </c>
      <c r="C18" s="48">
        <f>VLOOKUP($A18,'Occupancy Raw Data'!$B$8:$BE$45,'Occupancy Raw Data'!AH$3,FALSE)</f>
        <v>74.369318181818102</v>
      </c>
      <c r="D18" s="48">
        <f>VLOOKUP($A18,'Occupancy Raw Data'!$B$8:$BE$45,'Occupancy Raw Data'!AI$3,FALSE)</f>
        <v>83.423295454545396</v>
      </c>
      <c r="E18" s="48">
        <f>VLOOKUP($A18,'Occupancy Raw Data'!$B$8:$BE$45,'Occupancy Raw Data'!AJ$3,FALSE)</f>
        <v>84.039772727272705</v>
      </c>
      <c r="F18" s="48">
        <f>VLOOKUP($A18,'Occupancy Raw Data'!$B$8:$BE$45,'Occupancy Raw Data'!AK$3,FALSE)</f>
        <v>73.505681818181799</v>
      </c>
      <c r="G18" s="49">
        <f>VLOOKUP($A18,'Occupancy Raw Data'!$B$8:$BE$45,'Occupancy Raw Data'!AL$3,FALSE)</f>
        <v>74.848863636363603</v>
      </c>
      <c r="H18" s="48">
        <f>VLOOKUP($A18,'Occupancy Raw Data'!$B$8:$BE$45,'Occupancy Raw Data'!AN$3,FALSE)</f>
        <v>71.943181818181799</v>
      </c>
      <c r="I18" s="48">
        <f>VLOOKUP($A18,'Occupancy Raw Data'!$B$8:$BE$45,'Occupancy Raw Data'!AO$3,FALSE)</f>
        <v>75.514204545454504</v>
      </c>
      <c r="J18" s="49">
        <f>VLOOKUP($A18,'Occupancy Raw Data'!$B$8:$BE$45,'Occupancy Raw Data'!AP$3,FALSE)</f>
        <v>73.728693181818102</v>
      </c>
      <c r="K18" s="50">
        <f>VLOOKUP($A18,'Occupancy Raw Data'!$B$8:$BE$45,'Occupancy Raw Data'!AR$3,FALSE)</f>
        <v>74.528814935064901</v>
      </c>
      <c r="M18" s="47">
        <f>VLOOKUP($A18,'Occupancy Raw Data'!$B$8:$BE$45,'Occupancy Raw Data'!AT$3,FALSE)</f>
        <v>4.1592714132488799</v>
      </c>
      <c r="N18" s="48">
        <f>VLOOKUP($A18,'Occupancy Raw Data'!$B$8:$BE$45,'Occupancy Raw Data'!AU$3,FALSE)</f>
        <v>2.9289915828953901</v>
      </c>
      <c r="O18" s="48">
        <f>VLOOKUP($A18,'Occupancy Raw Data'!$B$8:$BE$45,'Occupancy Raw Data'!AV$3,FALSE)</f>
        <v>5.1714973466502903</v>
      </c>
      <c r="P18" s="48">
        <f>VLOOKUP($A18,'Occupancy Raw Data'!$B$8:$BE$45,'Occupancy Raw Data'!AW$3,FALSE)</f>
        <v>6.5969418853294401</v>
      </c>
      <c r="Q18" s="48">
        <f>VLOOKUP($A18,'Occupancy Raw Data'!$B$8:$BE$45,'Occupancy Raw Data'!AX$3,FALSE)</f>
        <v>7.5511053863088797</v>
      </c>
      <c r="R18" s="49">
        <f>VLOOKUP($A18,'Occupancy Raw Data'!$B$8:$BE$45,'Occupancy Raw Data'!AY$3,FALSE)</f>
        <v>5.3283767484862503</v>
      </c>
      <c r="S18" s="48">
        <f>VLOOKUP($A18,'Occupancy Raw Data'!$B$8:$BE$45,'Occupancy Raw Data'!BA$3,FALSE)</f>
        <v>4.4657727768414697</v>
      </c>
      <c r="T18" s="48">
        <f>VLOOKUP($A18,'Occupancy Raw Data'!$B$8:$BE$45,'Occupancy Raw Data'!BB$3,FALSE)</f>
        <v>2.15308539245218</v>
      </c>
      <c r="U18" s="49">
        <f>VLOOKUP($A18,'Occupancy Raw Data'!$B$8:$BE$45,'Occupancy Raw Data'!BC$3,FALSE)</f>
        <v>3.2684936664864401</v>
      </c>
      <c r="V18" s="50">
        <f>VLOOKUP($A18,'Occupancy Raw Data'!$B$8:$BE$45,'Occupancy Raw Data'!BE$3,FALSE)</f>
        <v>4.7378728702448702</v>
      </c>
      <c r="X18" s="51">
        <f>VLOOKUP($A18,'ADR Raw Data'!$B$6:$BE$43,'ADR Raw Data'!AG$1,FALSE)</f>
        <v>133.87558186640899</v>
      </c>
      <c r="Y18" s="52">
        <f>VLOOKUP($A18,'ADR Raw Data'!$B$6:$BE$43,'ADR Raw Data'!AH$1,FALSE)</f>
        <v>156.86420620368199</v>
      </c>
      <c r="Z18" s="52">
        <f>VLOOKUP($A18,'ADR Raw Data'!$B$6:$BE$43,'ADR Raw Data'!AI$1,FALSE)</f>
        <v>174.536815256257</v>
      </c>
      <c r="AA18" s="52">
        <f>VLOOKUP($A18,'ADR Raw Data'!$B$6:$BE$43,'ADR Raw Data'!AJ$1,FALSE)</f>
        <v>172.45397234804901</v>
      </c>
      <c r="AB18" s="52">
        <f>VLOOKUP($A18,'ADR Raw Data'!$B$6:$BE$43,'ADR Raw Data'!AK$1,FALSE)</f>
        <v>144.31441447012401</v>
      </c>
      <c r="AC18" s="53">
        <f>VLOOKUP($A18,'ADR Raw Data'!$B$6:$BE$43,'ADR Raw Data'!AL$1,FALSE)</f>
        <v>158.22110867353899</v>
      </c>
      <c r="AD18" s="52">
        <f>VLOOKUP($A18,'ADR Raw Data'!$B$6:$BE$43,'ADR Raw Data'!AN$1,FALSE)</f>
        <v>131.38539409256001</v>
      </c>
      <c r="AE18" s="52">
        <f>VLOOKUP($A18,'ADR Raw Data'!$B$6:$BE$43,'ADR Raw Data'!AO$1,FALSE)</f>
        <v>130.50680448440599</v>
      </c>
      <c r="AF18" s="53">
        <f>VLOOKUP($A18,'ADR Raw Data'!$B$6:$BE$43,'ADR Raw Data'!AP$1,FALSE)</f>
        <v>130.935460745592</v>
      </c>
      <c r="AG18" s="54">
        <f>VLOOKUP($A18,'ADR Raw Data'!$B$6:$BE$43,'ADR Raw Data'!AR$1,FALSE)</f>
        <v>150.50890399098199</v>
      </c>
      <c r="AI18" s="47">
        <f>VLOOKUP($A18,'ADR Raw Data'!$B$6:$BE$43,'ADR Raw Data'!AT$1,FALSE)</f>
        <v>-2.7042448646620101</v>
      </c>
      <c r="AJ18" s="48">
        <f>VLOOKUP($A18,'ADR Raw Data'!$B$6:$BE$43,'ADR Raw Data'!AU$1,FALSE)</f>
        <v>-1.27701469409035</v>
      </c>
      <c r="AK18" s="48">
        <f>VLOOKUP($A18,'ADR Raw Data'!$B$6:$BE$43,'ADR Raw Data'!AV$1,FALSE)</f>
        <v>3.9168025408734501</v>
      </c>
      <c r="AL18" s="48">
        <f>VLOOKUP($A18,'ADR Raw Data'!$B$6:$BE$43,'ADR Raw Data'!AW$1,FALSE)</f>
        <v>4.6733130541297703</v>
      </c>
      <c r="AM18" s="48">
        <f>VLOOKUP($A18,'ADR Raw Data'!$B$6:$BE$43,'ADR Raw Data'!AX$1,FALSE)</f>
        <v>-1.4580086035055899</v>
      </c>
      <c r="AN18" s="49">
        <f>VLOOKUP($A18,'ADR Raw Data'!$B$6:$BE$43,'ADR Raw Data'!AY$1,FALSE)</f>
        <v>1.1422755651460099</v>
      </c>
      <c r="AO18" s="48">
        <f>VLOOKUP($A18,'ADR Raw Data'!$B$6:$BE$43,'ADR Raw Data'!BA$1,FALSE)</f>
        <v>-0.379944690370841</v>
      </c>
      <c r="AP18" s="48">
        <f>VLOOKUP($A18,'ADR Raw Data'!$B$6:$BE$43,'ADR Raw Data'!BB$1,FALSE)</f>
        <v>-1.4641227005700801</v>
      </c>
      <c r="AQ18" s="49">
        <f>VLOOKUP($A18,'ADR Raw Data'!$B$6:$BE$43,'ADR Raw Data'!BC$1,FALSE)</f>
        <v>-0.93865303646301701</v>
      </c>
      <c r="AR18" s="50">
        <f>VLOOKUP($A18,'ADR Raw Data'!$B$6:$BE$43,'ADR Raw Data'!BE$1,FALSE)</f>
        <v>0.68820553962259001</v>
      </c>
      <c r="AT18" s="51">
        <f>VLOOKUP($A18,'RevPAR Raw Data'!$B$6:$BE$43,'RevPAR Raw Data'!AG$1,FALSE)</f>
        <v>78.861084943181794</v>
      </c>
      <c r="AU18" s="52">
        <f>VLOOKUP($A18,'RevPAR Raw Data'!$B$6:$BE$43,'RevPAR Raw Data'!AH$1,FALSE)</f>
        <v>116.658840625</v>
      </c>
      <c r="AV18" s="52">
        <f>VLOOKUP($A18,'RevPAR Raw Data'!$B$6:$BE$43,'RevPAR Raw Data'!AI$1,FALSE)</f>
        <v>145.60436306818099</v>
      </c>
      <c r="AW18" s="52">
        <f>VLOOKUP($A18,'RevPAR Raw Data'!$B$6:$BE$43,'RevPAR Raw Data'!AJ$1,FALSE)</f>
        <v>144.929926420454</v>
      </c>
      <c r="AX18" s="52">
        <f>VLOOKUP($A18,'RevPAR Raw Data'!$B$6:$BE$43,'RevPAR Raw Data'!AK$1,FALSE)</f>
        <v>106.079294318181</v>
      </c>
      <c r="AY18" s="53">
        <f>VLOOKUP($A18,'RevPAR Raw Data'!$B$6:$BE$43,'RevPAR Raw Data'!AL$1,FALSE)</f>
        <v>118.42670187500001</v>
      </c>
      <c r="AZ18" s="52">
        <f>VLOOKUP($A18,'RevPAR Raw Data'!$B$6:$BE$43,'RevPAR Raw Data'!AN$1,FALSE)</f>
        <v>94.522832954545393</v>
      </c>
      <c r="BA18" s="52">
        <f>VLOOKUP($A18,'RevPAR Raw Data'!$B$6:$BE$43,'RevPAR Raw Data'!AO$1,FALSE)</f>
        <v>98.551175284090903</v>
      </c>
      <c r="BB18" s="53">
        <f>VLOOKUP($A18,'RevPAR Raw Data'!$B$6:$BE$43,'RevPAR Raw Data'!AP$1,FALSE)</f>
        <v>96.537004119318098</v>
      </c>
      <c r="BC18" s="54">
        <f>VLOOKUP($A18,'RevPAR Raw Data'!$B$6:$BE$43,'RevPAR Raw Data'!AR$1,FALSE)</f>
        <v>112.172502516233</v>
      </c>
      <c r="BE18" s="47">
        <f>VLOOKUP($A18,'RevPAR Raw Data'!$B$6:$BE$43,'RevPAR Raw Data'!AT$1,FALSE)</f>
        <v>1.3425496649867299</v>
      </c>
      <c r="BF18" s="48">
        <f>VLOOKUP($A18,'RevPAR Raw Data'!$B$6:$BE$43,'RevPAR Raw Data'!AU$1,FALSE)</f>
        <v>1.6145732359028</v>
      </c>
      <c r="BG18" s="48">
        <f>VLOOKUP($A18,'RevPAR Raw Data'!$B$6:$BE$43,'RevPAR Raw Data'!AV$1,FALSE)</f>
        <v>9.2908572269985399</v>
      </c>
      <c r="BH18" s="48">
        <f>VLOOKUP($A18,'RevPAR Raw Data'!$B$6:$BE$43,'RevPAR Raw Data'!AW$1,FALSE)</f>
        <v>11.5785506857596</v>
      </c>
      <c r="BI18" s="48">
        <f>VLOOKUP($A18,'RevPAR Raw Data'!$B$6:$BE$43,'RevPAR Raw Data'!AX$1,FALSE)</f>
        <v>5.9830010166111203</v>
      </c>
      <c r="BJ18" s="49">
        <f>VLOOKUP($A18,'RevPAR Raw Data'!$B$6:$BE$43,'RevPAR Raw Data'!AY$1,FALSE)</f>
        <v>6.5315170592491398</v>
      </c>
      <c r="BK18" s="48">
        <f>VLOOKUP($A18,'RevPAR Raw Data'!$B$6:$BE$43,'RevPAR Raw Data'!BA$1,FALSE)</f>
        <v>4.0688606199209998</v>
      </c>
      <c r="BL18" s="48">
        <f>VLOOKUP($A18,'RevPAR Raw Data'!$B$6:$BE$43,'RevPAR Raw Data'!BB$1,FALSE)</f>
        <v>0.65743887988855099</v>
      </c>
      <c r="BM18" s="49">
        <f>VLOOKUP($A18,'RevPAR Raw Data'!$B$6:$BE$43,'RevPAR Raw Data'!BC$1,FALSE)</f>
        <v>2.2991608149763501</v>
      </c>
      <c r="BN18" s="50">
        <f>VLOOKUP($A18,'RevPAR Raw Data'!$B$6:$BE$43,'RevPAR Raw Data'!BE$1,FALSE)</f>
        <v>5.4586847134207597</v>
      </c>
    </row>
    <row r="19" spans="1:66" x14ac:dyDescent="0.25">
      <c r="A19" s="63" t="s">
        <v>24</v>
      </c>
      <c r="B19" s="47">
        <f>VLOOKUP($A19,'Occupancy Raw Data'!$B$8:$BE$45,'Occupancy Raw Data'!AG$3,FALSE)</f>
        <v>55.7126696832579</v>
      </c>
      <c r="C19" s="48">
        <f>VLOOKUP($A19,'Occupancy Raw Data'!$B$8:$BE$45,'Occupancy Raw Data'!AH$3,FALSE)</f>
        <v>68.184389140271406</v>
      </c>
      <c r="D19" s="48">
        <f>VLOOKUP($A19,'Occupancy Raw Data'!$B$8:$BE$45,'Occupancy Raw Data'!AI$3,FALSE)</f>
        <v>71.094142785319207</v>
      </c>
      <c r="E19" s="48">
        <f>VLOOKUP($A19,'Occupancy Raw Data'!$B$8:$BE$45,'Occupancy Raw Data'!AJ$3,FALSE)</f>
        <v>72.5364504776269</v>
      </c>
      <c r="F19" s="48">
        <f>VLOOKUP($A19,'Occupancy Raw Data'!$B$8:$BE$45,'Occupancy Raw Data'!AK$3,FALSE)</f>
        <v>65.032679738561995</v>
      </c>
      <c r="G19" s="49">
        <f>VLOOKUP($A19,'Occupancy Raw Data'!$B$8:$BE$45,'Occupancy Raw Data'!AL$3,FALSE)</f>
        <v>66.512066365007499</v>
      </c>
      <c r="H19" s="48">
        <f>VLOOKUP($A19,'Occupancy Raw Data'!$B$8:$BE$45,'Occupancy Raw Data'!AN$3,FALSE)</f>
        <v>71.345525389643001</v>
      </c>
      <c r="I19" s="48">
        <f>VLOOKUP($A19,'Occupancy Raw Data'!$B$8:$BE$45,'Occupancy Raw Data'!AO$3,FALSE)</f>
        <v>77.639517345399597</v>
      </c>
      <c r="J19" s="49">
        <f>VLOOKUP($A19,'Occupancy Raw Data'!$B$8:$BE$45,'Occupancy Raw Data'!AP$3,FALSE)</f>
        <v>74.492521367521306</v>
      </c>
      <c r="K19" s="50">
        <f>VLOOKUP($A19,'Occupancy Raw Data'!$B$8:$BE$45,'Occupancy Raw Data'!AR$3,FALSE)</f>
        <v>68.792196365725701</v>
      </c>
      <c r="M19" s="47">
        <f>VLOOKUP($A19,'Occupancy Raw Data'!$B$8:$BE$45,'Occupancy Raw Data'!AT$3,FALSE)</f>
        <v>1.3471496238477401</v>
      </c>
      <c r="N19" s="48">
        <f>VLOOKUP($A19,'Occupancy Raw Data'!$B$8:$BE$45,'Occupancy Raw Data'!AU$3,FALSE)</f>
        <v>0.12222353235957301</v>
      </c>
      <c r="O19" s="48">
        <f>VLOOKUP($A19,'Occupancy Raw Data'!$B$8:$BE$45,'Occupancy Raw Data'!AV$3,FALSE)</f>
        <v>-0.180343949564652</v>
      </c>
      <c r="P19" s="48">
        <f>VLOOKUP($A19,'Occupancy Raw Data'!$B$8:$BE$45,'Occupancy Raw Data'!AW$3,FALSE)</f>
        <v>-0.43237064369933498</v>
      </c>
      <c r="Q19" s="48">
        <f>VLOOKUP($A19,'Occupancy Raw Data'!$B$8:$BE$45,'Occupancy Raw Data'!AX$3,FALSE)</f>
        <v>-5.3950192776108503</v>
      </c>
      <c r="R19" s="49">
        <f>VLOOKUP($A19,'Occupancy Raw Data'!$B$8:$BE$45,'Occupancy Raw Data'!AY$3,FALSE)</f>
        <v>-0.99087834978828804</v>
      </c>
      <c r="S19" s="48">
        <f>VLOOKUP($A19,'Occupancy Raw Data'!$B$8:$BE$45,'Occupancy Raw Data'!BA$3,FALSE)</f>
        <v>-1.3764062031025199</v>
      </c>
      <c r="T19" s="48">
        <f>VLOOKUP($A19,'Occupancy Raw Data'!$B$8:$BE$45,'Occupancy Raw Data'!BB$3,FALSE)</f>
        <v>-1.4721865458283201</v>
      </c>
      <c r="U19" s="49">
        <f>VLOOKUP($A19,'Occupancy Raw Data'!$B$8:$BE$45,'Occupancy Raw Data'!BC$3,FALSE)</f>
        <v>-1.4263427570132801</v>
      </c>
      <c r="V19" s="50">
        <f>VLOOKUP($A19,'Occupancy Raw Data'!$B$8:$BE$45,'Occupancy Raw Data'!BE$3,FALSE)</f>
        <v>-1.1260169069739201</v>
      </c>
      <c r="X19" s="51">
        <f>VLOOKUP($A19,'ADR Raw Data'!$B$6:$BE$43,'ADR Raw Data'!AG$1,FALSE)</f>
        <v>128.99460180484999</v>
      </c>
      <c r="Y19" s="52">
        <f>VLOOKUP($A19,'ADR Raw Data'!$B$6:$BE$43,'ADR Raw Data'!AH$1,FALSE)</f>
        <v>135.31092077975899</v>
      </c>
      <c r="Z19" s="52">
        <f>VLOOKUP($A19,'ADR Raw Data'!$B$6:$BE$43,'ADR Raw Data'!AI$1,FALSE)</f>
        <v>138.258202872928</v>
      </c>
      <c r="AA19" s="52">
        <f>VLOOKUP($A19,'ADR Raw Data'!$B$6:$BE$43,'ADR Raw Data'!AJ$1,FALSE)</f>
        <v>138.34737350545799</v>
      </c>
      <c r="AB19" s="52">
        <f>VLOOKUP($A19,'ADR Raw Data'!$B$6:$BE$43,'ADR Raw Data'!AK$1,FALSE)</f>
        <v>136.60725019327401</v>
      </c>
      <c r="AC19" s="53">
        <f>VLOOKUP($A19,'ADR Raw Data'!$B$6:$BE$43,'ADR Raw Data'!AL$1,FALSE)</f>
        <v>135.79863011886499</v>
      </c>
      <c r="AD19" s="52">
        <f>VLOOKUP($A19,'ADR Raw Data'!$B$6:$BE$43,'ADR Raw Data'!AN$1,FALSE)</f>
        <v>149.41539572781301</v>
      </c>
      <c r="AE19" s="52">
        <f>VLOOKUP($A19,'ADR Raw Data'!$B$6:$BE$43,'ADR Raw Data'!AO$1,FALSE)</f>
        <v>156.58863890237899</v>
      </c>
      <c r="AF19" s="53">
        <f>VLOOKUP($A19,'ADR Raw Data'!$B$6:$BE$43,'ADR Raw Data'!AP$1,FALSE)</f>
        <v>153.15353700461799</v>
      </c>
      <c r="AG19" s="54">
        <f>VLOOKUP($A19,'ADR Raw Data'!$B$6:$BE$43,'ADR Raw Data'!AR$1,FALSE)</f>
        <v>141.16805464381</v>
      </c>
      <c r="AI19" s="47">
        <f>VLOOKUP($A19,'ADR Raw Data'!$B$6:$BE$43,'ADR Raw Data'!AT$1,FALSE)</f>
        <v>4.9000708488917697</v>
      </c>
      <c r="AJ19" s="48">
        <f>VLOOKUP($A19,'ADR Raw Data'!$B$6:$BE$43,'ADR Raw Data'!AU$1,FALSE)</f>
        <v>5.5465247719738304</v>
      </c>
      <c r="AK19" s="48">
        <f>VLOOKUP($A19,'ADR Raw Data'!$B$6:$BE$43,'ADR Raw Data'!AV$1,FALSE)</f>
        <v>6.5619042552274296</v>
      </c>
      <c r="AL19" s="48">
        <f>VLOOKUP($A19,'ADR Raw Data'!$B$6:$BE$43,'ADR Raw Data'!AW$1,FALSE)</f>
        <v>7.10923220374133</v>
      </c>
      <c r="AM19" s="48">
        <f>VLOOKUP($A19,'ADR Raw Data'!$B$6:$BE$43,'ADR Raw Data'!AX$1,FALSE)</f>
        <v>6.4710059672689502</v>
      </c>
      <c r="AN19" s="49">
        <f>VLOOKUP($A19,'ADR Raw Data'!$B$6:$BE$43,'ADR Raw Data'!AY$1,FALSE)</f>
        <v>6.1738820259717997</v>
      </c>
      <c r="AO19" s="48">
        <f>VLOOKUP($A19,'ADR Raw Data'!$B$6:$BE$43,'ADR Raw Data'!BA$1,FALSE)</f>
        <v>4.07917343427345</v>
      </c>
      <c r="AP19" s="48">
        <f>VLOOKUP($A19,'ADR Raw Data'!$B$6:$BE$43,'ADR Raw Data'!BB$1,FALSE)</f>
        <v>3.7492163971602501</v>
      </c>
      <c r="AQ19" s="49">
        <f>VLOOKUP($A19,'ADR Raw Data'!$B$6:$BE$43,'ADR Raw Data'!BC$1,FALSE)</f>
        <v>3.9018480829907198</v>
      </c>
      <c r="AR19" s="50">
        <f>VLOOKUP($A19,'ADR Raw Data'!$B$6:$BE$43,'ADR Raw Data'!BE$1,FALSE)</f>
        <v>5.3857961499508802</v>
      </c>
      <c r="AT19" s="51">
        <f>VLOOKUP($A19,'RevPAR Raw Data'!$B$6:$BE$43,'RevPAR Raw Data'!AG$1,FALSE)</f>
        <v>71.866336412770195</v>
      </c>
      <c r="AU19" s="52">
        <f>VLOOKUP($A19,'RevPAR Raw Data'!$B$6:$BE$43,'RevPAR Raw Data'!AH$1,FALSE)</f>
        <v>92.260924773755605</v>
      </c>
      <c r="AV19" s="52">
        <f>VLOOKUP($A19,'RevPAR Raw Data'!$B$6:$BE$43,'RevPAR Raw Data'!AI$1,FALSE)</f>
        <v>98.293484162895894</v>
      </c>
      <c r="AW19" s="52">
        <f>VLOOKUP($A19,'RevPAR Raw Data'!$B$6:$BE$43,'RevPAR Raw Data'!AJ$1,FALSE)</f>
        <v>100.352274069884</v>
      </c>
      <c r="AX19" s="52">
        <f>VLOOKUP($A19,'RevPAR Raw Data'!$B$6:$BE$43,'RevPAR Raw Data'!AK$1,FALSE)</f>
        <v>88.839355517848105</v>
      </c>
      <c r="AY19" s="53">
        <f>VLOOKUP($A19,'RevPAR Raw Data'!$B$6:$BE$43,'RevPAR Raw Data'!AL$1,FALSE)</f>
        <v>90.322474987430795</v>
      </c>
      <c r="AZ19" s="52">
        <f>VLOOKUP($A19,'RevPAR Raw Data'!$B$6:$BE$43,'RevPAR Raw Data'!AN$1,FALSE)</f>
        <v>106.601199095022</v>
      </c>
      <c r="BA19" s="52">
        <f>VLOOKUP($A19,'RevPAR Raw Data'!$B$6:$BE$43,'RevPAR Raw Data'!AO$1,FALSE)</f>
        <v>121.57466346153799</v>
      </c>
      <c r="BB19" s="53">
        <f>VLOOKUP($A19,'RevPAR Raw Data'!$B$6:$BE$43,'RevPAR Raw Data'!AP$1,FALSE)</f>
        <v>114.08793127828</v>
      </c>
      <c r="BC19" s="54">
        <f>VLOOKUP($A19,'RevPAR Raw Data'!$B$6:$BE$43,'RevPAR Raw Data'!AR$1,FALSE)</f>
        <v>97.112605356244998</v>
      </c>
      <c r="BE19" s="47">
        <f>VLOOKUP($A19,'RevPAR Raw Data'!$B$6:$BE$43,'RevPAR Raw Data'!AT$1,FALSE)</f>
        <v>6.31323175874864</v>
      </c>
      <c r="BF19" s="48">
        <f>VLOOKUP($A19,'RevPAR Raw Data'!$B$6:$BE$43,'RevPAR Raw Data'!AU$1,FALSE)</f>
        <v>5.6755274628329104</v>
      </c>
      <c r="BG19" s="48">
        <f>VLOOKUP($A19,'RevPAR Raw Data'!$B$6:$BE$43,'RevPAR Raw Data'!AV$1,FALSE)</f>
        <v>6.3697263083622504</v>
      </c>
      <c r="BH19" s="48">
        <f>VLOOKUP($A19,'RevPAR Raw Data'!$B$6:$BE$43,'RevPAR Raw Data'!AW$1,FALSE)</f>
        <v>6.6461233270006002</v>
      </c>
      <c r="BI19" s="48">
        <f>VLOOKUP($A19,'RevPAR Raw Data'!$B$6:$BE$43,'RevPAR Raw Data'!AX$1,FALSE)</f>
        <v>0.72687467026858898</v>
      </c>
      <c r="BJ19" s="49">
        <f>VLOOKUP($A19,'RevPAR Raw Data'!$B$6:$BE$43,'RevPAR Raw Data'!AY$1,FALSE)</f>
        <v>5.12182801584669</v>
      </c>
      <c r="BK19" s="48">
        <f>VLOOKUP($A19,'RevPAR Raw Data'!$B$6:$BE$43,'RevPAR Raw Data'!BA$1,FALSE)</f>
        <v>2.6466212349862799</v>
      </c>
      <c r="BL19" s="48">
        <f>VLOOKUP($A19,'RevPAR Raw Data'!$B$6:$BE$43,'RevPAR Raw Data'!BB$1,FALSE)</f>
        <v>2.2218343919589398</v>
      </c>
      <c r="BM19" s="49">
        <f>VLOOKUP($A19,'RevPAR Raw Data'!$B$6:$BE$43,'RevPAR Raw Data'!BC$1,FALSE)</f>
        <v>2.4198515984560398</v>
      </c>
      <c r="BN19" s="50">
        <f>VLOOKUP($A19,'RevPAR Raw Data'!$B$6:$BE$43,'RevPAR Raw Data'!BE$1,FALSE)</f>
        <v>4.1991342677533599</v>
      </c>
    </row>
    <row r="20" spans="1:66" x14ac:dyDescent="0.25">
      <c r="A20" s="63" t="s">
        <v>27</v>
      </c>
      <c r="B20" s="47">
        <f>VLOOKUP($A20,'Occupancy Raw Data'!$B$8:$BE$45,'Occupancy Raw Data'!AG$3,FALSE)</f>
        <v>53.663314232253498</v>
      </c>
      <c r="C20" s="48">
        <f>VLOOKUP($A20,'Occupancy Raw Data'!$B$8:$BE$45,'Occupancy Raw Data'!AH$3,FALSE)</f>
        <v>61.302771605660098</v>
      </c>
      <c r="D20" s="48">
        <f>VLOOKUP($A20,'Occupancy Raw Data'!$B$8:$BE$45,'Occupancy Raw Data'!AI$3,FALSE)</f>
        <v>64.112384516430794</v>
      </c>
      <c r="E20" s="48">
        <f>VLOOKUP($A20,'Occupancy Raw Data'!$B$8:$BE$45,'Occupancy Raw Data'!AJ$3,FALSE)</f>
        <v>66.243714185475298</v>
      </c>
      <c r="F20" s="48">
        <f>VLOOKUP($A20,'Occupancy Raw Data'!$B$8:$BE$45,'Occupancy Raw Data'!AK$3,FALSE)</f>
        <v>65.849023506022604</v>
      </c>
      <c r="G20" s="49">
        <f>VLOOKUP($A20,'Occupancy Raw Data'!$B$8:$BE$45,'Occupancy Raw Data'!AL$3,FALSE)</f>
        <v>62.2342416091685</v>
      </c>
      <c r="H20" s="48">
        <f>VLOOKUP($A20,'Occupancy Raw Data'!$B$8:$BE$45,'Occupancy Raw Data'!AN$3,FALSE)</f>
        <v>76.143141153081501</v>
      </c>
      <c r="I20" s="48">
        <f>VLOOKUP($A20,'Occupancy Raw Data'!$B$8:$BE$45,'Occupancy Raw Data'!AO$3,FALSE)</f>
        <v>75.973570342649893</v>
      </c>
      <c r="J20" s="49">
        <f>VLOOKUP($A20,'Occupancy Raw Data'!$B$8:$BE$45,'Occupancy Raw Data'!AP$3,FALSE)</f>
        <v>76.058355747865704</v>
      </c>
      <c r="K20" s="50">
        <f>VLOOKUP($A20,'Occupancy Raw Data'!$B$8:$BE$45,'Occupancy Raw Data'!AR$3,FALSE)</f>
        <v>66.183988505939098</v>
      </c>
      <c r="M20" s="47">
        <f>VLOOKUP($A20,'Occupancy Raw Data'!$B$8:$BE$45,'Occupancy Raw Data'!AT$3,FALSE)</f>
        <v>-7.1600820728348404</v>
      </c>
      <c r="N20" s="48">
        <f>VLOOKUP($A20,'Occupancy Raw Data'!$B$8:$BE$45,'Occupancy Raw Data'!AU$3,FALSE)</f>
        <v>-5.4759812966161299</v>
      </c>
      <c r="O20" s="48">
        <f>VLOOKUP($A20,'Occupancy Raw Data'!$B$8:$BE$45,'Occupancy Raw Data'!AV$3,FALSE)</f>
        <v>-5.5338550790043604</v>
      </c>
      <c r="P20" s="48">
        <f>VLOOKUP($A20,'Occupancy Raw Data'!$B$8:$BE$45,'Occupancy Raw Data'!AW$3,FALSE)</f>
        <v>-4.9524751483623799</v>
      </c>
      <c r="Q20" s="48">
        <f>VLOOKUP($A20,'Occupancy Raw Data'!$B$8:$BE$45,'Occupancy Raw Data'!AX$3,FALSE)</f>
        <v>-6.4695379333323002</v>
      </c>
      <c r="R20" s="49">
        <f>VLOOKUP($A20,'Occupancy Raw Data'!$B$8:$BE$45,'Occupancy Raw Data'!AY$3,FALSE)</f>
        <v>-5.8835034752864797</v>
      </c>
      <c r="S20" s="48">
        <f>VLOOKUP($A20,'Occupancy Raw Data'!$B$8:$BE$45,'Occupancy Raw Data'!BA$3,FALSE)</f>
        <v>-4.5011088596153499</v>
      </c>
      <c r="T20" s="48">
        <f>VLOOKUP($A20,'Occupancy Raw Data'!$B$8:$BE$45,'Occupancy Raw Data'!BB$3,FALSE)</f>
        <v>-6.8923859008895496</v>
      </c>
      <c r="U20" s="49">
        <f>VLOOKUP($A20,'Occupancy Raw Data'!$B$8:$BE$45,'Occupancy Raw Data'!BC$3,FALSE)</f>
        <v>-5.71057383756495</v>
      </c>
      <c r="V20" s="50">
        <f>VLOOKUP($A20,'Occupancy Raw Data'!$B$8:$BE$45,'Occupancy Raw Data'!BE$3,FALSE)</f>
        <v>-5.8267934619609196</v>
      </c>
      <c r="X20" s="51">
        <f>VLOOKUP($A20,'ADR Raw Data'!$B$6:$BE$43,'ADR Raw Data'!AG$1,FALSE)</f>
        <v>94.475513484064194</v>
      </c>
      <c r="Y20" s="52">
        <f>VLOOKUP($A20,'ADR Raw Data'!$B$6:$BE$43,'ADR Raw Data'!AH$1,FALSE)</f>
        <v>96.991702117512304</v>
      </c>
      <c r="Z20" s="52">
        <f>VLOOKUP($A20,'ADR Raw Data'!$B$6:$BE$43,'ADR Raw Data'!AI$1,FALSE)</f>
        <v>99.005930046969695</v>
      </c>
      <c r="AA20" s="52">
        <f>VLOOKUP($A20,'ADR Raw Data'!$B$6:$BE$43,'ADR Raw Data'!AJ$1,FALSE)</f>
        <v>98.945030011474898</v>
      </c>
      <c r="AB20" s="52">
        <f>VLOOKUP($A20,'ADR Raw Data'!$B$6:$BE$43,'ADR Raw Data'!AK$1,FALSE)</f>
        <v>100.41912045464601</v>
      </c>
      <c r="AC20" s="53">
        <f>VLOOKUP($A20,'ADR Raw Data'!$B$6:$BE$43,'ADR Raw Data'!AL$1,FALSE)</f>
        <v>98.113906777033407</v>
      </c>
      <c r="AD20" s="52">
        <f>VLOOKUP($A20,'ADR Raw Data'!$B$6:$BE$43,'ADR Raw Data'!AN$1,FALSE)</f>
        <v>113.678200353248</v>
      </c>
      <c r="AE20" s="52">
        <f>VLOOKUP($A20,'ADR Raw Data'!$B$6:$BE$43,'ADR Raw Data'!AO$1,FALSE)</f>
        <v>113.22829716000901</v>
      </c>
      <c r="AF20" s="53">
        <f>VLOOKUP($A20,'ADR Raw Data'!$B$6:$BE$43,'ADR Raw Data'!AP$1,FALSE)</f>
        <v>113.45349951950701</v>
      </c>
      <c r="AG20" s="54">
        <f>VLOOKUP($A20,'ADR Raw Data'!$B$6:$BE$43,'ADR Raw Data'!AR$1,FALSE)</f>
        <v>103.150533689252</v>
      </c>
      <c r="AI20" s="47">
        <f>VLOOKUP($A20,'ADR Raw Data'!$B$6:$BE$43,'ADR Raw Data'!AT$1,FALSE)</f>
        <v>0.65663757998876304</v>
      </c>
      <c r="AJ20" s="48">
        <f>VLOOKUP($A20,'ADR Raw Data'!$B$6:$BE$43,'ADR Raw Data'!AU$1,FALSE)</f>
        <v>0.421735624486414</v>
      </c>
      <c r="AK20" s="48">
        <f>VLOOKUP($A20,'ADR Raw Data'!$B$6:$BE$43,'ADR Raw Data'!AV$1,FALSE)</f>
        <v>0.31842854165784201</v>
      </c>
      <c r="AL20" s="48">
        <f>VLOOKUP($A20,'ADR Raw Data'!$B$6:$BE$43,'ADR Raw Data'!AW$1,FALSE)</f>
        <v>-0.31594125624327601</v>
      </c>
      <c r="AM20" s="48">
        <f>VLOOKUP($A20,'ADR Raw Data'!$B$6:$BE$43,'ADR Raw Data'!AX$1,FALSE)</f>
        <v>0.75149732089821297</v>
      </c>
      <c r="AN20" s="49">
        <f>VLOOKUP($A20,'ADR Raw Data'!$B$6:$BE$43,'ADR Raw Data'!AY$1,FALSE)</f>
        <v>0.360655801652842</v>
      </c>
      <c r="AO20" s="48">
        <f>VLOOKUP($A20,'ADR Raw Data'!$B$6:$BE$43,'ADR Raw Data'!BA$1,FALSE)</f>
        <v>0.74876550053500301</v>
      </c>
      <c r="AP20" s="48">
        <f>VLOOKUP($A20,'ADR Raw Data'!$B$6:$BE$43,'ADR Raw Data'!BB$1,FALSE)</f>
        <v>-0.94959668413375597</v>
      </c>
      <c r="AQ20" s="49">
        <f>VLOOKUP($A20,'ADR Raw Data'!$B$6:$BE$43,'ADR Raw Data'!BC$1,FALSE)</f>
        <v>-0.113258063544333</v>
      </c>
      <c r="AR20" s="50">
        <f>VLOOKUP($A20,'ADR Raw Data'!$B$6:$BE$43,'ADR Raw Data'!BE$1,FALSE)</f>
        <v>0.195221071285992</v>
      </c>
      <c r="AT20" s="51">
        <f>VLOOKUP($A20,'RevPAR Raw Data'!$B$6:$BE$43,'RevPAR Raw Data'!AG$1,FALSE)</f>
        <v>50.698691673488398</v>
      </c>
      <c r="AU20" s="52">
        <f>VLOOKUP($A20,'RevPAR Raw Data'!$B$6:$BE$43,'RevPAR Raw Data'!AH$1,FALSE)</f>
        <v>59.458601625540801</v>
      </c>
      <c r="AV20" s="52">
        <f>VLOOKUP($A20,'RevPAR Raw Data'!$B$6:$BE$43,'RevPAR Raw Data'!AI$1,FALSE)</f>
        <v>63.475062565781698</v>
      </c>
      <c r="AW20" s="52">
        <f>VLOOKUP($A20,'RevPAR Raw Data'!$B$6:$BE$43,'RevPAR Raw Data'!AJ$1,FALSE)</f>
        <v>65.5448628815343</v>
      </c>
      <c r="AX20" s="52">
        <f>VLOOKUP($A20,'RevPAR Raw Data'!$B$6:$BE$43,'RevPAR Raw Data'!AK$1,FALSE)</f>
        <v>66.125010232721294</v>
      </c>
      <c r="AY20" s="53">
        <f>VLOOKUP($A20,'RevPAR Raw Data'!$B$6:$BE$43,'RevPAR Raw Data'!AL$1,FALSE)</f>
        <v>61.060445795813301</v>
      </c>
      <c r="AZ20" s="52">
        <f>VLOOKUP($A20,'RevPAR Raw Data'!$B$6:$BE$43,'RevPAR Raw Data'!AN$1,FALSE)</f>
        <v>86.558152555256598</v>
      </c>
      <c r="BA20" s="52">
        <f>VLOOKUP($A20,'RevPAR Raw Data'!$B$6:$BE$43,'RevPAR Raw Data'!AO$1,FALSE)</f>
        <v>86.023579990644294</v>
      </c>
      <c r="BB20" s="53">
        <f>VLOOKUP($A20,'RevPAR Raw Data'!$B$6:$BE$43,'RevPAR Raw Data'!AP$1,FALSE)</f>
        <v>86.290866272950495</v>
      </c>
      <c r="BC20" s="54">
        <f>VLOOKUP($A20,'RevPAR Raw Data'!$B$6:$BE$43,'RevPAR Raw Data'!AR$1,FALSE)</f>
        <v>68.269137360709607</v>
      </c>
      <c r="BE20" s="47">
        <f>VLOOKUP($A20,'RevPAR Raw Data'!$B$6:$BE$43,'RevPAR Raw Data'!AT$1,FALSE)</f>
        <v>-6.5504602824943499</v>
      </c>
      <c r="BF20" s="48">
        <f>VLOOKUP($A20,'RevPAR Raw Data'!$B$6:$BE$43,'RevPAR Raw Data'!AU$1,FALSE)</f>
        <v>-5.0773398360477602</v>
      </c>
      <c r="BG20" s="48">
        <f>VLOOKUP($A20,'RevPAR Raw Data'!$B$6:$BE$43,'RevPAR Raw Data'!AV$1,FALSE)</f>
        <v>-5.2330479113720498</v>
      </c>
      <c r="BH20" s="48">
        <f>VLOOKUP($A20,'RevPAR Raw Data'!$B$6:$BE$43,'RevPAR Raw Data'!AW$1,FALSE)</f>
        <v>-5.25276949240678</v>
      </c>
      <c r="BI20" s="48">
        <f>VLOOKUP($A20,'RevPAR Raw Data'!$B$6:$BE$43,'RevPAR Raw Data'!AX$1,FALSE)</f>
        <v>-5.7666590166775702</v>
      </c>
      <c r="BJ20" s="49">
        <f>VLOOKUP($A20,'RevPAR Raw Data'!$B$6:$BE$43,'RevPAR Raw Data'!AY$1,FALSE)</f>
        <v>-5.5440668702576996</v>
      </c>
      <c r="BK20" s="48">
        <f>VLOOKUP($A20,'RevPAR Raw Data'!$B$6:$BE$43,'RevPAR Raw Data'!BA$1,FALSE)</f>
        <v>-3.7860461093626698</v>
      </c>
      <c r="BL20" s="48">
        <f>VLOOKUP($A20,'RevPAR Raw Data'!$B$6:$BE$43,'RevPAR Raw Data'!BB$1,FALSE)</f>
        <v>-7.7765327170507597</v>
      </c>
      <c r="BM20" s="49">
        <f>VLOOKUP($A20,'RevPAR Raw Data'!$B$6:$BE$43,'RevPAR Raw Data'!BC$1,FALSE)</f>
        <v>-5.8173642157635896</v>
      </c>
      <c r="BN20" s="50">
        <f>VLOOKUP($A20,'RevPAR Raw Data'!$B$6:$BE$43,'RevPAR Raw Data'!BE$1,FALSE)</f>
        <v>-5.6429475192929903</v>
      </c>
    </row>
    <row r="21" spans="1:66" x14ac:dyDescent="0.25">
      <c r="A21" s="63" t="s">
        <v>90</v>
      </c>
      <c r="B21" s="47">
        <f>VLOOKUP($A21,'Occupancy Raw Data'!$B$8:$BE$45,'Occupancy Raw Data'!AG$3,FALSE)</f>
        <v>61.947448302029898</v>
      </c>
      <c r="C21" s="48">
        <f>VLOOKUP($A21,'Occupancy Raw Data'!$B$8:$BE$45,'Occupancy Raw Data'!AH$3,FALSE)</f>
        <v>82.391861126920801</v>
      </c>
      <c r="D21" s="48">
        <f>VLOOKUP($A21,'Occupancy Raw Data'!$B$8:$BE$45,'Occupancy Raw Data'!AI$3,FALSE)</f>
        <v>88.073894896604003</v>
      </c>
      <c r="E21" s="48">
        <f>VLOOKUP($A21,'Occupancy Raw Data'!$B$8:$BE$45,'Occupancy Raw Data'!AJ$3,FALSE)</f>
        <v>89.243027888446207</v>
      </c>
      <c r="F21" s="48">
        <f>VLOOKUP($A21,'Occupancy Raw Data'!$B$8:$BE$45,'Occupancy Raw Data'!AK$3,FALSE)</f>
        <v>80.378486055776804</v>
      </c>
      <c r="G21" s="49">
        <f>VLOOKUP($A21,'Occupancy Raw Data'!$B$8:$BE$45,'Occupancy Raw Data'!AL$3,FALSE)</f>
        <v>80.406943653955594</v>
      </c>
      <c r="H21" s="48">
        <f>VLOOKUP($A21,'Occupancy Raw Data'!$B$8:$BE$45,'Occupancy Raw Data'!AN$3,FALSE)</f>
        <v>80.065452475811</v>
      </c>
      <c r="I21" s="48">
        <f>VLOOKUP($A21,'Occupancy Raw Data'!$B$8:$BE$45,'Occupancy Raw Data'!AO$3,FALSE)</f>
        <v>81.881995826218898</v>
      </c>
      <c r="J21" s="49">
        <f>VLOOKUP($A21,'Occupancy Raw Data'!$B$8:$BE$45,'Occupancy Raw Data'!AP$3,FALSE)</f>
        <v>80.973724151014906</v>
      </c>
      <c r="K21" s="50">
        <f>VLOOKUP($A21,'Occupancy Raw Data'!$B$8:$BE$45,'Occupancy Raw Data'!AR$3,FALSE)</f>
        <v>80.568880938829693</v>
      </c>
      <c r="M21" s="47">
        <f>VLOOKUP($A21,'Occupancy Raw Data'!$B$8:$BE$45,'Occupancy Raw Data'!AT$3,FALSE)</f>
        <v>-2.1061310148403498</v>
      </c>
      <c r="N21" s="48">
        <f>VLOOKUP($A21,'Occupancy Raw Data'!$B$8:$BE$45,'Occupancy Raw Data'!AU$3,FALSE)</f>
        <v>4.7548694446119502</v>
      </c>
      <c r="O21" s="48">
        <f>VLOOKUP($A21,'Occupancy Raw Data'!$B$8:$BE$45,'Occupancy Raw Data'!AV$3,FALSE)</f>
        <v>4.4139559728977398</v>
      </c>
      <c r="P21" s="48">
        <f>VLOOKUP($A21,'Occupancy Raw Data'!$B$8:$BE$45,'Occupancy Raw Data'!AW$3,FALSE)</f>
        <v>4.9121828826317202</v>
      </c>
      <c r="Q21" s="48">
        <f>VLOOKUP($A21,'Occupancy Raw Data'!$B$8:$BE$45,'Occupancy Raw Data'!AX$3,FALSE)</f>
        <v>2.35859028176244</v>
      </c>
      <c r="R21" s="49">
        <f>VLOOKUP($A21,'Occupancy Raw Data'!$B$8:$BE$45,'Occupancy Raw Data'!AY$3,FALSE)</f>
        <v>3.1191834649213499</v>
      </c>
      <c r="S21" s="48">
        <f>VLOOKUP($A21,'Occupancy Raw Data'!$B$8:$BE$45,'Occupancy Raw Data'!BA$3,FALSE)</f>
        <v>2.9266508139747498</v>
      </c>
      <c r="T21" s="48">
        <f>VLOOKUP($A21,'Occupancy Raw Data'!$B$8:$BE$45,'Occupancy Raw Data'!BB$3,FALSE)</f>
        <v>6.0246883252471903</v>
      </c>
      <c r="U21" s="49">
        <f>VLOOKUP($A21,'Occupancy Raw Data'!$B$8:$BE$45,'Occupancy Raw Data'!BC$3,FALSE)</f>
        <v>4.4700771019458996</v>
      </c>
      <c r="V21" s="50">
        <f>VLOOKUP($A21,'Occupancy Raw Data'!$B$8:$BE$45,'Occupancy Raw Data'!BE$3,FALSE)</f>
        <v>3.5035035035035</v>
      </c>
      <c r="X21" s="51">
        <f>VLOOKUP($A21,'ADR Raw Data'!$B$6:$BE$43,'ADR Raw Data'!AG$1,FALSE)</f>
        <v>112.316677513207</v>
      </c>
      <c r="Y21" s="52">
        <f>VLOOKUP($A21,'ADR Raw Data'!$B$6:$BE$43,'ADR Raw Data'!AH$1,FALSE)</f>
        <v>133.84174653887101</v>
      </c>
      <c r="Z21" s="52">
        <f>VLOOKUP($A21,'ADR Raw Data'!$B$6:$BE$43,'ADR Raw Data'!AI$1,FALSE)</f>
        <v>144.70822504644701</v>
      </c>
      <c r="AA21" s="52">
        <f>VLOOKUP($A21,'ADR Raw Data'!$B$6:$BE$43,'ADR Raw Data'!AJ$1,FALSE)</f>
        <v>144.136808832908</v>
      </c>
      <c r="AB21" s="52">
        <f>VLOOKUP($A21,'ADR Raw Data'!$B$6:$BE$43,'ADR Raw Data'!AK$1,FALSE)</f>
        <v>125.939755708975</v>
      </c>
      <c r="AC21" s="53">
        <f>VLOOKUP($A21,'ADR Raw Data'!$B$6:$BE$43,'ADR Raw Data'!AL$1,FALSE)</f>
        <v>133.61102630802799</v>
      </c>
      <c r="AD21" s="52">
        <f>VLOOKUP($A21,'ADR Raw Data'!$B$6:$BE$43,'ADR Raw Data'!AN$1,FALSE)</f>
        <v>115.22702031870099</v>
      </c>
      <c r="AE21" s="52">
        <f>VLOOKUP($A21,'ADR Raw Data'!$B$6:$BE$43,'ADR Raw Data'!AO$1,FALSE)</f>
        <v>113.95750463392</v>
      </c>
      <c r="AF21" s="53">
        <f>VLOOKUP($A21,'ADR Raw Data'!$B$6:$BE$43,'ADR Raw Data'!AP$1,FALSE)</f>
        <v>114.585142480597</v>
      </c>
      <c r="AG21" s="54">
        <f>VLOOKUP($A21,'ADR Raw Data'!$B$6:$BE$43,'ADR Raw Data'!AR$1,FALSE)</f>
        <v>128.147744806996</v>
      </c>
      <c r="AI21" s="47">
        <f>VLOOKUP($A21,'ADR Raw Data'!$B$6:$BE$43,'ADR Raw Data'!AT$1,FALSE)</f>
        <v>-5.6214060108573696</v>
      </c>
      <c r="AJ21" s="48">
        <f>VLOOKUP($A21,'ADR Raw Data'!$B$6:$BE$43,'ADR Raw Data'!AU$1,FALSE)</f>
        <v>4.9191971842512998E-2</v>
      </c>
      <c r="AK21" s="48">
        <f>VLOOKUP($A21,'ADR Raw Data'!$B$6:$BE$43,'ADR Raw Data'!AV$1,FALSE)</f>
        <v>1.55968722946581</v>
      </c>
      <c r="AL21" s="48">
        <f>VLOOKUP($A21,'ADR Raw Data'!$B$6:$BE$43,'ADR Raw Data'!AW$1,FALSE)</f>
        <v>4.5629831234971299</v>
      </c>
      <c r="AM21" s="48">
        <f>VLOOKUP($A21,'ADR Raw Data'!$B$6:$BE$43,'ADR Raw Data'!AX$1,FALSE)</f>
        <v>-2.2545380216693598</v>
      </c>
      <c r="AN21" s="49">
        <f>VLOOKUP($A21,'ADR Raw Data'!$B$6:$BE$43,'ADR Raw Data'!AY$1,FALSE)</f>
        <v>0.34012157738936899</v>
      </c>
      <c r="AO21" s="48">
        <f>VLOOKUP($A21,'ADR Raw Data'!$B$6:$BE$43,'ADR Raw Data'!BA$1,FALSE)</f>
        <v>-1.34493981595654</v>
      </c>
      <c r="AP21" s="48">
        <f>VLOOKUP($A21,'ADR Raw Data'!$B$6:$BE$43,'ADR Raw Data'!BB$1,FALSE)</f>
        <v>-1.03993671498201</v>
      </c>
      <c r="AQ21" s="49">
        <f>VLOOKUP($A21,'ADR Raw Data'!$B$6:$BE$43,'ADR Raw Data'!BC$1,FALSE)</f>
        <v>-1.20218387378319</v>
      </c>
      <c r="AR21" s="50">
        <f>VLOOKUP($A21,'ADR Raw Data'!$B$6:$BE$43,'ADR Raw Data'!BE$1,FALSE)</f>
        <v>-9.6015004618084099E-2</v>
      </c>
      <c r="AT21" s="51">
        <f>VLOOKUP($A21,'RevPAR Raw Data'!$B$6:$BE$43,'RevPAR Raw Data'!AG$1,FALSE)</f>
        <v>69.577315737051705</v>
      </c>
      <c r="AU21" s="52">
        <f>VLOOKUP($A21,'RevPAR Raw Data'!$B$6:$BE$43,'RevPAR Raw Data'!AH$1,FALSE)</f>
        <v>110.274705938152</v>
      </c>
      <c r="AV21" s="52">
        <f>VLOOKUP($A21,'RevPAR Raw Data'!$B$6:$BE$43,'RevPAR Raw Data'!AI$1,FALSE)</f>
        <v>127.450170034149</v>
      </c>
      <c r="AW21" s="52">
        <f>VLOOKUP($A21,'RevPAR Raw Data'!$B$6:$BE$43,'RevPAR Raw Data'!AJ$1,FALSE)</f>
        <v>128.63205250426799</v>
      </c>
      <c r="AX21" s="52">
        <f>VLOOKUP($A21,'RevPAR Raw Data'!$B$6:$BE$43,'RevPAR Raw Data'!AK$1,FALSE)</f>
        <v>101.22846898121701</v>
      </c>
      <c r="AY21" s="53">
        <f>VLOOKUP($A21,'RevPAR Raw Data'!$B$6:$BE$43,'RevPAR Raw Data'!AL$1,FALSE)</f>
        <v>107.43254263896701</v>
      </c>
      <c r="AZ21" s="52">
        <f>VLOOKUP($A21,'RevPAR Raw Data'!$B$6:$BE$43,'RevPAR Raw Data'!AN$1,FALSE)</f>
        <v>92.257035192562995</v>
      </c>
      <c r="BA21" s="52">
        <f>VLOOKUP($A21,'RevPAR Raw Data'!$B$6:$BE$43,'RevPAR Raw Data'!AO$1,FALSE)</f>
        <v>93.3106791880098</v>
      </c>
      <c r="BB21" s="53">
        <f>VLOOKUP($A21,'RevPAR Raw Data'!$B$6:$BE$43,'RevPAR Raw Data'!AP$1,FALSE)</f>
        <v>92.783857190286398</v>
      </c>
      <c r="BC21" s="54">
        <f>VLOOKUP($A21,'RevPAR Raw Data'!$B$6:$BE$43,'RevPAR Raw Data'!AR$1,FALSE)</f>
        <v>103.247203939344</v>
      </c>
      <c r="BE21" s="47">
        <f>VLOOKUP($A21,'RevPAR Raw Data'!$B$6:$BE$43,'RevPAR Raw Data'!AT$1,FALSE)</f>
        <v>-7.6091428502329599</v>
      </c>
      <c r="BF21" s="48">
        <f>VLOOKUP($A21,'RevPAR Raw Data'!$B$6:$BE$43,'RevPAR Raw Data'!AU$1,FALSE)</f>
        <v>4.8064004304927996</v>
      </c>
      <c r="BG21" s="48">
        <f>VLOOKUP($A21,'RevPAR Raw Data'!$B$6:$BE$43,'RevPAR Raw Data'!AV$1,FALSE)</f>
        <v>6.04248710998709</v>
      </c>
      <c r="BH21" s="48">
        <f>VLOOKUP($A21,'RevPAR Raw Data'!$B$6:$BE$43,'RevPAR Raw Data'!AW$1,FALSE)</f>
        <v>9.6993080820586606</v>
      </c>
      <c r="BI21" s="48">
        <f>VLOOKUP($A21,'RevPAR Raw Data'!$B$6:$BE$43,'RevPAR Raw Data'!AX$1,FALSE)</f>
        <v>5.0876945415354001E-2</v>
      </c>
      <c r="BJ21" s="49">
        <f>VLOOKUP($A21,'RevPAR Raw Data'!$B$6:$BE$43,'RevPAR Raw Data'!AY$1,FALSE)</f>
        <v>3.4699140583132699</v>
      </c>
      <c r="BK21" s="48">
        <f>VLOOKUP($A21,'RevPAR Raw Data'!$B$6:$BE$43,'RevPAR Raw Data'!BA$1,FALSE)</f>
        <v>1.5423493059470501</v>
      </c>
      <c r="BL21" s="48">
        <f>VLOOKUP($A21,'RevPAR Raw Data'!$B$6:$BE$43,'RevPAR Raw Data'!BB$1,FALSE)</f>
        <v>4.9220986644076898</v>
      </c>
      <c r="BM21" s="49">
        <f>VLOOKUP($A21,'RevPAR Raw Data'!$B$6:$BE$43,'RevPAR Raw Data'!BC$1,FALSE)</f>
        <v>3.21415468209744</v>
      </c>
      <c r="BN21" s="50">
        <f>VLOOKUP($A21,'RevPAR Raw Data'!$B$6:$BE$43,'RevPAR Raw Data'!BE$1,FALSE)</f>
        <v>3.4041246098347302</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63.352192724200599</v>
      </c>
      <c r="C23" s="48">
        <f>VLOOKUP($A23,'Occupancy Raw Data'!$B$8:$BE$45,'Occupancy Raw Data'!AH$3,FALSE)</f>
        <v>71.838278589897797</v>
      </c>
      <c r="D23" s="48">
        <f>VLOOKUP($A23,'Occupancy Raw Data'!$B$8:$BE$45,'Occupancy Raw Data'!AI$3,FALSE)</f>
        <v>74.555822943601001</v>
      </c>
      <c r="E23" s="48">
        <f>VLOOKUP($A23,'Occupancy Raw Data'!$B$8:$BE$45,'Occupancy Raw Data'!AJ$3,FALSE)</f>
        <v>73.376897672870598</v>
      </c>
      <c r="F23" s="48">
        <f>VLOOKUP($A23,'Occupancy Raw Data'!$B$8:$BE$45,'Occupancy Raw Data'!AK$3,FALSE)</f>
        <v>74.282678682292101</v>
      </c>
      <c r="G23" s="49">
        <f>VLOOKUP($A23,'Occupancy Raw Data'!$B$8:$BE$45,'Occupancy Raw Data'!AL$3,FALSE)</f>
        <v>71.481163364340503</v>
      </c>
      <c r="H23" s="48">
        <f>VLOOKUP($A23,'Occupancy Raw Data'!$B$8:$BE$45,'Occupancy Raw Data'!AN$3,FALSE)</f>
        <v>83.977317093464507</v>
      </c>
      <c r="I23" s="48">
        <f>VLOOKUP($A23,'Occupancy Raw Data'!$B$8:$BE$45,'Occupancy Raw Data'!AO$3,FALSE)</f>
        <v>86.824201073981797</v>
      </c>
      <c r="J23" s="49">
        <f>VLOOKUP($A23,'Occupancy Raw Data'!$B$8:$BE$45,'Occupancy Raw Data'!AP$3,FALSE)</f>
        <v>85.400759083723202</v>
      </c>
      <c r="K23" s="50">
        <f>VLOOKUP($A23,'Occupancy Raw Data'!$B$8:$BE$45,'Occupancy Raw Data'!AR$3,FALSE)</f>
        <v>75.458147077029395</v>
      </c>
      <c r="M23" s="47">
        <f>VLOOKUP($A23,'Occupancy Raw Data'!$B$8:$BE$45,'Occupancy Raw Data'!AT$3,FALSE)</f>
        <v>0.46951422692358102</v>
      </c>
      <c r="N23" s="48">
        <f>VLOOKUP($A23,'Occupancy Raw Data'!$B$8:$BE$45,'Occupancy Raw Data'!AU$3,FALSE)</f>
        <v>0.60417274060411696</v>
      </c>
      <c r="O23" s="48">
        <f>VLOOKUP($A23,'Occupancy Raw Data'!$B$8:$BE$45,'Occupancy Raw Data'!AV$3,FALSE)</f>
        <v>-1.87654416382273</v>
      </c>
      <c r="P23" s="48">
        <f>VLOOKUP($A23,'Occupancy Raw Data'!$B$8:$BE$45,'Occupancy Raw Data'!AW$3,FALSE)</f>
        <v>-5.1941751362932704</v>
      </c>
      <c r="Q23" s="48">
        <f>VLOOKUP($A23,'Occupancy Raw Data'!$B$8:$BE$45,'Occupancy Raw Data'!AX$3,FALSE)</f>
        <v>-2.2857413657390402</v>
      </c>
      <c r="R23" s="49">
        <f>VLOOKUP($A23,'Occupancy Raw Data'!$B$8:$BE$45,'Occupancy Raw Data'!AY$3,FALSE)</f>
        <v>-1.7734786278712</v>
      </c>
      <c r="S23" s="48">
        <f>VLOOKUP($A23,'Occupancy Raw Data'!$B$8:$BE$45,'Occupancy Raw Data'!BA$3,FALSE)</f>
        <v>-3.4693373579178002</v>
      </c>
      <c r="T23" s="48">
        <f>VLOOKUP($A23,'Occupancy Raw Data'!$B$8:$BE$45,'Occupancy Raw Data'!BB$3,FALSE)</f>
        <v>-3.4397088004278298</v>
      </c>
      <c r="U23" s="49">
        <f>VLOOKUP($A23,'Occupancy Raw Data'!$B$8:$BE$45,'Occupancy Raw Data'!BC$3,FALSE)</f>
        <v>-3.4542784304027099</v>
      </c>
      <c r="V23" s="50">
        <f>VLOOKUP($A23,'Occupancy Raw Data'!$B$8:$BE$45,'Occupancy Raw Data'!BE$3,FALSE)</f>
        <v>-2.3229370786450199</v>
      </c>
      <c r="X23" s="51">
        <f>VLOOKUP($A23,'ADR Raw Data'!$B$6:$BE$43,'ADR Raw Data'!AG$1,FALSE)</f>
        <v>145.63020105370501</v>
      </c>
      <c r="Y23" s="52">
        <f>VLOOKUP($A23,'ADR Raw Data'!$B$6:$BE$43,'ADR Raw Data'!AH$1,FALSE)</f>
        <v>148.919273889685</v>
      </c>
      <c r="Z23" s="52">
        <f>VLOOKUP($A23,'ADR Raw Data'!$B$6:$BE$43,'ADR Raw Data'!AI$1,FALSE)</f>
        <v>150.196170558593</v>
      </c>
      <c r="AA23" s="52">
        <f>VLOOKUP($A23,'ADR Raw Data'!$B$6:$BE$43,'ADR Raw Data'!AJ$1,FALSE)</f>
        <v>150.19851219395099</v>
      </c>
      <c r="AB23" s="52">
        <f>VLOOKUP($A23,'ADR Raw Data'!$B$6:$BE$43,'ADR Raw Data'!AK$1,FALSE)</f>
        <v>153.040290709977</v>
      </c>
      <c r="AC23" s="53">
        <f>VLOOKUP($A23,'ADR Raw Data'!$B$6:$BE$43,'ADR Raw Data'!AL$1,FALSE)</f>
        <v>149.72175673244101</v>
      </c>
      <c r="AD23" s="52">
        <f>VLOOKUP($A23,'ADR Raw Data'!$B$6:$BE$43,'ADR Raw Data'!AN$1,FALSE)</f>
        <v>190.472526769913</v>
      </c>
      <c r="AE23" s="52">
        <f>VLOOKUP($A23,'ADR Raw Data'!$B$6:$BE$43,'ADR Raw Data'!AO$1,FALSE)</f>
        <v>195.404291472485</v>
      </c>
      <c r="AF23" s="53">
        <f>VLOOKUP($A23,'ADR Raw Data'!$B$6:$BE$43,'ADR Raw Data'!AP$1,FALSE)</f>
        <v>192.979509932474</v>
      </c>
      <c r="AG23" s="54">
        <f>VLOOKUP($A23,'ADR Raw Data'!$B$6:$BE$43,'ADR Raw Data'!AR$1,FALSE)</f>
        <v>163.70947071544899</v>
      </c>
      <c r="AI23" s="47">
        <f>VLOOKUP($A23,'ADR Raw Data'!$B$6:$BE$43,'ADR Raw Data'!AT$1,FALSE)</f>
        <v>1.44984400258072</v>
      </c>
      <c r="AJ23" s="48">
        <f>VLOOKUP($A23,'ADR Raw Data'!$B$6:$BE$43,'ADR Raw Data'!AU$1,FALSE)</f>
        <v>1.47981041229275</v>
      </c>
      <c r="AK23" s="48">
        <f>VLOOKUP($A23,'ADR Raw Data'!$B$6:$BE$43,'ADR Raw Data'!AV$1,FALSE)</f>
        <v>0.42624447784619901</v>
      </c>
      <c r="AL23" s="48">
        <f>VLOOKUP($A23,'ADR Raw Data'!$B$6:$BE$43,'ADR Raw Data'!AW$1,FALSE)</f>
        <v>-1.1601917693195201</v>
      </c>
      <c r="AM23" s="48">
        <f>VLOOKUP($A23,'ADR Raw Data'!$B$6:$BE$43,'ADR Raw Data'!AX$1,FALSE)</f>
        <v>-0.63597705944566296</v>
      </c>
      <c r="AN23" s="49">
        <f>VLOOKUP($A23,'ADR Raw Data'!$B$6:$BE$43,'ADR Raw Data'!AY$1,FALSE)</f>
        <v>0.209807823704214</v>
      </c>
      <c r="AO23" s="48">
        <f>VLOOKUP($A23,'ADR Raw Data'!$B$6:$BE$43,'ADR Raw Data'!BA$1,FALSE)</f>
        <v>-2.3071879322615598</v>
      </c>
      <c r="AP23" s="48">
        <f>VLOOKUP($A23,'ADR Raw Data'!$B$6:$BE$43,'ADR Raw Data'!BB$1,FALSE)</f>
        <v>-3.3674705859120602</v>
      </c>
      <c r="AQ23" s="49">
        <f>VLOOKUP($A23,'ADR Raw Data'!$B$6:$BE$43,'ADR Raw Data'!BC$1,FALSE)</f>
        <v>-2.8555557129537399</v>
      </c>
      <c r="AR23" s="50">
        <f>VLOOKUP($A23,'ADR Raw Data'!$B$6:$BE$43,'ADR Raw Data'!BE$1,FALSE)</f>
        <v>-1.09210023376986</v>
      </c>
      <c r="AT23" s="51">
        <f>VLOOKUP($A23,'RevPAR Raw Data'!$B$6:$BE$43,'RevPAR Raw Data'!AG$1,FALSE)</f>
        <v>92.259925636184406</v>
      </c>
      <c r="AU23" s="52">
        <f>VLOOKUP($A23,'RevPAR Raw Data'!$B$6:$BE$43,'RevPAR Raw Data'!AH$1,FALSE)</f>
        <v>106.98104285092499</v>
      </c>
      <c r="AV23" s="52">
        <f>VLOOKUP($A23,'RevPAR Raw Data'!$B$6:$BE$43,'RevPAR Raw Data'!AI$1,FALSE)</f>
        <v>111.97999098973401</v>
      </c>
      <c r="AW23" s="52">
        <f>VLOOKUP($A23,'RevPAR Raw Data'!$B$6:$BE$43,'RevPAR Raw Data'!AJ$1,FALSE)</f>
        <v>110.21100859873</v>
      </c>
      <c r="AX23" s="52">
        <f>VLOOKUP($A23,'RevPAR Raw Data'!$B$6:$BE$43,'RevPAR Raw Data'!AK$1,FALSE)</f>
        <v>113.682427402538</v>
      </c>
      <c r="AY23" s="53">
        <f>VLOOKUP($A23,'RevPAR Raw Data'!$B$6:$BE$43,'RevPAR Raw Data'!AL$1,FALSE)</f>
        <v>107.022853521876</v>
      </c>
      <c r="AZ23" s="52">
        <f>VLOOKUP($A23,'RevPAR Raw Data'!$B$6:$BE$43,'RevPAR Raw Data'!AN$1,FALSE)</f>
        <v>159.953717781504</v>
      </c>
      <c r="BA23" s="52">
        <f>VLOOKUP($A23,'RevPAR Raw Data'!$B$6:$BE$43,'RevPAR Raw Data'!AO$1,FALSE)</f>
        <v>169.65821493525999</v>
      </c>
      <c r="BB23" s="53">
        <f>VLOOKUP($A23,'RevPAR Raw Data'!$B$6:$BE$43,'RevPAR Raw Data'!AP$1,FALSE)</f>
        <v>164.80596635838199</v>
      </c>
      <c r="BC23" s="54">
        <f>VLOOKUP($A23,'RevPAR Raw Data'!$B$6:$BE$43,'RevPAR Raw Data'!AR$1,FALSE)</f>
        <v>123.53213319149</v>
      </c>
      <c r="BE23" s="47">
        <f>VLOOKUP($A23,'RevPAR Raw Data'!$B$6:$BE$43,'RevPAR Raw Data'!AT$1,FALSE)</f>
        <v>1.92616545336462</v>
      </c>
      <c r="BF23" s="48">
        <f>VLOOKUP($A23,'RevPAR Raw Data'!$B$6:$BE$43,'RevPAR Raw Data'!AU$1,FALSE)</f>
        <v>2.09292376402056</v>
      </c>
      <c r="BG23" s="48">
        <f>VLOOKUP($A23,'RevPAR Raw Data'!$B$6:$BE$43,'RevPAR Raw Data'!AV$1,FALSE)</f>
        <v>-1.4582983518491699</v>
      </c>
      <c r="BH23" s="48">
        <f>VLOOKUP($A23,'RevPAR Raw Data'!$B$6:$BE$43,'RevPAR Raw Data'!AW$1,FALSE)</f>
        <v>-6.2941045131974702</v>
      </c>
      <c r="BI23" s="48">
        <f>VLOOKUP($A23,'RevPAR Raw Data'!$B$6:$BE$43,'RevPAR Raw Data'!AX$1,FALSE)</f>
        <v>-2.9071816344603501</v>
      </c>
      <c r="BJ23" s="49">
        <f>VLOOKUP($A23,'RevPAR Raw Data'!$B$6:$BE$43,'RevPAR Raw Data'!AY$1,FALSE)</f>
        <v>-1.56739170107998</v>
      </c>
      <c r="BK23" s="48">
        <f>VLOOKUP($A23,'RevPAR Raw Data'!$B$6:$BE$43,'RevPAR Raw Data'!BA$1,FALSE)</f>
        <v>-5.6964811573280398</v>
      </c>
      <c r="BL23" s="48">
        <f>VLOOKUP($A23,'RevPAR Raw Data'!$B$6:$BE$43,'RevPAR Raw Data'!BB$1,FALSE)</f>
        <v>-6.6913482042444601</v>
      </c>
      <c r="BM23" s="49">
        <f>VLOOKUP($A23,'RevPAR Raw Data'!$B$6:$BE$43,'RevPAR Raw Data'!BC$1,FALSE)</f>
        <v>-6.2111952982957703</v>
      </c>
      <c r="BN23" s="50">
        <f>VLOOKUP($A23,'RevPAR Raw Data'!$B$6:$BE$43,'RevPAR Raw Data'!BE$1,FALSE)</f>
        <v>-3.38966851114867</v>
      </c>
    </row>
    <row r="24" spans="1:66" x14ac:dyDescent="0.25">
      <c r="A24" s="63" t="s">
        <v>91</v>
      </c>
      <c r="B24" s="47">
        <f>VLOOKUP($A24,'Occupancy Raw Data'!$B$8:$BE$45,'Occupancy Raw Data'!AG$3,FALSE)</f>
        <v>64.277730008598397</v>
      </c>
      <c r="C24" s="48">
        <f>VLOOKUP($A24,'Occupancy Raw Data'!$B$8:$BE$45,'Occupancy Raw Data'!AH$3,FALSE)</f>
        <v>77.880481513327595</v>
      </c>
      <c r="D24" s="48">
        <f>VLOOKUP($A24,'Occupancy Raw Data'!$B$8:$BE$45,'Occupancy Raw Data'!AI$3,FALSE)</f>
        <v>81.861564918314699</v>
      </c>
      <c r="E24" s="48">
        <f>VLOOKUP($A24,'Occupancy Raw Data'!$B$8:$BE$45,'Occupancy Raw Data'!AJ$3,FALSE)</f>
        <v>80.868443680137503</v>
      </c>
      <c r="F24" s="48">
        <f>VLOOKUP($A24,'Occupancy Raw Data'!$B$8:$BE$45,'Occupancy Raw Data'!AK$3,FALSE)</f>
        <v>78.671539122957796</v>
      </c>
      <c r="G24" s="49">
        <f>VLOOKUP($A24,'Occupancy Raw Data'!$B$8:$BE$45,'Occupancy Raw Data'!AL$3,FALSE)</f>
        <v>76.711951848667198</v>
      </c>
      <c r="H24" s="48">
        <f>VLOOKUP($A24,'Occupancy Raw Data'!$B$8:$BE$45,'Occupancy Raw Data'!AN$3,FALSE)</f>
        <v>86.285468615649094</v>
      </c>
      <c r="I24" s="48">
        <f>VLOOKUP($A24,'Occupancy Raw Data'!$B$8:$BE$45,'Occupancy Raw Data'!AO$3,FALSE)</f>
        <v>86.9260533104041</v>
      </c>
      <c r="J24" s="49">
        <f>VLOOKUP($A24,'Occupancy Raw Data'!$B$8:$BE$45,'Occupancy Raw Data'!AP$3,FALSE)</f>
        <v>86.605760963026597</v>
      </c>
      <c r="K24" s="50">
        <f>VLOOKUP($A24,'Occupancy Raw Data'!$B$8:$BE$45,'Occupancy Raw Data'!AR$3,FALSE)</f>
        <v>79.538754452769894</v>
      </c>
      <c r="M24" s="47">
        <f>VLOOKUP($A24,'Occupancy Raw Data'!$B$8:$BE$45,'Occupancy Raw Data'!AT$3,FALSE)</f>
        <v>-0.12672250393274501</v>
      </c>
      <c r="N24" s="48">
        <f>VLOOKUP($A24,'Occupancy Raw Data'!$B$8:$BE$45,'Occupancy Raw Data'!AU$3,FALSE)</f>
        <v>-1.5015680926605199</v>
      </c>
      <c r="O24" s="48">
        <f>VLOOKUP($A24,'Occupancy Raw Data'!$B$8:$BE$45,'Occupancy Raw Data'!AV$3,FALSE)</f>
        <v>-2.1794004689461501</v>
      </c>
      <c r="P24" s="48">
        <f>VLOOKUP($A24,'Occupancy Raw Data'!$B$8:$BE$45,'Occupancy Raw Data'!AW$3,FALSE)</f>
        <v>-4.6049641353389204</v>
      </c>
      <c r="Q24" s="48">
        <f>VLOOKUP($A24,'Occupancy Raw Data'!$B$8:$BE$45,'Occupancy Raw Data'!AX$3,FALSE)</f>
        <v>-2.14319737322417</v>
      </c>
      <c r="R24" s="49">
        <f>VLOOKUP($A24,'Occupancy Raw Data'!$B$8:$BE$45,'Occupancy Raw Data'!AY$3,FALSE)</f>
        <v>-2.2227527700205898</v>
      </c>
      <c r="S24" s="48">
        <f>VLOOKUP($A24,'Occupancy Raw Data'!$B$8:$BE$45,'Occupancy Raw Data'!BA$3,FALSE)</f>
        <v>-3.48698218503446</v>
      </c>
      <c r="T24" s="48">
        <f>VLOOKUP($A24,'Occupancy Raw Data'!$B$8:$BE$45,'Occupancy Raw Data'!BB$3,FALSE)</f>
        <v>-4.4222222167204404</v>
      </c>
      <c r="U24" s="49">
        <f>VLOOKUP($A24,'Occupancy Raw Data'!$B$8:$BE$45,'Occupancy Raw Data'!BC$3,FALSE)</f>
        <v>-3.95860823847506</v>
      </c>
      <c r="V24" s="50">
        <f>VLOOKUP($A24,'Occupancy Raw Data'!$B$8:$BE$45,'Occupancy Raw Data'!BE$3,FALSE)</f>
        <v>-2.76946369194554</v>
      </c>
      <c r="X24" s="51">
        <f>VLOOKUP($A24,'ADR Raw Data'!$B$6:$BE$43,'ADR Raw Data'!AG$1,FALSE)</f>
        <v>105.164810681559</v>
      </c>
      <c r="Y24" s="52">
        <f>VLOOKUP($A24,'ADR Raw Data'!$B$6:$BE$43,'ADR Raw Data'!AH$1,FALSE)</f>
        <v>111.555495136627</v>
      </c>
      <c r="Z24" s="52">
        <f>VLOOKUP($A24,'ADR Raw Data'!$B$6:$BE$43,'ADR Raw Data'!AI$1,FALSE)</f>
        <v>114.00541305078499</v>
      </c>
      <c r="AA24" s="52">
        <f>VLOOKUP($A24,'ADR Raw Data'!$B$6:$BE$43,'ADR Raw Data'!AJ$1,FALSE)</f>
        <v>115.38086076555</v>
      </c>
      <c r="AB24" s="52">
        <f>VLOOKUP($A24,'ADR Raw Data'!$B$6:$BE$43,'ADR Raw Data'!AK$1,FALSE)</f>
        <v>112.553358866604</v>
      </c>
      <c r="AC24" s="53">
        <f>VLOOKUP($A24,'ADR Raw Data'!$B$6:$BE$43,'ADR Raw Data'!AL$1,FALSE)</f>
        <v>112.018604888136</v>
      </c>
      <c r="AD24" s="52">
        <f>VLOOKUP($A24,'ADR Raw Data'!$B$6:$BE$43,'ADR Raw Data'!AN$1,FALSE)</f>
        <v>143.22650904334799</v>
      </c>
      <c r="AE24" s="52">
        <f>VLOOKUP($A24,'ADR Raw Data'!$B$6:$BE$43,'ADR Raw Data'!AO$1,FALSE)</f>
        <v>144.433400821009</v>
      </c>
      <c r="AF24" s="53">
        <f>VLOOKUP($A24,'ADR Raw Data'!$B$6:$BE$43,'ADR Raw Data'!AP$1,FALSE)</f>
        <v>143.83218664399701</v>
      </c>
      <c r="AG24" s="54">
        <f>VLOOKUP($A24,'ADR Raw Data'!$B$6:$BE$43,'ADR Raw Data'!AR$1,FALSE)</f>
        <v>121.915808821281</v>
      </c>
      <c r="AI24" s="47">
        <f>VLOOKUP($A24,'ADR Raw Data'!$B$6:$BE$43,'ADR Raw Data'!AT$1,FALSE)</f>
        <v>1.12324038619244</v>
      </c>
      <c r="AJ24" s="48">
        <f>VLOOKUP($A24,'ADR Raw Data'!$B$6:$BE$43,'ADR Raw Data'!AU$1,FALSE)</f>
        <v>0.85864316210000802</v>
      </c>
      <c r="AK24" s="48">
        <f>VLOOKUP($A24,'ADR Raw Data'!$B$6:$BE$43,'ADR Raw Data'!AV$1,FALSE)</f>
        <v>1.3252469416258501</v>
      </c>
      <c r="AL24" s="48">
        <f>VLOOKUP($A24,'ADR Raw Data'!$B$6:$BE$43,'ADR Raw Data'!AW$1,FALSE)</f>
        <v>0.66392266336348404</v>
      </c>
      <c r="AM24" s="48">
        <f>VLOOKUP($A24,'ADR Raw Data'!$B$6:$BE$43,'ADR Raw Data'!AX$1,FALSE)</f>
        <v>1.0261131904883001</v>
      </c>
      <c r="AN24" s="49">
        <f>VLOOKUP($A24,'ADR Raw Data'!$B$6:$BE$43,'ADR Raw Data'!AY$1,FALSE)</f>
        <v>0.953209740242838</v>
      </c>
      <c r="AO24" s="48">
        <f>VLOOKUP($A24,'ADR Raw Data'!$B$6:$BE$43,'ADR Raw Data'!BA$1,FALSE)</f>
        <v>-1.68082332718044</v>
      </c>
      <c r="AP24" s="48">
        <f>VLOOKUP($A24,'ADR Raw Data'!$B$6:$BE$43,'ADR Raw Data'!BB$1,FALSE)</f>
        <v>-3.0809556515507999</v>
      </c>
      <c r="AQ24" s="49">
        <f>VLOOKUP($A24,'ADR Raw Data'!$B$6:$BE$43,'ADR Raw Data'!BC$1,FALSE)</f>
        <v>-2.3968365346372802</v>
      </c>
      <c r="AR24" s="50">
        <f>VLOOKUP($A24,'ADR Raw Data'!$B$6:$BE$43,'ADR Raw Data'!BE$1,FALSE)</f>
        <v>-0.41691209591112799</v>
      </c>
      <c r="AT24" s="51">
        <f>VLOOKUP($A24,'RevPAR Raw Data'!$B$6:$BE$43,'RevPAR Raw Data'!AG$1,FALSE)</f>
        <v>67.5975530739466</v>
      </c>
      <c r="AU24" s="52">
        <f>VLOOKUP($A24,'RevPAR Raw Data'!$B$6:$BE$43,'RevPAR Raw Data'!AH$1,FALSE)</f>
        <v>86.879956766981906</v>
      </c>
      <c r="AV24" s="52">
        <f>VLOOKUP($A24,'RevPAR Raw Data'!$B$6:$BE$43,'RevPAR Raw Data'!AI$1,FALSE)</f>
        <v>93.326615214961294</v>
      </c>
      <c r="AW24" s="52">
        <f>VLOOKUP($A24,'RevPAR Raw Data'!$B$6:$BE$43,'RevPAR Raw Data'!AJ$1,FALSE)</f>
        <v>93.306706405846896</v>
      </c>
      <c r="AX24" s="52">
        <f>VLOOKUP($A24,'RevPAR Raw Data'!$B$6:$BE$43,'RevPAR Raw Data'!AK$1,FALSE)</f>
        <v>88.5474597549441</v>
      </c>
      <c r="AY24" s="53">
        <f>VLOOKUP($A24,'RevPAR Raw Data'!$B$6:$BE$43,'RevPAR Raw Data'!AL$1,FALSE)</f>
        <v>85.931658243336102</v>
      </c>
      <c r="AZ24" s="52">
        <f>VLOOKUP($A24,'RevPAR Raw Data'!$B$6:$BE$43,'RevPAR Raw Data'!AN$1,FALSE)</f>
        <v>123.583664509888</v>
      </c>
      <c r="BA24" s="52">
        <f>VLOOKUP($A24,'RevPAR Raw Data'!$B$6:$BE$43,'RevPAR Raw Data'!AO$1,FALSE)</f>
        <v>125.5502549957</v>
      </c>
      <c r="BB24" s="53">
        <f>VLOOKUP($A24,'RevPAR Raw Data'!$B$6:$BE$43,'RevPAR Raw Data'!AP$1,FALSE)</f>
        <v>124.56695975279401</v>
      </c>
      <c r="BC24" s="54">
        <f>VLOOKUP($A24,'RevPAR Raw Data'!$B$6:$BE$43,'RevPAR Raw Data'!AR$1,FALSE)</f>
        <v>96.970315817467096</v>
      </c>
      <c r="BE24" s="47">
        <f>VLOOKUP($A24,'RevPAR Raw Data'!$B$6:$BE$43,'RevPAR Raw Data'!AT$1,FALSE)</f>
        <v>0.99509448391713295</v>
      </c>
      <c r="BF24" s="48">
        <f>VLOOKUP($A24,'RevPAR Raw Data'!$B$6:$BE$43,'RevPAR Raw Data'!AU$1,FALSE)</f>
        <v>-0.65581804231241703</v>
      </c>
      <c r="BG24" s="48">
        <f>VLOOKUP($A24,'RevPAR Raw Data'!$B$6:$BE$43,'RevPAR Raw Data'!AV$1,FALSE)</f>
        <v>-0.88303596538078699</v>
      </c>
      <c r="BH24" s="48">
        <f>VLOOKUP($A24,'RevPAR Raw Data'!$B$6:$BE$43,'RevPAR Raw Data'!AW$1,FALSE)</f>
        <v>-3.97161487250971</v>
      </c>
      <c r="BI24" s="48">
        <f>VLOOKUP($A24,'RevPAR Raw Data'!$B$6:$BE$43,'RevPAR Raw Data'!AX$1,FALSE)</f>
        <v>-1.13907581368072</v>
      </c>
      <c r="BJ24" s="49">
        <f>VLOOKUP($A24,'RevPAR Raw Data'!$B$6:$BE$43,'RevPAR Raw Data'!AY$1,FALSE)</f>
        <v>-1.2907305256831001</v>
      </c>
      <c r="BK24" s="48">
        <f>VLOOKUP($A24,'RevPAR Raw Data'!$B$6:$BE$43,'RevPAR Raw Data'!BA$1,FALSE)</f>
        <v>-5.1091955022342104</v>
      </c>
      <c r="BL24" s="48">
        <f>VLOOKUP($A24,'RevPAR Raw Data'!$B$6:$BE$43,'RevPAR Raw Data'!BB$1,FALSE)</f>
        <v>-7.3669311629610599</v>
      </c>
      <c r="BM24" s="49">
        <f>VLOOKUP($A24,'RevPAR Raw Data'!$B$6:$BE$43,'RevPAR Raw Data'!BC$1,FALSE)</f>
        <v>-6.2605634045894103</v>
      </c>
      <c r="BN24" s="50">
        <f>VLOOKUP($A24,'RevPAR Raw Data'!$B$6:$BE$43,'RevPAR Raw Data'!BE$1,FALSE)</f>
        <v>-3.1748295587330801</v>
      </c>
    </row>
    <row r="25" spans="1:66" x14ac:dyDescent="0.25">
      <c r="A25" s="63" t="s">
        <v>32</v>
      </c>
      <c r="B25" s="47">
        <f>VLOOKUP($A25,'Occupancy Raw Data'!$B$8:$BE$45,'Occupancy Raw Data'!AG$3,FALSE)</f>
        <v>59.672513792615597</v>
      </c>
      <c r="C25" s="48">
        <f>VLOOKUP($A25,'Occupancy Raw Data'!$B$8:$BE$45,'Occupancy Raw Data'!AH$3,FALSE)</f>
        <v>71.088555665582106</v>
      </c>
      <c r="D25" s="48">
        <f>VLOOKUP($A25,'Occupancy Raw Data'!$B$8:$BE$45,'Occupancy Raw Data'!AI$3,FALSE)</f>
        <v>75.919507709718403</v>
      </c>
      <c r="E25" s="48">
        <f>VLOOKUP($A25,'Occupancy Raw Data'!$B$8:$BE$45,'Occupancy Raw Data'!AJ$3,FALSE)</f>
        <v>71.495260998726806</v>
      </c>
      <c r="F25" s="48">
        <f>VLOOKUP($A25,'Occupancy Raw Data'!$B$8:$BE$45,'Occupancy Raw Data'!AK$3,FALSE)</f>
        <v>71.756967039185099</v>
      </c>
      <c r="G25" s="49">
        <f>VLOOKUP($A25,'Occupancy Raw Data'!$B$8:$BE$45,'Occupancy Raw Data'!AL$3,FALSE)</f>
        <v>69.986561041165601</v>
      </c>
      <c r="H25" s="48">
        <f>VLOOKUP($A25,'Occupancy Raw Data'!$B$8:$BE$45,'Occupancy Raw Data'!AN$3,FALSE)</f>
        <v>81.733625689630699</v>
      </c>
      <c r="I25" s="48">
        <f>VLOOKUP($A25,'Occupancy Raw Data'!$B$8:$BE$45,'Occupancy Raw Data'!AO$3,FALSE)</f>
        <v>84.916536992502401</v>
      </c>
      <c r="J25" s="49">
        <f>VLOOKUP($A25,'Occupancy Raw Data'!$B$8:$BE$45,'Occupancy Raw Data'!AP$3,FALSE)</f>
        <v>83.325081341066607</v>
      </c>
      <c r="K25" s="50">
        <f>VLOOKUP($A25,'Occupancy Raw Data'!$B$8:$BE$45,'Occupancy Raw Data'!AR$3,FALSE)</f>
        <v>73.797566841137296</v>
      </c>
      <c r="M25" s="47">
        <f>VLOOKUP($A25,'Occupancy Raw Data'!$B$8:$BE$45,'Occupancy Raw Data'!AT$3,FALSE)</f>
        <v>-5.3576155153584404</v>
      </c>
      <c r="N25" s="48">
        <f>VLOOKUP($A25,'Occupancy Raw Data'!$B$8:$BE$45,'Occupancy Raw Data'!AU$3,FALSE)</f>
        <v>-2.41563078840964</v>
      </c>
      <c r="O25" s="48">
        <f>VLOOKUP($A25,'Occupancy Raw Data'!$B$8:$BE$45,'Occupancy Raw Data'!AV$3,FALSE)</f>
        <v>-1.2424545626727701</v>
      </c>
      <c r="P25" s="48">
        <f>VLOOKUP($A25,'Occupancy Raw Data'!$B$8:$BE$45,'Occupancy Raw Data'!AW$3,FALSE)</f>
        <v>-6.8886460320236003</v>
      </c>
      <c r="Q25" s="48">
        <f>VLOOKUP($A25,'Occupancy Raw Data'!$B$8:$BE$45,'Occupancy Raw Data'!AX$3,FALSE)</f>
        <v>-1.2591163067270199</v>
      </c>
      <c r="R25" s="49">
        <f>VLOOKUP($A25,'Occupancy Raw Data'!$B$8:$BE$45,'Occupancy Raw Data'!AY$3,FALSE)</f>
        <v>-3.39489503153461</v>
      </c>
      <c r="S25" s="48">
        <f>VLOOKUP($A25,'Occupancy Raw Data'!$B$8:$BE$45,'Occupancy Raw Data'!BA$3,FALSE)</f>
        <v>-3.4619241323323902</v>
      </c>
      <c r="T25" s="48">
        <f>VLOOKUP($A25,'Occupancy Raw Data'!$B$8:$BE$45,'Occupancy Raw Data'!BB$3,FALSE)</f>
        <v>-3.2350487475653402</v>
      </c>
      <c r="U25" s="49">
        <f>VLOOKUP($A25,'Occupancy Raw Data'!$B$8:$BE$45,'Occupancy Raw Data'!BC$3,FALSE)</f>
        <v>-3.34645294639187</v>
      </c>
      <c r="V25" s="50">
        <f>VLOOKUP($A25,'Occupancy Raw Data'!$B$8:$BE$45,'Occupancy Raw Data'!BE$3,FALSE)</f>
        <v>-3.3792728747410501</v>
      </c>
      <c r="X25" s="51">
        <f>VLOOKUP($A25,'ADR Raw Data'!$B$6:$BE$43,'ADR Raw Data'!AG$1,FALSE)</f>
        <v>89.779484887097695</v>
      </c>
      <c r="Y25" s="52">
        <f>VLOOKUP($A25,'ADR Raw Data'!$B$6:$BE$43,'ADR Raw Data'!AH$1,FALSE)</f>
        <v>96.206700268643303</v>
      </c>
      <c r="Z25" s="52">
        <f>VLOOKUP($A25,'ADR Raw Data'!$B$6:$BE$43,'ADR Raw Data'!AI$1,FALSE)</f>
        <v>99.1462706060464</v>
      </c>
      <c r="AA25" s="52">
        <f>VLOOKUP($A25,'ADR Raw Data'!$B$6:$BE$43,'ADR Raw Data'!AJ$1,FALSE)</f>
        <v>95.475339844677407</v>
      </c>
      <c r="AB25" s="52">
        <f>VLOOKUP($A25,'ADR Raw Data'!$B$6:$BE$43,'ADR Raw Data'!AK$1,FALSE)</f>
        <v>96.780514687037893</v>
      </c>
      <c r="AC25" s="53">
        <f>VLOOKUP($A25,'ADR Raw Data'!$B$6:$BE$43,'ADR Raw Data'!AL$1,FALSE)</f>
        <v>95.7166890860763</v>
      </c>
      <c r="AD25" s="52">
        <f>VLOOKUP($A25,'ADR Raw Data'!$B$6:$BE$43,'ADR Raw Data'!AN$1,FALSE)</f>
        <v>125.81656947341</v>
      </c>
      <c r="AE25" s="52">
        <f>VLOOKUP($A25,'ADR Raw Data'!$B$6:$BE$43,'ADR Raw Data'!AO$1,FALSE)</f>
        <v>127.57812859939099</v>
      </c>
      <c r="AF25" s="53">
        <f>VLOOKUP($A25,'ADR Raw Data'!$B$6:$BE$43,'ADR Raw Data'!AP$1,FALSE)</f>
        <v>126.714171361572</v>
      </c>
      <c r="AG25" s="54">
        <f>VLOOKUP($A25,'ADR Raw Data'!$B$6:$BE$43,'ADR Raw Data'!AR$1,FALSE)</f>
        <v>105.71650670504999</v>
      </c>
      <c r="AI25" s="47">
        <f>VLOOKUP($A25,'ADR Raw Data'!$B$6:$BE$43,'ADR Raw Data'!AT$1,FALSE)</f>
        <v>-1.10440595930497</v>
      </c>
      <c r="AJ25" s="48">
        <f>VLOOKUP($A25,'ADR Raw Data'!$B$6:$BE$43,'ADR Raw Data'!AU$1,FALSE)</f>
        <v>0.35051143364852999</v>
      </c>
      <c r="AK25" s="48">
        <f>VLOOKUP($A25,'ADR Raw Data'!$B$6:$BE$43,'ADR Raw Data'!AV$1,FALSE)</f>
        <v>2.75971803493541</v>
      </c>
      <c r="AL25" s="48">
        <f>VLOOKUP($A25,'ADR Raw Data'!$B$6:$BE$43,'ADR Raw Data'!AW$1,FALSE)</f>
        <v>-2.1522985894013802</v>
      </c>
      <c r="AM25" s="48">
        <f>VLOOKUP($A25,'ADR Raw Data'!$B$6:$BE$43,'ADR Raw Data'!AX$1,FALSE)</f>
        <v>2.5657808264779201</v>
      </c>
      <c r="AN25" s="49">
        <f>VLOOKUP($A25,'ADR Raw Data'!$B$6:$BE$43,'ADR Raw Data'!AY$1,FALSE)</f>
        <v>0.57104283282271495</v>
      </c>
      <c r="AO25" s="48">
        <f>VLOOKUP($A25,'ADR Raw Data'!$B$6:$BE$43,'ADR Raw Data'!BA$1,FALSE)</f>
        <v>0.58863788234379</v>
      </c>
      <c r="AP25" s="48">
        <f>VLOOKUP($A25,'ADR Raw Data'!$B$6:$BE$43,'ADR Raw Data'!BB$1,FALSE)</f>
        <v>-0.53481235114925896</v>
      </c>
      <c r="AQ25" s="49">
        <f>VLOOKUP($A25,'ADR Raw Data'!$B$6:$BE$43,'ADR Raw Data'!BC$1,FALSE)</f>
        <v>1.0603463457220399E-2</v>
      </c>
      <c r="AR25" s="50">
        <f>VLOOKUP($A25,'ADR Raw Data'!$B$6:$BE$43,'ADR Raw Data'!BE$1,FALSE)</f>
        <v>0.35688088927884698</v>
      </c>
      <c r="AT25" s="51">
        <f>VLOOKUP($A25,'RevPAR Raw Data'!$B$6:$BE$43,'RevPAR Raw Data'!AG$1,FALSE)</f>
        <v>53.5736755021926</v>
      </c>
      <c r="AU25" s="52">
        <f>VLOOKUP($A25,'RevPAR Raw Data'!$B$6:$BE$43,'RevPAR Raw Data'!AH$1,FALSE)</f>
        <v>68.391953674494204</v>
      </c>
      <c r="AV25" s="52">
        <f>VLOOKUP($A25,'RevPAR Raw Data'!$B$6:$BE$43,'RevPAR Raw Data'!AI$1,FALSE)</f>
        <v>75.271360556655793</v>
      </c>
      <c r="AW25" s="52">
        <f>VLOOKUP($A25,'RevPAR Raw Data'!$B$6:$BE$43,'RevPAR Raw Data'!AJ$1,FALSE)</f>
        <v>68.260343411373597</v>
      </c>
      <c r="AX25" s="52">
        <f>VLOOKUP($A25,'RevPAR Raw Data'!$B$6:$BE$43,'RevPAR Raw Data'!AK$1,FALSE)</f>
        <v>69.446762024331505</v>
      </c>
      <c r="AY25" s="53">
        <f>VLOOKUP($A25,'RevPAR Raw Data'!$B$6:$BE$43,'RevPAR Raw Data'!AL$1,FALSE)</f>
        <v>66.988819033809506</v>
      </c>
      <c r="AZ25" s="52">
        <f>VLOOKUP($A25,'RevPAR Raw Data'!$B$6:$BE$43,'RevPAR Raw Data'!AN$1,FALSE)</f>
        <v>102.834443948931</v>
      </c>
      <c r="BA25" s="52">
        <f>VLOOKUP($A25,'RevPAR Raw Data'!$B$6:$BE$43,'RevPAR Raw Data'!AO$1,FALSE)</f>
        <v>108.334928766445</v>
      </c>
      <c r="BB25" s="53">
        <f>VLOOKUP($A25,'RevPAR Raw Data'!$B$6:$BE$43,'RevPAR Raw Data'!AP$1,FALSE)</f>
        <v>105.584686357688</v>
      </c>
      <c r="BC25" s="54">
        <f>VLOOKUP($A25,'RevPAR Raw Data'!$B$6:$BE$43,'RevPAR Raw Data'!AR$1,FALSE)</f>
        <v>78.016209697774897</v>
      </c>
      <c r="BE25" s="47">
        <f>VLOOKUP($A25,'RevPAR Raw Data'!$B$6:$BE$43,'RevPAR Raw Data'!AT$1,FALSE)</f>
        <v>-6.4028516496351502</v>
      </c>
      <c r="BF25" s="48">
        <f>VLOOKUP($A25,'RevPAR Raw Data'!$B$6:$BE$43,'RevPAR Raw Data'!AU$1,FALSE)</f>
        <v>-2.0735864168692202</v>
      </c>
      <c r="BG25" s="48">
        <f>VLOOKUP($A25,'RevPAR Raw Data'!$B$6:$BE$43,'RevPAR Raw Data'!AV$1,FALSE)</f>
        <v>1.48297522962068</v>
      </c>
      <c r="BH25" s="48">
        <f>VLOOKUP($A25,'RevPAR Raw Data'!$B$6:$BE$43,'RevPAR Raw Data'!AW$1,FALSE)</f>
        <v>-8.8926803900488895</v>
      </c>
      <c r="BI25" s="48">
        <f>VLOOKUP($A25,'RevPAR Raw Data'!$B$6:$BE$43,'RevPAR Raw Data'!AX$1,FALSE)</f>
        <v>1.2743583549698401</v>
      </c>
      <c r="BJ25" s="49">
        <f>VLOOKUP($A25,'RevPAR Raw Data'!$B$6:$BE$43,'RevPAR Raw Data'!AY$1,FALSE)</f>
        <v>-2.8432385034713201</v>
      </c>
      <c r="BK25" s="48">
        <f>VLOOKUP($A25,'RevPAR Raw Data'!$B$6:$BE$43,'RevPAR Raw Data'!BA$1,FALSE)</f>
        <v>-2.8936644468895101</v>
      </c>
      <c r="BL25" s="48">
        <f>VLOOKUP($A25,'RevPAR Raw Data'!$B$6:$BE$43,'RevPAR Raw Data'!BB$1,FALSE)</f>
        <v>-3.7525596584469199</v>
      </c>
      <c r="BM25" s="49">
        <f>VLOOKUP($A25,'RevPAR Raw Data'!$B$6:$BE$43,'RevPAR Raw Data'!BC$1,FALSE)</f>
        <v>-3.3362043228499401</v>
      </c>
      <c r="BN25" s="50">
        <f>VLOOKUP($A25,'RevPAR Raw Data'!$B$6:$BE$43,'RevPAR Raw Data'!BE$1,FALSE)</f>
        <v>-3.0344519645487402</v>
      </c>
    </row>
    <row r="26" spans="1:66" x14ac:dyDescent="0.25">
      <c r="A26" s="63" t="s">
        <v>92</v>
      </c>
      <c r="B26" s="47">
        <f>VLOOKUP($A26,'Occupancy Raw Data'!$B$8:$BE$45,'Occupancy Raw Data'!AG$3,FALSE)</f>
        <v>67.578467473259593</v>
      </c>
      <c r="C26" s="48">
        <f>VLOOKUP($A26,'Occupancy Raw Data'!$B$8:$BE$45,'Occupancy Raw Data'!AH$3,FALSE)</f>
        <v>75.657548658600703</v>
      </c>
      <c r="D26" s="48">
        <f>VLOOKUP($A26,'Occupancy Raw Data'!$B$8:$BE$45,'Occupancy Raw Data'!AI$3,FALSE)</f>
        <v>77.244432754690493</v>
      </c>
      <c r="E26" s="48">
        <f>VLOOKUP($A26,'Occupancy Raw Data'!$B$8:$BE$45,'Occupancy Raw Data'!AJ$3,FALSE)</f>
        <v>79.050499736980498</v>
      </c>
      <c r="F26" s="48">
        <f>VLOOKUP($A26,'Occupancy Raw Data'!$B$8:$BE$45,'Occupancy Raw Data'!AK$3,FALSE)</f>
        <v>78.210355561401201</v>
      </c>
      <c r="G26" s="49">
        <f>VLOOKUP($A26,'Occupancy Raw Data'!$B$8:$BE$45,'Occupancy Raw Data'!AL$3,FALSE)</f>
        <v>75.548190816872193</v>
      </c>
      <c r="H26" s="48">
        <f>VLOOKUP($A26,'Occupancy Raw Data'!$B$8:$BE$45,'Occupancy Raw Data'!AN$3,FALSE)</f>
        <v>84.694638081459004</v>
      </c>
      <c r="I26" s="48">
        <f>VLOOKUP($A26,'Occupancy Raw Data'!$B$8:$BE$45,'Occupancy Raw Data'!AO$3,FALSE)</f>
        <v>86.851681353851504</v>
      </c>
      <c r="J26" s="49">
        <f>VLOOKUP($A26,'Occupancy Raw Data'!$B$8:$BE$45,'Occupancy Raw Data'!AP$3,FALSE)</f>
        <v>85.773159717655304</v>
      </c>
      <c r="K26" s="50">
        <f>VLOOKUP($A26,'Occupancy Raw Data'!$B$8:$BE$45,'Occupancy Raw Data'!AR$3,FALSE)</f>
        <v>78.469390950367895</v>
      </c>
      <c r="M26" s="47">
        <f>VLOOKUP($A26,'Occupancy Raw Data'!$B$8:$BE$45,'Occupancy Raw Data'!AT$3,FALSE)</f>
        <v>3.6084872619046302</v>
      </c>
      <c r="N26" s="48">
        <f>VLOOKUP($A26,'Occupancy Raw Data'!$B$8:$BE$45,'Occupancy Raw Data'!AU$3,FALSE)</f>
        <v>3.4448332665059098</v>
      </c>
      <c r="O26" s="48">
        <f>VLOOKUP($A26,'Occupancy Raw Data'!$B$8:$BE$45,'Occupancy Raw Data'!AV$3,FALSE)</f>
        <v>0.103017453324173</v>
      </c>
      <c r="P26" s="48">
        <f>VLOOKUP($A26,'Occupancy Raw Data'!$B$8:$BE$45,'Occupancy Raw Data'!AW$3,FALSE)</f>
        <v>-1.37311089138062</v>
      </c>
      <c r="Q26" s="48">
        <f>VLOOKUP($A26,'Occupancy Raw Data'!$B$8:$BE$45,'Occupancy Raw Data'!AX$3,FALSE)</f>
        <v>-0.42456575845755501</v>
      </c>
      <c r="R26" s="49">
        <f>VLOOKUP($A26,'Occupancy Raw Data'!$B$8:$BE$45,'Occupancy Raw Data'!AY$3,FALSE)</f>
        <v>0.94014182929752099</v>
      </c>
      <c r="S26" s="48">
        <f>VLOOKUP($A26,'Occupancy Raw Data'!$B$8:$BE$45,'Occupancy Raw Data'!BA$3,FALSE)</f>
        <v>-3.7015029762839</v>
      </c>
      <c r="T26" s="48">
        <f>VLOOKUP($A26,'Occupancy Raw Data'!$B$8:$BE$45,'Occupancy Raw Data'!BB$3,FALSE)</f>
        <v>-4.1537926925172002</v>
      </c>
      <c r="U26" s="49">
        <f>VLOOKUP($A26,'Occupancy Raw Data'!$B$8:$BE$45,'Occupancy Raw Data'!BC$3,FALSE)</f>
        <v>-3.9310236288297999</v>
      </c>
      <c r="V26" s="50">
        <f>VLOOKUP($A26,'Occupancy Raw Data'!$B$8:$BE$45,'Occupancy Raw Data'!BE$3,FALSE)</f>
        <v>-0.63365563466726205</v>
      </c>
      <c r="X26" s="51">
        <f>VLOOKUP($A26,'ADR Raw Data'!$B$6:$BE$43,'ADR Raw Data'!AG$1,FALSE)</f>
        <v>122.748493623508</v>
      </c>
      <c r="Y26" s="52">
        <f>VLOOKUP($A26,'ADR Raw Data'!$B$6:$BE$43,'ADR Raw Data'!AH$1,FALSE)</f>
        <v>130.465433646213</v>
      </c>
      <c r="Z26" s="52">
        <f>VLOOKUP($A26,'ADR Raw Data'!$B$6:$BE$43,'ADR Raw Data'!AI$1,FALSE)</f>
        <v>135.446051852902</v>
      </c>
      <c r="AA26" s="52">
        <f>VLOOKUP($A26,'ADR Raw Data'!$B$6:$BE$43,'ADR Raw Data'!AJ$1,FALSE)</f>
        <v>138.05947028226001</v>
      </c>
      <c r="AB26" s="52">
        <f>VLOOKUP($A26,'ADR Raw Data'!$B$6:$BE$43,'ADR Raw Data'!AK$1,FALSE)</f>
        <v>135.539275749761</v>
      </c>
      <c r="AC26" s="53">
        <f>VLOOKUP($A26,'ADR Raw Data'!$B$6:$BE$43,'ADR Raw Data'!AL$1,FALSE)</f>
        <v>132.74301532355301</v>
      </c>
      <c r="AD26" s="52">
        <f>VLOOKUP($A26,'ADR Raw Data'!$B$6:$BE$43,'ADR Raw Data'!AN$1,FALSE)</f>
        <v>159.135428941919</v>
      </c>
      <c r="AE26" s="52">
        <f>VLOOKUP($A26,'ADR Raw Data'!$B$6:$BE$43,'ADR Raw Data'!AO$1,FALSE)</f>
        <v>162.83852036850001</v>
      </c>
      <c r="AF26" s="53">
        <f>VLOOKUP($A26,'ADR Raw Data'!$B$6:$BE$43,'ADR Raw Data'!AP$1,FALSE)</f>
        <v>161.010256205274</v>
      </c>
      <c r="AG26" s="54">
        <f>VLOOKUP($A26,'ADR Raw Data'!$B$6:$BE$43,'ADR Raw Data'!AR$1,FALSE)</f>
        <v>141.570436799259</v>
      </c>
      <c r="AI26" s="47">
        <f>VLOOKUP($A26,'ADR Raw Data'!$B$6:$BE$43,'ADR Raw Data'!AT$1,FALSE)</f>
        <v>5.99368733944406</v>
      </c>
      <c r="AJ26" s="48">
        <f>VLOOKUP($A26,'ADR Raw Data'!$B$6:$BE$43,'ADR Raw Data'!AU$1,FALSE)</f>
        <v>6.9212538146868701</v>
      </c>
      <c r="AK26" s="48">
        <f>VLOOKUP($A26,'ADR Raw Data'!$B$6:$BE$43,'ADR Raw Data'!AV$1,FALSE)</f>
        <v>7.6030453982016697</v>
      </c>
      <c r="AL26" s="48">
        <f>VLOOKUP($A26,'ADR Raw Data'!$B$6:$BE$43,'ADR Raw Data'!AW$1,FALSE)</f>
        <v>5.8883811077577199</v>
      </c>
      <c r="AM26" s="48">
        <f>VLOOKUP($A26,'ADR Raw Data'!$B$6:$BE$43,'ADR Raw Data'!AX$1,FALSE)</f>
        <v>6.4108703749089804</v>
      </c>
      <c r="AN26" s="49">
        <f>VLOOKUP($A26,'ADR Raw Data'!$B$6:$BE$43,'ADR Raw Data'!AY$1,FALSE)</f>
        <v>6.4952806592899801</v>
      </c>
      <c r="AO26" s="48">
        <f>VLOOKUP($A26,'ADR Raw Data'!$B$6:$BE$43,'ADR Raw Data'!BA$1,FALSE)</f>
        <v>0.84611526492266498</v>
      </c>
      <c r="AP26" s="48">
        <f>VLOOKUP($A26,'ADR Raw Data'!$B$6:$BE$43,'ADR Raw Data'!BB$1,FALSE)</f>
        <v>-1.2821919981946199</v>
      </c>
      <c r="AQ26" s="49">
        <f>VLOOKUP($A26,'ADR Raw Data'!$B$6:$BE$43,'ADR Raw Data'!BC$1,FALSE)</f>
        <v>-0.26019501808023698</v>
      </c>
      <c r="AR26" s="50">
        <f>VLOOKUP($A26,'ADR Raw Data'!$B$6:$BE$43,'ADR Raw Data'!BE$1,FALSE)</f>
        <v>3.6926464151115099</v>
      </c>
      <c r="AT26" s="51">
        <f>VLOOKUP($A26,'RevPAR Raw Data'!$B$6:$BE$43,'RevPAR Raw Data'!AG$1,FALSE)</f>
        <v>82.951550837278603</v>
      </c>
      <c r="AU26" s="52">
        <f>VLOOKUP($A26,'RevPAR Raw Data'!$B$6:$BE$43,'RevPAR Raw Data'!AH$1,FALSE)</f>
        <v>98.706948943538407</v>
      </c>
      <c r="AV26" s="52">
        <f>VLOOKUP($A26,'RevPAR Raw Data'!$B$6:$BE$43,'RevPAR Raw Data'!AI$1,FALSE)</f>
        <v>104.624534442398</v>
      </c>
      <c r="AW26" s="52">
        <f>VLOOKUP($A26,'RevPAR Raw Data'!$B$6:$BE$43,'RevPAR Raw Data'!AJ$1,FALSE)</f>
        <v>109.136701192354</v>
      </c>
      <c r="AX26" s="52">
        <f>VLOOKUP($A26,'RevPAR Raw Data'!$B$6:$BE$43,'RevPAR Raw Data'!AK$1,FALSE)</f>
        <v>106.005749489236</v>
      </c>
      <c r="AY26" s="53">
        <f>VLOOKUP($A26,'RevPAR Raw Data'!$B$6:$BE$43,'RevPAR Raw Data'!AL$1,FALSE)</f>
        <v>100.284946512708</v>
      </c>
      <c r="AZ26" s="52">
        <f>VLOOKUP($A26,'RevPAR Raw Data'!$B$6:$BE$43,'RevPAR Raw Data'!AN$1,FALSE)</f>
        <v>134.779175601736</v>
      </c>
      <c r="BA26" s="52">
        <f>VLOOKUP($A26,'RevPAR Raw Data'!$B$6:$BE$43,'RevPAR Raw Data'!AO$1,FALSE)</f>
        <v>141.42799283177601</v>
      </c>
      <c r="BB26" s="53">
        <f>VLOOKUP($A26,'RevPAR Raw Data'!$B$6:$BE$43,'RevPAR Raw Data'!AP$1,FALSE)</f>
        <v>138.10358421675599</v>
      </c>
      <c r="BC26" s="54">
        <f>VLOOKUP($A26,'RevPAR Raw Data'!$B$6:$BE$43,'RevPAR Raw Data'!AR$1,FALSE)</f>
        <v>111.089459522154</v>
      </c>
      <c r="BE26" s="47">
        <f>VLOOKUP($A26,'RevPAR Raw Data'!$B$6:$BE$43,'RevPAR Raw Data'!AT$1,FALSE)</f>
        <v>9.8184560455109295</v>
      </c>
      <c r="BF26" s="48">
        <f>VLOOKUP($A26,'RevPAR Raw Data'!$B$6:$BE$43,'RevPAR Raw Data'!AU$1,FALSE)</f>
        <v>10.6045127350604</v>
      </c>
      <c r="BG26" s="48">
        <f>VLOOKUP($A26,'RevPAR Raw Data'!$B$6:$BE$43,'RevPAR Raw Data'!AV$1,FALSE)</f>
        <v>7.7138953152701504</v>
      </c>
      <c r="BH26" s="48">
        <f>VLOOKUP($A26,'RevPAR Raw Data'!$B$6:$BE$43,'RevPAR Raw Data'!AW$1,FALSE)</f>
        <v>4.4344162140604704</v>
      </c>
      <c r="BI26" s="48">
        <f>VLOOKUP($A26,'RevPAR Raw Data'!$B$6:$BE$43,'RevPAR Raw Data'!AX$1,FALSE)</f>
        <v>5.95908625602046</v>
      </c>
      <c r="BJ26" s="49">
        <f>VLOOKUP($A26,'RevPAR Raw Data'!$B$6:$BE$43,'RevPAR Raw Data'!AY$1,FALSE)</f>
        <v>7.4964873389957596</v>
      </c>
      <c r="BK26" s="48">
        <f>VLOOKUP($A26,'RevPAR Raw Data'!$B$6:$BE$43,'RevPAR Raw Data'!BA$1,FALSE)</f>
        <v>-2.8867066930751402</v>
      </c>
      <c r="BL26" s="48">
        <f>VLOOKUP($A26,'RevPAR Raw Data'!$B$6:$BE$43,'RevPAR Raw Data'!BB$1,FALSE)</f>
        <v>-5.3827250931867798</v>
      </c>
      <c r="BM26" s="49">
        <f>VLOOKUP($A26,'RevPAR Raw Data'!$B$6:$BE$43,'RevPAR Raw Data'!BC$1,FALSE)</f>
        <v>-4.18099031926827</v>
      </c>
      <c r="BN26" s="50">
        <f>VLOOKUP($A26,'RevPAR Raw Data'!$B$6:$BE$43,'RevPAR Raw Data'!BE$1,FALSE)</f>
        <v>3.0355921183665502</v>
      </c>
    </row>
    <row r="27" spans="1:66" x14ac:dyDescent="0.25">
      <c r="A27" s="63" t="s">
        <v>93</v>
      </c>
      <c r="B27" s="47">
        <f>VLOOKUP($A27,'Occupancy Raw Data'!$B$8:$BE$45,'Occupancy Raw Data'!AG$3,FALSE)</f>
        <v>67.724403927068707</v>
      </c>
      <c r="C27" s="48">
        <f>VLOOKUP($A27,'Occupancy Raw Data'!$B$8:$BE$45,'Occupancy Raw Data'!AH$3,FALSE)</f>
        <v>74.789621318372994</v>
      </c>
      <c r="D27" s="48">
        <f>VLOOKUP($A27,'Occupancy Raw Data'!$B$8:$BE$45,'Occupancy Raw Data'!AI$3,FALSE)</f>
        <v>77.894654823126004</v>
      </c>
      <c r="E27" s="48">
        <f>VLOOKUP($A27,'Occupancy Raw Data'!$B$8:$BE$45,'Occupancy Raw Data'!AJ$3,FALSE)</f>
        <v>76.768739286270801</v>
      </c>
      <c r="F27" s="48">
        <f>VLOOKUP($A27,'Occupancy Raw Data'!$B$8:$BE$45,'Occupancy Raw Data'!AK$3,FALSE)</f>
        <v>78.695262583761803</v>
      </c>
      <c r="G27" s="49">
        <f>VLOOKUP($A27,'Occupancy Raw Data'!$B$8:$BE$45,'Occupancy Raw Data'!AL$3,FALSE)</f>
        <v>75.174536387720096</v>
      </c>
      <c r="H27" s="48">
        <f>VLOOKUP($A27,'Occupancy Raw Data'!$B$8:$BE$45,'Occupancy Raw Data'!AN$3,FALSE)</f>
        <v>87.585709833255393</v>
      </c>
      <c r="I27" s="48">
        <f>VLOOKUP($A27,'Occupancy Raw Data'!$B$8:$BE$45,'Occupancy Raw Data'!AO$3,FALSE)</f>
        <v>91.812762973351994</v>
      </c>
      <c r="J27" s="49">
        <f>VLOOKUP($A27,'Occupancy Raw Data'!$B$8:$BE$45,'Occupancy Raw Data'!AP$3,FALSE)</f>
        <v>89.699236403303701</v>
      </c>
      <c r="K27" s="50">
        <f>VLOOKUP($A27,'Occupancy Raw Data'!$B$8:$BE$45,'Occupancy Raw Data'!AR$3,FALSE)</f>
        <v>79.324450677886801</v>
      </c>
      <c r="M27" s="47">
        <f>VLOOKUP($A27,'Occupancy Raw Data'!$B$8:$BE$45,'Occupancy Raw Data'!AT$3,FALSE)</f>
        <v>2.6736005221524199</v>
      </c>
      <c r="N27" s="48">
        <f>VLOOKUP($A27,'Occupancy Raw Data'!$B$8:$BE$45,'Occupancy Raw Data'!AU$3,FALSE)</f>
        <v>1.8616195543460501</v>
      </c>
      <c r="O27" s="48">
        <f>VLOOKUP($A27,'Occupancy Raw Data'!$B$8:$BE$45,'Occupancy Raw Data'!AV$3,FALSE)</f>
        <v>-0.90275453272209305</v>
      </c>
      <c r="P27" s="48">
        <f>VLOOKUP($A27,'Occupancy Raw Data'!$B$8:$BE$45,'Occupancy Raw Data'!AW$3,FALSE)</f>
        <v>-3.9763640384585601</v>
      </c>
      <c r="Q27" s="48">
        <f>VLOOKUP($A27,'Occupancy Raw Data'!$B$8:$BE$45,'Occupancy Raw Data'!AX$3,FALSE)</f>
        <v>-2.01439974896708</v>
      </c>
      <c r="R27" s="49">
        <f>VLOOKUP($A27,'Occupancy Raw Data'!$B$8:$BE$45,'Occupancy Raw Data'!AY$3,FALSE)</f>
        <v>-0.628174193515046</v>
      </c>
      <c r="S27" s="48">
        <f>VLOOKUP($A27,'Occupancy Raw Data'!$B$8:$BE$45,'Occupancy Raw Data'!BA$3,FALSE)</f>
        <v>-3.3348437235920199</v>
      </c>
      <c r="T27" s="48">
        <f>VLOOKUP($A27,'Occupancy Raw Data'!$B$8:$BE$45,'Occupancy Raw Data'!BB$3,FALSE)</f>
        <v>-1.99451958278019</v>
      </c>
      <c r="U27" s="49">
        <f>VLOOKUP($A27,'Occupancy Raw Data'!$B$8:$BE$45,'Occupancy Raw Data'!BC$3,FALSE)</f>
        <v>-2.65350335699442</v>
      </c>
      <c r="V27" s="50">
        <f>VLOOKUP($A27,'Occupancy Raw Data'!$B$8:$BE$45,'Occupancy Raw Data'!BE$3,FALSE)</f>
        <v>-1.2916768899750599</v>
      </c>
      <c r="X27" s="51">
        <f>VLOOKUP($A27,'ADR Raw Data'!$B$6:$BE$43,'ADR Raw Data'!AG$1,FALSE)</f>
        <v>206.32146864555401</v>
      </c>
      <c r="Y27" s="52">
        <f>VLOOKUP($A27,'ADR Raw Data'!$B$6:$BE$43,'ADR Raw Data'!AH$1,FALSE)</f>
        <v>208.83447136010801</v>
      </c>
      <c r="Z27" s="52">
        <f>VLOOKUP($A27,'ADR Raw Data'!$B$6:$BE$43,'ADR Raw Data'!AI$1,FALSE)</f>
        <v>208.01838755376599</v>
      </c>
      <c r="AA27" s="52">
        <f>VLOOKUP($A27,'ADR Raw Data'!$B$6:$BE$43,'ADR Raw Data'!AJ$1,FALSE)</f>
        <v>207.28926563308801</v>
      </c>
      <c r="AB27" s="52">
        <f>VLOOKUP($A27,'ADR Raw Data'!$B$6:$BE$43,'ADR Raw Data'!AK$1,FALSE)</f>
        <v>214.70302489665499</v>
      </c>
      <c r="AC27" s="53">
        <f>VLOOKUP($A27,'ADR Raw Data'!$B$6:$BE$43,'ADR Raw Data'!AL$1,FALSE)</f>
        <v>209.12564359446</v>
      </c>
      <c r="AD27" s="52">
        <f>VLOOKUP($A27,'ADR Raw Data'!$B$6:$BE$43,'ADR Raw Data'!AN$1,FALSE)</f>
        <v>267.96459244267498</v>
      </c>
      <c r="AE27" s="52">
        <f>VLOOKUP($A27,'ADR Raw Data'!$B$6:$BE$43,'ADR Raw Data'!AO$1,FALSE)</f>
        <v>274.92039535357299</v>
      </c>
      <c r="AF27" s="53">
        <f>VLOOKUP($A27,'ADR Raw Data'!$B$6:$BE$43,'ADR Raw Data'!AP$1,FALSE)</f>
        <v>271.52444149800198</v>
      </c>
      <c r="AG27" s="54">
        <f>VLOOKUP($A27,'ADR Raw Data'!$B$6:$BE$43,'ADR Raw Data'!AR$1,FALSE)</f>
        <v>229.285612202951</v>
      </c>
      <c r="AI27" s="47">
        <f>VLOOKUP($A27,'ADR Raw Data'!$B$6:$BE$43,'ADR Raw Data'!AT$1,FALSE)</f>
        <v>0.72335426786453605</v>
      </c>
      <c r="AJ27" s="48">
        <f>VLOOKUP($A27,'ADR Raw Data'!$B$6:$BE$43,'ADR Raw Data'!AU$1,FALSE)</f>
        <v>1.00590677284048</v>
      </c>
      <c r="AK27" s="48">
        <f>VLOOKUP($A27,'ADR Raw Data'!$B$6:$BE$43,'ADR Raw Data'!AV$1,FALSE)</f>
        <v>-1.23171103940886</v>
      </c>
      <c r="AL27" s="48">
        <f>VLOOKUP($A27,'ADR Raw Data'!$B$6:$BE$43,'ADR Raw Data'!AW$1,FALSE)</f>
        <v>-2.5449119165651801</v>
      </c>
      <c r="AM27" s="48">
        <f>VLOOKUP($A27,'ADR Raw Data'!$B$6:$BE$43,'ADR Raw Data'!AX$1,FALSE)</f>
        <v>-2.6109518643612701</v>
      </c>
      <c r="AN27" s="49">
        <f>VLOOKUP($A27,'ADR Raw Data'!$B$6:$BE$43,'ADR Raw Data'!AY$1,FALSE)</f>
        <v>-1.07090133275378</v>
      </c>
      <c r="AO27" s="48">
        <f>VLOOKUP($A27,'ADR Raw Data'!$B$6:$BE$43,'ADR Raw Data'!BA$1,FALSE)</f>
        <v>-2.97225270449808</v>
      </c>
      <c r="AP27" s="48">
        <f>VLOOKUP($A27,'ADR Raw Data'!$B$6:$BE$43,'ADR Raw Data'!BB$1,FALSE)</f>
        <v>-3.9998653227040299</v>
      </c>
      <c r="AQ27" s="49">
        <f>VLOOKUP($A27,'ADR Raw Data'!$B$6:$BE$43,'ADR Raw Data'!BC$1,FALSE)</f>
        <v>-3.49543444296022</v>
      </c>
      <c r="AR27" s="50">
        <f>VLOOKUP($A27,'ADR Raw Data'!$B$6:$BE$43,'ADR Raw Data'!BE$1,FALSE)</f>
        <v>-2.1450326421225201</v>
      </c>
      <c r="AT27" s="51">
        <f>VLOOKUP($A27,'RevPAR Raw Data'!$B$6:$BE$43,'RevPAR Raw Data'!AG$1,FALSE)</f>
        <v>139.72998481377499</v>
      </c>
      <c r="AU27" s="52">
        <f>VLOOKUP($A27,'RevPAR Raw Data'!$B$6:$BE$43,'RevPAR Raw Data'!AH$1,FALSE)</f>
        <v>156.18651031245099</v>
      </c>
      <c r="AV27" s="52">
        <f>VLOOKUP($A27,'RevPAR Raw Data'!$B$6:$BE$43,'RevPAR Raw Data'!AI$1,FALSE)</f>
        <v>162.03520495363799</v>
      </c>
      <c r="AW27" s="52">
        <f>VLOOKUP($A27,'RevPAR Raw Data'!$B$6:$BE$43,'RevPAR Raw Data'!AJ$1,FALSE)</f>
        <v>159.13335590228999</v>
      </c>
      <c r="AX27" s="52">
        <f>VLOOKUP($A27,'RevPAR Raw Data'!$B$6:$BE$43,'RevPAR Raw Data'!AK$1,FALSE)</f>
        <v>168.96110921770199</v>
      </c>
      <c r="AY27" s="53">
        <f>VLOOKUP($A27,'RevPAR Raw Data'!$B$6:$BE$43,'RevPAR Raw Data'!AL$1,FALSE)</f>
        <v>157.209233039971</v>
      </c>
      <c r="AZ27" s="52">
        <f>VLOOKUP($A27,'RevPAR Raw Data'!$B$6:$BE$43,'RevPAR Raw Data'!AN$1,FALSE)</f>
        <v>234.698690392706</v>
      </c>
      <c r="BA27" s="52">
        <f>VLOOKUP($A27,'RevPAR Raw Data'!$B$6:$BE$43,'RevPAR Raw Data'!AO$1,FALSE)</f>
        <v>252.41201095137899</v>
      </c>
      <c r="BB27" s="53">
        <f>VLOOKUP($A27,'RevPAR Raw Data'!$B$6:$BE$43,'RevPAR Raw Data'!AP$1,FALSE)</f>
        <v>243.55535067204301</v>
      </c>
      <c r="BC27" s="54">
        <f>VLOOKUP($A27,'RevPAR Raw Data'!$B$6:$BE$43,'RevPAR Raw Data'!AR$1,FALSE)</f>
        <v>181.87955236342</v>
      </c>
      <c r="BE27" s="47">
        <f>VLOOKUP($A27,'RevPAR Raw Data'!$B$6:$BE$43,'RevPAR Raw Data'!AT$1,FALSE)</f>
        <v>3.4162943934996002</v>
      </c>
      <c r="BF27" s="48">
        <f>VLOOKUP($A27,'RevPAR Raw Data'!$B$6:$BE$43,'RevPAR Raw Data'!AU$1,FALSE)</f>
        <v>2.88625248436822</v>
      </c>
      <c r="BG27" s="48">
        <f>VLOOKUP($A27,'RevPAR Raw Data'!$B$6:$BE$43,'RevPAR Raw Data'!AV$1,FALSE)</f>
        <v>-2.1233462448926499</v>
      </c>
      <c r="BH27" s="48">
        <f>VLOOKUP($A27,'RevPAR Raw Data'!$B$6:$BE$43,'RevPAR Raw Data'!AW$1,FALSE)</f>
        <v>-6.4200809927630003</v>
      </c>
      <c r="BI27" s="48">
        <f>VLOOKUP($A27,'RevPAR Raw Data'!$B$6:$BE$43,'RevPAR Raw Data'!AX$1,FALSE)</f>
        <v>-4.5727566055270099</v>
      </c>
      <c r="BJ27" s="49">
        <f>VLOOKUP($A27,'RevPAR Raw Data'!$B$6:$BE$43,'RevPAR Raw Data'!AY$1,FALSE)</f>
        <v>-1.6923484004584599</v>
      </c>
      <c r="BK27" s="48">
        <f>VLOOKUP($A27,'RevPAR Raw Data'!$B$6:$BE$43,'RevPAR Raw Data'!BA$1,FALSE)</f>
        <v>-6.20797644532486</v>
      </c>
      <c r="BL27" s="48">
        <f>VLOOKUP($A27,'RevPAR Raw Data'!$B$6:$BE$43,'RevPAR Raw Data'!BB$1,FALSE)</f>
        <v>-5.9146068083380499</v>
      </c>
      <c r="BM27" s="49">
        <f>VLOOKUP($A27,'RevPAR Raw Data'!$B$6:$BE$43,'RevPAR Raw Data'!BC$1,FALSE)</f>
        <v>-6.0561863296691598</v>
      </c>
      <c r="BN27" s="50">
        <f>VLOOKUP($A27,'RevPAR Raw Data'!$B$6:$BE$43,'RevPAR Raw Data'!BE$1,FALSE)</f>
        <v>-3.4090026411768699</v>
      </c>
    </row>
    <row r="28" spans="1:66" x14ac:dyDescent="0.25">
      <c r="A28" s="63" t="s">
        <v>29</v>
      </c>
      <c r="B28" s="47">
        <f>VLOOKUP($A28,'Occupancy Raw Data'!$B$8:$BE$45,'Occupancy Raw Data'!AG$3,FALSE)</f>
        <v>55.553010471204097</v>
      </c>
      <c r="C28" s="48">
        <f>VLOOKUP($A28,'Occupancy Raw Data'!$B$8:$BE$45,'Occupancy Raw Data'!AH$3,FALSE)</f>
        <v>60.124345549738202</v>
      </c>
      <c r="D28" s="48">
        <f>VLOOKUP($A28,'Occupancy Raw Data'!$B$8:$BE$45,'Occupancy Raw Data'!AI$3,FALSE)</f>
        <v>60.117801047120402</v>
      </c>
      <c r="E28" s="48">
        <f>VLOOKUP($A28,'Occupancy Raw Data'!$B$8:$BE$45,'Occupancy Raw Data'!AJ$3,FALSE)</f>
        <v>59.482984293193702</v>
      </c>
      <c r="F28" s="48">
        <f>VLOOKUP($A28,'Occupancy Raw Data'!$B$8:$BE$45,'Occupancy Raw Data'!AK$3,FALSE)</f>
        <v>62.935209424083702</v>
      </c>
      <c r="G28" s="49">
        <f>VLOOKUP($A28,'Occupancy Raw Data'!$B$8:$BE$45,'Occupancy Raw Data'!AL$3,FALSE)</f>
        <v>59.642670157067997</v>
      </c>
      <c r="H28" s="48">
        <f>VLOOKUP($A28,'Occupancy Raw Data'!$B$8:$BE$45,'Occupancy Raw Data'!AN$3,FALSE)</f>
        <v>77.699607329842905</v>
      </c>
      <c r="I28" s="48">
        <f>VLOOKUP($A28,'Occupancy Raw Data'!$B$8:$BE$45,'Occupancy Raw Data'!AO$3,FALSE)</f>
        <v>80.111256544502595</v>
      </c>
      <c r="J28" s="49">
        <f>VLOOKUP($A28,'Occupancy Raw Data'!$B$8:$BE$45,'Occupancy Raw Data'!AP$3,FALSE)</f>
        <v>78.905431937172693</v>
      </c>
      <c r="K28" s="50">
        <f>VLOOKUP($A28,'Occupancy Raw Data'!$B$8:$BE$45,'Occupancy Raw Data'!AR$3,FALSE)</f>
        <v>65.146316379955095</v>
      </c>
      <c r="M28" s="47">
        <f>VLOOKUP($A28,'Occupancy Raw Data'!$B$8:$BE$45,'Occupancy Raw Data'!AT$3,FALSE)</f>
        <v>-0.274563228067356</v>
      </c>
      <c r="N28" s="48">
        <f>VLOOKUP($A28,'Occupancy Raw Data'!$B$8:$BE$45,'Occupancy Raw Data'!AU$3,FALSE)</f>
        <v>0.50015105423385398</v>
      </c>
      <c r="O28" s="48">
        <f>VLOOKUP($A28,'Occupancy Raw Data'!$B$8:$BE$45,'Occupancy Raw Data'!AV$3,FALSE)</f>
        <v>-6.4291355667074699</v>
      </c>
      <c r="P28" s="48">
        <f>VLOOKUP($A28,'Occupancy Raw Data'!$B$8:$BE$45,'Occupancy Raw Data'!AW$3,FALSE)</f>
        <v>-10.1783633359143</v>
      </c>
      <c r="Q28" s="48">
        <f>VLOOKUP($A28,'Occupancy Raw Data'!$B$8:$BE$45,'Occupancy Raw Data'!AX$3,FALSE)</f>
        <v>-5.8369070507242897</v>
      </c>
      <c r="R28" s="49">
        <f>VLOOKUP($A28,'Occupancy Raw Data'!$B$8:$BE$45,'Occupancy Raw Data'!AY$3,FALSE)</f>
        <v>-4.6709715303151302</v>
      </c>
      <c r="S28" s="48">
        <f>VLOOKUP($A28,'Occupancy Raw Data'!$B$8:$BE$45,'Occupancy Raw Data'!BA$3,FALSE)</f>
        <v>-3.6449872505245602</v>
      </c>
      <c r="T28" s="48">
        <f>VLOOKUP($A28,'Occupancy Raw Data'!$B$8:$BE$45,'Occupancy Raw Data'!BB$3,FALSE)</f>
        <v>-5.0459121449264499</v>
      </c>
      <c r="U28" s="49">
        <f>VLOOKUP($A28,'Occupancy Raw Data'!$B$8:$BE$45,'Occupancy Raw Data'!BC$3,FALSE)</f>
        <v>-4.3612816909307099</v>
      </c>
      <c r="V28" s="50">
        <f>VLOOKUP($A28,'Occupancy Raw Data'!$B$8:$BE$45,'Occupancy Raw Data'!BE$3,FALSE)</f>
        <v>-4.5607083807863802</v>
      </c>
      <c r="X28" s="51">
        <f>VLOOKUP($A28,'ADR Raw Data'!$B$6:$BE$43,'ADR Raw Data'!AG$1,FALSE)</f>
        <v>133.26395770748601</v>
      </c>
      <c r="Y28" s="52">
        <f>VLOOKUP($A28,'ADR Raw Data'!$B$6:$BE$43,'ADR Raw Data'!AH$1,FALSE)</f>
        <v>135.55969141177701</v>
      </c>
      <c r="Z28" s="52">
        <f>VLOOKUP($A28,'ADR Raw Data'!$B$6:$BE$43,'ADR Raw Data'!AI$1,FALSE)</f>
        <v>135.64758817766099</v>
      </c>
      <c r="AA28" s="52">
        <f>VLOOKUP($A28,'ADR Raw Data'!$B$6:$BE$43,'ADR Raw Data'!AJ$1,FALSE)</f>
        <v>135.35421828584001</v>
      </c>
      <c r="AB28" s="52">
        <f>VLOOKUP($A28,'ADR Raw Data'!$B$6:$BE$43,'ADR Raw Data'!AK$1,FALSE)</f>
        <v>137.62246867363299</v>
      </c>
      <c r="AC28" s="53">
        <f>VLOOKUP($A28,'ADR Raw Data'!$B$6:$BE$43,'ADR Raw Data'!AL$1,FALSE)</f>
        <v>135.54409320341401</v>
      </c>
      <c r="AD28" s="52">
        <f>VLOOKUP($A28,'ADR Raw Data'!$B$6:$BE$43,'ADR Raw Data'!AN$1,FALSE)</f>
        <v>172.09331901452899</v>
      </c>
      <c r="AE28" s="52">
        <f>VLOOKUP($A28,'ADR Raw Data'!$B$6:$BE$43,'ADR Raw Data'!AO$1,FALSE)</f>
        <v>177.28689241075</v>
      </c>
      <c r="AF28" s="53">
        <f>VLOOKUP($A28,'ADR Raw Data'!$B$6:$BE$43,'ADR Raw Data'!AP$1,FALSE)</f>
        <v>174.729789536981</v>
      </c>
      <c r="AG28" s="54">
        <f>VLOOKUP($A28,'ADR Raw Data'!$B$6:$BE$43,'ADR Raw Data'!AR$1,FALSE)</f>
        <v>149.10462001564201</v>
      </c>
      <c r="AI28" s="47">
        <f>VLOOKUP($A28,'ADR Raw Data'!$B$6:$BE$43,'ADR Raw Data'!AT$1,FALSE)</f>
        <v>-1.6548205990212901</v>
      </c>
      <c r="AJ28" s="48">
        <f>VLOOKUP($A28,'ADR Raw Data'!$B$6:$BE$43,'ADR Raw Data'!AU$1,FALSE)</f>
        <v>-2.3476008720311499</v>
      </c>
      <c r="AK28" s="48">
        <f>VLOOKUP($A28,'ADR Raw Data'!$B$6:$BE$43,'ADR Raw Data'!AV$1,FALSE)</f>
        <v>-3.3336462102723798</v>
      </c>
      <c r="AL28" s="48">
        <f>VLOOKUP($A28,'ADR Raw Data'!$B$6:$BE$43,'ADR Raw Data'!AW$1,FALSE)</f>
        <v>-5.0350808211605802</v>
      </c>
      <c r="AM28" s="48">
        <f>VLOOKUP($A28,'ADR Raw Data'!$B$6:$BE$43,'ADR Raw Data'!AX$1,FALSE)</f>
        <v>-3.0001203086085999</v>
      </c>
      <c r="AN28" s="49">
        <f>VLOOKUP($A28,'ADR Raw Data'!$B$6:$BE$43,'ADR Raw Data'!AY$1,FALSE)</f>
        <v>-3.16650051399587</v>
      </c>
      <c r="AO28" s="48">
        <f>VLOOKUP($A28,'ADR Raw Data'!$B$6:$BE$43,'ADR Raw Data'!BA$1,FALSE)</f>
        <v>-4.9266934392444899</v>
      </c>
      <c r="AP28" s="48">
        <f>VLOOKUP($A28,'ADR Raw Data'!$B$6:$BE$43,'ADR Raw Data'!BB$1,FALSE)</f>
        <v>-6.39659366745793</v>
      </c>
      <c r="AQ28" s="49">
        <f>VLOOKUP($A28,'ADR Raw Data'!$B$6:$BE$43,'ADR Raw Data'!BC$1,FALSE)</f>
        <v>-5.7051454521800302</v>
      </c>
      <c r="AR28" s="50">
        <f>VLOOKUP($A28,'ADR Raw Data'!$B$6:$BE$43,'ADR Raw Data'!BE$1,FALSE)</f>
        <v>-4.1881534009690498</v>
      </c>
      <c r="AT28" s="51">
        <f>VLOOKUP($A28,'RevPAR Raw Data'!$B$6:$BE$43,'RevPAR Raw Data'!AG$1,FALSE)</f>
        <v>74.032140379581094</v>
      </c>
      <c r="AU28" s="52">
        <f>VLOOKUP($A28,'RevPAR Raw Data'!$B$6:$BE$43,'RevPAR Raw Data'!AH$1,FALSE)</f>
        <v>81.504377290575903</v>
      </c>
      <c r="AV28" s="52">
        <f>VLOOKUP($A28,'RevPAR Raw Data'!$B$6:$BE$43,'RevPAR Raw Data'!AI$1,FALSE)</f>
        <v>81.548347185863804</v>
      </c>
      <c r="AW28" s="52">
        <f>VLOOKUP($A28,'RevPAR Raw Data'!$B$6:$BE$43,'RevPAR Raw Data'!AJ$1,FALSE)</f>
        <v>80.512728403141296</v>
      </c>
      <c r="AX28" s="52">
        <f>VLOOKUP($A28,'RevPAR Raw Data'!$B$6:$BE$43,'RevPAR Raw Data'!AK$1,FALSE)</f>
        <v>86.612988874345504</v>
      </c>
      <c r="AY28" s="53">
        <f>VLOOKUP($A28,'RevPAR Raw Data'!$B$6:$BE$43,'RevPAR Raw Data'!AL$1,FALSE)</f>
        <v>80.842116426701494</v>
      </c>
      <c r="AZ28" s="52">
        <f>VLOOKUP($A28,'RevPAR Raw Data'!$B$6:$BE$43,'RevPAR Raw Data'!AN$1,FALSE)</f>
        <v>133.71583311518299</v>
      </c>
      <c r="BA28" s="52">
        <f>VLOOKUP($A28,'RevPAR Raw Data'!$B$6:$BE$43,'RevPAR Raw Data'!AO$1,FALSE)</f>
        <v>142.026757198952</v>
      </c>
      <c r="BB28" s="53">
        <f>VLOOKUP($A28,'RevPAR Raw Data'!$B$6:$BE$43,'RevPAR Raw Data'!AP$1,FALSE)</f>
        <v>137.871295157068</v>
      </c>
      <c r="BC28" s="54">
        <f>VLOOKUP($A28,'RevPAR Raw Data'!$B$6:$BE$43,'RevPAR Raw Data'!AR$1,FALSE)</f>
        <v>97.136167492520499</v>
      </c>
      <c r="BE28" s="47">
        <f>VLOOKUP($A28,'RevPAR Raw Data'!$B$6:$BE$43,'RevPAR Raw Data'!AT$1,FALSE)</f>
        <v>-1.92484029823325</v>
      </c>
      <c r="BF28" s="48">
        <f>VLOOKUP($A28,'RevPAR Raw Data'!$B$6:$BE$43,'RevPAR Raw Data'!AU$1,FALSE)</f>
        <v>-1.8591913683079599</v>
      </c>
      <c r="BG28" s="48">
        <f>VLOOKUP($A28,'RevPAR Raw Data'!$B$6:$BE$43,'RevPAR Raw Data'!AV$1,FALSE)</f>
        <v>-9.5484571428070506</v>
      </c>
      <c r="BH28" s="48">
        <f>VLOOKUP($A28,'RevPAR Raw Data'!$B$6:$BE$43,'RevPAR Raw Data'!AW$1,FALSE)</f>
        <v>-14.7009553368403</v>
      </c>
      <c r="BI28" s="48">
        <f>VLOOKUP($A28,'RevPAR Raw Data'!$B$6:$BE$43,'RevPAR Raw Data'!AX$1,FALSE)</f>
        <v>-8.6619131255095105</v>
      </c>
      <c r="BJ28" s="49">
        <f>VLOOKUP($A28,'RevPAR Raw Data'!$B$6:$BE$43,'RevPAR Raw Data'!AY$1,FALSE)</f>
        <v>-7.6895657067949701</v>
      </c>
      <c r="BK28" s="48">
        <f>VLOOKUP($A28,'RevPAR Raw Data'!$B$6:$BE$43,'RevPAR Raw Data'!BA$1,FALSE)</f>
        <v>-8.3921033420361599</v>
      </c>
      <c r="BL28" s="48">
        <f>VLOOKUP($A28,'RevPAR Raw Data'!$B$6:$BE$43,'RevPAR Raw Data'!BB$1,FALSE)</f>
        <v>-11.119739315656499</v>
      </c>
      <c r="BM28" s="49">
        <f>VLOOKUP($A28,'RevPAR Raw Data'!$B$6:$BE$43,'RevPAR Raw Data'!BC$1,FALSE)</f>
        <v>-9.8176096790638496</v>
      </c>
      <c r="BN28" s="50">
        <f>VLOOKUP($A28,'RevPAR Raw Data'!$B$6:$BE$43,'RevPAR Raw Data'!BE$1,FALSE)</f>
        <v>-8.5578523185972504</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48.518207347389698</v>
      </c>
      <c r="C30" s="48">
        <f>VLOOKUP($A30,'Occupancy Raw Data'!$B$8:$BE$45,'Occupancy Raw Data'!AH$3,FALSE)</f>
        <v>60.896211214436903</v>
      </c>
      <c r="D30" s="48">
        <f>VLOOKUP($A30,'Occupancy Raw Data'!$B$8:$BE$45,'Occupancy Raw Data'!AI$3,FALSE)</f>
        <v>63.259023110210798</v>
      </c>
      <c r="E30" s="48">
        <f>VLOOKUP($A30,'Occupancy Raw Data'!$B$8:$BE$45,'Occupancy Raw Data'!AJ$3,FALSE)</f>
        <v>64.339724703065997</v>
      </c>
      <c r="F30" s="48">
        <f>VLOOKUP($A30,'Occupancy Raw Data'!$B$8:$BE$45,'Occupancy Raw Data'!AK$3,FALSE)</f>
        <v>62.665501018025303</v>
      </c>
      <c r="G30" s="49">
        <f>VLOOKUP($A30,'Occupancy Raw Data'!$B$8:$BE$45,'Occupancy Raw Data'!AL$3,FALSE)</f>
        <v>59.936016203091</v>
      </c>
      <c r="H30" s="48">
        <f>VLOOKUP($A30,'Occupancy Raw Data'!$B$8:$BE$45,'Occupancy Raw Data'!AN$3,FALSE)</f>
        <v>69.163033600588903</v>
      </c>
      <c r="I30" s="48">
        <f>VLOOKUP($A30,'Occupancy Raw Data'!$B$8:$BE$45,'Occupancy Raw Data'!AO$3,FALSE)</f>
        <v>67.960383283678198</v>
      </c>
      <c r="J30" s="49">
        <f>VLOOKUP($A30,'Occupancy Raw Data'!$B$8:$BE$45,'Occupancy Raw Data'!AP$3,FALSE)</f>
        <v>68.561708442133494</v>
      </c>
      <c r="K30" s="50">
        <f>VLOOKUP($A30,'Occupancy Raw Data'!$B$8:$BE$45,'Occupancy Raw Data'!AR$3,FALSE)</f>
        <v>62.401228895818299</v>
      </c>
      <c r="M30" s="47">
        <f>VLOOKUP($A30,'Occupancy Raw Data'!$B$8:$BE$45,'Occupancy Raw Data'!AT$3,FALSE)</f>
        <v>-0.47006323008972101</v>
      </c>
      <c r="N30" s="48">
        <f>VLOOKUP($A30,'Occupancy Raw Data'!$B$8:$BE$45,'Occupancy Raw Data'!AU$3,FALSE)</f>
        <v>6.8434036371493007E-2</v>
      </c>
      <c r="O30" s="48">
        <f>VLOOKUP($A30,'Occupancy Raw Data'!$B$8:$BE$45,'Occupancy Raw Data'!AV$3,FALSE)</f>
        <v>-1.31110386652007</v>
      </c>
      <c r="P30" s="48">
        <f>VLOOKUP($A30,'Occupancy Raw Data'!$B$8:$BE$45,'Occupancy Raw Data'!AW$3,FALSE)</f>
        <v>-0.74880622427736498</v>
      </c>
      <c r="Q30" s="48">
        <f>VLOOKUP($A30,'Occupancy Raw Data'!$B$8:$BE$45,'Occupancy Raw Data'!AX$3,FALSE)</f>
        <v>-2.0381129350688898</v>
      </c>
      <c r="R30" s="49">
        <f>VLOOKUP($A30,'Occupancy Raw Data'!$B$8:$BE$45,'Occupancy Raw Data'!AY$3,FALSE)</f>
        <v>-0.93064281895261303</v>
      </c>
      <c r="S30" s="48">
        <f>VLOOKUP($A30,'Occupancy Raw Data'!$B$8:$BE$45,'Occupancy Raw Data'!BA$3,FALSE)</f>
        <v>-1.0517258909965601</v>
      </c>
      <c r="T30" s="48">
        <f>VLOOKUP($A30,'Occupancy Raw Data'!$B$8:$BE$45,'Occupancy Raw Data'!BB$3,FALSE)</f>
        <v>-3.8881673122258</v>
      </c>
      <c r="U30" s="49">
        <f>VLOOKUP($A30,'Occupancy Raw Data'!$B$8:$BE$45,'Occupancy Raw Data'!BC$3,FALSE)</f>
        <v>-2.4781319174943999</v>
      </c>
      <c r="V30" s="50">
        <f>VLOOKUP($A30,'Occupancy Raw Data'!$B$8:$BE$45,'Occupancy Raw Data'!BE$3,FALSE)</f>
        <v>-1.4204910159508599</v>
      </c>
      <c r="X30" s="51">
        <f>VLOOKUP($A30,'ADR Raw Data'!$B$6:$BE$43,'ADR Raw Data'!AG$1,FALSE)</f>
        <v>109.879511107421</v>
      </c>
      <c r="Y30" s="52">
        <f>VLOOKUP($A30,'ADR Raw Data'!$B$6:$BE$43,'ADR Raw Data'!AH$1,FALSE)</f>
        <v>114.018233181822</v>
      </c>
      <c r="Z30" s="52">
        <f>VLOOKUP($A30,'ADR Raw Data'!$B$6:$BE$43,'ADR Raw Data'!AI$1,FALSE)</f>
        <v>115.487453174321</v>
      </c>
      <c r="AA30" s="52">
        <f>VLOOKUP($A30,'ADR Raw Data'!$B$6:$BE$43,'ADR Raw Data'!AJ$1,FALSE)</f>
        <v>115.213886160973</v>
      </c>
      <c r="AB30" s="52">
        <f>VLOOKUP($A30,'ADR Raw Data'!$B$6:$BE$43,'ADR Raw Data'!AK$1,FALSE)</f>
        <v>116.416171962479</v>
      </c>
      <c r="AC30" s="53">
        <f>VLOOKUP($A30,'ADR Raw Data'!$B$6:$BE$43,'ADR Raw Data'!AL$1,FALSE)</f>
        <v>114.41665646492299</v>
      </c>
      <c r="AD30" s="52">
        <f>VLOOKUP($A30,'ADR Raw Data'!$B$6:$BE$43,'ADR Raw Data'!AN$1,FALSE)</f>
        <v>135.98143874063399</v>
      </c>
      <c r="AE30" s="52">
        <f>VLOOKUP($A30,'ADR Raw Data'!$B$6:$BE$43,'ADR Raw Data'!AO$1,FALSE)</f>
        <v>136.07392400135399</v>
      </c>
      <c r="AF30" s="53">
        <f>VLOOKUP($A30,'ADR Raw Data'!$B$6:$BE$43,'ADR Raw Data'!AP$1,FALSE)</f>
        <v>136.02727579683801</v>
      </c>
      <c r="AG30" s="54">
        <f>VLOOKUP($A30,'ADR Raw Data'!$B$6:$BE$43,'ADR Raw Data'!AR$1,FALSE)</f>
        <v>121.20269213697399</v>
      </c>
      <c r="AH30" s="65"/>
      <c r="AI30" s="47">
        <f>VLOOKUP($A30,'ADR Raw Data'!$B$6:$BE$43,'ADR Raw Data'!AT$1,FALSE)</f>
        <v>0.76784048331076804</v>
      </c>
      <c r="AJ30" s="48">
        <f>VLOOKUP($A30,'ADR Raw Data'!$B$6:$BE$43,'ADR Raw Data'!AU$1,FALSE)</f>
        <v>1.8227552727337699</v>
      </c>
      <c r="AK30" s="48">
        <f>VLOOKUP($A30,'ADR Raw Data'!$B$6:$BE$43,'ADR Raw Data'!AV$1,FALSE)</f>
        <v>2.0736777053295499</v>
      </c>
      <c r="AL30" s="48">
        <f>VLOOKUP($A30,'ADR Raw Data'!$B$6:$BE$43,'ADR Raw Data'!AW$1,FALSE)</f>
        <v>1.3846334690595801</v>
      </c>
      <c r="AM30" s="48">
        <f>VLOOKUP($A30,'ADR Raw Data'!$B$6:$BE$43,'ADR Raw Data'!AX$1,FALSE)</f>
        <v>0.90294882089482698</v>
      </c>
      <c r="AN30" s="49">
        <f>VLOOKUP($A30,'ADR Raw Data'!$B$6:$BE$43,'ADR Raw Data'!AY$1,FALSE)</f>
        <v>1.41011195739706</v>
      </c>
      <c r="AO30" s="48">
        <f>VLOOKUP($A30,'ADR Raw Data'!$B$6:$BE$43,'ADR Raw Data'!BA$1,FALSE)</f>
        <v>0.47821852920819202</v>
      </c>
      <c r="AP30" s="48">
        <f>VLOOKUP($A30,'ADR Raw Data'!$B$6:$BE$43,'ADR Raw Data'!BB$1,FALSE)</f>
        <v>-0.718211783130976</v>
      </c>
      <c r="AQ30" s="49">
        <f>VLOOKUP($A30,'ADR Raw Data'!$B$6:$BE$43,'ADR Raw Data'!BC$1,FALSE)</f>
        <v>-0.12772898244314199</v>
      </c>
      <c r="AR30" s="50">
        <f>VLOOKUP($A30,'ADR Raw Data'!$B$6:$BE$43,'ADR Raw Data'!BE$1,FALSE)</f>
        <v>0.79791576689723398</v>
      </c>
      <c r="AT30" s="51">
        <f>VLOOKUP($A30,'RevPAR Raw Data'!$B$6:$BE$43,'RevPAR Raw Data'!AG$1,FALSE)</f>
        <v>53.311569031396701</v>
      </c>
      <c r="AU30" s="52">
        <f>VLOOKUP($A30,'RevPAR Raw Data'!$B$6:$BE$43,'RevPAR Raw Data'!AH$1,FALSE)</f>
        <v>69.432784101371794</v>
      </c>
      <c r="AV30" s="52">
        <f>VLOOKUP($A30,'RevPAR Raw Data'!$B$6:$BE$43,'RevPAR Raw Data'!AI$1,FALSE)</f>
        <v>73.056234692938006</v>
      </c>
      <c r="AW30" s="52">
        <f>VLOOKUP($A30,'RevPAR Raw Data'!$B$6:$BE$43,'RevPAR Raw Data'!AJ$1,FALSE)</f>
        <v>74.128297175674405</v>
      </c>
      <c r="AX30" s="52">
        <f>VLOOKUP($A30,'RevPAR Raw Data'!$B$6:$BE$43,'RevPAR Raw Data'!AK$1,FALSE)</f>
        <v>72.952777426293807</v>
      </c>
      <c r="AY30" s="53">
        <f>VLOOKUP($A30,'RevPAR Raw Data'!$B$6:$BE$43,'RevPAR Raw Data'!AL$1,FALSE)</f>
        <v>68.576785757851198</v>
      </c>
      <c r="AZ30" s="52">
        <f>VLOOKUP($A30,'RevPAR Raw Data'!$B$6:$BE$43,'RevPAR Raw Data'!AN$1,FALSE)</f>
        <v>94.048888166749094</v>
      </c>
      <c r="BA30" s="52">
        <f>VLOOKUP($A30,'RevPAR Raw Data'!$B$6:$BE$43,'RevPAR Raw Data'!AO$1,FALSE)</f>
        <v>92.476360300461195</v>
      </c>
      <c r="BB30" s="53">
        <f>VLOOKUP($A30,'RevPAR Raw Data'!$B$6:$BE$43,'RevPAR Raw Data'!AP$1,FALSE)</f>
        <v>93.262624233605095</v>
      </c>
      <c r="BC30" s="54">
        <f>VLOOKUP($A30,'RevPAR Raw Data'!$B$6:$BE$43,'RevPAR Raw Data'!AR$1,FALSE)</f>
        <v>75.631969348287399</v>
      </c>
      <c r="BE30" s="47">
        <f>VLOOKUP($A30,'RevPAR Raw Data'!$B$6:$BE$43,'RevPAR Raw Data'!AT$1,FALSE)</f>
        <v>0.29416791744325899</v>
      </c>
      <c r="BF30" s="48">
        <f>VLOOKUP($A30,'RevPAR Raw Data'!$B$6:$BE$43,'RevPAR Raw Data'!AU$1,FALSE)</f>
        <v>1.89243669411157</v>
      </c>
      <c r="BG30" s="48">
        <f>VLOOKUP($A30,'RevPAR Raw Data'!$B$6:$BE$43,'RevPAR Raw Data'!AV$1,FALSE)</f>
        <v>0.73538577023573704</v>
      </c>
      <c r="BH30" s="48">
        <f>VLOOKUP($A30,'RevPAR Raw Data'!$B$6:$BE$43,'RevPAR Raw Data'!AW$1,FALSE)</f>
        <v>0.62545902318247704</v>
      </c>
      <c r="BI30" s="48">
        <f>VLOOKUP($A30,'RevPAR Raw Data'!$B$6:$BE$43,'RevPAR Raw Data'!AX$1,FALSE)</f>
        <v>-1.15356723088977</v>
      </c>
      <c r="BJ30" s="49">
        <f>VLOOKUP($A30,'RevPAR Raw Data'!$B$6:$BE$43,'RevPAR Raw Data'!AY$1,FALSE)</f>
        <v>0.46634603277373898</v>
      </c>
      <c r="BK30" s="48">
        <f>VLOOKUP($A30,'RevPAR Raw Data'!$B$6:$BE$43,'RevPAR Raw Data'!BA$1,FALSE)</f>
        <v>-0.57853690987559303</v>
      </c>
      <c r="BL30" s="48">
        <f>VLOOKUP($A30,'RevPAR Raw Data'!$B$6:$BE$43,'RevPAR Raw Data'!BB$1,FALSE)</f>
        <v>-4.5784538195725304</v>
      </c>
      <c r="BM30" s="49">
        <f>VLOOKUP($A30,'RevPAR Raw Data'!$B$6:$BE$43,'RevPAR Raw Data'!BC$1,FALSE)</f>
        <v>-2.6026956072557299</v>
      </c>
      <c r="BN30" s="50">
        <f>VLOOKUP($A30,'RevPAR Raw Data'!$B$6:$BE$43,'RevPAR Raw Data'!BE$1,FALSE)</f>
        <v>-0.63390957083726396</v>
      </c>
    </row>
    <row r="31" spans="1:66" x14ac:dyDescent="0.25">
      <c r="A31" s="63" t="s">
        <v>70</v>
      </c>
      <c r="B31" s="47">
        <f>VLOOKUP($A31,'Occupancy Raw Data'!$B$8:$BE$45,'Occupancy Raw Data'!AG$3,FALSE)</f>
        <v>47.6033309637453</v>
      </c>
      <c r="C31" s="48">
        <f>VLOOKUP($A31,'Occupancy Raw Data'!$B$8:$BE$45,'Occupancy Raw Data'!AH$3,FALSE)</f>
        <v>59.400071087640903</v>
      </c>
      <c r="D31" s="48">
        <f>VLOOKUP($A31,'Occupancy Raw Data'!$B$8:$BE$45,'Occupancy Raw Data'!AI$3,FALSE)</f>
        <v>61.842439321620702</v>
      </c>
      <c r="E31" s="48">
        <f>VLOOKUP($A31,'Occupancy Raw Data'!$B$8:$BE$45,'Occupancy Raw Data'!AJ$3,FALSE)</f>
        <v>62.393368538641198</v>
      </c>
      <c r="F31" s="48">
        <f>VLOOKUP($A31,'Occupancy Raw Data'!$B$8:$BE$45,'Occupancy Raw Data'!AK$3,FALSE)</f>
        <v>61.103635625063397</v>
      </c>
      <c r="G31" s="49">
        <f>VLOOKUP($A31,'Occupancy Raw Data'!$B$8:$BE$45,'Occupancy Raw Data'!AL$3,FALSE)</f>
        <v>58.468569107342297</v>
      </c>
      <c r="H31" s="48">
        <f>VLOOKUP($A31,'Occupancy Raw Data'!$B$8:$BE$45,'Occupancy Raw Data'!AN$3,FALSE)</f>
        <v>68.743018178125297</v>
      </c>
      <c r="I31" s="48">
        <f>VLOOKUP($A31,'Occupancy Raw Data'!$B$8:$BE$45,'Occupancy Raw Data'!AO$3,FALSE)</f>
        <v>68.424393216207903</v>
      </c>
      <c r="J31" s="49">
        <f>VLOOKUP($A31,'Occupancy Raw Data'!$B$8:$BE$45,'Occupancy Raw Data'!AP$3,FALSE)</f>
        <v>68.583705697166593</v>
      </c>
      <c r="K31" s="50">
        <f>VLOOKUP($A31,'Occupancy Raw Data'!$B$8:$BE$45,'Occupancy Raw Data'!AR$3,FALSE)</f>
        <v>61.358608133006399</v>
      </c>
      <c r="M31" s="47">
        <f>VLOOKUP($A31,'Occupancy Raw Data'!$B$8:$BE$45,'Occupancy Raw Data'!AT$3,FALSE)</f>
        <v>-9.9249134648124099E-2</v>
      </c>
      <c r="N31" s="48">
        <f>VLOOKUP($A31,'Occupancy Raw Data'!$B$8:$BE$45,'Occupancy Raw Data'!AU$3,FALSE)</f>
        <v>1.2995395970596799</v>
      </c>
      <c r="O31" s="48">
        <f>VLOOKUP($A31,'Occupancy Raw Data'!$B$8:$BE$45,'Occupancy Raw Data'!AV$3,FALSE)</f>
        <v>-0.26428725619969301</v>
      </c>
      <c r="P31" s="48">
        <f>VLOOKUP($A31,'Occupancy Raw Data'!$B$8:$BE$45,'Occupancy Raw Data'!AW$3,FALSE)</f>
        <v>-0.45861662295101002</v>
      </c>
      <c r="Q31" s="48">
        <f>VLOOKUP($A31,'Occupancy Raw Data'!$B$8:$BE$45,'Occupancy Raw Data'!AX$3,FALSE)</f>
        <v>-1.76312027835661</v>
      </c>
      <c r="R31" s="49">
        <f>VLOOKUP($A31,'Occupancy Raw Data'!$B$8:$BE$45,'Occupancy Raw Data'!AY$3,FALSE)</f>
        <v>-0.28417560085021798</v>
      </c>
      <c r="S31" s="48">
        <f>VLOOKUP($A31,'Occupancy Raw Data'!$B$8:$BE$45,'Occupancy Raw Data'!BA$3,FALSE)</f>
        <v>-1.6947294484992299</v>
      </c>
      <c r="T31" s="48">
        <f>VLOOKUP($A31,'Occupancy Raw Data'!$B$8:$BE$45,'Occupancy Raw Data'!BB$3,FALSE)</f>
        <v>-3.8621124546977801</v>
      </c>
      <c r="U31" s="49">
        <f>VLOOKUP($A31,'Occupancy Raw Data'!$B$8:$BE$45,'Occupancy Raw Data'!BC$3,FALSE)</f>
        <v>-2.7879833936950802</v>
      </c>
      <c r="V31" s="50">
        <f>VLOOKUP($A31,'Occupancy Raw Data'!$B$8:$BE$45,'Occupancy Raw Data'!BE$3,FALSE)</f>
        <v>-1.09766964958333</v>
      </c>
      <c r="X31" s="51">
        <f>VLOOKUP($A31,'ADR Raw Data'!$B$6:$BE$43,'ADR Raw Data'!AG$1,FALSE)</f>
        <v>114.84251466666601</v>
      </c>
      <c r="Y31" s="52">
        <f>VLOOKUP($A31,'ADR Raw Data'!$B$6:$BE$43,'ADR Raw Data'!AH$1,FALSE)</f>
        <v>118.959879041737</v>
      </c>
      <c r="Z31" s="52">
        <f>VLOOKUP($A31,'ADR Raw Data'!$B$6:$BE$43,'ADR Raw Data'!AI$1,FALSE)</f>
        <v>121.311920068969</v>
      </c>
      <c r="AA31" s="52">
        <f>VLOOKUP($A31,'ADR Raw Data'!$B$6:$BE$43,'ADR Raw Data'!AJ$1,FALSE)</f>
        <v>120.488044800716</v>
      </c>
      <c r="AB31" s="52">
        <f>VLOOKUP($A31,'ADR Raw Data'!$B$6:$BE$43,'ADR Raw Data'!AK$1,FALSE)</f>
        <v>123.36785914615101</v>
      </c>
      <c r="AC31" s="53">
        <f>VLOOKUP($A31,'ADR Raw Data'!$B$6:$BE$43,'ADR Raw Data'!AL$1,FALSE)</f>
        <v>120.034462257268</v>
      </c>
      <c r="AD31" s="52">
        <f>VLOOKUP($A31,'ADR Raw Data'!$B$6:$BE$43,'ADR Raw Data'!AN$1,FALSE)</f>
        <v>143.790688604509</v>
      </c>
      <c r="AE31" s="52">
        <f>VLOOKUP($A31,'ADR Raw Data'!$B$6:$BE$43,'ADR Raw Data'!AO$1,FALSE)</f>
        <v>143.769211903083</v>
      </c>
      <c r="AF31" s="53">
        <f>VLOOKUP($A31,'ADR Raw Data'!$B$6:$BE$43,'ADR Raw Data'!AP$1,FALSE)</f>
        <v>143.77997519781499</v>
      </c>
      <c r="AG31" s="54">
        <f>VLOOKUP($A31,'ADR Raw Data'!$B$6:$BE$43,'ADR Raw Data'!AR$1,FALSE)</f>
        <v>127.61777485510601</v>
      </c>
      <c r="AH31" s="65"/>
      <c r="AI31" s="47">
        <f>VLOOKUP($A31,'ADR Raw Data'!$B$6:$BE$43,'ADR Raw Data'!AT$1,FALSE)</f>
        <v>1.68289645383691</v>
      </c>
      <c r="AJ31" s="48">
        <f>VLOOKUP($A31,'ADR Raw Data'!$B$6:$BE$43,'ADR Raw Data'!AU$1,FALSE)</f>
        <v>3.4962681864971201</v>
      </c>
      <c r="AK31" s="48">
        <f>VLOOKUP($A31,'ADR Raw Data'!$B$6:$BE$43,'ADR Raw Data'!AV$1,FALSE)</f>
        <v>4.7279846848285603</v>
      </c>
      <c r="AL31" s="48">
        <f>VLOOKUP($A31,'ADR Raw Data'!$B$6:$BE$43,'ADR Raw Data'!AW$1,FALSE)</f>
        <v>3.1882738512178102</v>
      </c>
      <c r="AM31" s="48">
        <f>VLOOKUP($A31,'ADR Raw Data'!$B$6:$BE$43,'ADR Raw Data'!AX$1,FALSE)</f>
        <v>3.4037709857142202</v>
      </c>
      <c r="AN31" s="49">
        <f>VLOOKUP($A31,'ADR Raw Data'!$B$6:$BE$43,'ADR Raw Data'!AY$1,FALSE)</f>
        <v>3.3696830732685101</v>
      </c>
      <c r="AO31" s="48">
        <f>VLOOKUP($A31,'ADR Raw Data'!$B$6:$BE$43,'ADR Raw Data'!BA$1,FALSE)</f>
        <v>2.2523364914460702</v>
      </c>
      <c r="AP31" s="48">
        <f>VLOOKUP($A31,'ADR Raw Data'!$B$6:$BE$43,'ADR Raw Data'!BB$1,FALSE)</f>
        <v>1.8478349370684499</v>
      </c>
      <c r="AQ31" s="49">
        <f>VLOOKUP($A31,'ADR Raw Data'!$B$6:$BE$43,'ADR Raw Data'!BC$1,FALSE)</f>
        <v>2.0480003248404701</v>
      </c>
      <c r="AR31" s="50">
        <f>VLOOKUP($A31,'ADR Raw Data'!$B$6:$BE$43,'ADR Raw Data'!BE$1,FALSE)</f>
        <v>2.7762496299201902</v>
      </c>
      <c r="AT31" s="51">
        <f>VLOOKUP($A31,'RevPAR Raw Data'!$B$6:$BE$43,'RevPAR Raw Data'!AG$1,FALSE)</f>
        <v>54.668862343861001</v>
      </c>
      <c r="AU31" s="52">
        <f>VLOOKUP($A31,'RevPAR Raw Data'!$B$6:$BE$43,'RevPAR Raw Data'!AH$1,FALSE)</f>
        <v>70.662252716563401</v>
      </c>
      <c r="AV31" s="52">
        <f>VLOOKUP($A31,'RevPAR Raw Data'!$B$6:$BE$43,'RevPAR Raw Data'!AI$1,FALSE)</f>
        <v>75.022250558545693</v>
      </c>
      <c r="AW31" s="52">
        <f>VLOOKUP($A31,'RevPAR Raw Data'!$B$6:$BE$43,'RevPAR Raw Data'!AJ$1,FALSE)</f>
        <v>75.176549837513903</v>
      </c>
      <c r="AX31" s="52">
        <f>VLOOKUP($A31,'RevPAR Raw Data'!$B$6:$BE$43,'RevPAR Raw Data'!AK$1,FALSE)</f>
        <v>75.382247131105899</v>
      </c>
      <c r="AY31" s="53">
        <f>VLOOKUP($A31,'RevPAR Raw Data'!$B$6:$BE$43,'RevPAR Raw Data'!AL$1,FALSE)</f>
        <v>70.182432517517995</v>
      </c>
      <c r="AZ31" s="52">
        <f>VLOOKUP($A31,'RevPAR Raw Data'!$B$6:$BE$43,'RevPAR Raw Data'!AN$1,FALSE)</f>
        <v>98.8460592058494</v>
      </c>
      <c r="BA31" s="52">
        <f>VLOOKUP($A31,'RevPAR Raw Data'!$B$6:$BE$43,'RevPAR Raw Data'!AO$1,FALSE)</f>
        <v>98.373210876409004</v>
      </c>
      <c r="BB31" s="53">
        <f>VLOOKUP($A31,'RevPAR Raw Data'!$B$6:$BE$43,'RevPAR Raw Data'!AP$1,FALSE)</f>
        <v>98.609635041129195</v>
      </c>
      <c r="BC31" s="54">
        <f>VLOOKUP($A31,'RevPAR Raw Data'!$B$6:$BE$43,'RevPAR Raw Data'!AR$1,FALSE)</f>
        <v>78.304490381406893</v>
      </c>
      <c r="BE31" s="47">
        <f>VLOOKUP($A31,'RevPAR Raw Data'!$B$6:$BE$43,'RevPAR Raw Data'!AT$1,FALSE)</f>
        <v>1.58197705902133</v>
      </c>
      <c r="BF31" s="48">
        <f>VLOOKUP($A31,'RevPAR Raw Data'!$B$6:$BE$43,'RevPAR Raw Data'!AU$1,FALSE)</f>
        <v>4.8412431730597403</v>
      </c>
      <c r="BG31" s="48">
        <f>VLOOKUP($A31,'RevPAR Raw Data'!$B$6:$BE$43,'RevPAR Raw Data'!AV$1,FALSE)</f>
        <v>4.45120196763179</v>
      </c>
      <c r="BH31" s="48">
        <f>VLOOKUP($A31,'RevPAR Raw Data'!$B$6:$BE$43,'RevPAR Raw Data'!AW$1,FALSE)</f>
        <v>2.71503527439992</v>
      </c>
      <c r="BI31" s="48">
        <f>VLOOKUP($A31,'RevPAR Raw Data'!$B$6:$BE$43,'RevPAR Raw Data'!AX$1,FALSE)</f>
        <v>1.58063813087966</v>
      </c>
      <c r="BJ31" s="49">
        <f>VLOOKUP($A31,'RevPAR Raw Data'!$B$6:$BE$43,'RevPAR Raw Data'!AY$1,FALSE)</f>
        <v>3.07593165529808</v>
      </c>
      <c r="BK31" s="48">
        <f>VLOOKUP($A31,'RevPAR Raw Data'!$B$6:$BE$43,'RevPAR Raw Data'!BA$1,FALSE)</f>
        <v>0.51943603314700904</v>
      </c>
      <c r="BL31" s="48">
        <f>VLOOKUP($A31,'RevPAR Raw Data'!$B$6:$BE$43,'RevPAR Raw Data'!BB$1,FALSE)</f>
        <v>-2.0856429808760999</v>
      </c>
      <c r="BM31" s="49">
        <f>VLOOKUP($A31,'RevPAR Raw Data'!$B$6:$BE$43,'RevPAR Raw Data'!BC$1,FALSE)</f>
        <v>-0.79708097781398102</v>
      </c>
      <c r="BN31" s="50">
        <f>VLOOKUP($A31,'RevPAR Raw Data'!$B$6:$BE$43,'RevPAR Raw Data'!BE$1,FALSE)</f>
        <v>1.6481059307525501</v>
      </c>
    </row>
    <row r="32" spans="1:66" x14ac:dyDescent="0.25">
      <c r="A32" s="63" t="s">
        <v>52</v>
      </c>
      <c r="B32" s="47">
        <f>VLOOKUP($A32,'Occupancy Raw Data'!$B$8:$BE$45,'Occupancy Raw Data'!AG$3,FALSE)</f>
        <v>40.707896360271398</v>
      </c>
      <c r="C32" s="48">
        <f>VLOOKUP($A32,'Occupancy Raw Data'!$B$8:$BE$45,'Occupancy Raw Data'!AH$3,FALSE)</f>
        <v>57.873226403454602</v>
      </c>
      <c r="D32" s="48">
        <f>VLOOKUP($A32,'Occupancy Raw Data'!$B$8:$BE$45,'Occupancy Raw Data'!AI$3,FALSE)</f>
        <v>63.471622455274499</v>
      </c>
      <c r="E32" s="48">
        <f>VLOOKUP($A32,'Occupancy Raw Data'!$B$8:$BE$45,'Occupancy Raw Data'!AJ$3,FALSE)</f>
        <v>63.4099321406539</v>
      </c>
      <c r="F32" s="48">
        <f>VLOOKUP($A32,'Occupancy Raw Data'!$B$8:$BE$45,'Occupancy Raw Data'!AK$3,FALSE)</f>
        <v>57.510795805058599</v>
      </c>
      <c r="G32" s="49">
        <f>VLOOKUP($A32,'Occupancy Raw Data'!$B$8:$BE$45,'Occupancy Raw Data'!AL$3,FALSE)</f>
        <v>56.594694632942598</v>
      </c>
      <c r="H32" s="48">
        <f>VLOOKUP($A32,'Occupancy Raw Data'!$B$8:$BE$45,'Occupancy Raw Data'!AN$3,FALSE)</f>
        <v>62.669648365206598</v>
      </c>
      <c r="I32" s="48">
        <f>VLOOKUP($A32,'Occupancy Raw Data'!$B$8:$BE$45,'Occupancy Raw Data'!AO$3,FALSE)</f>
        <v>64.242751388032005</v>
      </c>
      <c r="J32" s="49">
        <f>VLOOKUP($A32,'Occupancy Raw Data'!$B$8:$BE$45,'Occupancy Raw Data'!AP$3,FALSE)</f>
        <v>63.456199876619301</v>
      </c>
      <c r="K32" s="50">
        <f>VLOOKUP($A32,'Occupancy Raw Data'!$B$8:$BE$45,'Occupancy Raw Data'!AR$3,FALSE)</f>
        <v>58.555124702564498</v>
      </c>
      <c r="M32" s="47">
        <f>VLOOKUP($A32,'Occupancy Raw Data'!$B$8:$BE$45,'Occupancy Raw Data'!AT$3,FALSE)</f>
        <v>1.4714850263558099</v>
      </c>
      <c r="N32" s="48">
        <f>VLOOKUP($A32,'Occupancy Raw Data'!$B$8:$BE$45,'Occupancy Raw Data'!AU$3,FALSE)</f>
        <v>0.16611769100608101</v>
      </c>
      <c r="O32" s="48">
        <f>VLOOKUP($A32,'Occupancy Raw Data'!$B$8:$BE$45,'Occupancy Raw Data'!AV$3,FALSE)</f>
        <v>0.122905196365373</v>
      </c>
      <c r="P32" s="48">
        <f>VLOOKUP($A32,'Occupancy Raw Data'!$B$8:$BE$45,'Occupancy Raw Data'!AW$3,FALSE)</f>
        <v>-1.6020431722692901</v>
      </c>
      <c r="Q32" s="48">
        <f>VLOOKUP($A32,'Occupancy Raw Data'!$B$8:$BE$45,'Occupancy Raw Data'!AX$3,FALSE)</f>
        <v>-4.08771891970353</v>
      </c>
      <c r="R32" s="49">
        <f>VLOOKUP($A32,'Occupancy Raw Data'!$B$8:$BE$45,'Occupancy Raw Data'!AY$3,FALSE)</f>
        <v>-0.95180935413038303</v>
      </c>
      <c r="S32" s="48">
        <f>VLOOKUP($A32,'Occupancy Raw Data'!$B$8:$BE$45,'Occupancy Raw Data'!BA$3,FALSE)</f>
        <v>-4.3195229082811997</v>
      </c>
      <c r="T32" s="48">
        <f>VLOOKUP($A32,'Occupancy Raw Data'!$B$8:$BE$45,'Occupancy Raw Data'!BB$3,FALSE)</f>
        <v>-4.6021287634130204</v>
      </c>
      <c r="U32" s="49">
        <f>VLOOKUP($A32,'Occupancy Raw Data'!$B$8:$BE$45,'Occupancy Raw Data'!BC$3,FALSE)</f>
        <v>-4.4627862639774296</v>
      </c>
      <c r="V32" s="50">
        <f>VLOOKUP($A32,'Occupancy Raw Data'!$B$8:$BE$45,'Occupancy Raw Data'!BE$3,FALSE)</f>
        <v>-2.0661788309541902</v>
      </c>
      <c r="X32" s="51">
        <f>VLOOKUP($A32,'ADR Raw Data'!$B$6:$BE$43,'ADR Raw Data'!AG$1,FALSE)</f>
        <v>99.309753741238794</v>
      </c>
      <c r="Y32" s="52">
        <f>VLOOKUP($A32,'ADR Raw Data'!$B$6:$BE$43,'ADR Raw Data'!AH$1,FALSE)</f>
        <v>105.72037041972</v>
      </c>
      <c r="Z32" s="52">
        <f>VLOOKUP($A32,'ADR Raw Data'!$B$6:$BE$43,'ADR Raw Data'!AI$1,FALSE)</f>
        <v>106.73650710727701</v>
      </c>
      <c r="AA32" s="52">
        <f>VLOOKUP($A32,'ADR Raw Data'!$B$6:$BE$43,'ADR Raw Data'!AJ$1,FALSE)</f>
        <v>108.10219627873001</v>
      </c>
      <c r="AB32" s="52">
        <f>VLOOKUP($A32,'ADR Raw Data'!$B$6:$BE$43,'ADR Raw Data'!AK$1,FALSE)</f>
        <v>106.700367390721</v>
      </c>
      <c r="AC32" s="53">
        <f>VLOOKUP($A32,'ADR Raw Data'!$B$6:$BE$43,'ADR Raw Data'!AL$1,FALSE)</f>
        <v>105.758978090255</v>
      </c>
      <c r="AD32" s="52">
        <f>VLOOKUP($A32,'ADR Raw Data'!$B$6:$BE$43,'ADR Raw Data'!AN$1,FALSE)</f>
        <v>125.762596283991</v>
      </c>
      <c r="AE32" s="52">
        <f>VLOOKUP($A32,'ADR Raw Data'!$B$6:$BE$43,'ADR Raw Data'!AO$1,FALSE)</f>
        <v>128.223926299363</v>
      </c>
      <c r="AF32" s="53">
        <f>VLOOKUP($A32,'ADR Raw Data'!$B$6:$BE$43,'ADR Raw Data'!AP$1,FALSE)</f>
        <v>127.008515615506</v>
      </c>
      <c r="AG32" s="54">
        <f>VLOOKUP($A32,'ADR Raw Data'!$B$6:$BE$43,'ADR Raw Data'!AR$1,FALSE)</f>
        <v>112.338443202769</v>
      </c>
      <c r="AH32" s="65"/>
      <c r="AI32" s="47">
        <f>VLOOKUP($A32,'ADR Raw Data'!$B$6:$BE$43,'ADR Raw Data'!AT$1,FALSE)</f>
        <v>1.0187611369527301</v>
      </c>
      <c r="AJ32" s="48">
        <f>VLOOKUP($A32,'ADR Raw Data'!$B$6:$BE$43,'ADR Raw Data'!AU$1,FALSE)</f>
        <v>1.2336193005040299</v>
      </c>
      <c r="AK32" s="48">
        <f>VLOOKUP($A32,'ADR Raw Data'!$B$6:$BE$43,'ADR Raw Data'!AV$1,FALSE)</f>
        <v>-0.13482629640694899</v>
      </c>
      <c r="AL32" s="48">
        <f>VLOOKUP($A32,'ADR Raw Data'!$B$6:$BE$43,'ADR Raw Data'!AW$1,FALSE)</f>
        <v>-0.36095640151390102</v>
      </c>
      <c r="AM32" s="48">
        <f>VLOOKUP($A32,'ADR Raw Data'!$B$6:$BE$43,'ADR Raw Data'!AX$1,FALSE)</f>
        <v>-2.5319996858311802</v>
      </c>
      <c r="AN32" s="49">
        <f>VLOOKUP($A32,'ADR Raw Data'!$B$6:$BE$43,'ADR Raw Data'!AY$1,FALSE)</f>
        <v>-0.31153991736256398</v>
      </c>
      <c r="AO32" s="48">
        <f>VLOOKUP($A32,'ADR Raw Data'!$B$6:$BE$43,'ADR Raw Data'!BA$1,FALSE)</f>
        <v>-0.91914210096651305</v>
      </c>
      <c r="AP32" s="48">
        <f>VLOOKUP($A32,'ADR Raw Data'!$B$6:$BE$43,'ADR Raw Data'!BB$1,FALSE)</f>
        <v>-0.85609096648785399</v>
      </c>
      <c r="AQ32" s="49">
        <f>VLOOKUP($A32,'ADR Raw Data'!$B$6:$BE$43,'ADR Raw Data'!BC$1,FALSE)</f>
        <v>-0.88830389038129898</v>
      </c>
      <c r="AR32" s="50">
        <f>VLOOKUP($A32,'ADR Raw Data'!$B$6:$BE$43,'ADR Raw Data'!BE$1,FALSE)</f>
        <v>-0.66491966088446097</v>
      </c>
      <c r="AT32" s="51">
        <f>VLOOKUP($A32,'RevPAR Raw Data'!$B$6:$BE$43,'RevPAR Raw Data'!AG$1,FALSE)</f>
        <v>40.426911628624303</v>
      </c>
      <c r="AU32" s="52">
        <f>VLOOKUP($A32,'RevPAR Raw Data'!$B$6:$BE$43,'RevPAR Raw Data'!AH$1,FALSE)</f>
        <v>61.183789327575496</v>
      </c>
      <c r="AV32" s="52">
        <f>VLOOKUP($A32,'RevPAR Raw Data'!$B$6:$BE$43,'RevPAR Raw Data'!AI$1,FALSE)</f>
        <v>67.747392813078307</v>
      </c>
      <c r="AW32" s="52">
        <f>VLOOKUP($A32,'RevPAR Raw Data'!$B$6:$BE$43,'RevPAR Raw Data'!AJ$1,FALSE)</f>
        <v>68.547529302899406</v>
      </c>
      <c r="AX32" s="52">
        <f>VLOOKUP($A32,'RevPAR Raw Data'!$B$6:$BE$43,'RevPAR Raw Data'!AK$1,FALSE)</f>
        <v>61.364230413325103</v>
      </c>
      <c r="AY32" s="53">
        <f>VLOOKUP($A32,'RevPAR Raw Data'!$B$6:$BE$43,'RevPAR Raw Data'!AL$1,FALSE)</f>
        <v>59.8539706971005</v>
      </c>
      <c r="AZ32" s="52">
        <f>VLOOKUP($A32,'RevPAR Raw Data'!$B$6:$BE$43,'RevPAR Raw Data'!AN$1,FALSE)</f>
        <v>78.814976866132</v>
      </c>
      <c r="BA32" s="52">
        <f>VLOOKUP($A32,'RevPAR Raw Data'!$B$6:$BE$43,'RevPAR Raw Data'!AO$1,FALSE)</f>
        <v>82.374578192473706</v>
      </c>
      <c r="BB32" s="53">
        <f>VLOOKUP($A32,'RevPAR Raw Data'!$B$6:$BE$43,'RevPAR Raw Data'!AP$1,FALSE)</f>
        <v>80.594777529302803</v>
      </c>
      <c r="BC32" s="54">
        <f>VLOOKUP($A32,'RevPAR Raw Data'!$B$6:$BE$43,'RevPAR Raw Data'!AR$1,FALSE)</f>
        <v>65.779915506301194</v>
      </c>
      <c r="BE32" s="47">
        <f>VLOOKUP($A32,'RevPAR Raw Data'!$B$6:$BE$43,'RevPAR Raw Data'!AT$1,FALSE)</f>
        <v>2.5052370808931301</v>
      </c>
      <c r="BF32" s="48">
        <f>VLOOKUP($A32,'RevPAR Raw Data'!$B$6:$BE$43,'RevPAR Raw Data'!AU$1,FALSE)</f>
        <v>1.40178625140792</v>
      </c>
      <c r="BG32" s="48">
        <f>VLOOKUP($A32,'RevPAR Raw Data'!$B$6:$BE$43,'RevPAR Raw Data'!AV$1,FALSE)</f>
        <v>-1.2086808565926701E-2</v>
      </c>
      <c r="BH32" s="48">
        <f>VLOOKUP($A32,'RevPAR Raw Data'!$B$6:$BE$43,'RevPAR Raw Data'!AW$1,FALSE)</f>
        <v>-1.95721689639786</v>
      </c>
      <c r="BI32" s="48">
        <f>VLOOKUP($A32,'RevPAR Raw Data'!$B$6:$BE$43,'RevPAR Raw Data'!AX$1,FALSE)</f>
        <v>-6.5162175753301597</v>
      </c>
      <c r="BJ32" s="49">
        <f>VLOOKUP($A32,'RevPAR Raw Data'!$B$6:$BE$43,'RevPAR Raw Data'!AY$1,FALSE)</f>
        <v>-1.2603840054176401</v>
      </c>
      <c r="BK32" s="48">
        <f>VLOOKUP($A32,'RevPAR Raw Data'!$B$6:$BE$43,'RevPAR Raw Data'!BA$1,FALSE)</f>
        <v>-5.1989624556368099</v>
      </c>
      <c r="BL32" s="48">
        <f>VLOOKUP($A32,'RevPAR Raw Data'!$B$6:$BE$43,'RevPAR Raw Data'!BB$1,FALSE)</f>
        <v>-5.4188213212911496</v>
      </c>
      <c r="BM32" s="49">
        <f>VLOOKUP($A32,'RevPAR Raw Data'!$B$6:$BE$43,'RevPAR Raw Data'!BC$1,FALSE)</f>
        <v>-5.3114470503564197</v>
      </c>
      <c r="BN32" s="50">
        <f>VLOOKUP($A32,'RevPAR Raw Data'!$B$6:$BE$43,'RevPAR Raw Data'!BE$1,FALSE)</f>
        <v>-2.7173600625626002</v>
      </c>
    </row>
    <row r="33" spans="1:66" x14ac:dyDescent="0.25">
      <c r="A33" s="63" t="s">
        <v>51</v>
      </c>
      <c r="B33" s="47">
        <f>VLOOKUP($A33,'Occupancy Raw Data'!$B$8:$BE$45,'Occupancy Raw Data'!AG$3,FALSE)</f>
        <v>47.375117813383604</v>
      </c>
      <c r="C33" s="48">
        <f>VLOOKUP($A33,'Occupancy Raw Data'!$B$8:$BE$45,'Occupancy Raw Data'!AH$3,FALSE)</f>
        <v>55.744580584354303</v>
      </c>
      <c r="D33" s="48">
        <f>VLOOKUP($A33,'Occupancy Raw Data'!$B$8:$BE$45,'Occupancy Raw Data'!AI$3,FALSE)</f>
        <v>57.898209236569201</v>
      </c>
      <c r="E33" s="48">
        <f>VLOOKUP($A33,'Occupancy Raw Data'!$B$8:$BE$45,'Occupancy Raw Data'!AJ$3,FALSE)</f>
        <v>58.873704052780298</v>
      </c>
      <c r="F33" s="48">
        <f>VLOOKUP($A33,'Occupancy Raw Data'!$B$8:$BE$45,'Occupancy Raw Data'!AK$3,FALSE)</f>
        <v>61.974552309142297</v>
      </c>
      <c r="G33" s="49">
        <f>VLOOKUP($A33,'Occupancy Raw Data'!$B$8:$BE$45,'Occupancy Raw Data'!AL$3,FALSE)</f>
        <v>56.373232799245898</v>
      </c>
      <c r="H33" s="48">
        <f>VLOOKUP($A33,'Occupancy Raw Data'!$B$8:$BE$45,'Occupancy Raw Data'!AN$3,FALSE)</f>
        <v>73.595664467483502</v>
      </c>
      <c r="I33" s="48">
        <f>VLOOKUP($A33,'Occupancy Raw Data'!$B$8:$BE$45,'Occupancy Raw Data'!AO$3,FALSE)</f>
        <v>66.314797360980194</v>
      </c>
      <c r="J33" s="49">
        <f>VLOOKUP($A33,'Occupancy Raw Data'!$B$8:$BE$45,'Occupancy Raw Data'!AP$3,FALSE)</f>
        <v>69.955230914231805</v>
      </c>
      <c r="K33" s="50">
        <f>VLOOKUP($A33,'Occupancy Raw Data'!$B$8:$BE$45,'Occupancy Raw Data'!AR$3,FALSE)</f>
        <v>60.253803689241899</v>
      </c>
      <c r="M33" s="47">
        <f>VLOOKUP($A33,'Occupancy Raw Data'!$B$8:$BE$45,'Occupancy Raw Data'!AT$3,FALSE)</f>
        <v>5.3877275278799104</v>
      </c>
      <c r="N33" s="48">
        <f>VLOOKUP($A33,'Occupancy Raw Data'!$B$8:$BE$45,'Occupancy Raw Data'!AU$3,FALSE)</f>
        <v>-0.35031147825449699</v>
      </c>
      <c r="O33" s="48">
        <f>VLOOKUP($A33,'Occupancy Raw Data'!$B$8:$BE$45,'Occupancy Raw Data'!AV$3,FALSE)</f>
        <v>-0.57820847210249404</v>
      </c>
      <c r="P33" s="48">
        <f>VLOOKUP($A33,'Occupancy Raw Data'!$B$8:$BE$45,'Occupancy Raw Data'!AW$3,FALSE)</f>
        <v>-1.5303640115138699</v>
      </c>
      <c r="Q33" s="48">
        <f>VLOOKUP($A33,'Occupancy Raw Data'!$B$8:$BE$45,'Occupancy Raw Data'!AX$3,FALSE)</f>
        <v>-0.52779998079113799</v>
      </c>
      <c r="R33" s="49">
        <f>VLOOKUP($A33,'Occupancy Raw Data'!$B$8:$BE$45,'Occupancy Raw Data'!AY$3,FALSE)</f>
        <v>0.23089881979146201</v>
      </c>
      <c r="S33" s="48">
        <f>VLOOKUP($A33,'Occupancy Raw Data'!$B$8:$BE$45,'Occupancy Raw Data'!BA$3,FALSE)</f>
        <v>0.83189321191802501</v>
      </c>
      <c r="T33" s="48">
        <f>VLOOKUP($A33,'Occupancy Raw Data'!$B$8:$BE$45,'Occupancy Raw Data'!BB$3,FALSE)</f>
        <v>-0.97754023417882596</v>
      </c>
      <c r="U33" s="49">
        <f>VLOOKUP($A33,'Occupancy Raw Data'!$B$8:$BE$45,'Occupancy Raw Data'!BC$3,FALSE)</f>
        <v>-3.3915283826626903E-2</v>
      </c>
      <c r="V33" s="50">
        <f>VLOOKUP($A33,'Occupancy Raw Data'!$B$8:$BE$45,'Occupancy Raw Data'!BE$3,FALSE)</f>
        <v>0.14352460844182699</v>
      </c>
      <c r="X33" s="51">
        <f>VLOOKUP($A33,'ADR Raw Data'!$B$6:$BE$43,'ADR Raw Data'!AG$1,FALSE)</f>
        <v>94.065434198746601</v>
      </c>
      <c r="Y33" s="52">
        <f>VLOOKUP($A33,'ADR Raw Data'!$B$6:$BE$43,'ADR Raw Data'!AH$1,FALSE)</f>
        <v>98.091142953757696</v>
      </c>
      <c r="Z33" s="52">
        <f>VLOOKUP($A33,'ADR Raw Data'!$B$6:$BE$43,'ADR Raw Data'!AI$1,FALSE)</f>
        <v>96.953276900537105</v>
      </c>
      <c r="AA33" s="52">
        <f>VLOOKUP($A33,'ADR Raw Data'!$B$6:$BE$43,'ADR Raw Data'!AJ$1,FALSE)</f>
        <v>97.292774353637995</v>
      </c>
      <c r="AB33" s="52">
        <f>VLOOKUP($A33,'ADR Raw Data'!$B$6:$BE$43,'ADR Raw Data'!AK$1,FALSE)</f>
        <v>99.699946011710097</v>
      </c>
      <c r="AC33" s="53">
        <f>VLOOKUP($A33,'ADR Raw Data'!$B$6:$BE$43,'ADR Raw Data'!AL$1,FALSE)</f>
        <v>97.367760984417799</v>
      </c>
      <c r="AD33" s="52">
        <f>VLOOKUP($A33,'ADR Raw Data'!$B$6:$BE$43,'ADR Raw Data'!AN$1,FALSE)</f>
        <v>121.916156752257</v>
      </c>
      <c r="AE33" s="52">
        <f>VLOOKUP($A33,'ADR Raw Data'!$B$6:$BE$43,'ADR Raw Data'!AO$1,FALSE)</f>
        <v>117.38319499715701</v>
      </c>
      <c r="AF33" s="53">
        <f>VLOOKUP($A33,'ADR Raw Data'!$B$6:$BE$43,'ADR Raw Data'!AP$1,FALSE)</f>
        <v>119.76762235171201</v>
      </c>
      <c r="AG33" s="54">
        <f>VLOOKUP($A33,'ADR Raw Data'!$B$6:$BE$43,'ADR Raw Data'!AR$1,FALSE)</f>
        <v>104.798174992458</v>
      </c>
      <c r="AI33" s="47">
        <f>VLOOKUP($A33,'ADR Raw Data'!$B$6:$BE$43,'ADR Raw Data'!AT$1,FALSE)</f>
        <v>-1.9206849525413401</v>
      </c>
      <c r="AJ33" s="48">
        <f>VLOOKUP($A33,'ADR Raw Data'!$B$6:$BE$43,'ADR Raw Data'!AU$1,FALSE)</f>
        <v>1.72931346502804</v>
      </c>
      <c r="AK33" s="48">
        <f>VLOOKUP($A33,'ADR Raw Data'!$B$6:$BE$43,'ADR Raw Data'!AV$1,FALSE)</f>
        <v>-1.3413268181202</v>
      </c>
      <c r="AL33" s="48">
        <f>VLOOKUP($A33,'ADR Raw Data'!$B$6:$BE$43,'ADR Raw Data'!AW$1,FALSE)</f>
        <v>-1.2792945027311</v>
      </c>
      <c r="AM33" s="48">
        <f>VLOOKUP($A33,'ADR Raw Data'!$B$6:$BE$43,'ADR Raw Data'!AX$1,FALSE)</f>
        <v>-2.6502810329822499</v>
      </c>
      <c r="AN33" s="49">
        <f>VLOOKUP($A33,'ADR Raw Data'!$B$6:$BE$43,'ADR Raw Data'!AY$1,FALSE)</f>
        <v>-1.1530159947565299</v>
      </c>
      <c r="AO33" s="48">
        <f>VLOOKUP($A33,'ADR Raw Data'!$B$6:$BE$43,'ADR Raw Data'!BA$1,FALSE)</f>
        <v>-1.96336290906779</v>
      </c>
      <c r="AP33" s="48">
        <f>VLOOKUP($A33,'ADR Raw Data'!$B$6:$BE$43,'ADR Raw Data'!BB$1,FALSE)</f>
        <v>-4.7010810794884597</v>
      </c>
      <c r="AQ33" s="49">
        <f>VLOOKUP($A33,'ADR Raw Data'!$B$6:$BE$43,'ADR Raw Data'!BC$1,FALSE)</f>
        <v>-3.2502790760309899</v>
      </c>
      <c r="AR33" s="50">
        <f>VLOOKUP($A33,'ADR Raw Data'!$B$6:$BE$43,'ADR Raw Data'!BE$1,FALSE)</f>
        <v>-1.97161956502431</v>
      </c>
      <c r="AT33" s="51">
        <f>VLOOKUP($A33,'RevPAR Raw Data'!$B$6:$BE$43,'RevPAR Raw Data'!AG$1,FALSE)</f>
        <v>44.563610273327001</v>
      </c>
      <c r="AU33" s="52">
        <f>VLOOKUP($A33,'RevPAR Raw Data'!$B$6:$BE$43,'RevPAR Raw Data'!AH$1,FALSE)</f>
        <v>54.680496229971702</v>
      </c>
      <c r="AV33" s="52">
        <f>VLOOKUP($A33,'RevPAR Raw Data'!$B$6:$BE$43,'RevPAR Raw Data'!AI$1,FALSE)</f>
        <v>56.134211121583398</v>
      </c>
      <c r="AW33" s="52">
        <f>VLOOKUP($A33,'RevPAR Raw Data'!$B$6:$BE$43,'RevPAR Raw Data'!AJ$1,FALSE)</f>
        <v>57.279860037700203</v>
      </c>
      <c r="AX33" s="52">
        <f>VLOOKUP($A33,'RevPAR Raw Data'!$B$6:$BE$43,'RevPAR Raw Data'!AK$1,FALSE)</f>
        <v>61.788595193213901</v>
      </c>
      <c r="AY33" s="53">
        <f>VLOOKUP($A33,'RevPAR Raw Data'!$B$6:$BE$43,'RevPAR Raw Data'!AL$1,FALSE)</f>
        <v>54.889354571159203</v>
      </c>
      <c r="AZ33" s="52">
        <f>VLOOKUP($A33,'RevPAR Raw Data'!$B$6:$BE$43,'RevPAR Raw Data'!AN$1,FALSE)</f>
        <v>89.725005655042395</v>
      </c>
      <c r="BA33" s="52">
        <f>VLOOKUP($A33,'RevPAR Raw Data'!$B$6:$BE$43,'RevPAR Raw Data'!AO$1,FALSE)</f>
        <v>77.842427898209195</v>
      </c>
      <c r="BB33" s="53">
        <f>VLOOKUP($A33,'RevPAR Raw Data'!$B$6:$BE$43,'RevPAR Raw Data'!AP$1,FALSE)</f>
        <v>83.783716776625795</v>
      </c>
      <c r="BC33" s="54">
        <f>VLOOKUP($A33,'RevPAR Raw Data'!$B$6:$BE$43,'RevPAR Raw Data'!AR$1,FALSE)</f>
        <v>63.144886629863997</v>
      </c>
      <c r="BE33" s="47">
        <f>VLOOKUP($A33,'RevPAR Raw Data'!$B$6:$BE$43,'RevPAR Raw Data'!AT$1,FALSE)</f>
        <v>3.3635613034266498</v>
      </c>
      <c r="BF33" s="48">
        <f>VLOOKUP($A33,'RevPAR Raw Data'!$B$6:$BE$43,'RevPAR Raw Data'!AU$1,FALSE)</f>
        <v>1.37294400321055</v>
      </c>
      <c r="BG33" s="48">
        <f>VLOOKUP($A33,'RevPAR Raw Data'!$B$6:$BE$43,'RevPAR Raw Data'!AV$1,FALSE)</f>
        <v>-1.91177962492174</v>
      </c>
      <c r="BH33" s="48">
        <f>VLOOKUP($A33,'RevPAR Raw Data'!$B$6:$BE$43,'RevPAR Raw Data'!AW$1,FALSE)</f>
        <v>-2.7900806515738901</v>
      </c>
      <c r="BI33" s="48">
        <f>VLOOKUP($A33,'RevPAR Raw Data'!$B$6:$BE$43,'RevPAR Raw Data'!AX$1,FALSE)</f>
        <v>-3.1640928309904002</v>
      </c>
      <c r="BJ33" s="49">
        <f>VLOOKUP($A33,'RevPAR Raw Data'!$B$6:$BE$43,'RevPAR Raw Data'!AY$1,FALSE)</f>
        <v>-0.92477947528896998</v>
      </c>
      <c r="BK33" s="48">
        <f>VLOOKUP($A33,'RevPAR Raw Data'!$B$6:$BE$43,'RevPAR Raw Data'!BA$1,FALSE)</f>
        <v>-1.1478027799156101</v>
      </c>
      <c r="BL33" s="48">
        <f>VLOOKUP($A33,'RevPAR Raw Data'!$B$6:$BE$43,'RevPAR Raw Data'!BB$1,FALSE)</f>
        <v>-5.63266635467392</v>
      </c>
      <c r="BM33" s="49">
        <f>VLOOKUP($A33,'RevPAR Raw Data'!$B$6:$BE$43,'RevPAR Raw Data'!BC$1,FALSE)</f>
        <v>-3.2830920184838299</v>
      </c>
      <c r="BN33" s="50">
        <f>VLOOKUP($A33,'RevPAR Raw Data'!$B$6:$BE$43,'RevPAR Raw Data'!BE$1,FALSE)</f>
        <v>-1.8309247158431401</v>
      </c>
    </row>
    <row r="34" spans="1:66" x14ac:dyDescent="0.25">
      <c r="A34" s="63" t="s">
        <v>50</v>
      </c>
      <c r="B34" s="47">
        <f>VLOOKUP($A34,'Occupancy Raw Data'!$B$8:$BE$45,'Occupancy Raw Data'!AG$3,FALSE)</f>
        <v>49.682568474514703</v>
      </c>
      <c r="C34" s="48">
        <f>VLOOKUP($A34,'Occupancy Raw Data'!$B$8:$BE$45,'Occupancy Raw Data'!AH$3,FALSE)</f>
        <v>59.980954108470797</v>
      </c>
      <c r="D34" s="48">
        <f>VLOOKUP($A34,'Occupancy Raw Data'!$B$8:$BE$45,'Occupancy Raw Data'!AI$3,FALSE)</f>
        <v>61.509160166878203</v>
      </c>
      <c r="E34" s="48">
        <f>VLOOKUP($A34,'Occupancy Raw Data'!$B$8:$BE$45,'Occupancy Raw Data'!AJ$3,FALSE)</f>
        <v>62.987484128423702</v>
      </c>
      <c r="F34" s="48">
        <f>VLOOKUP($A34,'Occupancy Raw Data'!$B$8:$BE$45,'Occupancy Raw Data'!AK$3,FALSE)</f>
        <v>61.980671965317903</v>
      </c>
      <c r="G34" s="49">
        <f>VLOOKUP($A34,'Occupancy Raw Data'!$B$8:$BE$45,'Occupancy Raw Data'!AL$3,FALSE)</f>
        <v>59.230462519936196</v>
      </c>
      <c r="H34" s="48">
        <f>VLOOKUP($A34,'Occupancy Raw Data'!$B$8:$BE$45,'Occupancy Raw Data'!AN$3,FALSE)</f>
        <v>70.109284682080897</v>
      </c>
      <c r="I34" s="48">
        <f>VLOOKUP($A34,'Occupancy Raw Data'!$B$8:$BE$45,'Occupancy Raw Data'!AO$3,FALSE)</f>
        <v>69.761560693641599</v>
      </c>
      <c r="J34" s="49">
        <f>VLOOKUP($A34,'Occupancy Raw Data'!$B$8:$BE$45,'Occupancy Raw Data'!AP$3,FALSE)</f>
        <v>69.935422687861205</v>
      </c>
      <c r="K34" s="50">
        <f>VLOOKUP($A34,'Occupancy Raw Data'!$B$8:$BE$45,'Occupancy Raw Data'!AR$3,FALSE)</f>
        <v>62.296301086394202</v>
      </c>
      <c r="M34" s="47">
        <f>VLOOKUP($A34,'Occupancy Raw Data'!$B$8:$BE$45,'Occupancy Raw Data'!AT$3,FALSE)</f>
        <v>-1.4327965697346301</v>
      </c>
      <c r="N34" s="48">
        <f>VLOOKUP($A34,'Occupancy Raw Data'!$B$8:$BE$45,'Occupancy Raw Data'!AU$3,FALSE)</f>
        <v>0.10331832539338601</v>
      </c>
      <c r="O34" s="48">
        <f>VLOOKUP($A34,'Occupancy Raw Data'!$B$8:$BE$45,'Occupancy Raw Data'!AV$3,FALSE)</f>
        <v>-1.06339328827214</v>
      </c>
      <c r="P34" s="48">
        <f>VLOOKUP($A34,'Occupancy Raw Data'!$B$8:$BE$45,'Occupancy Raw Data'!AW$3,FALSE)</f>
        <v>1.04835845730197</v>
      </c>
      <c r="Q34" s="48">
        <f>VLOOKUP($A34,'Occupancy Raw Data'!$B$8:$BE$45,'Occupancy Raw Data'!AX$3,FALSE)</f>
        <v>-1.54377870442057</v>
      </c>
      <c r="R34" s="49">
        <f>VLOOKUP($A34,'Occupancy Raw Data'!$B$8:$BE$45,'Occupancy Raw Data'!AY$3,FALSE)</f>
        <v>-0.54681029015537996</v>
      </c>
      <c r="S34" s="48">
        <f>VLOOKUP($A34,'Occupancy Raw Data'!$B$8:$BE$45,'Occupancy Raw Data'!BA$3,FALSE)</f>
        <v>1.9282565187513401</v>
      </c>
      <c r="T34" s="48">
        <f>VLOOKUP($A34,'Occupancy Raw Data'!$B$8:$BE$45,'Occupancy Raw Data'!BB$3,FALSE)</f>
        <v>-2.4163625846560199</v>
      </c>
      <c r="U34" s="49">
        <f>VLOOKUP($A34,'Occupancy Raw Data'!$B$8:$BE$45,'Occupancy Raw Data'!BC$3,FALSE)</f>
        <v>-0.28595959791890202</v>
      </c>
      <c r="V34" s="50">
        <f>VLOOKUP($A34,'Occupancy Raw Data'!$B$8:$BE$45,'Occupancy Raw Data'!BE$3,FALSE)</f>
        <v>-0.45165047380630402</v>
      </c>
      <c r="X34" s="51">
        <f>VLOOKUP($A34,'ADR Raw Data'!$B$6:$BE$43,'ADR Raw Data'!AG$1,FALSE)</f>
        <v>94.5352628696604</v>
      </c>
      <c r="Y34" s="52">
        <f>VLOOKUP($A34,'ADR Raw Data'!$B$6:$BE$43,'ADR Raw Data'!AH$1,FALSE)</f>
        <v>96.425361760036196</v>
      </c>
      <c r="Z34" s="52">
        <f>VLOOKUP($A34,'ADR Raw Data'!$B$6:$BE$43,'ADR Raw Data'!AI$1,FALSE)</f>
        <v>96.153614715423103</v>
      </c>
      <c r="AA34" s="52">
        <f>VLOOKUP($A34,'ADR Raw Data'!$B$6:$BE$43,'ADR Raw Data'!AJ$1,FALSE)</f>
        <v>96.257691144708403</v>
      </c>
      <c r="AB34" s="52">
        <f>VLOOKUP($A34,'ADR Raw Data'!$B$6:$BE$43,'ADR Raw Data'!AK$1,FALSE)</f>
        <v>98.142492531876101</v>
      </c>
      <c r="AC34" s="53">
        <f>VLOOKUP($A34,'ADR Raw Data'!$B$6:$BE$43,'ADR Raw Data'!AL$1,FALSE)</f>
        <v>96.377088675377095</v>
      </c>
      <c r="AD34" s="52">
        <f>VLOOKUP($A34,'ADR Raw Data'!$B$6:$BE$43,'ADR Raw Data'!AN$1,FALSE)</f>
        <v>113.492302093397</v>
      </c>
      <c r="AE34" s="52">
        <f>VLOOKUP($A34,'ADR Raw Data'!$B$6:$BE$43,'ADR Raw Data'!AO$1,FALSE)</f>
        <v>113.994489254272</v>
      </c>
      <c r="AF34" s="53">
        <f>VLOOKUP($A34,'ADR Raw Data'!$B$6:$BE$43,'ADR Raw Data'!AP$1,FALSE)</f>
        <v>113.742771446098</v>
      </c>
      <c r="AG34" s="54">
        <f>VLOOKUP($A34,'ADR Raw Data'!$B$6:$BE$43,'ADR Raw Data'!AR$1,FALSE)</f>
        <v>101.960389578034</v>
      </c>
      <c r="AI34" s="47">
        <f>VLOOKUP($A34,'ADR Raw Data'!$B$6:$BE$43,'ADR Raw Data'!AT$1,FALSE)</f>
        <v>-4.8138391670720697</v>
      </c>
      <c r="AJ34" s="48">
        <f>VLOOKUP($A34,'ADR Raw Data'!$B$6:$BE$43,'ADR Raw Data'!AU$1,FALSE)</f>
        <v>-4.9224019806612196</v>
      </c>
      <c r="AK34" s="48">
        <f>VLOOKUP($A34,'ADR Raw Data'!$B$6:$BE$43,'ADR Raw Data'!AV$1,FALSE)</f>
        <v>-6.1494764460471201</v>
      </c>
      <c r="AL34" s="48">
        <f>VLOOKUP($A34,'ADR Raw Data'!$B$6:$BE$43,'ADR Raw Data'!AW$1,FALSE)</f>
        <v>-5.3921799171518003</v>
      </c>
      <c r="AM34" s="48">
        <f>VLOOKUP($A34,'ADR Raw Data'!$B$6:$BE$43,'ADR Raw Data'!AX$1,FALSE)</f>
        <v>-2.5648743729363401</v>
      </c>
      <c r="AN34" s="49">
        <f>VLOOKUP($A34,'ADR Raw Data'!$B$6:$BE$43,'ADR Raw Data'!AY$1,FALSE)</f>
        <v>-4.7660593979716301</v>
      </c>
      <c r="AO34" s="48">
        <f>VLOOKUP($A34,'ADR Raw Data'!$B$6:$BE$43,'ADR Raw Data'!BA$1,FALSE)</f>
        <v>-2.6498256858208502</v>
      </c>
      <c r="AP34" s="48">
        <f>VLOOKUP($A34,'ADR Raw Data'!$B$6:$BE$43,'ADR Raw Data'!BB$1,FALSE)</f>
        <v>-4.0565482195413702</v>
      </c>
      <c r="AQ34" s="49">
        <f>VLOOKUP($A34,'ADR Raw Data'!$B$6:$BE$43,'ADR Raw Data'!BC$1,FALSE)</f>
        <v>-3.3780684347247898</v>
      </c>
      <c r="AR34" s="50">
        <f>VLOOKUP($A34,'ADR Raw Data'!$B$6:$BE$43,'ADR Raw Data'!BE$1,FALSE)</f>
        <v>-4.2535939264577296</v>
      </c>
      <c r="AT34" s="51">
        <f>VLOOKUP($A34,'RevPAR Raw Data'!$B$6:$BE$43,'RevPAR Raw Data'!AG$1,FALSE)</f>
        <v>46.967546707781601</v>
      </c>
      <c r="AU34" s="52">
        <f>VLOOKUP($A34,'RevPAR Raw Data'!$B$6:$BE$43,'RevPAR Raw Data'!AH$1,FALSE)</f>
        <v>57.836851986214398</v>
      </c>
      <c r="AV34" s="52">
        <f>VLOOKUP($A34,'RevPAR Raw Data'!$B$6:$BE$43,'RevPAR Raw Data'!AI$1,FALSE)</f>
        <v>59.143280881552599</v>
      </c>
      <c r="AW34" s="52">
        <f>VLOOKUP($A34,'RevPAR Raw Data'!$B$6:$BE$43,'RevPAR Raw Data'!AJ$1,FALSE)</f>
        <v>60.630297932160303</v>
      </c>
      <c r="AX34" s="52">
        <f>VLOOKUP($A34,'RevPAR Raw Data'!$B$6:$BE$43,'RevPAR Raw Data'!AK$1,FALSE)</f>
        <v>60.829376354768698</v>
      </c>
      <c r="AY34" s="53">
        <f>VLOOKUP($A34,'RevPAR Raw Data'!$B$6:$BE$43,'RevPAR Raw Data'!AL$1,FALSE)</f>
        <v>57.084595385674902</v>
      </c>
      <c r="AZ34" s="52">
        <f>VLOOKUP($A34,'RevPAR Raw Data'!$B$6:$BE$43,'RevPAR Raw Data'!AN$1,FALSE)</f>
        <v>79.568641166907497</v>
      </c>
      <c r="BA34" s="52">
        <f>VLOOKUP($A34,'RevPAR Raw Data'!$B$6:$BE$43,'RevPAR Raw Data'!AO$1,FALSE)</f>
        <v>79.524334808526007</v>
      </c>
      <c r="BB34" s="53">
        <f>VLOOKUP($A34,'RevPAR Raw Data'!$B$6:$BE$43,'RevPAR Raw Data'!AP$1,FALSE)</f>
        <v>79.546487987716702</v>
      </c>
      <c r="BC34" s="54">
        <f>VLOOKUP($A34,'RevPAR Raw Data'!$B$6:$BE$43,'RevPAR Raw Data'!AR$1,FALSE)</f>
        <v>63.5175512803931</v>
      </c>
      <c r="BE34" s="47">
        <f>VLOOKUP($A34,'RevPAR Raw Data'!$B$6:$BE$43,'RevPAR Raw Data'!AT$1,FALSE)</f>
        <v>-6.1776632143483496</v>
      </c>
      <c r="BF34" s="48">
        <f>VLOOKUP($A34,'RevPAR Raw Data'!$B$6:$BE$43,'RevPAR Raw Data'!AU$1,FALSE)</f>
        <v>-4.82416939856338</v>
      </c>
      <c r="BG34" s="48">
        <f>VLOOKUP($A34,'RevPAR Raw Data'!$B$6:$BE$43,'RevPAR Raw Data'!AV$1,FALSE)</f>
        <v>-7.1474766145281201</v>
      </c>
      <c r="BH34" s="48">
        <f>VLOOKUP($A34,'RevPAR Raw Data'!$B$6:$BE$43,'RevPAR Raw Data'!AW$1,FALSE)</f>
        <v>-4.4003508340442297</v>
      </c>
      <c r="BI34" s="48">
        <f>VLOOKUP($A34,'RevPAR Raw Data'!$B$6:$BE$43,'RevPAR Raw Data'!AX$1,FALSE)</f>
        <v>-4.0690570929923799</v>
      </c>
      <c r="BJ34" s="49">
        <f>VLOOKUP($A34,'RevPAR Raw Data'!$B$6:$BE$43,'RevPAR Raw Data'!AY$1,FALSE)</f>
        <v>-5.2868083849039902</v>
      </c>
      <c r="BK34" s="48">
        <f>VLOOKUP($A34,'RevPAR Raw Data'!$B$6:$BE$43,'RevPAR Raw Data'!BA$1,FALSE)</f>
        <v>-0.77266460359189504</v>
      </c>
      <c r="BL34" s="48">
        <f>VLOOKUP($A34,'RevPAR Raw Data'!$B$6:$BE$43,'RevPAR Raw Data'!BB$1,FALSE)</f>
        <v>-6.3748898907918701</v>
      </c>
      <c r="BM34" s="49">
        <f>VLOOKUP($A34,'RevPAR Raw Data'!$B$6:$BE$43,'RevPAR Raw Data'!BC$1,FALSE)</f>
        <v>-3.6543681217303301</v>
      </c>
      <c r="BN34" s="50">
        <f>VLOOKUP($A34,'RevPAR Raw Data'!$B$6:$BE$43,'RevPAR Raw Data'!BE$1,FALSE)</f>
        <v>-4.6860330231413903</v>
      </c>
    </row>
    <row r="35" spans="1:66" x14ac:dyDescent="0.25">
      <c r="A35" s="63" t="s">
        <v>47</v>
      </c>
      <c r="B35" s="47">
        <f>VLOOKUP($A35,'Occupancy Raw Data'!$B$8:$BE$45,'Occupancy Raw Data'!AG$3,FALSE)</f>
        <v>50.625456537618597</v>
      </c>
      <c r="C35" s="48">
        <f>VLOOKUP($A35,'Occupancy Raw Data'!$B$8:$BE$45,'Occupancy Raw Data'!AH$3,FALSE)</f>
        <v>66.430788897005101</v>
      </c>
      <c r="D35" s="48">
        <f>VLOOKUP($A35,'Occupancy Raw Data'!$B$8:$BE$45,'Occupancy Raw Data'!AI$3,FALSE)</f>
        <v>70.393535427319193</v>
      </c>
      <c r="E35" s="48">
        <f>VLOOKUP($A35,'Occupancy Raw Data'!$B$8:$BE$45,'Occupancy Raw Data'!AJ$3,FALSE)</f>
        <v>70.640065741417004</v>
      </c>
      <c r="F35" s="48">
        <f>VLOOKUP($A35,'Occupancy Raw Data'!$B$8:$BE$45,'Occupancy Raw Data'!AK$3,FALSE)</f>
        <v>65.825038809241093</v>
      </c>
      <c r="G35" s="49">
        <f>VLOOKUP($A35,'Occupancy Raw Data'!$B$8:$BE$45,'Occupancy Raw Data'!AL$3,FALSE)</f>
        <v>64.782958052557504</v>
      </c>
      <c r="H35" s="48">
        <f>VLOOKUP($A35,'Occupancy Raw Data'!$B$8:$BE$45,'Occupancy Raw Data'!AN$3,FALSE)</f>
        <v>69.587252305725499</v>
      </c>
      <c r="I35" s="48">
        <f>VLOOKUP($A35,'Occupancy Raw Data'!$B$8:$BE$45,'Occupancy Raw Data'!AO$3,FALSE)</f>
        <v>67.587434937448606</v>
      </c>
      <c r="J35" s="49">
        <f>VLOOKUP($A35,'Occupancy Raw Data'!$B$8:$BE$45,'Occupancy Raw Data'!AP$3,FALSE)</f>
        <v>68.587343621586996</v>
      </c>
      <c r="K35" s="50">
        <f>VLOOKUP($A35,'Occupancy Raw Data'!$B$8:$BE$45,'Occupancy Raw Data'!AR$3,FALSE)</f>
        <v>65.869868642464795</v>
      </c>
      <c r="M35" s="47">
        <f>VLOOKUP($A35,'Occupancy Raw Data'!$B$8:$BE$45,'Occupancy Raw Data'!AT$3,FALSE)</f>
        <v>-2.5468793726300101</v>
      </c>
      <c r="N35" s="48">
        <f>VLOOKUP($A35,'Occupancy Raw Data'!$B$8:$BE$45,'Occupancy Raw Data'!AU$3,FALSE)</f>
        <v>1.4318583947352601</v>
      </c>
      <c r="O35" s="48">
        <f>VLOOKUP($A35,'Occupancy Raw Data'!$B$8:$BE$45,'Occupancy Raw Data'!AV$3,FALSE)</f>
        <v>0.85337530416674301</v>
      </c>
      <c r="P35" s="48">
        <f>VLOOKUP($A35,'Occupancy Raw Data'!$B$8:$BE$45,'Occupancy Raw Data'!AW$3,FALSE)</f>
        <v>0.944438954969397</v>
      </c>
      <c r="Q35" s="48">
        <f>VLOOKUP($A35,'Occupancy Raw Data'!$B$8:$BE$45,'Occupancy Raw Data'!AX$3,FALSE)</f>
        <v>-1.3964868013620599</v>
      </c>
      <c r="R35" s="49">
        <f>VLOOKUP($A35,'Occupancy Raw Data'!$B$8:$BE$45,'Occupancy Raw Data'!AY$3,FALSE)</f>
        <v>-1.8860178764916101E-2</v>
      </c>
      <c r="S35" s="48">
        <f>VLOOKUP($A35,'Occupancy Raw Data'!$B$8:$BE$45,'Occupancy Raw Data'!BA$3,FALSE)</f>
        <v>0.81083725351213998</v>
      </c>
      <c r="T35" s="48">
        <f>VLOOKUP($A35,'Occupancy Raw Data'!$B$8:$BE$45,'Occupancy Raw Data'!BB$3,FALSE)</f>
        <v>-3.2611548709549498</v>
      </c>
      <c r="U35" s="49">
        <f>VLOOKUP($A35,'Occupancy Raw Data'!$B$8:$BE$45,'Occupancy Raw Data'!BC$3,FALSE)</f>
        <v>-1.2374474541656999</v>
      </c>
      <c r="V35" s="50">
        <f>VLOOKUP($A35,'Occupancy Raw Data'!$B$8:$BE$45,'Occupancy Raw Data'!BE$3,FALSE)</f>
        <v>-0.38460802759379198</v>
      </c>
      <c r="X35" s="51">
        <f>VLOOKUP($A35,'ADR Raw Data'!$B$6:$BE$43,'ADR Raw Data'!AG$1,FALSE)</f>
        <v>95.6301154297051</v>
      </c>
      <c r="Y35" s="52">
        <f>VLOOKUP($A35,'ADR Raw Data'!$B$6:$BE$43,'ADR Raw Data'!AH$1,FALSE)</f>
        <v>108.20717476462001</v>
      </c>
      <c r="Z35" s="52">
        <f>VLOOKUP($A35,'ADR Raw Data'!$B$6:$BE$43,'ADR Raw Data'!AI$1,FALSE)</f>
        <v>112.080140735456</v>
      </c>
      <c r="AA35" s="52">
        <f>VLOOKUP($A35,'ADR Raw Data'!$B$6:$BE$43,'ADR Raw Data'!AJ$1,FALSE)</f>
        <v>109.25165514121301</v>
      </c>
      <c r="AB35" s="52">
        <f>VLOOKUP($A35,'ADR Raw Data'!$B$6:$BE$43,'ADR Raw Data'!AK$1,FALSE)</f>
        <v>104.180301727127</v>
      </c>
      <c r="AC35" s="53">
        <f>VLOOKUP($A35,'ADR Raw Data'!$B$6:$BE$43,'ADR Raw Data'!AL$1,FALSE)</f>
        <v>106.49264838123101</v>
      </c>
      <c r="AD35" s="52">
        <f>VLOOKUP($A35,'ADR Raw Data'!$B$6:$BE$43,'ADR Raw Data'!AN$1,FALSE)</f>
        <v>110.399538088051</v>
      </c>
      <c r="AE35" s="52">
        <f>VLOOKUP($A35,'ADR Raw Data'!$B$6:$BE$43,'ADR Raw Data'!AO$1,FALSE)</f>
        <v>109.516532459636</v>
      </c>
      <c r="AF35" s="53">
        <f>VLOOKUP($A35,'ADR Raw Data'!$B$6:$BE$43,'ADR Raw Data'!AP$1,FALSE)</f>
        <v>109.96447177473</v>
      </c>
      <c r="AG35" s="54">
        <f>VLOOKUP($A35,'ADR Raw Data'!$B$6:$BE$43,'ADR Raw Data'!AR$1,FALSE)</f>
        <v>107.52546711158099</v>
      </c>
      <c r="AI35" s="47">
        <f>VLOOKUP($A35,'ADR Raw Data'!$B$6:$BE$43,'ADR Raw Data'!AT$1,FALSE)</f>
        <v>-1.4424617523415</v>
      </c>
      <c r="AJ35" s="48">
        <f>VLOOKUP($A35,'ADR Raw Data'!$B$6:$BE$43,'ADR Raw Data'!AU$1,FALSE)</f>
        <v>2.4097263567423899</v>
      </c>
      <c r="AK35" s="48">
        <f>VLOOKUP($A35,'ADR Raw Data'!$B$6:$BE$43,'ADR Raw Data'!AV$1,FALSE)</f>
        <v>2.6253742108567102</v>
      </c>
      <c r="AL35" s="48">
        <f>VLOOKUP($A35,'ADR Raw Data'!$B$6:$BE$43,'ADR Raw Data'!AW$1,FALSE)</f>
        <v>3.0845874871210799</v>
      </c>
      <c r="AM35" s="48">
        <f>VLOOKUP($A35,'ADR Raw Data'!$B$6:$BE$43,'ADR Raw Data'!AX$1,FALSE)</f>
        <v>1.54596826096394</v>
      </c>
      <c r="AN35" s="49">
        <f>VLOOKUP($A35,'ADR Raw Data'!$B$6:$BE$43,'ADR Raw Data'!AY$1,FALSE)</f>
        <v>1.9265833702346</v>
      </c>
      <c r="AO35" s="48">
        <f>VLOOKUP($A35,'ADR Raw Data'!$B$6:$BE$43,'ADR Raw Data'!BA$1,FALSE)</f>
        <v>-1.9382863516505699</v>
      </c>
      <c r="AP35" s="48">
        <f>VLOOKUP($A35,'ADR Raw Data'!$B$6:$BE$43,'ADR Raw Data'!BB$1,FALSE)</f>
        <v>-3.0224028963495102</v>
      </c>
      <c r="AQ35" s="49">
        <f>VLOOKUP($A35,'ADR Raw Data'!$B$6:$BE$43,'ADR Raw Data'!BC$1,FALSE)</f>
        <v>-2.4763812356485899</v>
      </c>
      <c r="AR35" s="50">
        <f>VLOOKUP($A35,'ADR Raw Data'!$B$6:$BE$43,'ADR Raw Data'!BE$1,FALSE)</f>
        <v>0.52543642025396697</v>
      </c>
      <c r="AT35" s="51">
        <f>VLOOKUP($A35,'RevPAR Raw Data'!$B$6:$BE$43,'RevPAR Raw Data'!AG$1,FALSE)</f>
        <v>48.413182523739898</v>
      </c>
      <c r="AU35" s="52">
        <f>VLOOKUP($A35,'RevPAR Raw Data'!$B$6:$BE$43,'RevPAR Raw Data'!AH$1,FALSE)</f>
        <v>71.882879839298695</v>
      </c>
      <c r="AV35" s="52">
        <f>VLOOKUP($A35,'RevPAR Raw Data'!$B$6:$BE$43,'RevPAR Raw Data'!AI$1,FALSE)</f>
        <v>78.897173575602594</v>
      </c>
      <c r="AW35" s="52">
        <f>VLOOKUP($A35,'RevPAR Raw Data'!$B$6:$BE$43,'RevPAR Raw Data'!AJ$1,FALSE)</f>
        <v>77.175441015339601</v>
      </c>
      <c r="AX35" s="52">
        <f>VLOOKUP($A35,'RevPAR Raw Data'!$B$6:$BE$43,'RevPAR Raw Data'!AK$1,FALSE)</f>
        <v>68.576724043466299</v>
      </c>
      <c r="AY35" s="53">
        <f>VLOOKUP($A35,'RevPAR Raw Data'!$B$6:$BE$43,'RevPAR Raw Data'!AL$1,FALSE)</f>
        <v>68.989087729870803</v>
      </c>
      <c r="AZ35" s="52">
        <f>VLOOKUP($A35,'RevPAR Raw Data'!$B$6:$BE$43,'RevPAR Raw Data'!AN$1,FALSE)</f>
        <v>76.824005113688202</v>
      </c>
      <c r="BA35" s="52">
        <f>VLOOKUP($A35,'RevPAR Raw Data'!$B$6:$BE$43,'RevPAR Raw Data'!AO$1,FALSE)</f>
        <v>74.019415121906604</v>
      </c>
      <c r="BB35" s="53">
        <f>VLOOKUP($A35,'RevPAR Raw Data'!$B$6:$BE$43,'RevPAR Raw Data'!AP$1,FALSE)</f>
        <v>75.421710117797403</v>
      </c>
      <c r="BC35" s="54">
        <f>VLOOKUP($A35,'RevPAR Raw Data'!$B$6:$BE$43,'RevPAR Raw Data'!AR$1,FALSE)</f>
        <v>70.826883943595803</v>
      </c>
      <c r="BE35" s="47">
        <f>VLOOKUP($A35,'RevPAR Raw Data'!$B$6:$BE$43,'RevPAR Raw Data'!AT$1,FALSE)</f>
        <v>-3.95260336414306</v>
      </c>
      <c r="BF35" s="48">
        <f>VLOOKUP($A35,'RevPAR Raw Data'!$B$6:$BE$43,'RevPAR Raw Data'!AU$1,FALSE)</f>
        <v>3.8760886206068199</v>
      </c>
      <c r="BG35" s="48">
        <f>VLOOKUP($A35,'RevPAR Raw Data'!$B$6:$BE$43,'RevPAR Raw Data'!AV$1,FALSE)</f>
        <v>3.5011538101808699</v>
      </c>
      <c r="BH35" s="48">
        <f>VLOOKUP($A35,'RevPAR Raw Data'!$B$6:$BE$43,'RevPAR Raw Data'!AW$1,FALSE)</f>
        <v>4.0581584879189601</v>
      </c>
      <c r="BI35" s="48">
        <f>VLOOKUP($A35,'RevPAR Raw Data'!$B$6:$BE$43,'RevPAR Raw Data'!AX$1,FALSE)</f>
        <v>0.127892216884268</v>
      </c>
      <c r="BJ35" s="49">
        <f>VLOOKUP($A35,'RevPAR Raw Data'!$B$6:$BE$43,'RevPAR Raw Data'!AY$1,FALSE)</f>
        <v>1.907359834402</v>
      </c>
      <c r="BK35" s="48">
        <f>VLOOKUP($A35,'RevPAR Raw Data'!$B$6:$BE$43,'RevPAR Raw Data'!BA$1,FALSE)</f>
        <v>-1.1431654459573599</v>
      </c>
      <c r="BL35" s="48">
        <f>VLOOKUP($A35,'RevPAR Raw Data'!$B$6:$BE$43,'RevPAR Raw Data'!BB$1,FALSE)</f>
        <v>-6.1849925280302802</v>
      </c>
      <c r="BM35" s="49">
        <f>VLOOKUP($A35,'RevPAR Raw Data'!$B$6:$BE$43,'RevPAR Raw Data'!BC$1,FALSE)</f>
        <v>-3.6831847732583198</v>
      </c>
      <c r="BN35" s="50">
        <f>VLOOKUP($A35,'RevPAR Raw Data'!$B$6:$BE$43,'RevPAR Raw Data'!BE$1,FALSE)</f>
        <v>0.138807522007976</v>
      </c>
    </row>
    <row r="36" spans="1:66" x14ac:dyDescent="0.25">
      <c r="A36" s="63" t="s">
        <v>48</v>
      </c>
      <c r="B36" s="47">
        <f>VLOOKUP($A36,'Occupancy Raw Data'!$B$8:$BE$45,'Occupancy Raw Data'!AG$3,FALSE)</f>
        <v>55.9800664451827</v>
      </c>
      <c r="C36" s="48">
        <f>VLOOKUP($A36,'Occupancy Raw Data'!$B$8:$BE$45,'Occupancy Raw Data'!AH$3,FALSE)</f>
        <v>70.704793545325103</v>
      </c>
      <c r="D36" s="48">
        <f>VLOOKUP($A36,'Occupancy Raw Data'!$B$8:$BE$45,'Occupancy Raw Data'!AI$3,FALSE)</f>
        <v>69.482676791646796</v>
      </c>
      <c r="E36" s="48">
        <f>VLOOKUP($A36,'Occupancy Raw Data'!$B$8:$BE$45,'Occupancy Raw Data'!AJ$3,FALSE)</f>
        <v>74.614380635975294</v>
      </c>
      <c r="F36" s="48">
        <f>VLOOKUP($A36,'Occupancy Raw Data'!$B$8:$BE$45,'Occupancy Raw Data'!AK$3,FALSE)</f>
        <v>71.594684385381996</v>
      </c>
      <c r="G36" s="49">
        <f>VLOOKUP($A36,'Occupancy Raw Data'!$B$8:$BE$45,'Occupancy Raw Data'!AL$3,FALSE)</f>
        <v>68.475320360702398</v>
      </c>
      <c r="H36" s="48">
        <f>VLOOKUP($A36,'Occupancy Raw Data'!$B$8:$BE$45,'Occupancy Raw Data'!AN$3,FALSE)</f>
        <v>68.747033697199797</v>
      </c>
      <c r="I36" s="48">
        <f>VLOOKUP($A36,'Occupancy Raw Data'!$B$8:$BE$45,'Occupancy Raw Data'!AO$3,FALSE)</f>
        <v>68.841955386805793</v>
      </c>
      <c r="J36" s="49">
        <f>VLOOKUP($A36,'Occupancy Raw Data'!$B$8:$BE$45,'Occupancy Raw Data'!AP$3,FALSE)</f>
        <v>68.794494542002795</v>
      </c>
      <c r="K36" s="50">
        <f>VLOOKUP($A36,'Occupancy Raw Data'!$B$8:$BE$45,'Occupancy Raw Data'!AR$3,FALSE)</f>
        <v>68.566512983931105</v>
      </c>
      <c r="M36" s="47">
        <f>VLOOKUP($A36,'Occupancy Raw Data'!$B$8:$BE$45,'Occupancy Raw Data'!AT$3,FALSE)</f>
        <v>-4.2854995200814097</v>
      </c>
      <c r="N36" s="48">
        <f>VLOOKUP($A36,'Occupancy Raw Data'!$B$8:$BE$45,'Occupancy Raw Data'!AU$3,FALSE)</f>
        <v>-5.0939404566497997</v>
      </c>
      <c r="O36" s="48">
        <f>VLOOKUP($A36,'Occupancy Raw Data'!$B$8:$BE$45,'Occupancy Raw Data'!AV$3,FALSE)</f>
        <v>-9.1807055879272106</v>
      </c>
      <c r="P36" s="48">
        <f>VLOOKUP($A36,'Occupancy Raw Data'!$B$8:$BE$45,'Occupancy Raw Data'!AW$3,FALSE)</f>
        <v>-3.8979298850998099</v>
      </c>
      <c r="Q36" s="48">
        <f>VLOOKUP($A36,'Occupancy Raw Data'!$B$8:$BE$45,'Occupancy Raw Data'!AX$3,FALSE)</f>
        <v>-4.2433628478692702</v>
      </c>
      <c r="R36" s="49">
        <f>VLOOKUP($A36,'Occupancy Raw Data'!$B$8:$BE$45,'Occupancy Raw Data'!AY$3,FALSE)</f>
        <v>-5.3949252916201003</v>
      </c>
      <c r="S36" s="48">
        <f>VLOOKUP($A36,'Occupancy Raw Data'!$B$8:$BE$45,'Occupancy Raw Data'!BA$3,FALSE)</f>
        <v>-4.2065972343767903</v>
      </c>
      <c r="T36" s="48">
        <f>VLOOKUP($A36,'Occupancy Raw Data'!$B$8:$BE$45,'Occupancy Raw Data'!BB$3,FALSE)</f>
        <v>-9.0431219635746398</v>
      </c>
      <c r="U36" s="49">
        <f>VLOOKUP($A36,'Occupancy Raw Data'!$B$8:$BE$45,'Occupancy Raw Data'!BC$3,FALSE)</f>
        <v>-6.6891558054348703</v>
      </c>
      <c r="V36" s="50">
        <f>VLOOKUP($A36,'Occupancy Raw Data'!$B$8:$BE$45,'Occupancy Raw Data'!BE$3,FALSE)</f>
        <v>-5.7695911915516396</v>
      </c>
      <c r="X36" s="51">
        <f>VLOOKUP($A36,'ADR Raw Data'!$B$6:$BE$43,'ADR Raw Data'!AG$1,FALSE)</f>
        <v>147.478828952946</v>
      </c>
      <c r="Y36" s="52">
        <f>VLOOKUP($A36,'ADR Raw Data'!$B$6:$BE$43,'ADR Raw Data'!AH$1,FALSE)</f>
        <v>142.26963416680599</v>
      </c>
      <c r="Z36" s="52">
        <f>VLOOKUP($A36,'ADR Raw Data'!$B$6:$BE$43,'ADR Raw Data'!AI$1,FALSE)</f>
        <v>143.72950478141999</v>
      </c>
      <c r="AA36" s="52">
        <f>VLOOKUP($A36,'ADR Raw Data'!$B$6:$BE$43,'ADR Raw Data'!AJ$1,FALSE)</f>
        <v>145.32383716307501</v>
      </c>
      <c r="AB36" s="52">
        <f>VLOOKUP($A36,'ADR Raw Data'!$B$6:$BE$43,'ADR Raw Data'!AK$1,FALSE)</f>
        <v>148.30935117666499</v>
      </c>
      <c r="AC36" s="53">
        <f>VLOOKUP($A36,'ADR Raw Data'!$B$6:$BE$43,'ADR Raw Data'!AL$1,FALSE)</f>
        <v>145.346205056228</v>
      </c>
      <c r="AD36" s="52">
        <f>VLOOKUP($A36,'ADR Raw Data'!$B$6:$BE$43,'ADR Raw Data'!AN$1,FALSE)</f>
        <v>189.385764584052</v>
      </c>
      <c r="AE36" s="52">
        <f>VLOOKUP($A36,'ADR Raw Data'!$B$6:$BE$43,'ADR Raw Data'!AO$1,FALSE)</f>
        <v>191.902520682523</v>
      </c>
      <c r="AF36" s="53">
        <f>VLOOKUP($A36,'ADR Raw Data'!$B$6:$BE$43,'ADR Raw Data'!AP$1,FALSE)</f>
        <v>190.645010779579</v>
      </c>
      <c r="AG36" s="54">
        <f>VLOOKUP($A36,'ADR Raw Data'!$B$6:$BE$43,'ADR Raw Data'!AR$1,FALSE)</f>
        <v>158.33175444668299</v>
      </c>
      <c r="AI36" s="47">
        <f>VLOOKUP($A36,'ADR Raw Data'!$B$6:$BE$43,'ADR Raw Data'!AT$1,FALSE)</f>
        <v>7.9949763076537801</v>
      </c>
      <c r="AJ36" s="48">
        <f>VLOOKUP($A36,'ADR Raw Data'!$B$6:$BE$43,'ADR Raw Data'!AU$1,FALSE)</f>
        <v>3.2719291253078202</v>
      </c>
      <c r="AK36" s="48">
        <f>VLOOKUP($A36,'ADR Raw Data'!$B$6:$BE$43,'ADR Raw Data'!AV$1,FALSE)</f>
        <v>5.3722309934228996</v>
      </c>
      <c r="AL36" s="48">
        <f>VLOOKUP($A36,'ADR Raw Data'!$B$6:$BE$43,'ADR Raw Data'!AW$1,FALSE)</f>
        <v>3.5033205107193099</v>
      </c>
      <c r="AM36" s="48">
        <f>VLOOKUP($A36,'ADR Raw Data'!$B$6:$BE$43,'ADR Raw Data'!AX$1,FALSE)</f>
        <v>0.62176243821820198</v>
      </c>
      <c r="AN36" s="49">
        <f>VLOOKUP($A36,'ADR Raw Data'!$B$6:$BE$43,'ADR Raw Data'!AY$1,FALSE)</f>
        <v>3.9396829817887098</v>
      </c>
      <c r="AO36" s="48">
        <f>VLOOKUP($A36,'ADR Raw Data'!$B$6:$BE$43,'ADR Raw Data'!BA$1,FALSE)</f>
        <v>4.0762012845338198</v>
      </c>
      <c r="AP36" s="48">
        <f>VLOOKUP($A36,'ADR Raw Data'!$B$6:$BE$43,'ADR Raw Data'!BB$1,FALSE)</f>
        <v>1.0168595269340199</v>
      </c>
      <c r="AQ36" s="49">
        <f>VLOOKUP($A36,'ADR Raw Data'!$B$6:$BE$43,'ADR Raw Data'!BC$1,FALSE)</f>
        <v>2.45547647651042</v>
      </c>
      <c r="AR36" s="50">
        <f>VLOOKUP($A36,'ADR Raw Data'!$B$6:$BE$43,'ADR Raw Data'!BE$1,FALSE)</f>
        <v>3.33437579536796</v>
      </c>
      <c r="AT36" s="51">
        <f>VLOOKUP($A36,'RevPAR Raw Data'!$B$6:$BE$43,'RevPAR Raw Data'!AG$1,FALSE)</f>
        <v>82.558746440436593</v>
      </c>
      <c r="AU36" s="52">
        <f>VLOOKUP($A36,'RevPAR Raw Data'!$B$6:$BE$43,'RevPAR Raw Data'!AH$1,FALSE)</f>
        <v>100.59145111532899</v>
      </c>
      <c r="AV36" s="52">
        <f>VLOOKUP($A36,'RevPAR Raw Data'!$B$6:$BE$43,'RevPAR Raw Data'!AI$1,FALSE)</f>
        <v>99.867107261509204</v>
      </c>
      <c r="AW36" s="52">
        <f>VLOOKUP($A36,'RevPAR Raw Data'!$B$6:$BE$43,'RevPAR Raw Data'!AJ$1,FALSE)</f>
        <v>108.43248101566201</v>
      </c>
      <c r="AX36" s="52">
        <f>VLOOKUP($A36,'RevPAR Raw Data'!$B$6:$BE$43,'RevPAR Raw Data'!AK$1,FALSE)</f>
        <v>106.18161188894101</v>
      </c>
      <c r="AY36" s="53">
        <f>VLOOKUP($A36,'RevPAR Raw Data'!$B$6:$BE$43,'RevPAR Raw Data'!AL$1,FALSE)</f>
        <v>99.526279544375797</v>
      </c>
      <c r="AZ36" s="52">
        <f>VLOOKUP($A36,'RevPAR Raw Data'!$B$6:$BE$43,'RevPAR Raw Data'!AN$1,FALSE)</f>
        <v>130.19709539629801</v>
      </c>
      <c r="BA36" s="52">
        <f>VLOOKUP($A36,'RevPAR Raw Data'!$B$6:$BE$43,'RevPAR Raw Data'!AO$1,FALSE)</f>
        <v>132.10944767441799</v>
      </c>
      <c r="BB36" s="53">
        <f>VLOOKUP($A36,'RevPAR Raw Data'!$B$6:$BE$43,'RevPAR Raw Data'!AP$1,FALSE)</f>
        <v>131.15327153535799</v>
      </c>
      <c r="BC36" s="54">
        <f>VLOOKUP($A36,'RevPAR Raw Data'!$B$6:$BE$43,'RevPAR Raw Data'!AR$1,FALSE)</f>
        <v>108.56256297037</v>
      </c>
      <c r="BE36" s="47">
        <f>VLOOKUP($A36,'RevPAR Raw Data'!$B$6:$BE$43,'RevPAR Raw Data'!AT$1,FALSE)</f>
        <v>3.3668521162772498</v>
      </c>
      <c r="BF36" s="48">
        <f>VLOOKUP($A36,'RevPAR Raw Data'!$B$6:$BE$43,'RevPAR Raw Data'!AU$1,FALSE)</f>
        <v>-1.98868145276895</v>
      </c>
      <c r="BG36" s="48">
        <f>VLOOKUP($A36,'RevPAR Raw Data'!$B$6:$BE$43,'RevPAR Raw Data'!AV$1,FALSE)</f>
        <v>-4.3016833055138397</v>
      </c>
      <c r="BH36" s="48">
        <f>VLOOKUP($A36,'RevPAR Raw Data'!$B$6:$BE$43,'RevPAR Raw Data'!AW$1,FALSE)</f>
        <v>-0.53116635153865599</v>
      </c>
      <c r="BI36" s="48">
        <f>VLOOKUP($A36,'RevPAR Raw Data'!$B$6:$BE$43,'RevPAR Raw Data'!AX$1,FALSE)</f>
        <v>-3.6479840459564201</v>
      </c>
      <c r="BJ36" s="49">
        <f>VLOOKUP($A36,'RevPAR Raw Data'!$B$6:$BE$43,'RevPAR Raw Data'!AY$1,FALSE)</f>
        <v>-1.6677852634255601</v>
      </c>
      <c r="BK36" s="48">
        <f>VLOOKUP($A36,'RevPAR Raw Data'!$B$6:$BE$43,'RevPAR Raw Data'!BA$1,FALSE)</f>
        <v>-0.301865320345795</v>
      </c>
      <c r="BL36" s="48">
        <f>VLOOKUP($A36,'RevPAR Raw Data'!$B$6:$BE$43,'RevPAR Raw Data'!BB$1,FALSE)</f>
        <v>-8.1182182838594894</v>
      </c>
      <c r="BM36" s="49">
        <f>VLOOKUP($A36,'RevPAR Raw Data'!$B$6:$BE$43,'RevPAR Raw Data'!BC$1,FALSE)</f>
        <v>-4.39792997620403</v>
      </c>
      <c r="BN36" s="50">
        <f>VLOOKUP($A36,'RevPAR Raw Data'!$B$6:$BE$43,'RevPAR Raw Data'!BE$1,FALSE)</f>
        <v>-2.62759524836645</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48.670567323359499</v>
      </c>
      <c r="C38" s="48">
        <f>VLOOKUP($A38,'Occupancy Raw Data'!$B$8:$BE$45,'Occupancy Raw Data'!AH$3,FALSE)</f>
        <v>62.287068582432198</v>
      </c>
      <c r="D38" s="48">
        <f>VLOOKUP($A38,'Occupancy Raw Data'!$B$8:$BE$45,'Occupancy Raw Data'!AI$3,FALSE)</f>
        <v>66.512368537994305</v>
      </c>
      <c r="E38" s="48">
        <f>VLOOKUP($A38,'Occupancy Raw Data'!$B$8:$BE$45,'Occupancy Raw Data'!AJ$3,FALSE)</f>
        <v>66.804917789957003</v>
      </c>
      <c r="F38" s="48">
        <f>VLOOKUP($A38,'Occupancy Raw Data'!$B$8:$BE$45,'Occupancy Raw Data'!AK$3,FALSE)</f>
        <v>63.409124574137103</v>
      </c>
      <c r="G38" s="49">
        <f>VLOOKUP($A38,'Occupancy Raw Data'!$B$8:$BE$45,'Occupancy Raw Data'!AL$3,FALSE)</f>
        <v>61.536809361575997</v>
      </c>
      <c r="H38" s="48">
        <f>VLOOKUP($A38,'Occupancy Raw Data'!$B$8:$BE$45,'Occupancy Raw Data'!AN$3,FALSE)</f>
        <v>66.982669234187497</v>
      </c>
      <c r="I38" s="48">
        <f>VLOOKUP($A38,'Occupancy Raw Data'!$B$8:$BE$45,'Occupancy Raw Data'!AO$3,FALSE)</f>
        <v>65.453266182787701</v>
      </c>
      <c r="J38" s="49">
        <f>VLOOKUP($A38,'Occupancy Raw Data'!$B$8:$BE$45,'Occupancy Raw Data'!AP$3,FALSE)</f>
        <v>66.217967708487606</v>
      </c>
      <c r="K38" s="50">
        <f>VLOOKUP($A38,'Occupancy Raw Data'!$B$8:$BE$45,'Occupancy Raw Data'!AR$3,FALSE)</f>
        <v>62.874283174979297</v>
      </c>
      <c r="M38" s="47">
        <f>VLOOKUP($A38,'Occupancy Raw Data'!$B$8:$BE$45,'Occupancy Raw Data'!AT$3,FALSE)</f>
        <v>-2.4277541862907102</v>
      </c>
      <c r="N38" s="48">
        <f>VLOOKUP($A38,'Occupancy Raw Data'!$B$8:$BE$45,'Occupancy Raw Data'!AU$3,FALSE)</f>
        <v>-0.95941899033019895</v>
      </c>
      <c r="O38" s="48">
        <f>VLOOKUP($A38,'Occupancy Raw Data'!$B$8:$BE$45,'Occupancy Raw Data'!AV$3,FALSE)</f>
        <v>-0.16309105624087999</v>
      </c>
      <c r="P38" s="48">
        <f>VLOOKUP($A38,'Occupancy Raw Data'!$B$8:$BE$45,'Occupancy Raw Data'!AW$3,FALSE)</f>
        <v>-0.43196653512938799</v>
      </c>
      <c r="Q38" s="48">
        <f>VLOOKUP($A38,'Occupancy Raw Data'!$B$8:$BE$45,'Occupancy Raw Data'!AX$3,FALSE)</f>
        <v>-0.115749665178907</v>
      </c>
      <c r="R38" s="49">
        <f>VLOOKUP($A38,'Occupancy Raw Data'!$B$8:$BE$45,'Occupancy Raw Data'!AY$3,FALSE)</f>
        <v>-0.73760125189332904</v>
      </c>
      <c r="S38" s="48">
        <f>VLOOKUP($A38,'Occupancy Raw Data'!$B$8:$BE$45,'Occupancy Raw Data'!BA$3,FALSE)</f>
        <v>-3.0339285985669902</v>
      </c>
      <c r="T38" s="48">
        <f>VLOOKUP($A38,'Occupancy Raw Data'!$B$8:$BE$45,'Occupancy Raw Data'!BB$3,FALSE)</f>
        <v>-5.2783861464878896</v>
      </c>
      <c r="U38" s="49">
        <f>VLOOKUP($A38,'Occupancy Raw Data'!$B$8:$BE$45,'Occupancy Raw Data'!BC$3,FALSE)</f>
        <v>-4.15633771784145</v>
      </c>
      <c r="V38" s="50">
        <f>VLOOKUP($A38,'Occupancy Raw Data'!$B$8:$BE$45,'Occupancy Raw Data'!BE$3,FALSE)</f>
        <v>-1.79170930947561</v>
      </c>
      <c r="X38" s="51">
        <f>VLOOKUP($A38,'ADR Raw Data'!$B$6:$BE$43,'ADR Raw Data'!AG$1,FALSE)</f>
        <v>95.832687362093793</v>
      </c>
      <c r="Y38" s="52">
        <f>VLOOKUP($A38,'ADR Raw Data'!$B$6:$BE$43,'ADR Raw Data'!AH$1,FALSE)</f>
        <v>104.666335909631</v>
      </c>
      <c r="Z38" s="52">
        <f>VLOOKUP($A38,'ADR Raw Data'!$B$6:$BE$43,'ADR Raw Data'!AI$1,FALSE)</f>
        <v>109.000206558654</v>
      </c>
      <c r="AA38" s="52">
        <f>VLOOKUP($A38,'ADR Raw Data'!$B$6:$BE$43,'ADR Raw Data'!AJ$1,FALSE)</f>
        <v>107.01232926829201</v>
      </c>
      <c r="AB38" s="52">
        <f>VLOOKUP($A38,'ADR Raw Data'!$B$6:$BE$43,'ADR Raw Data'!AK$1,FALSE)</f>
        <v>105.381456520469</v>
      </c>
      <c r="AC38" s="53">
        <f>VLOOKUP($A38,'ADR Raw Data'!$B$6:$BE$43,'ADR Raw Data'!AL$1,FALSE)</f>
        <v>104.862596916485</v>
      </c>
      <c r="AD38" s="52">
        <f>VLOOKUP($A38,'ADR Raw Data'!$B$6:$BE$43,'ADR Raw Data'!AN$1,FALSE)</f>
        <v>112.42411819991101</v>
      </c>
      <c r="AE38" s="52">
        <f>VLOOKUP($A38,'ADR Raw Data'!$B$6:$BE$43,'ADR Raw Data'!AO$1,FALSE)</f>
        <v>111.788298727015</v>
      </c>
      <c r="AF38" s="53">
        <f>VLOOKUP($A38,'ADR Raw Data'!$B$6:$BE$43,'ADR Raw Data'!AP$1,FALSE)</f>
        <v>112.10987976400099</v>
      </c>
      <c r="AG38" s="54">
        <f>VLOOKUP($A38,'ADR Raw Data'!$B$6:$BE$43,'ADR Raw Data'!AR$1,FALSE)</f>
        <v>107.043367437946</v>
      </c>
      <c r="AI38" s="47">
        <f>VLOOKUP($A38,'ADR Raw Data'!$B$6:$BE$43,'ADR Raw Data'!AT$1,FALSE)</f>
        <v>-1.98587513586998</v>
      </c>
      <c r="AJ38" s="48">
        <f>VLOOKUP($A38,'ADR Raw Data'!$B$6:$BE$43,'ADR Raw Data'!AU$1,FALSE)</f>
        <v>0.53559268699858698</v>
      </c>
      <c r="AK38" s="48">
        <f>VLOOKUP($A38,'ADR Raw Data'!$B$6:$BE$43,'ADR Raw Data'!AV$1,FALSE)</f>
        <v>2.4086898135708901</v>
      </c>
      <c r="AL38" s="48">
        <f>VLOOKUP($A38,'ADR Raw Data'!$B$6:$BE$43,'ADR Raw Data'!AW$1,FALSE)</f>
        <v>-0.33810517356431102</v>
      </c>
      <c r="AM38" s="48">
        <f>VLOOKUP($A38,'ADR Raw Data'!$B$6:$BE$43,'ADR Raw Data'!AX$1,FALSE)</f>
        <v>1.8007233493250501</v>
      </c>
      <c r="AN38" s="49">
        <f>VLOOKUP($A38,'ADR Raw Data'!$B$6:$BE$43,'ADR Raw Data'!AY$1,FALSE)</f>
        <v>0.65940825078666798</v>
      </c>
      <c r="AO38" s="48">
        <f>VLOOKUP($A38,'ADR Raw Data'!$B$6:$BE$43,'ADR Raw Data'!BA$1,FALSE)</f>
        <v>-1.72076528146542</v>
      </c>
      <c r="AP38" s="48">
        <f>VLOOKUP($A38,'ADR Raw Data'!$B$6:$BE$43,'ADR Raw Data'!BB$1,FALSE)</f>
        <v>-1.4218655728053999</v>
      </c>
      <c r="AQ38" s="49">
        <f>VLOOKUP($A38,'ADR Raw Data'!$B$6:$BE$43,'ADR Raw Data'!BC$1,FALSE)</f>
        <v>-1.5686739145742801</v>
      </c>
      <c r="AR38" s="50">
        <f>VLOOKUP($A38,'ADR Raw Data'!$B$6:$BE$43,'ADR Raw Data'!BE$1,FALSE)</f>
        <v>-0.120883786245031</v>
      </c>
      <c r="AT38" s="51">
        <f>VLOOKUP($A38,'RevPAR Raw Data'!$B$6:$BE$43,'RevPAR Raw Data'!AG$1,FALSE)</f>
        <v>46.642312620352499</v>
      </c>
      <c r="AU38" s="52">
        <f>VLOOKUP($A38,'RevPAR Raw Data'!$B$6:$BE$43,'RevPAR Raw Data'!AH$1,FALSE)</f>
        <v>65.193592430750897</v>
      </c>
      <c r="AV38" s="52">
        <f>VLOOKUP($A38,'RevPAR Raw Data'!$B$6:$BE$43,'RevPAR Raw Data'!AI$1,FALSE)</f>
        <v>72.498619093467596</v>
      </c>
      <c r="AW38" s="52">
        <f>VLOOKUP($A38,'RevPAR Raw Data'!$B$6:$BE$43,'RevPAR Raw Data'!AJ$1,FALSE)</f>
        <v>71.489498592800999</v>
      </c>
      <c r="AX38" s="52">
        <f>VLOOKUP($A38,'RevPAR Raw Data'!$B$6:$BE$43,'RevPAR Raw Data'!AK$1,FALSE)</f>
        <v>66.821459043104696</v>
      </c>
      <c r="AY38" s="53">
        <f>VLOOKUP($A38,'RevPAR Raw Data'!$B$6:$BE$43,'RevPAR Raw Data'!AL$1,FALSE)</f>
        <v>64.529096356095295</v>
      </c>
      <c r="AZ38" s="52">
        <f>VLOOKUP($A38,'RevPAR Raw Data'!$B$6:$BE$43,'RevPAR Raw Data'!AN$1,FALSE)</f>
        <v>75.304675233298696</v>
      </c>
      <c r="BA38" s="52">
        <f>VLOOKUP($A38,'RevPAR Raw Data'!$B$6:$BE$43,'RevPAR Raw Data'!AO$1,FALSE)</f>
        <v>73.169092727003402</v>
      </c>
      <c r="BB38" s="53">
        <f>VLOOKUP($A38,'RevPAR Raw Data'!$B$6:$BE$43,'RevPAR Raw Data'!AP$1,FALSE)</f>
        <v>74.236883980151006</v>
      </c>
      <c r="BC38" s="54">
        <f>VLOOKUP($A38,'RevPAR Raw Data'!$B$6:$BE$43,'RevPAR Raw Data'!AR$1,FALSE)</f>
        <v>67.302749962968406</v>
      </c>
      <c r="BE38" s="47">
        <f>VLOOKUP($A38,'RevPAR Raw Data'!$B$6:$BE$43,'RevPAR Raw Data'!AT$1,FALSE)</f>
        <v>-4.3654171554151002</v>
      </c>
      <c r="BF38" s="48">
        <f>VLOOKUP($A38,'RevPAR Raw Data'!$B$6:$BE$43,'RevPAR Raw Data'!AU$1,FALSE)</f>
        <v>-0.42896488128149601</v>
      </c>
      <c r="BG38" s="48">
        <f>VLOOKUP($A38,'RevPAR Raw Data'!$B$6:$BE$43,'RevPAR Raw Data'!AV$1,FALSE)</f>
        <v>2.2416703996714902</v>
      </c>
      <c r="BH38" s="48">
        <f>VLOOKUP($A38,'RevPAR Raw Data'!$B$6:$BE$43,'RevPAR Raw Data'!AW$1,FALSE)</f>
        <v>-0.76861120749036105</v>
      </c>
      <c r="BI38" s="48">
        <f>VLOOKUP($A38,'RevPAR Raw Data'!$B$6:$BE$43,'RevPAR Raw Data'!AX$1,FALSE)</f>
        <v>1.6828893528985001</v>
      </c>
      <c r="BJ38" s="49">
        <f>VLOOKUP($A38,'RevPAR Raw Data'!$B$6:$BE$43,'RevPAR Raw Data'!AY$1,FALSE)</f>
        <v>-8.3056804619551006E-2</v>
      </c>
      <c r="BK38" s="48">
        <f>VLOOKUP($A38,'RevPAR Raw Data'!$B$6:$BE$43,'RevPAR Raw Data'!BA$1,FALSE)</f>
        <v>-4.7024870900438298</v>
      </c>
      <c r="BL38" s="48">
        <f>VLOOKUP($A38,'RevPAR Raw Data'!$B$6:$BE$43,'RevPAR Raw Data'!BB$1,FALSE)</f>
        <v>-6.6252001638766496</v>
      </c>
      <c r="BM38" s="49">
        <f>VLOOKUP($A38,'RevPAR Raw Data'!$B$6:$BE$43,'RevPAR Raw Data'!BC$1,FALSE)</f>
        <v>-5.6598122468343401</v>
      </c>
      <c r="BN38" s="50">
        <f>VLOOKUP($A38,'RevPAR Raw Data'!$B$6:$BE$43,'RevPAR Raw Data'!BE$1,FALSE)</f>
        <v>-1.9104272096688399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50.601498816723598</v>
      </c>
      <c r="C40" s="48">
        <f>VLOOKUP($A40,'Occupancy Raw Data'!$B$8:$BE$45,'Occupancy Raw Data'!AH$3,FALSE)</f>
        <v>64.563064247523798</v>
      </c>
      <c r="D40" s="48">
        <f>VLOOKUP($A40,'Occupancy Raw Data'!$B$8:$BE$45,'Occupancy Raw Data'!AI$3,FALSE)</f>
        <v>70.158427557191601</v>
      </c>
      <c r="E40" s="48">
        <f>VLOOKUP($A40,'Occupancy Raw Data'!$B$8:$BE$45,'Occupancy Raw Data'!AJ$3,FALSE)</f>
        <v>70.879349636252002</v>
      </c>
      <c r="F40" s="48">
        <f>VLOOKUP($A40,'Occupancy Raw Data'!$B$8:$BE$45,'Occupancy Raw Data'!AK$3,FALSE)</f>
        <v>66.105373939353996</v>
      </c>
      <c r="G40" s="49">
        <f>VLOOKUP($A40,'Occupancy Raw Data'!$B$8:$BE$45,'Occupancy Raw Data'!AL$3,FALSE)</f>
        <v>64.461348305742106</v>
      </c>
      <c r="H40" s="48">
        <f>VLOOKUP($A40,'Occupancy Raw Data'!$B$8:$BE$45,'Occupancy Raw Data'!AN$3,FALSE)</f>
        <v>69.739525093731501</v>
      </c>
      <c r="I40" s="48">
        <f>VLOOKUP($A40,'Occupancy Raw Data'!$B$8:$BE$45,'Occupancy Raw Data'!AO$3,FALSE)</f>
        <v>70.814970729461194</v>
      </c>
      <c r="J40" s="49">
        <f>VLOOKUP($A40,'Occupancy Raw Data'!$B$8:$BE$45,'Occupancy Raw Data'!AP$3,FALSE)</f>
        <v>70.277247911596305</v>
      </c>
      <c r="K40" s="50">
        <f>VLOOKUP($A40,'Occupancy Raw Data'!$B$8:$BE$45,'Occupancy Raw Data'!AR$3,FALSE)</f>
        <v>66.122471983993506</v>
      </c>
      <c r="M40" s="47">
        <f>VLOOKUP($A40,'Occupancy Raw Data'!$B$8:$BE$45,'Occupancy Raw Data'!AT$3,FALSE)</f>
        <v>-7.08567026620159</v>
      </c>
      <c r="N40" s="48">
        <f>VLOOKUP($A40,'Occupancy Raw Data'!$B$8:$BE$45,'Occupancy Raw Data'!AU$3,FALSE)</f>
        <v>3.1904106992780301</v>
      </c>
      <c r="O40" s="48">
        <f>VLOOKUP($A40,'Occupancy Raw Data'!$B$8:$BE$45,'Occupancy Raw Data'!AV$3,FALSE)</f>
        <v>1.8001924786183801</v>
      </c>
      <c r="P40" s="48">
        <f>VLOOKUP($A40,'Occupancy Raw Data'!$B$8:$BE$45,'Occupancy Raw Data'!AW$3,FALSE)</f>
        <v>1.86991726128516</v>
      </c>
      <c r="Q40" s="48">
        <f>VLOOKUP($A40,'Occupancy Raw Data'!$B$8:$BE$45,'Occupancy Raw Data'!AX$3,FALSE)</f>
        <v>-3.2804507500312798</v>
      </c>
      <c r="R40" s="49">
        <f>VLOOKUP($A40,'Occupancy Raw Data'!$B$8:$BE$45,'Occupancy Raw Data'!AY$3,FALSE)</f>
        <v>-0.48817339369347501</v>
      </c>
      <c r="S40" s="48">
        <f>VLOOKUP($A40,'Occupancy Raw Data'!$B$8:$BE$45,'Occupancy Raw Data'!BA$3,FALSE)</f>
        <v>-6.9012804992412597</v>
      </c>
      <c r="T40" s="48">
        <f>VLOOKUP($A40,'Occupancy Raw Data'!$B$8:$BE$45,'Occupancy Raw Data'!BB$3,FALSE)</f>
        <v>-6.2047971120714003</v>
      </c>
      <c r="U40" s="49">
        <f>VLOOKUP($A40,'Occupancy Raw Data'!$B$8:$BE$45,'Occupancy Raw Data'!BC$3,FALSE)</f>
        <v>-6.5516719788008704</v>
      </c>
      <c r="V40" s="50">
        <f>VLOOKUP($A40,'Occupancy Raw Data'!$B$8:$BE$45,'Occupancy Raw Data'!BE$3,FALSE)</f>
        <v>-2.4135237250533099</v>
      </c>
      <c r="X40" s="51">
        <f>VLOOKUP($A40,'ADR Raw Data'!$B$6:$BE$43,'ADR Raw Data'!AG$1,FALSE)</f>
        <v>100.051741002489</v>
      </c>
      <c r="Y40" s="52">
        <f>VLOOKUP($A40,'ADR Raw Data'!$B$6:$BE$43,'ADR Raw Data'!AH$1,FALSE)</f>
        <v>109.185245514865</v>
      </c>
      <c r="Z40" s="52">
        <f>VLOOKUP($A40,'ADR Raw Data'!$B$6:$BE$43,'ADR Raw Data'!AI$1,FALSE)</f>
        <v>113.82526344186699</v>
      </c>
      <c r="AA40" s="52">
        <f>VLOOKUP($A40,'ADR Raw Data'!$B$6:$BE$43,'ADR Raw Data'!AJ$1,FALSE)</f>
        <v>113.662824166447</v>
      </c>
      <c r="AB40" s="52">
        <f>VLOOKUP($A40,'ADR Raw Data'!$B$6:$BE$43,'ADR Raw Data'!AK$1,FALSE)</f>
        <v>108.678319278606</v>
      </c>
      <c r="AC40" s="53">
        <f>VLOOKUP($A40,'ADR Raw Data'!$B$6:$BE$43,'ADR Raw Data'!AL$1,FALSE)</f>
        <v>109.64214538843601</v>
      </c>
      <c r="AD40" s="52">
        <f>VLOOKUP($A40,'ADR Raw Data'!$B$6:$BE$43,'ADR Raw Data'!AN$1,FALSE)</f>
        <v>117.155790428358</v>
      </c>
      <c r="AE40" s="52">
        <f>VLOOKUP($A40,'ADR Raw Data'!$B$6:$BE$43,'ADR Raw Data'!AO$1,FALSE)</f>
        <v>118.13121377639401</v>
      </c>
      <c r="AF40" s="53">
        <f>VLOOKUP($A40,'ADR Raw Data'!$B$6:$BE$43,'ADR Raw Data'!AP$1,FALSE)</f>
        <v>117.64723380365101</v>
      </c>
      <c r="AG40" s="54">
        <f>VLOOKUP($A40,'ADR Raw Data'!$B$6:$BE$43,'ADR Raw Data'!AR$1,FALSE)</f>
        <v>112.07220465370099</v>
      </c>
      <c r="AI40" s="47">
        <f>VLOOKUP($A40,'ADR Raw Data'!$B$6:$BE$43,'ADR Raw Data'!AT$1,FALSE)</f>
        <v>-1.9302760095848099</v>
      </c>
      <c r="AJ40" s="48">
        <f>VLOOKUP($A40,'ADR Raw Data'!$B$6:$BE$43,'ADR Raw Data'!AU$1,FALSE)</f>
        <v>2.33227190218313</v>
      </c>
      <c r="AK40" s="48">
        <f>VLOOKUP($A40,'ADR Raw Data'!$B$6:$BE$43,'ADR Raw Data'!AV$1,FALSE)</f>
        <v>1.95596471661532</v>
      </c>
      <c r="AL40" s="48">
        <f>VLOOKUP($A40,'ADR Raw Data'!$B$6:$BE$43,'ADR Raw Data'!AW$1,FALSE)</f>
        <v>1.9216903527043701</v>
      </c>
      <c r="AM40" s="48">
        <f>VLOOKUP($A40,'ADR Raw Data'!$B$6:$BE$43,'ADR Raw Data'!AX$1,FALSE)</f>
        <v>-0.12646694584141699</v>
      </c>
      <c r="AN40" s="49">
        <f>VLOOKUP($A40,'ADR Raw Data'!$B$6:$BE$43,'ADR Raw Data'!AY$1,FALSE)</f>
        <v>1.1010886938903199</v>
      </c>
      <c r="AO40" s="48">
        <f>VLOOKUP($A40,'ADR Raw Data'!$B$6:$BE$43,'ADR Raw Data'!BA$1,FALSE)</f>
        <v>-2.53647607166209</v>
      </c>
      <c r="AP40" s="48">
        <f>VLOOKUP($A40,'ADR Raw Data'!$B$6:$BE$43,'ADR Raw Data'!BB$1,FALSE)</f>
        <v>-3.7335320144743598</v>
      </c>
      <c r="AQ40" s="49">
        <f>VLOOKUP($A40,'ADR Raw Data'!$B$6:$BE$43,'ADR Raw Data'!BC$1,FALSE)</f>
        <v>-3.1420360231853999</v>
      </c>
      <c r="AR40" s="50">
        <f>VLOOKUP($A40,'ADR Raw Data'!$B$6:$BE$43,'ADR Raw Data'!BE$1,FALSE)</f>
        <v>-0.44847146632673002</v>
      </c>
      <c r="AT40" s="51">
        <f>VLOOKUP($A40,'RevPAR Raw Data'!$B$6:$BE$43,'RevPAR Raw Data'!AG$1,FALSE)</f>
        <v>50.627680539486299</v>
      </c>
      <c r="AU40" s="52">
        <f>VLOOKUP($A40,'RevPAR Raw Data'!$B$6:$BE$43,'RevPAR Raw Data'!AH$1,FALSE)</f>
        <v>70.493340210579305</v>
      </c>
      <c r="AV40" s="52">
        <f>VLOOKUP($A40,'RevPAR Raw Data'!$B$6:$BE$43,'RevPAR Raw Data'!AI$1,FALSE)</f>
        <v>79.858014993645298</v>
      </c>
      <c r="AW40" s="52">
        <f>VLOOKUP($A40,'RevPAR Raw Data'!$B$6:$BE$43,'RevPAR Raw Data'!AJ$1,FALSE)</f>
        <v>80.563470547374806</v>
      </c>
      <c r="AX40" s="52">
        <f>VLOOKUP($A40,'RevPAR Raw Data'!$B$6:$BE$43,'RevPAR Raw Data'!AK$1,FALSE)</f>
        <v>71.842209350128201</v>
      </c>
      <c r="AY40" s="53">
        <f>VLOOKUP($A40,'RevPAR Raw Data'!$B$6:$BE$43,'RevPAR Raw Data'!AL$1,FALSE)</f>
        <v>70.676805228728</v>
      </c>
      <c r="AZ40" s="52">
        <f>VLOOKUP($A40,'RevPAR Raw Data'!$B$6:$BE$43,'RevPAR Raw Data'!AN$1,FALSE)</f>
        <v>81.703891864544204</v>
      </c>
      <c r="BA40" s="52">
        <f>VLOOKUP($A40,'RevPAR Raw Data'!$B$6:$BE$43,'RevPAR Raw Data'!AO$1,FALSE)</f>
        <v>83.654584458111302</v>
      </c>
      <c r="BB40" s="53">
        <f>VLOOKUP($A40,'RevPAR Raw Data'!$B$6:$BE$43,'RevPAR Raw Data'!AP$1,FALSE)</f>
        <v>82.679238161327802</v>
      </c>
      <c r="BC40" s="54">
        <f>VLOOKUP($A40,'RevPAR Raw Data'!$B$6:$BE$43,'RevPAR Raw Data'!AR$1,FALSE)</f>
        <v>74.104912123987404</v>
      </c>
      <c r="BE40" s="47">
        <f>VLOOKUP($A40,'RevPAR Raw Data'!$B$6:$BE$43,'RevPAR Raw Data'!AT$1,FALSE)</f>
        <v>-8.8791732825196306</v>
      </c>
      <c r="BF40" s="48">
        <f>VLOOKUP($A40,'RevPAR Raw Data'!$B$6:$BE$43,'RevPAR Raw Data'!AU$1,FALSE)</f>
        <v>5.5970916537646698</v>
      </c>
      <c r="BG40" s="48">
        <f>VLOOKUP($A40,'RevPAR Raw Data'!$B$6:$BE$43,'RevPAR Raw Data'!AV$1,FALSE)</f>
        <v>3.7913683249466401</v>
      </c>
      <c r="BH40" s="48">
        <f>VLOOKUP($A40,'RevPAR Raw Data'!$B$6:$BE$43,'RevPAR Raw Data'!AW$1,FALSE)</f>
        <v>3.82754163360321</v>
      </c>
      <c r="BI40" s="48">
        <f>VLOOKUP($A40,'RevPAR Raw Data'!$B$6:$BE$43,'RevPAR Raw Data'!AX$1,FALSE)</f>
        <v>-3.4027690099993002</v>
      </c>
      <c r="BJ40" s="49">
        <f>VLOOKUP($A40,'RevPAR Raw Data'!$B$6:$BE$43,'RevPAR Raw Data'!AY$1,FALSE)</f>
        <v>0.60754007815231303</v>
      </c>
      <c r="BK40" s="48">
        <f>VLOOKUP($A40,'RevPAR Raw Data'!$B$6:$BE$43,'RevPAR Raw Data'!BA$1,FALSE)</f>
        <v>-9.2627072424018095</v>
      </c>
      <c r="BL40" s="48">
        <f>VLOOKUP($A40,'RevPAR Raw Data'!$B$6:$BE$43,'RevPAR Raw Data'!BB$1,FALSE)</f>
        <v>-9.7066710399334006</v>
      </c>
      <c r="BM40" s="49">
        <f>VLOOKUP($A40,'RevPAR Raw Data'!$B$6:$BE$43,'RevPAR Raw Data'!BC$1,FALSE)</f>
        <v>-9.4878521082914098</v>
      </c>
      <c r="BN40" s="50">
        <f>VLOOKUP($A40,'RevPAR Raw Data'!$B$6:$BE$43,'RevPAR Raw Data'!BE$1,FALSE)</f>
        <v>-2.8511712261401501</v>
      </c>
    </row>
    <row r="41" spans="1:66" x14ac:dyDescent="0.25">
      <c r="A41" s="63" t="s">
        <v>45</v>
      </c>
      <c r="B41" s="47">
        <f>VLOOKUP($A41,'Occupancy Raw Data'!$B$8:$BE$45,'Occupancy Raw Data'!AG$3,FALSE)</f>
        <v>59.378607156598598</v>
      </c>
      <c r="C41" s="48">
        <f>VLOOKUP($A41,'Occupancy Raw Data'!$B$8:$BE$45,'Occupancy Raw Data'!AH$3,FALSE)</f>
        <v>70.334744132358495</v>
      </c>
      <c r="D41" s="48">
        <f>VLOOKUP($A41,'Occupancy Raw Data'!$B$8:$BE$45,'Occupancy Raw Data'!AI$3,FALSE)</f>
        <v>72.402847248941896</v>
      </c>
      <c r="E41" s="48">
        <f>VLOOKUP($A41,'Occupancy Raw Data'!$B$8:$BE$45,'Occupancy Raw Data'!AJ$3,FALSE)</f>
        <v>71.647749134282407</v>
      </c>
      <c r="F41" s="48">
        <f>VLOOKUP($A41,'Occupancy Raw Data'!$B$8:$BE$45,'Occupancy Raw Data'!AK$3,FALSE)</f>
        <v>68.5215467487495</v>
      </c>
      <c r="G41" s="49">
        <f>VLOOKUP($A41,'Occupancy Raw Data'!$B$8:$BE$45,'Occupancy Raw Data'!AL$3,FALSE)</f>
        <v>68.457098884186195</v>
      </c>
      <c r="H41" s="48">
        <f>VLOOKUP($A41,'Occupancy Raw Data'!$B$8:$BE$45,'Occupancy Raw Data'!AN$3,FALSE)</f>
        <v>72.753943824547903</v>
      </c>
      <c r="I41" s="48">
        <f>VLOOKUP($A41,'Occupancy Raw Data'!$B$8:$BE$45,'Occupancy Raw Data'!AO$3,FALSE)</f>
        <v>72.840515582916495</v>
      </c>
      <c r="J41" s="49">
        <f>VLOOKUP($A41,'Occupancy Raw Data'!$B$8:$BE$45,'Occupancy Raw Data'!AP$3,FALSE)</f>
        <v>72.797229703732199</v>
      </c>
      <c r="K41" s="50">
        <f>VLOOKUP($A41,'Occupancy Raw Data'!$B$8:$BE$45,'Occupancy Raw Data'!AR$3,FALSE)</f>
        <v>69.697136261199304</v>
      </c>
      <c r="M41" s="47">
        <f>VLOOKUP($A41,'Occupancy Raw Data'!$B$8:$BE$45,'Occupancy Raw Data'!AT$3,FALSE)</f>
        <v>-2.6450606391096998</v>
      </c>
      <c r="N41" s="48">
        <f>VLOOKUP($A41,'Occupancy Raw Data'!$B$8:$BE$45,'Occupancy Raw Data'!AU$3,FALSE)</f>
        <v>3.6828549672391802</v>
      </c>
      <c r="O41" s="48">
        <f>VLOOKUP($A41,'Occupancy Raw Data'!$B$8:$BE$45,'Occupancy Raw Data'!AV$3,FALSE)</f>
        <v>3.3298912724965501</v>
      </c>
      <c r="P41" s="48">
        <f>VLOOKUP($A41,'Occupancy Raw Data'!$B$8:$BE$45,'Occupancy Raw Data'!AW$3,FALSE)</f>
        <v>1.6213241526144599</v>
      </c>
      <c r="Q41" s="48">
        <f>VLOOKUP($A41,'Occupancy Raw Data'!$B$8:$BE$45,'Occupancy Raw Data'!AX$3,FALSE)</f>
        <v>-2.3440507620467002</v>
      </c>
      <c r="R41" s="49">
        <f>VLOOKUP($A41,'Occupancy Raw Data'!$B$8:$BE$45,'Occupancy Raw Data'!AY$3,FALSE)</f>
        <v>0.80003286235193105</v>
      </c>
      <c r="S41" s="48">
        <f>VLOOKUP($A41,'Occupancy Raw Data'!$B$8:$BE$45,'Occupancy Raw Data'!BA$3,FALSE)</f>
        <v>-3.4675737658897399</v>
      </c>
      <c r="T41" s="48">
        <f>VLOOKUP($A41,'Occupancy Raw Data'!$B$8:$BE$45,'Occupancy Raw Data'!BB$3,FALSE)</f>
        <v>-2.1477541312092998</v>
      </c>
      <c r="U41" s="49">
        <f>VLOOKUP($A41,'Occupancy Raw Data'!$B$8:$BE$45,'Occupancy Raw Data'!BC$3,FALSE)</f>
        <v>-2.8117521869636102</v>
      </c>
      <c r="V41" s="50">
        <f>VLOOKUP($A41,'Occupancy Raw Data'!$B$8:$BE$45,'Occupancy Raw Data'!BE$3,FALSE)</f>
        <v>-0.30559960488881199</v>
      </c>
      <c r="X41" s="51">
        <f>VLOOKUP($A41,'ADR Raw Data'!$B$6:$BE$43,'ADR Raw Data'!AG$1,FALSE)</f>
        <v>91.659841697715805</v>
      </c>
      <c r="Y41" s="52">
        <f>VLOOKUP($A41,'ADR Raw Data'!$B$6:$BE$43,'ADR Raw Data'!AH$1,FALSE)</f>
        <v>96.806624507658597</v>
      </c>
      <c r="Z41" s="52">
        <f>VLOOKUP($A41,'ADR Raw Data'!$B$6:$BE$43,'ADR Raw Data'!AI$1,FALSE)</f>
        <v>98.485695097648403</v>
      </c>
      <c r="AA41" s="52">
        <f>VLOOKUP($A41,'ADR Raw Data'!$B$6:$BE$43,'ADR Raw Data'!AJ$1,FALSE)</f>
        <v>97.783483526884595</v>
      </c>
      <c r="AB41" s="52">
        <f>VLOOKUP($A41,'ADR Raw Data'!$B$6:$BE$43,'ADR Raw Data'!AK$1,FALSE)</f>
        <v>95.646785786481303</v>
      </c>
      <c r="AC41" s="53">
        <f>VLOOKUP($A41,'ADR Raw Data'!$B$6:$BE$43,'ADR Raw Data'!AL$1,FALSE)</f>
        <v>96.241238303732004</v>
      </c>
      <c r="AD41" s="52">
        <f>VLOOKUP($A41,'ADR Raw Data'!$B$6:$BE$43,'ADR Raw Data'!AN$1,FALSE)</f>
        <v>102.3862479606</v>
      </c>
      <c r="AE41" s="52">
        <f>VLOOKUP($A41,'ADR Raw Data'!$B$6:$BE$43,'ADR Raw Data'!AO$1,FALSE)</f>
        <v>103.041246688676</v>
      </c>
      <c r="AF41" s="53">
        <f>VLOOKUP($A41,'ADR Raw Data'!$B$6:$BE$43,'ADR Raw Data'!AP$1,FALSE)</f>
        <v>102.713942058668</v>
      </c>
      <c r="AG41" s="54">
        <f>VLOOKUP($A41,'ADR Raw Data'!$B$6:$BE$43,'ADR Raw Data'!AR$1,FALSE)</f>
        <v>98.172840118296506</v>
      </c>
      <c r="AI41" s="47">
        <f>VLOOKUP($A41,'ADR Raw Data'!$B$6:$BE$43,'ADR Raw Data'!AT$1,FALSE)</f>
        <v>5.5393789934295397</v>
      </c>
      <c r="AJ41" s="48">
        <f>VLOOKUP($A41,'ADR Raw Data'!$B$6:$BE$43,'ADR Raw Data'!AU$1,FALSE)</f>
        <v>8.2969590143465002</v>
      </c>
      <c r="AK41" s="48">
        <f>VLOOKUP($A41,'ADR Raw Data'!$B$6:$BE$43,'ADR Raw Data'!AV$1,FALSE)</f>
        <v>6.5757942184001497</v>
      </c>
      <c r="AL41" s="48">
        <f>VLOOKUP($A41,'ADR Raw Data'!$B$6:$BE$43,'ADR Raw Data'!AW$1,FALSE)</f>
        <v>6.5510555088679503</v>
      </c>
      <c r="AM41" s="48">
        <f>VLOOKUP($A41,'ADR Raw Data'!$B$6:$BE$43,'ADR Raw Data'!AX$1,FALSE)</f>
        <v>5.2843460306333299</v>
      </c>
      <c r="AN41" s="49">
        <f>VLOOKUP($A41,'ADR Raw Data'!$B$6:$BE$43,'ADR Raw Data'!AY$1,FALSE)</f>
        <v>6.5181979108248704</v>
      </c>
      <c r="AO41" s="48">
        <f>VLOOKUP($A41,'ADR Raw Data'!$B$6:$BE$43,'ADR Raw Data'!BA$1,FALSE)</f>
        <v>5.5239481174784801</v>
      </c>
      <c r="AP41" s="48">
        <f>VLOOKUP($A41,'ADR Raw Data'!$B$6:$BE$43,'ADR Raw Data'!BB$1,FALSE)</f>
        <v>6.2604438183061797</v>
      </c>
      <c r="AQ41" s="49">
        <f>VLOOKUP($A41,'ADR Raw Data'!$B$6:$BE$43,'ADR Raw Data'!BC$1,FALSE)</f>
        <v>5.89210060289063</v>
      </c>
      <c r="AR41" s="50">
        <f>VLOOKUP($A41,'ADR Raw Data'!$B$6:$BE$43,'ADR Raw Data'!BE$1,FALSE)</f>
        <v>6.2630562369397902</v>
      </c>
      <c r="AT41" s="51">
        <f>VLOOKUP($A41,'RevPAR Raw Data'!$B$6:$BE$43,'RevPAR Raw Data'!AG$1,FALSE)</f>
        <v>54.426337322046898</v>
      </c>
      <c r="AU41" s="52">
        <f>VLOOKUP($A41,'RevPAR Raw Data'!$B$6:$BE$43,'RevPAR Raw Data'!AH$1,FALSE)</f>
        <v>68.0886916506348</v>
      </c>
      <c r="AV41" s="52">
        <f>VLOOKUP($A41,'RevPAR Raw Data'!$B$6:$BE$43,'RevPAR Raw Data'!AI$1,FALSE)</f>
        <v>71.306447383608997</v>
      </c>
      <c r="AW41" s="52">
        <f>VLOOKUP($A41,'RevPAR Raw Data'!$B$6:$BE$43,'RevPAR Raw Data'!AJ$1,FALSE)</f>
        <v>70.059664972104599</v>
      </c>
      <c r="AX41" s="52">
        <f>VLOOKUP($A41,'RevPAR Raw Data'!$B$6:$BE$43,'RevPAR Raw Data'!AK$1,FALSE)</f>
        <v>65.538657036360107</v>
      </c>
      <c r="AY41" s="53">
        <f>VLOOKUP($A41,'RevPAR Raw Data'!$B$6:$BE$43,'RevPAR Raw Data'!AL$1,FALSE)</f>
        <v>65.883959672951093</v>
      </c>
      <c r="AZ41" s="52">
        <f>VLOOKUP($A41,'RevPAR Raw Data'!$B$6:$BE$43,'RevPAR Raw Data'!AN$1,FALSE)</f>
        <v>74.490033325317398</v>
      </c>
      <c r="BA41" s="52">
        <f>VLOOKUP($A41,'RevPAR Raw Data'!$B$6:$BE$43,'RevPAR Raw Data'!AO$1,FALSE)</f>
        <v>75.0557753510965</v>
      </c>
      <c r="BB41" s="53">
        <f>VLOOKUP($A41,'RevPAR Raw Data'!$B$6:$BE$43,'RevPAR Raw Data'!AP$1,FALSE)</f>
        <v>74.772904338206999</v>
      </c>
      <c r="BC41" s="54">
        <f>VLOOKUP($A41,'RevPAR Raw Data'!$B$6:$BE$43,'RevPAR Raw Data'!AR$1,FALSE)</f>
        <v>68.423658148738497</v>
      </c>
      <c r="BE41" s="47">
        <f>VLOOKUP($A41,'RevPAR Raw Data'!$B$6:$BE$43,'RevPAR Raw Data'!AT$1,FALSE)</f>
        <v>2.74779842091352</v>
      </c>
      <c r="BF41" s="48">
        <f>VLOOKUP($A41,'RevPAR Raw Data'!$B$6:$BE$43,'RevPAR Raw Data'!AU$1,FALSE)</f>
        <v>12.2853789487753</v>
      </c>
      <c r="BG41" s="48">
        <f>VLOOKUP($A41,'RevPAR Raw Data'!$B$6:$BE$43,'RevPAR Raw Data'!AV$1,FALSE)</f>
        <v>10.1246522886725</v>
      </c>
      <c r="BH41" s="48">
        <f>VLOOKUP($A41,'RevPAR Raw Data'!$B$6:$BE$43,'RevPAR Raw Data'!AW$1,FALSE)</f>
        <v>8.2785935066988792</v>
      </c>
      <c r="BI41" s="48">
        <f>VLOOKUP($A41,'RevPAR Raw Data'!$B$6:$BE$43,'RevPAR Raw Data'!AX$1,FALSE)</f>
        <v>2.8164275151863798</v>
      </c>
      <c r="BJ41" s="49">
        <f>VLOOKUP($A41,'RevPAR Raw Data'!$B$6:$BE$43,'RevPAR Raw Data'!AY$1,FALSE)</f>
        <v>7.3703784984965397</v>
      </c>
      <c r="BK41" s="48">
        <f>VLOOKUP($A41,'RevPAR Raw Data'!$B$6:$BE$43,'RevPAR Raw Data'!BA$1,FALSE)</f>
        <v>1.8648273758256899</v>
      </c>
      <c r="BL41" s="48">
        <f>VLOOKUP($A41,'RevPAR Raw Data'!$B$6:$BE$43,'RevPAR Raw Data'!BB$1,FALSE)</f>
        <v>3.9782307463571702</v>
      </c>
      <c r="BM41" s="49">
        <f>VLOOKUP($A41,'RevPAR Raw Data'!$B$6:$BE$43,'RevPAR Raw Data'!BC$1,FALSE)</f>
        <v>2.9146771483671401</v>
      </c>
      <c r="BN41" s="50">
        <f>VLOOKUP($A41,'RevPAR Raw Data'!$B$6:$BE$43,'RevPAR Raw Data'!BE$1,FALSE)</f>
        <v>5.9383167569369304</v>
      </c>
    </row>
    <row r="42" spans="1:66" x14ac:dyDescent="0.25">
      <c r="A42" s="63" t="s">
        <v>109</v>
      </c>
      <c r="B42" s="47">
        <f>VLOOKUP($A42,'Occupancy Raw Data'!$B$8:$BE$45,'Occupancy Raw Data'!AG$3,FALSE)</f>
        <v>41.545425153572502</v>
      </c>
      <c r="C42" s="48">
        <f>VLOOKUP($A42,'Occupancy Raw Data'!$B$8:$BE$45,'Occupancy Raw Data'!AH$3,FALSE)</f>
        <v>57.484642741674698</v>
      </c>
      <c r="D42" s="48">
        <f>VLOOKUP($A42,'Occupancy Raw Data'!$B$8:$BE$45,'Occupancy Raw Data'!AI$3,FALSE)</f>
        <v>65.510830908502996</v>
      </c>
      <c r="E42" s="48">
        <f>VLOOKUP($A42,'Occupancy Raw Data'!$B$8:$BE$45,'Occupancy Raw Data'!AJ$3,FALSE)</f>
        <v>67.329453604914306</v>
      </c>
      <c r="F42" s="48">
        <f>VLOOKUP($A42,'Occupancy Raw Data'!$B$8:$BE$45,'Occupancy Raw Data'!AK$3,FALSE)</f>
        <v>60.442935661170303</v>
      </c>
      <c r="G42" s="49">
        <f>VLOOKUP($A42,'Occupancy Raw Data'!$B$8:$BE$45,'Occupancy Raw Data'!AL$3,FALSE)</f>
        <v>58.462657613967004</v>
      </c>
      <c r="H42" s="48">
        <f>VLOOKUP($A42,'Occupancy Raw Data'!$B$8:$BE$45,'Occupancy Raw Data'!AN$3,FALSE)</f>
        <v>62.382799870675697</v>
      </c>
      <c r="I42" s="48">
        <f>VLOOKUP($A42,'Occupancy Raw Data'!$B$8:$BE$45,'Occupancy Raw Data'!AO$3,FALSE)</f>
        <v>67.911412867765904</v>
      </c>
      <c r="J42" s="49">
        <f>VLOOKUP($A42,'Occupancy Raw Data'!$B$8:$BE$45,'Occupancy Raw Data'!AP$3,FALSE)</f>
        <v>65.147106369220793</v>
      </c>
      <c r="K42" s="50">
        <f>VLOOKUP($A42,'Occupancy Raw Data'!$B$8:$BE$45,'Occupancy Raw Data'!AR$3,FALSE)</f>
        <v>60.3725001154681</v>
      </c>
      <c r="M42" s="47">
        <f>VLOOKUP($A42,'Occupancy Raw Data'!$B$8:$BE$45,'Occupancy Raw Data'!AT$3,FALSE)</f>
        <v>-9.4432699083861795</v>
      </c>
      <c r="N42" s="48">
        <f>VLOOKUP($A42,'Occupancy Raw Data'!$B$8:$BE$45,'Occupancy Raw Data'!AU$3,FALSE)</f>
        <v>3.7339556592765399</v>
      </c>
      <c r="O42" s="48">
        <f>VLOOKUP($A42,'Occupancy Raw Data'!$B$8:$BE$45,'Occupancy Raw Data'!AV$3,FALSE)</f>
        <v>-4.3996225524887898</v>
      </c>
      <c r="P42" s="48">
        <f>VLOOKUP($A42,'Occupancy Raw Data'!$B$8:$BE$45,'Occupancy Raw Data'!AW$3,FALSE)</f>
        <v>0.337268128161888</v>
      </c>
      <c r="Q42" s="48">
        <f>VLOOKUP($A42,'Occupancy Raw Data'!$B$8:$BE$45,'Occupancy Raw Data'!AX$3,FALSE)</f>
        <v>-1.72164541989748</v>
      </c>
      <c r="R42" s="49">
        <f>VLOOKUP($A42,'Occupancy Raw Data'!$B$8:$BE$45,'Occupancy Raw Data'!AY$3,FALSE)</f>
        <v>-2.0476151783537802</v>
      </c>
      <c r="S42" s="48">
        <f>VLOOKUP($A42,'Occupancy Raw Data'!$B$8:$BE$45,'Occupancy Raw Data'!BA$3,FALSE)</f>
        <v>-10.09900990099</v>
      </c>
      <c r="T42" s="48">
        <f>VLOOKUP($A42,'Occupancy Raw Data'!$B$8:$BE$45,'Occupancy Raw Data'!BB$3,FALSE)</f>
        <v>-9.4904664440374802</v>
      </c>
      <c r="U42" s="49">
        <f>VLOOKUP($A42,'Occupancy Raw Data'!$B$8:$BE$45,'Occupancy Raw Data'!BC$3,FALSE)</f>
        <v>-9.7828520259682108</v>
      </c>
      <c r="V42" s="50">
        <f>VLOOKUP($A42,'Occupancy Raw Data'!$B$8:$BE$45,'Occupancy Raw Data'!BE$3,FALSE)</f>
        <v>-4.5702604537407101</v>
      </c>
      <c r="X42" s="51">
        <f>VLOOKUP($A42,'ADR Raw Data'!$B$6:$BE$43,'ADR Raw Data'!AG$1,FALSE)</f>
        <v>148.19666342412401</v>
      </c>
      <c r="Y42" s="52">
        <f>VLOOKUP($A42,'ADR Raw Data'!$B$6:$BE$43,'ADR Raw Data'!AH$1,FALSE)</f>
        <v>161.720725534308</v>
      </c>
      <c r="Z42" s="52">
        <f>VLOOKUP($A42,'ADR Raw Data'!$B$6:$BE$43,'ADR Raw Data'!AI$1,FALSE)</f>
        <v>167.72813942011101</v>
      </c>
      <c r="AA42" s="52">
        <f>VLOOKUP($A42,'ADR Raw Data'!$B$6:$BE$43,'ADR Raw Data'!AJ$1,FALSE)</f>
        <v>166.18351380552201</v>
      </c>
      <c r="AB42" s="52">
        <f>VLOOKUP($A42,'ADR Raw Data'!$B$6:$BE$43,'ADR Raw Data'!AK$1,FALSE)</f>
        <v>155.606342604974</v>
      </c>
      <c r="AC42" s="53">
        <f>VLOOKUP($A42,'ADR Raw Data'!$B$6:$BE$43,'ADR Raw Data'!AL$1,FALSE)</f>
        <v>160.90856131618901</v>
      </c>
      <c r="AD42" s="52">
        <f>VLOOKUP($A42,'ADR Raw Data'!$B$6:$BE$43,'ADR Raw Data'!AN$1,FALSE)</f>
        <v>162.84166234775799</v>
      </c>
      <c r="AE42" s="52">
        <f>VLOOKUP($A42,'ADR Raw Data'!$B$6:$BE$43,'ADR Raw Data'!AO$1,FALSE)</f>
        <v>169.537275648655</v>
      </c>
      <c r="AF42" s="53">
        <f>VLOOKUP($A42,'ADR Raw Data'!$B$6:$BE$43,'ADR Raw Data'!AP$1,FALSE)</f>
        <v>166.33152233250601</v>
      </c>
      <c r="AG42" s="54">
        <f>VLOOKUP($A42,'ADR Raw Data'!$B$6:$BE$43,'ADR Raw Data'!AR$1,FALSE)</f>
        <v>162.58051563545899</v>
      </c>
      <c r="AI42" s="47">
        <f>VLOOKUP($A42,'ADR Raw Data'!$B$6:$BE$43,'ADR Raw Data'!AT$1,FALSE)</f>
        <v>-2.7511594607192298</v>
      </c>
      <c r="AJ42" s="48">
        <f>VLOOKUP($A42,'ADR Raw Data'!$B$6:$BE$43,'ADR Raw Data'!AU$1,FALSE)</f>
        <v>0.77273197366435598</v>
      </c>
      <c r="AK42" s="48">
        <f>VLOOKUP($A42,'ADR Raw Data'!$B$6:$BE$43,'ADR Raw Data'!AV$1,FALSE)</f>
        <v>7.4906040988046596E-2</v>
      </c>
      <c r="AL42" s="48">
        <f>VLOOKUP($A42,'ADR Raw Data'!$B$6:$BE$43,'ADR Raw Data'!AW$1,FALSE)</f>
        <v>-3.8997031616807898</v>
      </c>
      <c r="AM42" s="48">
        <f>VLOOKUP($A42,'ADR Raw Data'!$B$6:$BE$43,'ADR Raw Data'!AX$1,FALSE)</f>
        <v>-3.0705279482748402</v>
      </c>
      <c r="AN42" s="49">
        <f>VLOOKUP($A42,'ADR Raw Data'!$B$6:$BE$43,'ADR Raw Data'!AY$1,FALSE)</f>
        <v>-1.69448111412497</v>
      </c>
      <c r="AO42" s="48">
        <f>VLOOKUP($A42,'ADR Raw Data'!$B$6:$BE$43,'ADR Raw Data'!BA$1,FALSE)</f>
        <v>-6.8097560904791399</v>
      </c>
      <c r="AP42" s="48">
        <f>VLOOKUP($A42,'ADR Raw Data'!$B$6:$BE$43,'ADR Raw Data'!BB$1,FALSE)</f>
        <v>-6.5987792501658502</v>
      </c>
      <c r="AQ42" s="49">
        <f>VLOOKUP($A42,'ADR Raw Data'!$B$6:$BE$43,'ADR Raw Data'!BC$1,FALSE)</f>
        <v>-6.6918212735672897</v>
      </c>
      <c r="AR42" s="50">
        <f>VLOOKUP($A42,'ADR Raw Data'!$B$6:$BE$43,'ADR Raw Data'!BE$1,FALSE)</f>
        <v>-3.4766397460714802</v>
      </c>
      <c r="AT42" s="51">
        <f>VLOOKUP($A42,'RevPAR Raw Data'!$B$6:$BE$43,'RevPAR Raw Data'!AG$1,FALSE)</f>
        <v>61.568933882961502</v>
      </c>
      <c r="AU42" s="52">
        <f>VLOOKUP($A42,'RevPAR Raw Data'!$B$6:$BE$43,'RevPAR Raw Data'!AH$1,FALSE)</f>
        <v>92.9645813126414</v>
      </c>
      <c r="AV42" s="52">
        <f>VLOOKUP($A42,'RevPAR Raw Data'!$B$6:$BE$43,'RevPAR Raw Data'!AI$1,FALSE)</f>
        <v>109.880097801487</v>
      </c>
      <c r="AW42" s="52">
        <f>VLOOKUP($A42,'RevPAR Raw Data'!$B$6:$BE$43,'RevPAR Raw Data'!AJ$1,FALSE)</f>
        <v>111.890451826705</v>
      </c>
      <c r="AX42" s="52">
        <f>VLOOKUP($A42,'RevPAR Raw Data'!$B$6:$BE$43,'RevPAR Raw Data'!AK$1,FALSE)</f>
        <v>94.053041545425103</v>
      </c>
      <c r="AY42" s="53">
        <f>VLOOKUP($A42,'RevPAR Raw Data'!$B$6:$BE$43,'RevPAR Raw Data'!AL$1,FALSE)</f>
        <v>94.071421273844095</v>
      </c>
      <c r="AZ42" s="52">
        <f>VLOOKUP($A42,'RevPAR Raw Data'!$B$6:$BE$43,'RevPAR Raw Data'!AN$1,FALSE)</f>
        <v>101.585188328483</v>
      </c>
      <c r="BA42" s="52">
        <f>VLOOKUP($A42,'RevPAR Raw Data'!$B$6:$BE$43,'RevPAR Raw Data'!AO$1,FALSE)</f>
        <v>115.13515923052</v>
      </c>
      <c r="BB42" s="53">
        <f>VLOOKUP($A42,'RevPAR Raw Data'!$B$6:$BE$43,'RevPAR Raw Data'!AP$1,FALSE)</f>
        <v>108.36017377950201</v>
      </c>
      <c r="BC42" s="54">
        <f>VLOOKUP($A42,'RevPAR Raw Data'!$B$6:$BE$43,'RevPAR Raw Data'!AR$1,FALSE)</f>
        <v>98.153921989746394</v>
      </c>
      <c r="BE42" s="47">
        <f>VLOOKUP($A42,'RevPAR Raw Data'!$B$6:$BE$43,'RevPAR Raw Data'!AT$1,FALSE)</f>
        <v>-11.9346299556196</v>
      </c>
      <c r="BF42" s="48">
        <f>VLOOKUP($A42,'RevPAR Raw Data'!$B$6:$BE$43,'RevPAR Raw Data'!AU$1,FALSE)</f>
        <v>4.53554110220258</v>
      </c>
      <c r="BG42" s="48">
        <f>VLOOKUP($A42,'RevPAR Raw Data'!$B$6:$BE$43,'RevPAR Raw Data'!AV$1,FALSE)</f>
        <v>-4.3280120945732303</v>
      </c>
      <c r="BH42" s="48">
        <f>VLOOKUP($A42,'RevPAR Raw Data'!$B$6:$BE$43,'RevPAR Raw Data'!AW$1,FALSE)</f>
        <v>-3.5755874893761699</v>
      </c>
      <c r="BI42" s="48">
        <f>VLOOKUP($A42,'RevPAR Raw Data'!$B$6:$BE$43,'RevPAR Raw Data'!AX$1,FALSE)</f>
        <v>-4.7393097643841804</v>
      </c>
      <c r="BJ42" s="49">
        <f>VLOOKUP($A42,'RevPAR Raw Data'!$B$6:$BE$43,'RevPAR Raw Data'!AY$1,FALSE)</f>
        <v>-3.7073998399915902</v>
      </c>
      <c r="BK42" s="48">
        <f>VLOOKUP($A42,'RevPAR Raw Data'!$B$6:$BE$43,'RevPAR Raw Data'!BA$1,FALSE)</f>
        <v>-16.2210480496584</v>
      </c>
      <c r="BL42" s="48">
        <f>VLOOKUP($A42,'RevPAR Raw Data'!$B$6:$BE$43,'RevPAR Raw Data'!BB$1,FALSE)</f>
        <v>-15.4629907637502</v>
      </c>
      <c r="BM42" s="49">
        <f>VLOOKUP($A42,'RevPAR Raw Data'!$B$6:$BE$43,'RevPAR Raw Data'!BC$1,FALSE)</f>
        <v>-15.8200223265001</v>
      </c>
      <c r="BN42" s="50">
        <f>VLOOKUP($A42,'RevPAR Raw Data'!$B$6:$BE$43,'RevPAR Raw Data'!BE$1,FALSE)</f>
        <v>-7.88800870837846</v>
      </c>
    </row>
    <row r="43" spans="1:66" x14ac:dyDescent="0.25">
      <c r="A43" s="63" t="s">
        <v>94</v>
      </c>
      <c r="B43" s="47">
        <f>VLOOKUP($A43,'Occupancy Raw Data'!$B$8:$BE$45,'Occupancy Raw Data'!AG$3,FALSE)</f>
        <v>49.8460080549632</v>
      </c>
      <c r="C43" s="48">
        <f>VLOOKUP($A43,'Occupancy Raw Data'!$B$8:$BE$45,'Occupancy Raw Data'!AH$3,FALSE)</f>
        <v>65.917436626391805</v>
      </c>
      <c r="D43" s="48">
        <f>VLOOKUP($A43,'Occupancy Raw Data'!$B$8:$BE$45,'Occupancy Raw Data'!AI$3,FALSE)</f>
        <v>73.066216536365701</v>
      </c>
      <c r="E43" s="48">
        <f>VLOOKUP($A43,'Occupancy Raw Data'!$B$8:$BE$45,'Occupancy Raw Data'!AJ$3,FALSE)</f>
        <v>72.829305851693903</v>
      </c>
      <c r="F43" s="48">
        <f>VLOOKUP($A43,'Occupancy Raw Data'!$B$8:$BE$45,'Occupancy Raw Data'!AK$3,FALSE)</f>
        <v>65.197820421700996</v>
      </c>
      <c r="G43" s="49">
        <f>VLOOKUP($A43,'Occupancy Raw Data'!$B$8:$BE$45,'Occupancy Raw Data'!AL$3,FALSE)</f>
        <v>65.371357498223105</v>
      </c>
      <c r="H43" s="48">
        <f>VLOOKUP($A43,'Occupancy Raw Data'!$B$8:$BE$45,'Occupancy Raw Data'!AN$3,FALSE)</f>
        <v>71.022861881070796</v>
      </c>
      <c r="I43" s="48">
        <f>VLOOKUP($A43,'Occupancy Raw Data'!$B$8:$BE$45,'Occupancy Raw Data'!AO$3,FALSE)</f>
        <v>72.4857853589196</v>
      </c>
      <c r="J43" s="49">
        <f>VLOOKUP($A43,'Occupancy Raw Data'!$B$8:$BE$45,'Occupancy Raw Data'!AP$3,FALSE)</f>
        <v>71.754323619995205</v>
      </c>
      <c r="K43" s="50">
        <f>VLOOKUP($A43,'Occupancy Raw Data'!$B$8:$BE$45,'Occupancy Raw Data'!AR$3,FALSE)</f>
        <v>67.195062104443707</v>
      </c>
      <c r="M43" s="47">
        <f>VLOOKUP($A43,'Occupancy Raw Data'!$B$8:$BE$45,'Occupancy Raw Data'!AT$3,FALSE)</f>
        <v>-7.4308789259008101</v>
      </c>
      <c r="N43" s="48">
        <f>VLOOKUP($A43,'Occupancy Raw Data'!$B$8:$BE$45,'Occupancy Raw Data'!AU$3,FALSE)</f>
        <v>2.8918002999896602</v>
      </c>
      <c r="O43" s="48">
        <f>VLOOKUP($A43,'Occupancy Raw Data'!$B$8:$BE$45,'Occupancy Raw Data'!AV$3,FALSE)</f>
        <v>3.24512085573113</v>
      </c>
      <c r="P43" s="48">
        <f>VLOOKUP($A43,'Occupancy Raw Data'!$B$8:$BE$45,'Occupancy Raw Data'!AW$3,FALSE)</f>
        <v>3.0623077467016002</v>
      </c>
      <c r="Q43" s="48">
        <f>VLOOKUP($A43,'Occupancy Raw Data'!$B$8:$BE$45,'Occupancy Raw Data'!AX$3,FALSE)</f>
        <v>-5.2181050072920101</v>
      </c>
      <c r="R43" s="49">
        <f>VLOOKUP($A43,'Occupancy Raw Data'!$B$8:$BE$45,'Occupancy Raw Data'!AY$3,FALSE)</f>
        <v>-0.40451887063423903</v>
      </c>
      <c r="S43" s="48">
        <f>VLOOKUP($A43,'Occupancy Raw Data'!$B$8:$BE$45,'Occupancy Raw Data'!BA$3,FALSE)</f>
        <v>-6.9682446735308003</v>
      </c>
      <c r="T43" s="48">
        <f>VLOOKUP($A43,'Occupancy Raw Data'!$B$8:$BE$45,'Occupancy Raw Data'!BB$3,FALSE)</f>
        <v>-6.0004058537982701</v>
      </c>
      <c r="U43" s="49">
        <f>VLOOKUP($A43,'Occupancy Raw Data'!$B$8:$BE$45,'Occupancy Raw Data'!BC$3,FALSE)</f>
        <v>-6.4818962311302597</v>
      </c>
      <c r="V43" s="50">
        <f>VLOOKUP($A43,'Occupancy Raw Data'!$B$8:$BE$45,'Occupancy Raw Data'!BE$3,FALSE)</f>
        <v>-2.3456507172511198</v>
      </c>
      <c r="X43" s="51">
        <f>VLOOKUP($A43,'ADR Raw Data'!$B$6:$BE$43,'ADR Raw Data'!AG$1,FALSE)</f>
        <v>96.997884980988502</v>
      </c>
      <c r="Y43" s="52">
        <f>VLOOKUP($A43,'ADR Raw Data'!$B$6:$BE$43,'ADR Raw Data'!AH$1,FALSE)</f>
        <v>107.108538568668</v>
      </c>
      <c r="Z43" s="52">
        <f>VLOOKUP($A43,'ADR Raw Data'!$B$6:$BE$43,'ADR Raw Data'!AI$1,FALSE)</f>
        <v>113.160025128683</v>
      </c>
      <c r="AA43" s="52">
        <f>VLOOKUP($A43,'ADR Raw Data'!$B$6:$BE$43,'ADR Raw Data'!AJ$1,FALSE)</f>
        <v>112.303575407636</v>
      </c>
      <c r="AB43" s="52">
        <f>VLOOKUP($A43,'ADR Raw Data'!$B$6:$BE$43,'ADR Raw Data'!AK$1,FALSE)</f>
        <v>105.302206577034</v>
      </c>
      <c r="AC43" s="53">
        <f>VLOOKUP($A43,'ADR Raw Data'!$B$6:$BE$43,'ADR Raw Data'!AL$1,FALSE)</f>
        <v>107.716650539534</v>
      </c>
      <c r="AD43" s="52">
        <f>VLOOKUP($A43,'ADR Raw Data'!$B$6:$BE$43,'ADR Raw Data'!AN$1,FALSE)</f>
        <v>117.857374807155</v>
      </c>
      <c r="AE43" s="52">
        <f>VLOOKUP($A43,'ADR Raw Data'!$B$6:$BE$43,'ADR Raw Data'!AO$1,FALSE)</f>
        <v>117.44306818646</v>
      </c>
      <c r="AF43" s="53">
        <f>VLOOKUP($A43,'ADR Raw Data'!$B$6:$BE$43,'ADR Raw Data'!AP$1,FALSE)</f>
        <v>117.64810978126199</v>
      </c>
      <c r="AG43" s="54">
        <f>VLOOKUP($A43,'ADR Raw Data'!$B$6:$BE$43,'ADR Raw Data'!AR$1,FALSE)</f>
        <v>110.746741986866</v>
      </c>
      <c r="AI43" s="47">
        <f>VLOOKUP($A43,'ADR Raw Data'!$B$6:$BE$43,'ADR Raw Data'!AT$1,FALSE)</f>
        <v>-5.8234867977478499</v>
      </c>
      <c r="AJ43" s="48">
        <f>VLOOKUP($A43,'ADR Raw Data'!$B$6:$BE$43,'ADR Raw Data'!AU$1,FALSE)</f>
        <v>-0.51639874344535397</v>
      </c>
      <c r="AK43" s="48">
        <f>VLOOKUP($A43,'ADR Raw Data'!$B$6:$BE$43,'ADR Raw Data'!AV$1,FALSE)</f>
        <v>1.56602885039932</v>
      </c>
      <c r="AL43" s="48">
        <f>VLOOKUP($A43,'ADR Raw Data'!$B$6:$BE$43,'ADR Raw Data'!AW$1,FALSE)</f>
        <v>2.2338958421596402</v>
      </c>
      <c r="AM43" s="48">
        <f>VLOOKUP($A43,'ADR Raw Data'!$B$6:$BE$43,'ADR Raw Data'!AX$1,FALSE)</f>
        <v>-3.5345900393093999</v>
      </c>
      <c r="AN43" s="49">
        <f>VLOOKUP($A43,'ADR Raw Data'!$B$6:$BE$43,'ADR Raw Data'!AY$1,FALSE)</f>
        <v>-0.71785762703911504</v>
      </c>
      <c r="AO43" s="48">
        <f>VLOOKUP($A43,'ADR Raw Data'!$B$6:$BE$43,'ADR Raw Data'!BA$1,FALSE)</f>
        <v>-4.4265792261224002</v>
      </c>
      <c r="AP43" s="48">
        <f>VLOOKUP($A43,'ADR Raw Data'!$B$6:$BE$43,'ADR Raw Data'!BB$1,FALSE)</f>
        <v>-6.7580516764373604</v>
      </c>
      <c r="AQ43" s="49">
        <f>VLOOKUP($A43,'ADR Raw Data'!$B$6:$BE$43,'ADR Raw Data'!BC$1,FALSE)</f>
        <v>-5.6113679650553498</v>
      </c>
      <c r="AR43" s="50">
        <f>VLOOKUP($A43,'ADR Raw Data'!$B$6:$BE$43,'ADR Raw Data'!BE$1,FALSE)</f>
        <v>-2.5505064623542699</v>
      </c>
      <c r="AT43" s="51">
        <f>VLOOKUP($A43,'RevPAR Raw Data'!$B$6:$BE$43,'RevPAR Raw Data'!AG$1,FALSE)</f>
        <v>48.349573560767503</v>
      </c>
      <c r="AU43" s="52">
        <f>VLOOKUP($A43,'RevPAR Raw Data'!$B$6:$BE$43,'RevPAR Raw Data'!AH$1,FALSE)</f>
        <v>70.603203032456705</v>
      </c>
      <c r="AV43" s="52">
        <f>VLOOKUP($A43,'RevPAR Raw Data'!$B$6:$BE$43,'RevPAR Raw Data'!AI$1,FALSE)</f>
        <v>82.681748993129503</v>
      </c>
      <c r="AW43" s="52">
        <f>VLOOKUP($A43,'RevPAR Raw Data'!$B$6:$BE$43,'RevPAR Raw Data'!AJ$1,FALSE)</f>
        <v>81.789914416015094</v>
      </c>
      <c r="AX43" s="52">
        <f>VLOOKUP($A43,'RevPAR Raw Data'!$B$6:$BE$43,'RevPAR Raw Data'!AK$1,FALSE)</f>
        <v>68.654743544183802</v>
      </c>
      <c r="AY43" s="53">
        <f>VLOOKUP($A43,'RevPAR Raw Data'!$B$6:$BE$43,'RevPAR Raw Data'!AL$1,FALSE)</f>
        <v>70.415836709310497</v>
      </c>
      <c r="AZ43" s="52">
        <f>VLOOKUP($A43,'RevPAR Raw Data'!$B$6:$BE$43,'RevPAR Raw Data'!AN$1,FALSE)</f>
        <v>83.705680525941702</v>
      </c>
      <c r="BA43" s="52">
        <f>VLOOKUP($A43,'RevPAR Raw Data'!$B$6:$BE$43,'RevPAR Raw Data'!AO$1,FALSE)</f>
        <v>85.129530324567597</v>
      </c>
      <c r="BB43" s="53">
        <f>VLOOKUP($A43,'RevPAR Raw Data'!$B$6:$BE$43,'RevPAR Raw Data'!AP$1,FALSE)</f>
        <v>84.417605425254607</v>
      </c>
      <c r="BC43" s="54">
        <f>VLOOKUP($A43,'RevPAR Raw Data'!$B$6:$BE$43,'RevPAR Raw Data'!AR$1,FALSE)</f>
        <v>74.416342056723096</v>
      </c>
      <c r="BE43" s="47">
        <f>VLOOKUP($A43,'RevPAR Raw Data'!$B$6:$BE$43,'RevPAR Raw Data'!AT$1,FALSE)</f>
        <v>-12.8216294704422</v>
      </c>
      <c r="BF43" s="48">
        <f>VLOOKUP($A43,'RevPAR Raw Data'!$B$6:$BE$43,'RevPAR Raw Data'!AU$1,FALSE)</f>
        <v>2.3604683361322101</v>
      </c>
      <c r="BG43" s="48">
        <f>VLOOKUP($A43,'RevPAR Raw Data'!$B$6:$BE$43,'RevPAR Raw Data'!AV$1,FALSE)</f>
        <v>4.8619692349615198</v>
      </c>
      <c r="BH43" s="48">
        <f>VLOOKUP($A43,'RevPAR Raw Data'!$B$6:$BE$43,'RevPAR Raw Data'!AW$1,FALSE)</f>
        <v>5.3646123542889503</v>
      </c>
      <c r="BI43" s="48">
        <f>VLOOKUP($A43,'RevPAR Raw Data'!$B$6:$BE$43,'RevPAR Raw Data'!AX$1,FALSE)</f>
        <v>-8.5682564267729706</v>
      </c>
      <c r="BJ43" s="49">
        <f>VLOOKUP($A43,'RevPAR Raw Data'!$B$6:$BE$43,'RevPAR Raw Data'!AY$1,FALSE)</f>
        <v>-1.1194726281076901</v>
      </c>
      <c r="BK43" s="48">
        <f>VLOOKUP($A43,'RevPAR Raw Data'!$B$6:$BE$43,'RevPAR Raw Data'!BA$1,FALSE)</f>
        <v>-11.086369028509299</v>
      </c>
      <c r="BL43" s="48">
        <f>VLOOKUP($A43,'RevPAR Raw Data'!$B$6:$BE$43,'RevPAR Raw Data'!BB$1,FALSE)</f>
        <v>-12.352947001839899</v>
      </c>
      <c r="BM43" s="49">
        <f>VLOOKUP($A43,'RevPAR Raw Data'!$B$6:$BE$43,'RevPAR Raw Data'!BC$1,FALSE)</f>
        <v>-11.729541147543801</v>
      </c>
      <c r="BN43" s="50">
        <f>VLOOKUP($A43,'RevPAR Raw Data'!$B$6:$BE$43,'RevPAR Raw Data'!BE$1,FALSE)</f>
        <v>-4.8363312064776496</v>
      </c>
    </row>
    <row r="44" spans="1:66" x14ac:dyDescent="0.25">
      <c r="A44" s="63" t="s">
        <v>44</v>
      </c>
      <c r="B44" s="47">
        <f>VLOOKUP($A44,'Occupancy Raw Data'!$B$8:$BE$45,'Occupancy Raw Data'!AG$3,FALSE)</f>
        <v>48.142084282460097</v>
      </c>
      <c r="C44" s="48">
        <f>VLOOKUP($A44,'Occupancy Raw Data'!$B$8:$BE$45,'Occupancy Raw Data'!AH$3,FALSE)</f>
        <v>59.474658314350698</v>
      </c>
      <c r="D44" s="48">
        <f>VLOOKUP($A44,'Occupancy Raw Data'!$B$8:$BE$45,'Occupancy Raw Data'!AI$3,FALSE)</f>
        <v>63.966400911161699</v>
      </c>
      <c r="E44" s="48">
        <f>VLOOKUP($A44,'Occupancy Raw Data'!$B$8:$BE$45,'Occupancy Raw Data'!AJ$3,FALSE)</f>
        <v>67.924259681093304</v>
      </c>
      <c r="F44" s="48">
        <f>VLOOKUP($A44,'Occupancy Raw Data'!$B$8:$BE$45,'Occupancy Raw Data'!AK$3,FALSE)</f>
        <v>66.116173120728902</v>
      </c>
      <c r="G44" s="49">
        <f>VLOOKUP($A44,'Occupancy Raw Data'!$B$8:$BE$45,'Occupancy Raw Data'!AL$3,FALSE)</f>
        <v>61.124715261958897</v>
      </c>
      <c r="H44" s="48">
        <f>VLOOKUP($A44,'Occupancy Raw Data'!$B$8:$BE$45,'Occupancy Raw Data'!AN$3,FALSE)</f>
        <v>66.614464692482898</v>
      </c>
      <c r="I44" s="48">
        <f>VLOOKUP($A44,'Occupancy Raw Data'!$B$8:$BE$45,'Occupancy Raw Data'!AO$3,FALSE)</f>
        <v>68.557801822323398</v>
      </c>
      <c r="J44" s="49">
        <f>VLOOKUP($A44,'Occupancy Raw Data'!$B$8:$BE$45,'Occupancy Raw Data'!AP$3,FALSE)</f>
        <v>67.586133257403105</v>
      </c>
      <c r="K44" s="50">
        <f>VLOOKUP($A44,'Occupancy Raw Data'!$B$8:$BE$45,'Occupancy Raw Data'!AR$3,FALSE)</f>
        <v>62.970834689228703</v>
      </c>
      <c r="M44" s="47">
        <f>VLOOKUP($A44,'Occupancy Raw Data'!$B$8:$BE$45,'Occupancy Raw Data'!AT$3,FALSE)</f>
        <v>-9.9587272001065106</v>
      </c>
      <c r="N44" s="48">
        <f>VLOOKUP($A44,'Occupancy Raw Data'!$B$8:$BE$45,'Occupancy Raw Data'!AU$3,FALSE)</f>
        <v>3.00826038712859</v>
      </c>
      <c r="O44" s="48">
        <f>VLOOKUP($A44,'Occupancy Raw Data'!$B$8:$BE$45,'Occupancy Raw Data'!AV$3,FALSE)</f>
        <v>-0.45419297662567798</v>
      </c>
      <c r="P44" s="48">
        <f>VLOOKUP($A44,'Occupancy Raw Data'!$B$8:$BE$45,'Occupancy Raw Data'!AW$3,FALSE)</f>
        <v>0.54794520547945202</v>
      </c>
      <c r="Q44" s="48">
        <f>VLOOKUP($A44,'Occupancy Raw Data'!$B$8:$BE$45,'Occupancy Raw Data'!AX$3,FALSE)</f>
        <v>-5.2631578947368398</v>
      </c>
      <c r="R44" s="49">
        <f>VLOOKUP($A44,'Occupancy Raw Data'!$B$8:$BE$45,'Occupancy Raw Data'!AY$3,FALSE)</f>
        <v>-2.29615638440707</v>
      </c>
      <c r="S44" s="48">
        <f>VLOOKUP($A44,'Occupancy Raw Data'!$B$8:$BE$45,'Occupancy Raw Data'!BA$3,FALSE)</f>
        <v>-10.053825451749301</v>
      </c>
      <c r="T44" s="48">
        <f>VLOOKUP($A44,'Occupancy Raw Data'!$B$8:$BE$45,'Occupancy Raw Data'!BB$3,FALSE)</f>
        <v>-7.8637711661723904</v>
      </c>
      <c r="U44" s="49">
        <f>VLOOKUP($A44,'Occupancy Raw Data'!$B$8:$BE$45,'Occupancy Raw Data'!BC$3,FALSE)</f>
        <v>-8.9562257275734698</v>
      </c>
      <c r="V44" s="50">
        <f>VLOOKUP($A44,'Occupancy Raw Data'!$B$8:$BE$45,'Occupancy Raw Data'!BE$3,FALSE)</f>
        <v>-4.4398148148148104</v>
      </c>
      <c r="X44" s="51">
        <f>VLOOKUP($A44,'ADR Raw Data'!$B$6:$BE$43,'ADR Raw Data'!AG$1,FALSE)</f>
        <v>87.564417063433297</v>
      </c>
      <c r="Y44" s="52">
        <f>VLOOKUP($A44,'ADR Raw Data'!$B$6:$BE$43,'ADR Raw Data'!AH$1,FALSE)</f>
        <v>93.991218539796506</v>
      </c>
      <c r="Z44" s="52">
        <f>VLOOKUP($A44,'ADR Raw Data'!$B$6:$BE$43,'ADR Raw Data'!AI$1,FALSE)</f>
        <v>95.710182561762707</v>
      </c>
      <c r="AA44" s="52">
        <f>VLOOKUP($A44,'ADR Raw Data'!$B$6:$BE$43,'ADR Raw Data'!AJ$1,FALSE)</f>
        <v>99.240739855376205</v>
      </c>
      <c r="AB44" s="52">
        <f>VLOOKUP($A44,'ADR Raw Data'!$B$6:$BE$43,'ADR Raw Data'!AK$1,FALSE)</f>
        <v>99.827255103359107</v>
      </c>
      <c r="AC44" s="53">
        <f>VLOOKUP($A44,'ADR Raw Data'!$B$6:$BE$43,'ADR Raw Data'!AL$1,FALSE)</f>
        <v>95.767856922252705</v>
      </c>
      <c r="AD44" s="52">
        <f>VLOOKUP($A44,'ADR Raw Data'!$B$6:$BE$43,'ADR Raw Data'!AN$1,FALSE)</f>
        <v>105.890641718315</v>
      </c>
      <c r="AE44" s="52">
        <f>VLOOKUP($A44,'ADR Raw Data'!$B$6:$BE$43,'ADR Raw Data'!AO$1,FALSE)</f>
        <v>106.092607621223</v>
      </c>
      <c r="AF44" s="53">
        <f>VLOOKUP($A44,'ADR Raw Data'!$B$6:$BE$43,'ADR Raw Data'!AP$1,FALSE)</f>
        <v>105.993076475854</v>
      </c>
      <c r="AG44" s="54">
        <f>VLOOKUP($A44,'ADR Raw Data'!$B$6:$BE$43,'ADR Raw Data'!AR$1,FALSE)</f>
        <v>98.903472026549096</v>
      </c>
      <c r="AI44" s="47">
        <f>VLOOKUP($A44,'ADR Raw Data'!$B$6:$BE$43,'ADR Raw Data'!AT$1,FALSE)</f>
        <v>0.83560210052969797</v>
      </c>
      <c r="AJ44" s="48">
        <f>VLOOKUP($A44,'ADR Raw Data'!$B$6:$BE$43,'ADR Raw Data'!AU$1,FALSE)</f>
        <v>5.9552586599491502</v>
      </c>
      <c r="AK44" s="48">
        <f>VLOOKUP($A44,'ADR Raw Data'!$B$6:$BE$43,'ADR Raw Data'!AV$1,FALSE)</f>
        <v>2.3859553058251199</v>
      </c>
      <c r="AL44" s="48">
        <f>VLOOKUP($A44,'ADR Raw Data'!$B$6:$BE$43,'ADR Raw Data'!AW$1,FALSE)</f>
        <v>4.6203662497871498</v>
      </c>
      <c r="AM44" s="48">
        <f>VLOOKUP($A44,'ADR Raw Data'!$B$6:$BE$43,'ADR Raw Data'!AX$1,FALSE)</f>
        <v>5.3959981040752103</v>
      </c>
      <c r="AN44" s="49">
        <f>VLOOKUP($A44,'ADR Raw Data'!$B$6:$BE$43,'ADR Raw Data'!AY$1,FALSE)</f>
        <v>4.05309706812643</v>
      </c>
      <c r="AO44" s="48">
        <f>VLOOKUP($A44,'ADR Raw Data'!$B$6:$BE$43,'ADR Raw Data'!BA$1,FALSE)</f>
        <v>-0.15442348236303399</v>
      </c>
      <c r="AP44" s="48">
        <f>VLOOKUP($A44,'ADR Raw Data'!$B$6:$BE$43,'ADR Raw Data'!BB$1,FALSE)</f>
        <v>-0.34589872361968699</v>
      </c>
      <c r="AQ44" s="49">
        <f>VLOOKUP($A44,'ADR Raw Data'!$B$6:$BE$43,'ADR Raw Data'!BC$1,FALSE)</f>
        <v>-0.24942608915529599</v>
      </c>
      <c r="AR44" s="50">
        <f>VLOOKUP($A44,'ADR Raw Data'!$B$6:$BE$43,'ADR Raw Data'!BE$1,FALSE)</f>
        <v>2.3690304686614798</v>
      </c>
      <c r="AT44" s="51">
        <f>VLOOKUP($A44,'RevPAR Raw Data'!$B$6:$BE$43,'RevPAR Raw Data'!AG$1,FALSE)</f>
        <v>42.155335464122999</v>
      </c>
      <c r="AU44" s="52">
        <f>VLOOKUP($A44,'RevPAR Raw Data'!$B$6:$BE$43,'RevPAR Raw Data'!AH$1,FALSE)</f>
        <v>55.900956072038703</v>
      </c>
      <c r="AV44" s="52">
        <f>VLOOKUP($A44,'RevPAR Raw Data'!$B$6:$BE$43,'RevPAR Raw Data'!AI$1,FALSE)</f>
        <v>61.222359090261897</v>
      </c>
      <c r="AW44" s="52">
        <f>VLOOKUP($A44,'RevPAR Raw Data'!$B$6:$BE$43,'RevPAR Raw Data'!AJ$1,FALSE)</f>
        <v>67.408537848804102</v>
      </c>
      <c r="AX44" s="52">
        <f>VLOOKUP($A44,'RevPAR Raw Data'!$B$6:$BE$43,'RevPAR Raw Data'!AK$1,FALSE)</f>
        <v>66.001960805808594</v>
      </c>
      <c r="AY44" s="53">
        <f>VLOOKUP($A44,'RevPAR Raw Data'!$B$6:$BE$43,'RevPAR Raw Data'!AL$1,FALSE)</f>
        <v>58.537829856207203</v>
      </c>
      <c r="AZ44" s="52">
        <f>VLOOKUP($A44,'RevPAR Raw Data'!$B$6:$BE$43,'RevPAR Raw Data'!AN$1,FALSE)</f>
        <v>70.5384841400911</v>
      </c>
      <c r="BA44" s="52">
        <f>VLOOKUP($A44,'RevPAR Raw Data'!$B$6:$BE$43,'RevPAR Raw Data'!AO$1,FALSE)</f>
        <v>72.734759681093294</v>
      </c>
      <c r="BB44" s="53">
        <f>VLOOKUP($A44,'RevPAR Raw Data'!$B$6:$BE$43,'RevPAR Raw Data'!AP$1,FALSE)</f>
        <v>71.636621910592197</v>
      </c>
      <c r="BC44" s="54">
        <f>VLOOKUP($A44,'RevPAR Raw Data'!$B$6:$BE$43,'RevPAR Raw Data'!AR$1,FALSE)</f>
        <v>62.280341871745797</v>
      </c>
      <c r="BE44" s="47">
        <f>VLOOKUP($A44,'RevPAR Raw Data'!$B$6:$BE$43,'RevPAR Raw Data'!AT$1,FALSE)</f>
        <v>-9.2063404332469201</v>
      </c>
      <c r="BF44" s="48">
        <f>VLOOKUP($A44,'RevPAR Raw Data'!$B$6:$BE$43,'RevPAR Raw Data'!AU$1,FALSE)</f>
        <v>9.1426687342960395</v>
      </c>
      <c r="BG44" s="48">
        <f>VLOOKUP($A44,'RevPAR Raw Data'!$B$6:$BE$43,'RevPAR Raw Data'!AV$1,FALSE)</f>
        <v>1.92092548777496</v>
      </c>
      <c r="BH44" s="48">
        <f>VLOOKUP($A44,'RevPAR Raw Data'!$B$6:$BE$43,'RevPAR Raw Data'!AW$1,FALSE)</f>
        <v>5.19362853060791</v>
      </c>
      <c r="BI44" s="48">
        <f>VLOOKUP($A44,'RevPAR Raw Data'!$B$6:$BE$43,'RevPAR Raw Data'!AX$1,FALSE)</f>
        <v>-0.151159690876115</v>
      </c>
      <c r="BJ44" s="49">
        <f>VLOOKUP($A44,'RevPAR Raw Data'!$B$6:$BE$43,'RevPAR Raw Data'!AY$1,FALSE)</f>
        <v>1.66387523662336</v>
      </c>
      <c r="BK44" s="48">
        <f>VLOOKUP($A44,'RevPAR Raw Data'!$B$6:$BE$43,'RevPAR Raw Data'!BA$1,FALSE)</f>
        <v>-10.192723466739</v>
      </c>
      <c r="BL44" s="48">
        <f>VLOOKUP($A44,'RevPAR Raw Data'!$B$6:$BE$43,'RevPAR Raw Data'!BB$1,FALSE)</f>
        <v>-8.1824692056999098</v>
      </c>
      <c r="BM44" s="49">
        <f>VLOOKUP($A44,'RevPAR Raw Data'!$B$6:$BE$43,'RevPAR Raw Data'!BC$1,FALSE)</f>
        <v>-9.1833126531605593</v>
      </c>
      <c r="BN44" s="50">
        <f>VLOOKUP($A44,'RevPAR Raw Data'!$B$6:$BE$43,'RevPAR Raw Data'!BE$1,FALSE)</f>
        <v>-2.1759649118684399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50.299188797384403</v>
      </c>
      <c r="C47" s="48">
        <f>VLOOKUP($A47,'Occupancy Raw Data'!$B$8:$BE$45,'Occupancy Raw Data'!AH$3,FALSE)</f>
        <v>64.777459054316594</v>
      </c>
      <c r="D47" s="48">
        <f>VLOOKUP($A47,'Occupancy Raw Data'!$B$8:$BE$45,'Occupancy Raw Data'!AI$3,FALSE)</f>
        <v>69.286881959223905</v>
      </c>
      <c r="E47" s="48">
        <f>VLOOKUP($A47,'Occupancy Raw Data'!$B$8:$BE$45,'Occupancy Raw Data'!AJ$3,FALSE)</f>
        <v>70.441997470775107</v>
      </c>
      <c r="F47" s="48">
        <f>VLOOKUP($A47,'Occupancy Raw Data'!$B$8:$BE$45,'Occupancy Raw Data'!AK$3,FALSE)</f>
        <v>65.990897168865203</v>
      </c>
      <c r="G47" s="49">
        <f>VLOOKUP($A47,'Occupancy Raw Data'!$B$8:$BE$45,'Occupancy Raw Data'!AL$3,FALSE)</f>
        <v>64.159132341917896</v>
      </c>
      <c r="H47" s="48">
        <f>VLOOKUP($A47,'Occupancy Raw Data'!$B$8:$BE$45,'Occupancy Raw Data'!AN$3,FALSE)</f>
        <v>68.912288822031897</v>
      </c>
      <c r="I47" s="48">
        <f>VLOOKUP($A47,'Occupancy Raw Data'!$B$8:$BE$45,'Occupancy Raw Data'!AO$3,FALSE)</f>
        <v>69.899714572243994</v>
      </c>
      <c r="J47" s="49">
        <f>VLOOKUP($A47,'Occupancy Raw Data'!$B$8:$BE$45,'Occupancy Raw Data'!AP$3,FALSE)</f>
        <v>69.406001697137995</v>
      </c>
      <c r="K47" s="50">
        <f>VLOOKUP($A47,'Occupancy Raw Data'!$B$8:$BE$45,'Occupancy Raw Data'!AR$3,FALSE)</f>
        <v>65.657881109620007</v>
      </c>
      <c r="M47" s="47">
        <f>VLOOKUP($A47,'Occupancy Raw Data'!$B$8:$BE$45,'Occupancy Raw Data'!AT$3,FALSE)</f>
        <v>-5.2467245447705704</v>
      </c>
      <c r="N47" s="48">
        <f>VLOOKUP($A47,'Occupancy Raw Data'!$B$8:$BE$45,'Occupancy Raw Data'!AU$3,FALSE)</f>
        <v>1.99109542366226</v>
      </c>
      <c r="O47" s="48">
        <f>VLOOKUP($A47,'Occupancy Raw Data'!$B$8:$BE$45,'Occupancy Raw Data'!AV$3,FALSE)</f>
        <v>0.25664841146498302</v>
      </c>
      <c r="P47" s="48">
        <f>VLOOKUP($A47,'Occupancy Raw Data'!$B$8:$BE$45,'Occupancy Raw Data'!AW$3,FALSE)</f>
        <v>0.76238859822425298</v>
      </c>
      <c r="Q47" s="48">
        <f>VLOOKUP($A47,'Occupancy Raw Data'!$B$8:$BE$45,'Occupancy Raw Data'!AX$3,FALSE)</f>
        <v>-3.1520832803426599</v>
      </c>
      <c r="R47" s="49">
        <f>VLOOKUP($A47,'Occupancy Raw Data'!$B$8:$BE$45,'Occupancy Raw Data'!AY$3,FALSE)</f>
        <v>-0.91764025938775995</v>
      </c>
      <c r="S47" s="48">
        <f>VLOOKUP($A47,'Occupancy Raw Data'!$B$8:$BE$45,'Occupancy Raw Data'!BA$3,FALSE)</f>
        <v>-5.7297529233388902</v>
      </c>
      <c r="T47" s="48">
        <f>VLOOKUP($A47,'Occupancy Raw Data'!$B$8:$BE$45,'Occupancy Raw Data'!BB$3,FALSE)</f>
        <v>-5.9382205630373903</v>
      </c>
      <c r="U47" s="49">
        <f>VLOOKUP($A47,'Occupancy Raw Data'!$B$8:$BE$45,'Occupancy Raw Data'!BC$3,FALSE)</f>
        <v>-5.8348435716610298</v>
      </c>
      <c r="V47" s="50">
        <f>VLOOKUP($A47,'Occupancy Raw Data'!$B$8:$BE$45,'Occupancy Raw Data'!BE$3,FALSE)</f>
        <v>-2.45756893105546</v>
      </c>
      <c r="X47" s="51">
        <f>VLOOKUP($A47,'ADR Raw Data'!$B$6:$BE$43,'ADR Raw Data'!AG$1,FALSE)</f>
        <v>108.67240855434601</v>
      </c>
      <c r="Y47" s="52">
        <f>VLOOKUP($A47,'ADR Raw Data'!$B$6:$BE$43,'ADR Raw Data'!AH$1,FALSE)</f>
        <v>114.895043449277</v>
      </c>
      <c r="Z47" s="52">
        <f>VLOOKUP($A47,'ADR Raw Data'!$B$6:$BE$43,'ADR Raw Data'!AI$1,FALSE)</f>
        <v>118.14050548667799</v>
      </c>
      <c r="AA47" s="52">
        <f>VLOOKUP($A47,'ADR Raw Data'!$B$6:$BE$43,'ADR Raw Data'!AJ$1,FALSE)</f>
        <v>118.54638978894801</v>
      </c>
      <c r="AB47" s="52">
        <f>VLOOKUP($A47,'ADR Raw Data'!$B$6:$BE$43,'ADR Raw Data'!AK$1,FALSE)</f>
        <v>115.90406095108899</v>
      </c>
      <c r="AC47" s="53">
        <f>VLOOKUP($A47,'ADR Raw Data'!$B$6:$BE$43,'ADR Raw Data'!AL$1,FALSE)</f>
        <v>115.629655805724</v>
      </c>
      <c r="AD47" s="52">
        <f>VLOOKUP($A47,'ADR Raw Data'!$B$6:$BE$43,'ADR Raw Data'!AN$1,FALSE)</f>
        <v>130.13114025366301</v>
      </c>
      <c r="AE47" s="52">
        <f>VLOOKUP($A47,'ADR Raw Data'!$B$6:$BE$43,'ADR Raw Data'!AO$1,FALSE)</f>
        <v>131.24784419110199</v>
      </c>
      <c r="AF47" s="53">
        <f>VLOOKUP($A47,'ADR Raw Data'!$B$6:$BE$43,'ADR Raw Data'!AP$1,FALSE)</f>
        <v>130.69346400506799</v>
      </c>
      <c r="AG47" s="54">
        <f>VLOOKUP($A47,'ADR Raw Data'!$B$6:$BE$43,'ADR Raw Data'!AR$1,FALSE)</f>
        <v>120.178211629592</v>
      </c>
      <c r="AI47" s="47">
        <f>VLOOKUP($A47,'ADR Raw Data'!$B$6:$BE$43,'ADR Raw Data'!AT$1,FALSE)</f>
        <v>0.68158048368427504</v>
      </c>
      <c r="AJ47" s="48">
        <f>VLOOKUP($A47,'ADR Raw Data'!$B$6:$BE$43,'ADR Raw Data'!AU$1,FALSE)</f>
        <v>2.2638789203371901</v>
      </c>
      <c r="AK47" s="48">
        <f>VLOOKUP($A47,'ADR Raw Data'!$B$6:$BE$43,'ADR Raw Data'!AV$1,FALSE)</f>
        <v>2.23191567376014</v>
      </c>
      <c r="AL47" s="48">
        <f>VLOOKUP($A47,'ADR Raw Data'!$B$6:$BE$43,'ADR Raw Data'!AW$1,FALSE)</f>
        <v>1.6813971331126401</v>
      </c>
      <c r="AM47" s="48">
        <f>VLOOKUP($A47,'ADR Raw Data'!$B$6:$BE$43,'ADR Raw Data'!AX$1,FALSE)</f>
        <v>0.185940594900631</v>
      </c>
      <c r="AN47" s="49">
        <f>VLOOKUP($A47,'ADR Raw Data'!$B$6:$BE$43,'ADR Raw Data'!AY$1,FALSE)</f>
        <v>1.49109871751602</v>
      </c>
      <c r="AO47" s="48">
        <f>VLOOKUP($A47,'ADR Raw Data'!$B$6:$BE$43,'ADR Raw Data'!BA$1,FALSE)</f>
        <v>-0.62624573619952995</v>
      </c>
      <c r="AP47" s="48">
        <f>VLOOKUP($A47,'ADR Raw Data'!$B$6:$BE$43,'ADR Raw Data'!BB$1,FALSE)</f>
        <v>-2.4190984597204701</v>
      </c>
      <c r="AQ47" s="49">
        <f>VLOOKUP($A47,'ADR Raw Data'!$B$6:$BE$43,'ADR Raw Data'!BC$1,FALSE)</f>
        <v>-1.54249383873579</v>
      </c>
      <c r="AR47" s="50">
        <f>VLOOKUP($A47,'ADR Raw Data'!$B$6:$BE$43,'ADR Raw Data'!BE$1,FALSE)</f>
        <v>0.30121129003270902</v>
      </c>
      <c r="AT47" s="51">
        <f>VLOOKUP($A47,'RevPAR Raw Data'!$B$6:$BE$43,'RevPAR Raw Data'!AG$1,FALSE)</f>
        <v>54.661339949415499</v>
      </c>
      <c r="AU47" s="52">
        <f>VLOOKUP($A47,'RevPAR Raw Data'!$B$6:$BE$43,'RevPAR Raw Data'!AH$1,FALSE)</f>
        <v>74.426089725794995</v>
      </c>
      <c r="AV47" s="52">
        <f>VLOOKUP($A47,'RevPAR Raw Data'!$B$6:$BE$43,'RevPAR Raw Data'!AI$1,FALSE)</f>
        <v>81.855872582585306</v>
      </c>
      <c r="AW47" s="52">
        <f>VLOOKUP($A47,'RevPAR Raw Data'!$B$6:$BE$43,'RevPAR Raw Data'!AJ$1,FALSE)</f>
        <v>83.506444896826096</v>
      </c>
      <c r="AX47" s="52">
        <f>VLOOKUP($A47,'RevPAR Raw Data'!$B$6:$BE$43,'RevPAR Raw Data'!AK$1,FALSE)</f>
        <v>76.486129676772293</v>
      </c>
      <c r="AY47" s="53">
        <f>VLOOKUP($A47,'RevPAR Raw Data'!$B$6:$BE$43,'RevPAR Raw Data'!AL$1,FALSE)</f>
        <v>74.186983894898802</v>
      </c>
      <c r="AZ47" s="52">
        <f>VLOOKUP($A47,'RevPAR Raw Data'!$B$6:$BE$43,'RevPAR Raw Data'!AN$1,FALSE)</f>
        <v>89.676347219007894</v>
      </c>
      <c r="BA47" s="52">
        <f>VLOOKUP($A47,'RevPAR Raw Data'!$B$6:$BE$43,'RevPAR Raw Data'!AO$1,FALSE)</f>
        <v>91.741868471804295</v>
      </c>
      <c r="BB47" s="53">
        <f>VLOOKUP($A47,'RevPAR Raw Data'!$B$6:$BE$43,'RevPAR Raw Data'!AP$1,FALSE)</f>
        <v>90.709107845406095</v>
      </c>
      <c r="BC47" s="54">
        <f>VLOOKUP($A47,'RevPAR Raw Data'!$B$6:$BE$43,'RevPAR Raw Data'!AR$1,FALSE)</f>
        <v>78.906467311425601</v>
      </c>
      <c r="BE47" s="47">
        <f>VLOOKUP($A47,'RevPAR Raw Data'!$B$6:$BE$43,'RevPAR Raw Data'!AT$1,FALSE)</f>
        <v>-4.6009047116161197</v>
      </c>
      <c r="BF47" s="48">
        <f>VLOOKUP($A47,'RevPAR Raw Data'!$B$6:$BE$43,'RevPAR Raw Data'!AU$1,FALSE)</f>
        <v>4.3000503335795504</v>
      </c>
      <c r="BG47" s="48">
        <f>VLOOKUP($A47,'RevPAR Raw Data'!$B$6:$BE$43,'RevPAR Raw Data'!AV$1,FALSE)</f>
        <v>2.4942922613470699</v>
      </c>
      <c r="BH47" s="48">
        <f>VLOOKUP($A47,'RevPAR Raw Data'!$B$6:$BE$43,'RevPAR Raw Data'!AW$1,FALSE)</f>
        <v>2.4566045113706099</v>
      </c>
      <c r="BI47" s="48">
        <f>VLOOKUP($A47,'RevPAR Raw Data'!$B$6:$BE$43,'RevPAR Raw Data'!AX$1,FALSE)</f>
        <v>-2.9720036878452598</v>
      </c>
      <c r="BJ47" s="49">
        <f>VLOOKUP($A47,'RevPAR Raw Data'!$B$6:$BE$43,'RevPAR Raw Data'!AY$1,FALSE)</f>
        <v>0.559775535989124</v>
      </c>
      <c r="BK47" s="48">
        <f>VLOOKUP($A47,'RevPAR Raw Data'!$B$6:$BE$43,'RevPAR Raw Data'!BA$1,FALSE)</f>
        <v>-6.3201163261612399</v>
      </c>
      <c r="BL47" s="48">
        <f>VLOOKUP($A47,'RevPAR Raw Data'!$B$6:$BE$43,'RevPAR Raw Data'!BB$1,FALSE)</f>
        <v>-8.2136676205826191</v>
      </c>
      <c r="BM47" s="49">
        <f>VLOOKUP($A47,'RevPAR Raw Data'!$B$6:$BE$43,'RevPAR Raw Data'!BC$1,FALSE)</f>
        <v>-7.2873353078040903</v>
      </c>
      <c r="BN47" s="50">
        <f>VLOOKUP($A47,'RevPAR Raw Data'!$B$6:$BE$43,'RevPAR Raw Data'!BE$1,FALSE)</f>
        <v>-2.1637601161034299</v>
      </c>
    </row>
    <row r="48" spans="1:66" x14ac:dyDescent="0.25">
      <c r="A48" s="63" t="s">
        <v>78</v>
      </c>
      <c r="B48" s="47">
        <f>VLOOKUP($A48,'Occupancy Raw Data'!$B$8:$BE$45,'Occupancy Raw Data'!AG$3,FALSE)</f>
        <v>45.023059185242097</v>
      </c>
      <c r="C48" s="48">
        <f>VLOOKUP($A48,'Occupancy Raw Data'!$B$8:$BE$45,'Occupancy Raw Data'!AH$3,FALSE)</f>
        <v>60.780169100691701</v>
      </c>
      <c r="D48" s="48">
        <f>VLOOKUP($A48,'Occupancy Raw Data'!$B$8:$BE$45,'Occupancy Raw Data'!AI$3,FALSE)</f>
        <v>64.411990776325894</v>
      </c>
      <c r="E48" s="48">
        <f>VLOOKUP($A48,'Occupancy Raw Data'!$B$8:$BE$45,'Occupancy Raw Data'!AJ$3,FALSE)</f>
        <v>65.757109915449604</v>
      </c>
      <c r="F48" s="48">
        <f>VLOOKUP($A48,'Occupancy Raw Data'!$B$8:$BE$45,'Occupancy Raw Data'!AK$3,FALSE)</f>
        <v>58.993082244427299</v>
      </c>
      <c r="G48" s="49">
        <f>VLOOKUP($A48,'Occupancy Raw Data'!$B$8:$BE$45,'Occupancy Raw Data'!AL$3,FALSE)</f>
        <v>58.993082244427299</v>
      </c>
      <c r="H48" s="48">
        <f>VLOOKUP($A48,'Occupancy Raw Data'!$B$8:$BE$45,'Occupancy Raw Data'!AN$3,FALSE)</f>
        <v>66.295157571099097</v>
      </c>
      <c r="I48" s="48">
        <f>VLOOKUP($A48,'Occupancy Raw Data'!$B$8:$BE$45,'Occupancy Raw Data'!AO$3,FALSE)</f>
        <v>67.409684857801594</v>
      </c>
      <c r="J48" s="49">
        <f>VLOOKUP($A48,'Occupancy Raw Data'!$B$8:$BE$45,'Occupancy Raw Data'!AP$3,FALSE)</f>
        <v>66.852421214450402</v>
      </c>
      <c r="K48" s="50">
        <f>VLOOKUP($A48,'Occupancy Raw Data'!$B$8:$BE$45,'Occupancy Raw Data'!AR$3,FALSE)</f>
        <v>61.2386076644339</v>
      </c>
      <c r="M48" s="47">
        <f>VLOOKUP($A48,'Occupancy Raw Data'!$B$8:$BE$45,'Occupancy Raw Data'!AT$3,FALSE)</f>
        <v>-15.6587473002159</v>
      </c>
      <c r="N48" s="48">
        <f>VLOOKUP($A48,'Occupancy Raw Data'!$B$8:$BE$45,'Occupancy Raw Data'!AU$3,FALSE)</f>
        <v>-11.869601560323201</v>
      </c>
      <c r="O48" s="48">
        <f>VLOOKUP($A48,'Occupancy Raw Data'!$B$8:$BE$45,'Occupancy Raw Data'!AV$3,FALSE)</f>
        <v>-12.136304062909501</v>
      </c>
      <c r="P48" s="48">
        <f>VLOOKUP($A48,'Occupancy Raw Data'!$B$8:$BE$45,'Occupancy Raw Data'!AW$3,FALSE)</f>
        <v>-11.5533729645903</v>
      </c>
      <c r="Q48" s="48">
        <f>VLOOKUP($A48,'Occupancy Raw Data'!$B$8:$BE$45,'Occupancy Raw Data'!AX$3,FALSE)</f>
        <v>-11.9839449541284</v>
      </c>
      <c r="R48" s="49">
        <f>VLOOKUP($A48,'Occupancy Raw Data'!$B$8:$BE$45,'Occupancy Raw Data'!AY$3,FALSE)</f>
        <v>-12.480757169736</v>
      </c>
      <c r="S48" s="48">
        <f>VLOOKUP($A48,'Occupancy Raw Data'!$B$8:$BE$45,'Occupancy Raw Data'!BA$3,FALSE)</f>
        <v>-13.1638560281902</v>
      </c>
      <c r="T48" s="48">
        <f>VLOOKUP($A48,'Occupancy Raw Data'!$B$8:$BE$45,'Occupancy Raw Data'!BB$3,FALSE)</f>
        <v>-17.768401312705102</v>
      </c>
      <c r="U48" s="49">
        <f>VLOOKUP($A48,'Occupancy Raw Data'!$B$8:$BE$45,'Occupancy Raw Data'!BC$3,FALSE)</f>
        <v>-15.5480033984706</v>
      </c>
      <c r="V48" s="50">
        <f>VLOOKUP($A48,'Occupancy Raw Data'!$B$8:$BE$45,'Occupancy Raw Data'!BE$3,FALSE)</f>
        <v>-13.461090852665</v>
      </c>
      <c r="X48" s="51">
        <f>VLOOKUP($A48,'ADR Raw Data'!$B$6:$BE$43,'ADR Raw Data'!AG$1,FALSE)</f>
        <v>116.115702091335</v>
      </c>
      <c r="Y48" s="52">
        <f>VLOOKUP($A48,'ADR Raw Data'!$B$6:$BE$43,'ADR Raw Data'!AH$1,FALSE)</f>
        <v>121.414024660132</v>
      </c>
      <c r="Z48" s="52">
        <f>VLOOKUP($A48,'ADR Raw Data'!$B$6:$BE$43,'ADR Raw Data'!AI$1,FALSE)</f>
        <v>124.266548329355</v>
      </c>
      <c r="AA48" s="52">
        <f>VLOOKUP($A48,'ADR Raw Data'!$B$6:$BE$43,'ADR Raw Data'!AJ$1,FALSE)</f>
        <v>121.876735827001</v>
      </c>
      <c r="AB48" s="52">
        <f>VLOOKUP($A48,'ADR Raw Data'!$B$6:$BE$43,'ADR Raw Data'!AK$1,FALSE)</f>
        <v>125.02070684039001</v>
      </c>
      <c r="AC48" s="53">
        <f>VLOOKUP($A48,'ADR Raw Data'!$B$6:$BE$43,'ADR Raw Data'!AL$1,FALSE)</f>
        <v>122.052695765472</v>
      </c>
      <c r="AD48" s="52">
        <f>VLOOKUP($A48,'ADR Raw Data'!$B$6:$BE$43,'ADR Raw Data'!AN$1,FALSE)</f>
        <v>155.877052173913</v>
      </c>
      <c r="AE48" s="52">
        <f>VLOOKUP($A48,'ADR Raw Data'!$B$6:$BE$43,'ADR Raw Data'!AO$1,FALSE)</f>
        <v>147.372688141391</v>
      </c>
      <c r="AF48" s="53">
        <f>VLOOKUP($A48,'ADR Raw Data'!$B$6:$BE$43,'ADR Raw Data'!AP$1,FALSE)</f>
        <v>151.589425122161</v>
      </c>
      <c r="AG48" s="54">
        <f>VLOOKUP($A48,'ADR Raw Data'!$B$6:$BE$43,'ADR Raw Data'!AR$1,FALSE)</f>
        <v>131.265380132687</v>
      </c>
      <c r="AI48" s="47">
        <f>VLOOKUP($A48,'ADR Raw Data'!$B$6:$BE$43,'ADR Raw Data'!AT$1,FALSE)</f>
        <v>2.70906034548831</v>
      </c>
      <c r="AJ48" s="48">
        <f>VLOOKUP($A48,'ADR Raw Data'!$B$6:$BE$43,'ADR Raw Data'!AU$1,FALSE)</f>
        <v>6.1865249071817301</v>
      </c>
      <c r="AK48" s="48">
        <f>VLOOKUP($A48,'ADR Raw Data'!$B$6:$BE$43,'ADR Raw Data'!AV$1,FALSE)</f>
        <v>9.8406197390164394</v>
      </c>
      <c r="AL48" s="48">
        <f>VLOOKUP($A48,'ADR Raw Data'!$B$6:$BE$43,'ADR Raw Data'!AW$1,FALSE)</f>
        <v>4.7084033849975802</v>
      </c>
      <c r="AM48" s="48">
        <f>VLOOKUP($A48,'ADR Raw Data'!$B$6:$BE$43,'ADR Raw Data'!AX$1,FALSE)</f>
        <v>6.2371554020133502</v>
      </c>
      <c r="AN48" s="49">
        <f>VLOOKUP($A48,'ADR Raw Data'!$B$6:$BE$43,'ADR Raw Data'!AY$1,FALSE)</f>
        <v>6.1403550993118596</v>
      </c>
      <c r="AO48" s="48">
        <f>VLOOKUP($A48,'ADR Raw Data'!$B$6:$BE$43,'ADR Raw Data'!BA$1,FALSE)</f>
        <v>8.8519572858752706</v>
      </c>
      <c r="AP48" s="48">
        <f>VLOOKUP($A48,'ADR Raw Data'!$B$6:$BE$43,'ADR Raw Data'!BB$1,FALSE)</f>
        <v>4.8749945184840403E-2</v>
      </c>
      <c r="AQ48" s="49">
        <f>VLOOKUP($A48,'ADR Raw Data'!$B$6:$BE$43,'ADR Raw Data'!BC$1,FALSE)</f>
        <v>4.3114760548142899</v>
      </c>
      <c r="AR48" s="50">
        <f>VLOOKUP($A48,'ADR Raw Data'!$B$6:$BE$43,'ADR Raw Data'!BE$1,FALSE)</f>
        <v>5.2764874017871497</v>
      </c>
      <c r="AT48" s="51">
        <f>VLOOKUP($A48,'RevPAR Raw Data'!$B$6:$BE$43,'RevPAR Raw Data'!AG$1,FALSE)</f>
        <v>52.278841275941502</v>
      </c>
      <c r="AU48" s="52">
        <f>VLOOKUP($A48,'RevPAR Raw Data'!$B$6:$BE$43,'RevPAR Raw Data'!AH$1,FALSE)</f>
        <v>73.7956495003843</v>
      </c>
      <c r="AV48" s="52">
        <f>VLOOKUP($A48,'RevPAR Raw Data'!$B$6:$BE$43,'RevPAR Raw Data'!AI$1,FALSE)</f>
        <v>80.042557647963093</v>
      </c>
      <c r="AW48" s="52">
        <f>VLOOKUP($A48,'RevPAR Raw Data'!$B$6:$BE$43,'RevPAR Raw Data'!AJ$1,FALSE)</f>
        <v>80.142619139123696</v>
      </c>
      <c r="AX48" s="52">
        <f>VLOOKUP($A48,'RevPAR Raw Data'!$B$6:$BE$43,'RevPAR Raw Data'!AK$1,FALSE)</f>
        <v>73.753568408916195</v>
      </c>
      <c r="AY48" s="53">
        <f>VLOOKUP($A48,'RevPAR Raw Data'!$B$6:$BE$43,'RevPAR Raw Data'!AL$1,FALSE)</f>
        <v>72.002647194465695</v>
      </c>
      <c r="AZ48" s="52">
        <f>VLOOKUP($A48,'RevPAR Raw Data'!$B$6:$BE$43,'RevPAR Raw Data'!AN$1,FALSE)</f>
        <v>103.33893735588001</v>
      </c>
      <c r="BA48" s="52">
        <f>VLOOKUP($A48,'RevPAR Raw Data'!$B$6:$BE$43,'RevPAR Raw Data'!AO$1,FALSE)</f>
        <v>99.343464642582603</v>
      </c>
      <c r="BB48" s="53">
        <f>VLOOKUP($A48,'RevPAR Raw Data'!$B$6:$BE$43,'RevPAR Raw Data'!AP$1,FALSE)</f>
        <v>101.34120099923101</v>
      </c>
      <c r="BC48" s="54">
        <f>VLOOKUP($A48,'RevPAR Raw Data'!$B$6:$BE$43,'RevPAR Raw Data'!AR$1,FALSE)</f>
        <v>80.385091138684501</v>
      </c>
      <c r="BE48" s="47">
        <f>VLOOKUP($A48,'RevPAR Raw Data'!$B$6:$BE$43,'RevPAR Raw Data'!AT$1,FALSE)</f>
        <v>-13.373891868437999</v>
      </c>
      <c r="BF48" s="48">
        <f>VLOOKUP($A48,'RevPAR Raw Data'!$B$6:$BE$43,'RevPAR Raw Data'!AU$1,FALSE)</f>
        <v>-6.4173925100540901</v>
      </c>
      <c r="BG48" s="48">
        <f>VLOOKUP($A48,'RevPAR Raw Data'!$B$6:$BE$43,'RevPAR Raw Data'!AV$1,FALSE)</f>
        <v>-3.4899718570948499</v>
      </c>
      <c r="BH48" s="48">
        <f>VLOOKUP($A48,'RevPAR Raw Data'!$B$6:$BE$43,'RevPAR Raw Data'!AW$1,FALSE)</f>
        <v>-7.3889489833389099</v>
      </c>
      <c r="BI48" s="48">
        <f>VLOOKUP($A48,'RevPAR Raw Data'!$B$6:$BE$43,'RevPAR Raw Data'!AX$1,FALSE)</f>
        <v>-6.4942468221958096</v>
      </c>
      <c r="BJ48" s="49">
        <f>VLOOKUP($A48,'RevPAR Raw Data'!$B$6:$BE$43,'RevPAR Raw Data'!AY$1,FALSE)</f>
        <v>-7.1067648797287699</v>
      </c>
      <c r="BK48" s="48">
        <f>VLOOKUP($A48,'RevPAR Raw Data'!$B$6:$BE$43,'RevPAR Raw Data'!BA$1,FALSE)</f>
        <v>-5.4771576551045298</v>
      </c>
      <c r="BL48" s="48">
        <f>VLOOKUP($A48,'RevPAR Raw Data'!$B$6:$BE$43,'RevPAR Raw Data'!BB$1,FALSE)</f>
        <v>-17.728313453420402</v>
      </c>
      <c r="BM48" s="49">
        <f>VLOOKUP($A48,'RevPAR Raw Data'!$B$6:$BE$43,'RevPAR Raw Data'!BC$1,FALSE)</f>
        <v>-11.9068757871831</v>
      </c>
      <c r="BN48" s="50">
        <f>VLOOKUP($A48,'RevPAR Raw Data'!$B$6:$BE$43,'RevPAR Raw Data'!BE$1,FALSE)</f>
        <v>-8.8948762138619006</v>
      </c>
    </row>
    <row r="49" spans="1:66" x14ac:dyDescent="0.25">
      <c r="A49" s="63" t="s">
        <v>79</v>
      </c>
      <c r="B49" s="47">
        <f>VLOOKUP($A49,'Occupancy Raw Data'!$B$8:$BE$45,'Occupancy Raw Data'!AG$3,FALSE)</f>
        <v>50.989761092150097</v>
      </c>
      <c r="C49" s="48">
        <f>VLOOKUP($A49,'Occupancy Raw Data'!$B$8:$BE$45,'Occupancy Raw Data'!AH$3,FALSE)</f>
        <v>62.457337883958999</v>
      </c>
      <c r="D49" s="48">
        <f>VLOOKUP($A49,'Occupancy Raw Data'!$B$8:$BE$45,'Occupancy Raw Data'!AI$3,FALSE)</f>
        <v>66.911262798634795</v>
      </c>
      <c r="E49" s="48">
        <f>VLOOKUP($A49,'Occupancy Raw Data'!$B$8:$BE$45,'Occupancy Raw Data'!AJ$3,FALSE)</f>
        <v>67.116040955631306</v>
      </c>
      <c r="F49" s="48">
        <f>VLOOKUP($A49,'Occupancy Raw Data'!$B$8:$BE$45,'Occupancy Raw Data'!AK$3,FALSE)</f>
        <v>64.846416382252499</v>
      </c>
      <c r="G49" s="49">
        <f>VLOOKUP($A49,'Occupancy Raw Data'!$B$8:$BE$45,'Occupancy Raw Data'!AL$3,FALSE)</f>
        <v>62.464163822525499</v>
      </c>
      <c r="H49" s="48">
        <f>VLOOKUP($A49,'Occupancy Raw Data'!$B$8:$BE$45,'Occupancy Raw Data'!AN$3,FALSE)</f>
        <v>76.518771331058005</v>
      </c>
      <c r="I49" s="48">
        <f>VLOOKUP($A49,'Occupancy Raw Data'!$B$8:$BE$45,'Occupancy Raw Data'!AO$3,FALSE)</f>
        <v>75.8191126279863</v>
      </c>
      <c r="J49" s="49">
        <f>VLOOKUP($A49,'Occupancy Raw Data'!$B$8:$BE$45,'Occupancy Raw Data'!AP$3,FALSE)</f>
        <v>76.168941979522103</v>
      </c>
      <c r="K49" s="50">
        <f>VLOOKUP($A49,'Occupancy Raw Data'!$B$8:$BE$45,'Occupancy Raw Data'!AR$3,FALSE)</f>
        <v>66.379814724524607</v>
      </c>
      <c r="M49" s="47">
        <f>VLOOKUP($A49,'Occupancy Raw Data'!$B$8:$BE$45,'Occupancy Raw Data'!AT$3,FALSE)</f>
        <v>-5.08653245418824</v>
      </c>
      <c r="N49" s="48">
        <f>VLOOKUP($A49,'Occupancy Raw Data'!$B$8:$BE$45,'Occupancy Raw Data'!AU$3,FALSE)</f>
        <v>-4.5135331356570401</v>
      </c>
      <c r="O49" s="48">
        <f>VLOOKUP($A49,'Occupancy Raw Data'!$B$8:$BE$45,'Occupancy Raw Data'!AV$3,FALSE)</f>
        <v>-5.4574899547079996</v>
      </c>
      <c r="P49" s="48">
        <f>VLOOKUP($A49,'Occupancy Raw Data'!$B$8:$BE$45,'Occupancy Raw Data'!AW$3,FALSE)</f>
        <v>-3.1210971471036202</v>
      </c>
      <c r="Q49" s="48">
        <f>VLOOKUP($A49,'Occupancy Raw Data'!$B$8:$BE$45,'Occupancy Raw Data'!AX$3,FALSE)</f>
        <v>-5.03804961113598</v>
      </c>
      <c r="R49" s="49">
        <f>VLOOKUP($A49,'Occupancy Raw Data'!$B$8:$BE$45,'Occupancy Raw Data'!AY$3,FALSE)</f>
        <v>-4.6263437317141101</v>
      </c>
      <c r="S49" s="48">
        <f>VLOOKUP($A49,'Occupancy Raw Data'!$B$8:$BE$45,'Occupancy Raw Data'!BA$3,FALSE)</f>
        <v>-2.2948357765319698</v>
      </c>
      <c r="T49" s="48">
        <f>VLOOKUP($A49,'Occupancy Raw Data'!$B$8:$BE$45,'Occupancy Raw Data'!BB$3,FALSE)</f>
        <v>-2.8251706484641601</v>
      </c>
      <c r="U49" s="49">
        <f>VLOOKUP($A49,'Occupancy Raw Data'!$B$8:$BE$45,'Occupancy Raw Data'!BC$3,FALSE)</f>
        <v>-2.55950695404024</v>
      </c>
      <c r="V49" s="50">
        <f>VLOOKUP($A49,'Occupancy Raw Data'!$B$8:$BE$45,'Occupancy Raw Data'!BE$3,FALSE)</f>
        <v>-3.9584618567084902</v>
      </c>
      <c r="X49" s="51">
        <f>VLOOKUP($A49,'ADR Raw Data'!$B$6:$BE$43,'ADR Raw Data'!AG$1,FALSE)</f>
        <v>150.404357429718</v>
      </c>
      <c r="Y49" s="52">
        <f>VLOOKUP($A49,'ADR Raw Data'!$B$6:$BE$43,'ADR Raw Data'!AH$1,FALSE)</f>
        <v>154.78114207650199</v>
      </c>
      <c r="Z49" s="52">
        <f>VLOOKUP($A49,'ADR Raw Data'!$B$6:$BE$43,'ADR Raw Data'!AI$1,FALSE)</f>
        <v>162.431395052282</v>
      </c>
      <c r="AA49" s="52">
        <f>VLOOKUP($A49,'ADR Raw Data'!$B$6:$BE$43,'ADR Raw Data'!AJ$1,FALSE)</f>
        <v>159.56438596491199</v>
      </c>
      <c r="AB49" s="52">
        <f>VLOOKUP($A49,'ADR Raw Data'!$B$6:$BE$43,'ADR Raw Data'!AK$1,FALSE)</f>
        <v>157.78253421052599</v>
      </c>
      <c r="AC49" s="53">
        <f>VLOOKUP($A49,'ADR Raw Data'!$B$6:$BE$43,'ADR Raw Data'!AL$1,FALSE)</f>
        <v>157.35663096929201</v>
      </c>
      <c r="AD49" s="52">
        <f>VLOOKUP($A49,'ADR Raw Data'!$B$6:$BE$43,'ADR Raw Data'!AN$1,FALSE)</f>
        <v>186.628521409455</v>
      </c>
      <c r="AE49" s="52">
        <f>VLOOKUP($A49,'ADR Raw Data'!$B$6:$BE$43,'ADR Raw Data'!AO$1,FALSE)</f>
        <v>187.70463650686401</v>
      </c>
      <c r="AF49" s="53">
        <f>VLOOKUP($A49,'ADR Raw Data'!$B$6:$BE$43,'ADR Raw Data'!AP$1,FALSE)</f>
        <v>187.16410776296601</v>
      </c>
      <c r="AG49" s="54">
        <f>VLOOKUP($A49,'ADR Raw Data'!$B$6:$BE$43,'ADR Raw Data'!AR$1,FALSE)</f>
        <v>167.12898196775399</v>
      </c>
      <c r="AI49" s="47">
        <f>VLOOKUP($A49,'ADR Raw Data'!$B$6:$BE$43,'ADR Raw Data'!AT$1,FALSE)</f>
        <v>-6.15606593782032</v>
      </c>
      <c r="AJ49" s="48">
        <f>VLOOKUP($A49,'ADR Raw Data'!$B$6:$BE$43,'ADR Raw Data'!AU$1,FALSE)</f>
        <v>-4.37172416050843</v>
      </c>
      <c r="AK49" s="48">
        <f>VLOOKUP($A49,'ADR Raw Data'!$B$6:$BE$43,'ADR Raw Data'!AV$1,FALSE)</f>
        <v>-4.16954123989618</v>
      </c>
      <c r="AL49" s="48">
        <f>VLOOKUP($A49,'ADR Raw Data'!$B$6:$BE$43,'ADR Raw Data'!AW$1,FALSE)</f>
        <v>-4.8441557697443596</v>
      </c>
      <c r="AM49" s="48">
        <f>VLOOKUP($A49,'ADR Raw Data'!$B$6:$BE$43,'ADR Raw Data'!AX$1,FALSE)</f>
        <v>-4.2513956657793504</v>
      </c>
      <c r="AN49" s="49">
        <f>VLOOKUP($A49,'ADR Raw Data'!$B$6:$BE$43,'ADR Raw Data'!AY$1,FALSE)</f>
        <v>-4.686099419294</v>
      </c>
      <c r="AO49" s="48">
        <f>VLOOKUP($A49,'ADR Raw Data'!$B$6:$BE$43,'ADR Raw Data'!BA$1,FALSE)</f>
        <v>-3.93460318821427</v>
      </c>
      <c r="AP49" s="48">
        <f>VLOOKUP($A49,'ADR Raw Data'!$B$6:$BE$43,'ADR Raw Data'!BB$1,FALSE)</f>
        <v>-4.3738353177231497</v>
      </c>
      <c r="AQ49" s="49">
        <f>VLOOKUP($A49,'ADR Raw Data'!$B$6:$BE$43,'ADR Raw Data'!BC$1,FALSE)</f>
        <v>-4.1556926124645202</v>
      </c>
      <c r="AR49" s="50">
        <f>VLOOKUP($A49,'ADR Raw Data'!$B$6:$BE$43,'ADR Raw Data'!BE$1,FALSE)</f>
        <v>-4.4144317143272502</v>
      </c>
      <c r="AT49" s="51">
        <f>VLOOKUP($A49,'RevPAR Raw Data'!$B$6:$BE$43,'RevPAR Raw Data'!AG$1,FALSE)</f>
        <v>76.690822525597198</v>
      </c>
      <c r="AU49" s="52">
        <f>VLOOKUP($A49,'RevPAR Raw Data'!$B$6:$BE$43,'RevPAR Raw Data'!AH$1,FALSE)</f>
        <v>96.672180887371994</v>
      </c>
      <c r="AV49" s="52">
        <f>VLOOKUP($A49,'RevPAR Raw Data'!$B$6:$BE$43,'RevPAR Raw Data'!AI$1,FALSE)</f>
        <v>108.684897610921</v>
      </c>
      <c r="AW49" s="52">
        <f>VLOOKUP($A49,'RevPAR Raw Data'!$B$6:$BE$43,'RevPAR Raw Data'!AJ$1,FALSE)</f>
        <v>107.093298634812</v>
      </c>
      <c r="AX49" s="52">
        <f>VLOOKUP($A49,'RevPAR Raw Data'!$B$6:$BE$43,'RevPAR Raw Data'!AK$1,FALSE)</f>
        <v>102.316319112627</v>
      </c>
      <c r="AY49" s="53">
        <f>VLOOKUP($A49,'RevPAR Raw Data'!$B$6:$BE$43,'RevPAR Raw Data'!AL$1,FALSE)</f>
        <v>98.291503754266202</v>
      </c>
      <c r="AZ49" s="52">
        <f>VLOOKUP($A49,'RevPAR Raw Data'!$B$6:$BE$43,'RevPAR Raw Data'!AN$1,FALSE)</f>
        <v>142.80585153583601</v>
      </c>
      <c r="BA49" s="52">
        <f>VLOOKUP($A49,'RevPAR Raw Data'!$B$6:$BE$43,'RevPAR Raw Data'!AO$1,FALSE)</f>
        <v>142.315989761092</v>
      </c>
      <c r="BB49" s="53">
        <f>VLOOKUP($A49,'RevPAR Raw Data'!$B$6:$BE$43,'RevPAR Raw Data'!AP$1,FALSE)</f>
        <v>142.56092064846399</v>
      </c>
      <c r="BC49" s="54">
        <f>VLOOKUP($A49,'RevPAR Raw Data'!$B$6:$BE$43,'RevPAR Raw Data'!AR$1,FALSE)</f>
        <v>110.939908581179</v>
      </c>
      <c r="BE49" s="47">
        <f>VLOOKUP($A49,'RevPAR Raw Data'!$B$6:$BE$43,'RevPAR Raw Data'!AT$1,FALSE)</f>
        <v>-10.929468100180101</v>
      </c>
      <c r="BF49" s="48">
        <f>VLOOKUP($A49,'RevPAR Raw Data'!$B$6:$BE$43,'RevPAR Raw Data'!AU$1,FALSE)</f>
        <v>-8.6879380775814106</v>
      </c>
      <c r="BG49" s="48">
        <f>VLOOKUP($A49,'RevPAR Raw Data'!$B$6:$BE$43,'RevPAR Raw Data'!AV$1,FALSE)</f>
        <v>-9.3994789002794406</v>
      </c>
      <c r="BH49" s="48">
        <f>VLOOKUP($A49,'RevPAR Raw Data'!$B$6:$BE$43,'RevPAR Raw Data'!AW$1,FALSE)</f>
        <v>-7.8140621093172298</v>
      </c>
      <c r="BI49" s="48">
        <f>VLOOKUP($A49,'RevPAR Raw Data'!$B$6:$BE$43,'RevPAR Raw Data'!AX$1,FALSE)</f>
        <v>-9.0752578541076794</v>
      </c>
      <c r="BJ49" s="49">
        <f>VLOOKUP($A49,'RevPAR Raw Data'!$B$6:$BE$43,'RevPAR Raw Data'!AY$1,FALSE)</f>
        <v>-9.09564808426172</v>
      </c>
      <c r="BK49" s="48">
        <f>VLOOKUP($A49,'RevPAR Raw Data'!$B$6:$BE$43,'RevPAR Raw Data'!BA$1,FALSE)</f>
        <v>-6.1391462831185404</v>
      </c>
      <c r="BL49" s="48">
        <f>VLOOKUP($A49,'RevPAR Raw Data'!$B$6:$BE$43,'RevPAR Raw Data'!BB$1,FALSE)</f>
        <v>-7.07543765457884</v>
      </c>
      <c r="BM49" s="49">
        <f>VLOOKUP($A49,'RevPAR Raw Data'!$B$6:$BE$43,'RevPAR Raw Data'!BC$1,FALSE)</f>
        <v>-6.6088343251002</v>
      </c>
      <c r="BN49" s="50">
        <f>VLOOKUP($A49,'RevPAR Raw Data'!$B$6:$BE$43,'RevPAR Raw Data'!BE$1,FALSE)</f>
        <v>-8.19814997543366</v>
      </c>
    </row>
    <row r="50" spans="1:66" x14ac:dyDescent="0.25">
      <c r="A50" s="63" t="s">
        <v>80</v>
      </c>
      <c r="B50" s="47">
        <f>VLOOKUP($A50,'Occupancy Raw Data'!$B$8:$BE$45,'Occupancy Raw Data'!AG$3,FALSE)</f>
        <v>63.266687094632502</v>
      </c>
      <c r="C50" s="48">
        <f>VLOOKUP($A50,'Occupancy Raw Data'!$B$8:$BE$45,'Occupancy Raw Data'!AH$3,FALSE)</f>
        <v>71.720034727542</v>
      </c>
      <c r="D50" s="48">
        <f>VLOOKUP($A50,'Occupancy Raw Data'!$B$8:$BE$45,'Occupancy Raw Data'!AI$3,FALSE)</f>
        <v>74.406312241458494</v>
      </c>
      <c r="E50" s="48">
        <f>VLOOKUP($A50,'Occupancy Raw Data'!$B$8:$BE$45,'Occupancy Raw Data'!AJ$3,FALSE)</f>
        <v>73.212552985036496</v>
      </c>
      <c r="F50" s="48">
        <f>VLOOKUP($A50,'Occupancy Raw Data'!$B$8:$BE$45,'Occupancy Raw Data'!AK$3,FALSE)</f>
        <v>74.140891825465204</v>
      </c>
      <c r="G50" s="49">
        <f>VLOOKUP($A50,'Occupancy Raw Data'!$B$8:$BE$45,'Occupancy Raw Data'!AL$3,FALSE)</f>
        <v>71.349285082292994</v>
      </c>
      <c r="H50" s="48">
        <f>VLOOKUP($A50,'Occupancy Raw Data'!$B$8:$BE$45,'Occupancy Raw Data'!AN$3,FALSE)</f>
        <v>83.841169523444705</v>
      </c>
      <c r="I50" s="48">
        <f>VLOOKUP($A50,'Occupancy Raw Data'!$B$8:$BE$45,'Occupancy Raw Data'!AO$3,FALSE)</f>
        <v>86.683903092980898</v>
      </c>
      <c r="J50" s="49">
        <f>VLOOKUP($A50,'Occupancy Raw Data'!$B$8:$BE$45,'Occupancy Raw Data'!AP$3,FALSE)</f>
        <v>85.262536308212802</v>
      </c>
      <c r="K50" s="50">
        <f>VLOOKUP($A50,'Occupancy Raw Data'!$B$8:$BE$45,'Occupancy Raw Data'!AR$3,FALSE)</f>
        <v>75.324456214940398</v>
      </c>
      <c r="M50" s="47">
        <f>VLOOKUP($A50,'Occupancy Raw Data'!$B$8:$BE$45,'Occupancy Raw Data'!AT$3,FALSE)</f>
        <v>0.42880158049148098</v>
      </c>
      <c r="N50" s="48">
        <f>VLOOKUP($A50,'Occupancy Raw Data'!$B$8:$BE$45,'Occupancy Raw Data'!AU$3,FALSE)</f>
        <v>0.55480623699400999</v>
      </c>
      <c r="O50" s="48">
        <f>VLOOKUP($A50,'Occupancy Raw Data'!$B$8:$BE$45,'Occupancy Raw Data'!AV$3,FALSE)</f>
        <v>-1.9697166919103699</v>
      </c>
      <c r="P50" s="48">
        <f>VLOOKUP($A50,'Occupancy Raw Data'!$B$8:$BE$45,'Occupancy Raw Data'!AW$3,FALSE)</f>
        <v>-5.3037734092230897</v>
      </c>
      <c r="Q50" s="48">
        <f>VLOOKUP($A50,'Occupancy Raw Data'!$B$8:$BE$45,'Occupancy Raw Data'!AX$3,FALSE)</f>
        <v>-2.3846925422439802</v>
      </c>
      <c r="R50" s="49">
        <f>VLOOKUP($A50,'Occupancy Raw Data'!$B$8:$BE$45,'Occupancy Raw Data'!AY$3,FALSE)</f>
        <v>-1.85366661098631</v>
      </c>
      <c r="S50" s="48">
        <f>VLOOKUP($A50,'Occupancy Raw Data'!$B$8:$BE$45,'Occupancy Raw Data'!BA$3,FALSE)</f>
        <v>-3.52146752173782</v>
      </c>
      <c r="T50" s="48">
        <f>VLOOKUP($A50,'Occupancy Raw Data'!$B$8:$BE$45,'Occupancy Raw Data'!BB$3,FALSE)</f>
        <v>-3.4713907434342501</v>
      </c>
      <c r="U50" s="49">
        <f>VLOOKUP($A50,'Occupancy Raw Data'!$B$8:$BE$45,'Occupancy Raw Data'!BC$3,FALSE)</f>
        <v>-3.4960182253752601</v>
      </c>
      <c r="V50" s="50">
        <f>VLOOKUP($A50,'Occupancy Raw Data'!$B$8:$BE$45,'Occupancy Raw Data'!BE$3,FALSE)</f>
        <v>-2.3904916935312999</v>
      </c>
      <c r="X50" s="51">
        <f>VLOOKUP($A50,'ADR Raw Data'!$B$6:$BE$43,'ADR Raw Data'!AG$1,FALSE)</f>
        <v>145.32293362662199</v>
      </c>
      <c r="Y50" s="52">
        <f>VLOOKUP($A50,'ADR Raw Data'!$B$6:$BE$43,'ADR Raw Data'!AH$1,FALSE)</f>
        <v>148.600303610211</v>
      </c>
      <c r="Z50" s="52">
        <f>VLOOKUP($A50,'ADR Raw Data'!$B$6:$BE$43,'ADR Raw Data'!AI$1,FALSE)</f>
        <v>149.901583273276</v>
      </c>
      <c r="AA50" s="52">
        <f>VLOOKUP($A50,'ADR Raw Data'!$B$6:$BE$43,'ADR Raw Data'!AJ$1,FALSE)</f>
        <v>149.90563250963501</v>
      </c>
      <c r="AB50" s="52">
        <f>VLOOKUP($A50,'ADR Raw Data'!$B$6:$BE$43,'ADR Raw Data'!AK$1,FALSE)</f>
        <v>152.78720427422499</v>
      </c>
      <c r="AC50" s="53">
        <f>VLOOKUP($A50,'ADR Raw Data'!$B$6:$BE$43,'ADR Raw Data'!AL$1,FALSE)</f>
        <v>149.42850329435899</v>
      </c>
      <c r="AD50" s="52">
        <f>VLOOKUP($A50,'ADR Raw Data'!$B$6:$BE$43,'ADR Raw Data'!AN$1,FALSE)</f>
        <v>190.083590186777</v>
      </c>
      <c r="AE50" s="52">
        <f>VLOOKUP($A50,'ADR Raw Data'!$B$6:$BE$43,'ADR Raw Data'!AO$1,FALSE)</f>
        <v>194.95736327751001</v>
      </c>
      <c r="AF50" s="53">
        <f>VLOOKUP($A50,'ADR Raw Data'!$B$6:$BE$43,'ADR Raw Data'!AP$1,FALSE)</f>
        <v>192.56110078279701</v>
      </c>
      <c r="AG50" s="54">
        <f>VLOOKUP($A50,'ADR Raw Data'!$B$6:$BE$43,'ADR Raw Data'!AR$1,FALSE)</f>
        <v>163.377888197028</v>
      </c>
      <c r="AI50" s="47">
        <f>VLOOKUP($A50,'ADR Raw Data'!$B$6:$BE$43,'ADR Raw Data'!AT$1,FALSE)</f>
        <v>1.4640588394123599</v>
      </c>
      <c r="AJ50" s="48">
        <f>VLOOKUP($A50,'ADR Raw Data'!$B$6:$BE$43,'ADR Raw Data'!AU$1,FALSE)</f>
        <v>1.4780500697144101</v>
      </c>
      <c r="AK50" s="48">
        <f>VLOOKUP($A50,'ADR Raw Data'!$B$6:$BE$43,'ADR Raw Data'!AV$1,FALSE)</f>
        <v>0.43425811181136897</v>
      </c>
      <c r="AL50" s="48">
        <f>VLOOKUP($A50,'ADR Raw Data'!$B$6:$BE$43,'ADR Raw Data'!AW$1,FALSE)</f>
        <v>-1.1333028472048701</v>
      </c>
      <c r="AM50" s="48">
        <f>VLOOKUP($A50,'ADR Raw Data'!$B$6:$BE$43,'ADR Raw Data'!AX$1,FALSE)</f>
        <v>-0.59588260688813099</v>
      </c>
      <c r="AN50" s="49">
        <f>VLOOKUP($A50,'ADR Raw Data'!$B$6:$BE$43,'ADR Raw Data'!AY$1,FALSE)</f>
        <v>0.22738530388415901</v>
      </c>
      <c r="AO50" s="48">
        <f>VLOOKUP($A50,'ADR Raw Data'!$B$6:$BE$43,'ADR Raw Data'!BA$1,FALSE)</f>
        <v>-2.2715757175799398</v>
      </c>
      <c r="AP50" s="48">
        <f>VLOOKUP($A50,'ADR Raw Data'!$B$6:$BE$43,'ADR Raw Data'!BB$1,FALSE)</f>
        <v>-3.3433029103572398</v>
      </c>
      <c r="AQ50" s="49">
        <f>VLOOKUP($A50,'ADR Raw Data'!$B$6:$BE$43,'ADR Raw Data'!BC$1,FALSE)</f>
        <v>-2.82564553452218</v>
      </c>
      <c r="AR50" s="50">
        <f>VLOOKUP($A50,'ADR Raw Data'!$B$6:$BE$43,'ADR Raw Data'!BE$1,FALSE)</f>
        <v>-1.06705654905988</v>
      </c>
      <c r="AT50" s="51">
        <f>VLOOKUP($A50,'RevPAR Raw Data'!$B$6:$BE$43,'RevPAR Raw Data'!AG$1,FALSE)</f>
        <v>91.941005694295399</v>
      </c>
      <c r="AU50" s="52">
        <f>VLOOKUP($A50,'RevPAR Raw Data'!$B$6:$BE$43,'RevPAR Raw Data'!AH$1,FALSE)</f>
        <v>106.576189354476</v>
      </c>
      <c r="AV50" s="52">
        <f>VLOOKUP($A50,'RevPAR Raw Data'!$B$6:$BE$43,'RevPAR Raw Data'!AI$1,FALSE)</f>
        <v>111.536240105204</v>
      </c>
      <c r="AW50" s="52">
        <f>VLOOKUP($A50,'RevPAR Raw Data'!$B$6:$BE$43,'RevPAR Raw Data'!AJ$1,FALSE)</f>
        <v>109.74974062867</v>
      </c>
      <c r="AX50" s="52">
        <f>VLOOKUP($A50,'RevPAR Raw Data'!$B$6:$BE$43,'RevPAR Raw Data'!AK$1,FALSE)</f>
        <v>113.277795844106</v>
      </c>
      <c r="AY50" s="53">
        <f>VLOOKUP($A50,'RevPAR Raw Data'!$B$6:$BE$43,'RevPAR Raw Data'!AL$1,FALSE)</f>
        <v>106.61616880969601</v>
      </c>
      <c r="AZ50" s="52">
        <f>VLOOKUP($A50,'RevPAR Raw Data'!$B$6:$BE$43,'RevPAR Raw Data'!AN$1,FALSE)</f>
        <v>159.368305084745</v>
      </c>
      <c r="BA50" s="52">
        <f>VLOOKUP($A50,'RevPAR Raw Data'!$B$6:$BE$43,'RevPAR Raw Data'!AO$1,FALSE)</f>
        <v>168.99665185610701</v>
      </c>
      <c r="BB50" s="53">
        <f>VLOOKUP($A50,'RevPAR Raw Data'!$B$6:$BE$43,'RevPAR Raw Data'!AP$1,FALSE)</f>
        <v>164.18247847042599</v>
      </c>
      <c r="BC50" s="54">
        <f>VLOOKUP($A50,'RevPAR Raw Data'!$B$6:$BE$43,'RevPAR Raw Data'!AR$1,FALSE)</f>
        <v>123.06350585986399</v>
      </c>
      <c r="BE50" s="47">
        <f>VLOOKUP($A50,'RevPAR Raw Data'!$B$6:$BE$43,'RevPAR Raw Data'!AT$1,FALSE)</f>
        <v>1.8991383273465601</v>
      </c>
      <c r="BF50" s="48">
        <f>VLOOKUP($A50,'RevPAR Raw Data'!$B$6:$BE$43,'RevPAR Raw Data'!AU$1,FALSE)</f>
        <v>2.0410566206810898</v>
      </c>
      <c r="BG50" s="48">
        <f>VLOOKUP($A50,'RevPAR Raw Data'!$B$6:$BE$43,'RevPAR Raw Data'!AV$1,FALSE)</f>
        <v>-1.54401223461332</v>
      </c>
      <c r="BH50" s="48">
        <f>VLOOKUP($A50,'RevPAR Raw Data'!$B$6:$BE$43,'RevPAR Raw Data'!AW$1,FALSE)</f>
        <v>-6.3769684413719396</v>
      </c>
      <c r="BI50" s="48">
        <f>VLOOKUP($A50,'RevPAR Raw Data'!$B$6:$BE$43,'RevPAR Raw Data'!AX$1,FALSE)</f>
        <v>-2.9663651810451199</v>
      </c>
      <c r="BJ50" s="49">
        <f>VLOOKUP($A50,'RevPAR Raw Data'!$B$6:$BE$43,'RevPAR Raw Data'!AY$1,FALSE)</f>
        <v>-1.6304962725585399</v>
      </c>
      <c r="BK50" s="48">
        <f>VLOOKUP($A50,'RevPAR Raw Data'!$B$6:$BE$43,'RevPAR Raw Data'!BA$1,FALSE)</f>
        <v>-5.7130504381914999</v>
      </c>
      <c r="BL50" s="48">
        <f>VLOOKUP($A50,'RevPAR Raw Data'!$B$6:$BE$43,'RevPAR Raw Data'!BB$1,FALSE)</f>
        <v>-6.6986345460363896</v>
      </c>
      <c r="BM50" s="49">
        <f>VLOOKUP($A50,'RevPAR Raw Data'!$B$6:$BE$43,'RevPAR Raw Data'!BC$1,FALSE)</f>
        <v>-6.2228786770260403</v>
      </c>
      <c r="BN50" s="50">
        <f>VLOOKUP($A50,'RevPAR Raw Data'!$B$6:$BE$43,'RevPAR Raw Data'!BE$1,FALSE)</f>
        <v>-3.43204034442063</v>
      </c>
    </row>
    <row r="51" spans="1:66" x14ac:dyDescent="0.25">
      <c r="A51" s="66" t="s">
        <v>81</v>
      </c>
      <c r="B51" s="47">
        <f>VLOOKUP($A51,'Occupancy Raw Data'!$B$8:$BE$45,'Occupancy Raw Data'!AG$3,FALSE)</f>
        <v>58.8577569881069</v>
      </c>
      <c r="C51" s="48">
        <f>VLOOKUP($A51,'Occupancy Raw Data'!$B$8:$BE$45,'Occupancy Raw Data'!AH$3,FALSE)</f>
        <v>73.811169608363002</v>
      </c>
      <c r="D51" s="48">
        <f>VLOOKUP($A51,'Occupancy Raw Data'!$B$8:$BE$45,'Occupancy Raw Data'!AI$3,FALSE)</f>
        <v>79.738277403227002</v>
      </c>
      <c r="E51" s="48">
        <f>VLOOKUP($A51,'Occupancy Raw Data'!$B$8:$BE$45,'Occupancy Raw Data'!AJ$3,FALSE)</f>
        <v>80.624573895916896</v>
      </c>
      <c r="F51" s="48">
        <f>VLOOKUP($A51,'Occupancy Raw Data'!$B$8:$BE$45,'Occupancy Raw Data'!AK$3,FALSE)</f>
        <v>73.432883872433905</v>
      </c>
      <c r="G51" s="49">
        <f>VLOOKUP($A51,'Occupancy Raw Data'!$B$8:$BE$45,'Occupancy Raw Data'!AL$3,FALSE)</f>
        <v>73.292932353609501</v>
      </c>
      <c r="H51" s="48">
        <f>VLOOKUP($A51,'Occupancy Raw Data'!$B$8:$BE$45,'Occupancy Raw Data'!AN$3,FALSE)</f>
        <v>76.253219453071694</v>
      </c>
      <c r="I51" s="48">
        <f>VLOOKUP($A51,'Occupancy Raw Data'!$B$8:$BE$45,'Occupancy Raw Data'!AO$3,FALSE)</f>
        <v>78.131391561245294</v>
      </c>
      <c r="J51" s="49">
        <f>VLOOKUP($A51,'Occupancy Raw Data'!$B$8:$BE$45,'Occupancy Raw Data'!AP$3,FALSE)</f>
        <v>77.192305507158494</v>
      </c>
      <c r="K51" s="50">
        <f>VLOOKUP($A51,'Occupancy Raw Data'!$B$8:$BE$45,'Occupancy Raw Data'!AR$3,FALSE)</f>
        <v>74.407038968909205</v>
      </c>
      <c r="M51" s="47">
        <f>VLOOKUP($A51,'Occupancy Raw Data'!$B$8:$BE$45,'Occupancy Raw Data'!AT$3,FALSE)</f>
        <v>-2.7419304580542199</v>
      </c>
      <c r="N51" s="48">
        <f>VLOOKUP($A51,'Occupancy Raw Data'!$B$8:$BE$45,'Occupancy Raw Data'!AU$3,FALSE)</f>
        <v>0.782250373165151</v>
      </c>
      <c r="O51" s="48">
        <f>VLOOKUP($A51,'Occupancy Raw Data'!$B$8:$BE$45,'Occupancy Raw Data'!AV$3,FALSE)</f>
        <v>1.3289345932458401</v>
      </c>
      <c r="P51" s="48">
        <f>VLOOKUP($A51,'Occupancy Raw Data'!$B$8:$BE$45,'Occupancy Raw Data'!AW$3,FALSE)</f>
        <v>2.8547574508618401</v>
      </c>
      <c r="Q51" s="48">
        <f>VLOOKUP($A51,'Occupancy Raw Data'!$B$8:$BE$45,'Occupancy Raw Data'!AX$3,FALSE)</f>
        <v>0.35185590396185001</v>
      </c>
      <c r="R51" s="49">
        <f>VLOOKUP($A51,'Occupancy Raw Data'!$B$8:$BE$45,'Occupancy Raw Data'!AY$3,FALSE)</f>
        <v>0.67431302865086495</v>
      </c>
      <c r="S51" s="48">
        <f>VLOOKUP($A51,'Occupancy Raw Data'!$B$8:$BE$45,'Occupancy Raw Data'!BA$3,FALSE)</f>
        <v>0.50016410124961497</v>
      </c>
      <c r="T51" s="48">
        <f>VLOOKUP($A51,'Occupancy Raw Data'!$B$8:$BE$45,'Occupancy Raw Data'!BB$3,FALSE)</f>
        <v>-0.17244194255360801</v>
      </c>
      <c r="U51" s="49">
        <f>VLOOKUP($A51,'Occupancy Raw Data'!$B$8:$BE$45,'Occupancy Raw Data'!BC$3,FALSE)</f>
        <v>0.15864083783111199</v>
      </c>
      <c r="V51" s="50">
        <f>VLOOKUP($A51,'Occupancy Raw Data'!$B$8:$BE$45,'Occupancy Raw Data'!BE$3,FALSE)</f>
        <v>0.52091010150740902</v>
      </c>
      <c r="X51" s="51">
        <f>VLOOKUP($A51,'ADR Raw Data'!$B$6:$BE$43,'ADR Raw Data'!AG$1,FALSE)</f>
        <v>126.650360690814</v>
      </c>
      <c r="Y51" s="52">
        <f>VLOOKUP($A51,'ADR Raw Data'!$B$6:$BE$43,'ADR Raw Data'!AH$1,FALSE)</f>
        <v>143.935749289613</v>
      </c>
      <c r="Z51" s="52">
        <f>VLOOKUP($A51,'ADR Raw Data'!$B$6:$BE$43,'ADR Raw Data'!AI$1,FALSE)</f>
        <v>153.44760580691101</v>
      </c>
      <c r="AA51" s="52">
        <f>VLOOKUP($A51,'ADR Raw Data'!$B$6:$BE$43,'ADR Raw Data'!AJ$1,FALSE)</f>
        <v>152.02545081389599</v>
      </c>
      <c r="AB51" s="52">
        <f>VLOOKUP($A51,'ADR Raw Data'!$B$6:$BE$43,'ADR Raw Data'!AK$1,FALSE)</f>
        <v>137.46089908576201</v>
      </c>
      <c r="AC51" s="53">
        <f>VLOOKUP($A51,'ADR Raw Data'!$B$6:$BE$43,'ADR Raw Data'!AL$1,FALSE)</f>
        <v>143.71155759710101</v>
      </c>
      <c r="AD51" s="52">
        <f>VLOOKUP($A51,'ADR Raw Data'!$B$6:$BE$43,'ADR Raw Data'!AN$1,FALSE)</f>
        <v>131.27053874667001</v>
      </c>
      <c r="AE51" s="52">
        <f>VLOOKUP($A51,'ADR Raw Data'!$B$6:$BE$43,'ADR Raw Data'!AO$1,FALSE)</f>
        <v>131.35579720771199</v>
      </c>
      <c r="AF51" s="53">
        <f>VLOOKUP($A51,'ADR Raw Data'!$B$6:$BE$43,'ADR Raw Data'!AP$1,FALSE)</f>
        <v>131.31368658478601</v>
      </c>
      <c r="AG51" s="54">
        <f>VLOOKUP($A51,'ADR Raw Data'!$B$6:$BE$43,'ADR Raw Data'!AR$1,FALSE)</f>
        <v>140.03671231332601</v>
      </c>
      <c r="AI51" s="47">
        <f>VLOOKUP($A51,'ADR Raw Data'!$B$6:$BE$43,'ADR Raw Data'!AT$1,FALSE)</f>
        <v>-2.0687865521775501</v>
      </c>
      <c r="AJ51" s="48">
        <f>VLOOKUP($A51,'ADR Raw Data'!$B$6:$BE$43,'ADR Raw Data'!AU$1,FALSE)</f>
        <v>0.489091599790279</v>
      </c>
      <c r="AK51" s="48">
        <f>VLOOKUP($A51,'ADR Raw Data'!$B$6:$BE$43,'ADR Raw Data'!AV$1,FALSE)</f>
        <v>2.7209350728613999</v>
      </c>
      <c r="AL51" s="48">
        <f>VLOOKUP($A51,'ADR Raw Data'!$B$6:$BE$43,'ADR Raw Data'!AW$1,FALSE)</f>
        <v>3.7074879742717601</v>
      </c>
      <c r="AM51" s="48">
        <f>VLOOKUP($A51,'ADR Raw Data'!$B$6:$BE$43,'ADR Raw Data'!AX$1,FALSE)</f>
        <v>0.74100756273467605</v>
      </c>
      <c r="AN51" s="49">
        <f>VLOOKUP($A51,'ADR Raw Data'!$B$6:$BE$43,'ADR Raw Data'!AY$1,FALSE)</f>
        <v>1.48381775162825</v>
      </c>
      <c r="AO51" s="48">
        <f>VLOOKUP($A51,'ADR Raw Data'!$B$6:$BE$43,'ADR Raw Data'!BA$1,FALSE)</f>
        <v>1.26850780000787</v>
      </c>
      <c r="AP51" s="48">
        <f>VLOOKUP($A51,'ADR Raw Data'!$B$6:$BE$43,'ADR Raw Data'!BB$1,FALSE)</f>
        <v>0.51683786481270799</v>
      </c>
      <c r="AQ51" s="49">
        <f>VLOOKUP($A51,'ADR Raw Data'!$B$6:$BE$43,'ADR Raw Data'!BC$1,FALSE)</f>
        <v>0.88520744943605001</v>
      </c>
      <c r="AR51" s="50">
        <f>VLOOKUP($A51,'ADR Raw Data'!$B$6:$BE$43,'ADR Raw Data'!BE$1,FALSE)</f>
        <v>1.32572308857058</v>
      </c>
      <c r="AT51" s="51">
        <f>VLOOKUP($A51,'RevPAR Raw Data'!$B$6:$BE$43,'RevPAR Raw Data'!AG$1,FALSE)</f>
        <v>74.543561519960605</v>
      </c>
      <c r="AU51" s="52">
        <f>VLOOKUP($A51,'RevPAR Raw Data'!$B$6:$BE$43,'RevPAR Raw Data'!AH$1,FALSE)</f>
        <v>106.240660035224</v>
      </c>
      <c r="AV51" s="52">
        <f>VLOOKUP($A51,'RevPAR Raw Data'!$B$6:$BE$43,'RevPAR Raw Data'!AI$1,FALSE)</f>
        <v>122.356477586925</v>
      </c>
      <c r="AW51" s="52">
        <f>VLOOKUP($A51,'RevPAR Raw Data'!$B$6:$BE$43,'RevPAR Raw Data'!AJ$1,FALSE)</f>
        <v>122.56987193205001</v>
      </c>
      <c r="AX51" s="52">
        <f>VLOOKUP($A51,'RevPAR Raw Data'!$B$6:$BE$43,'RevPAR Raw Data'!AK$1,FALSE)</f>
        <v>100.941502395651</v>
      </c>
      <c r="AY51" s="53">
        <f>VLOOKUP($A51,'RevPAR Raw Data'!$B$6:$BE$43,'RevPAR Raw Data'!AL$1,FALSE)</f>
        <v>105.330414693962</v>
      </c>
      <c r="AZ51" s="52">
        <f>VLOOKUP($A51,'RevPAR Raw Data'!$B$6:$BE$43,'RevPAR Raw Data'!AN$1,FALSE)</f>
        <v>100.098011987728</v>
      </c>
      <c r="BA51" s="52">
        <f>VLOOKUP($A51,'RevPAR Raw Data'!$B$6:$BE$43,'RevPAR Raw Data'!AO$1,FALSE)</f>
        <v>102.630112254753</v>
      </c>
      <c r="BB51" s="53">
        <f>VLOOKUP($A51,'RevPAR Raw Data'!$B$6:$BE$43,'RevPAR Raw Data'!AP$1,FALSE)</f>
        <v>101.36406212124</v>
      </c>
      <c r="BC51" s="54">
        <f>VLOOKUP($A51,'RevPAR Raw Data'!$B$6:$BE$43,'RevPAR Raw Data'!AR$1,FALSE)</f>
        <v>104.197171101756</v>
      </c>
      <c r="BE51" s="47">
        <f>VLOOKUP($A51,'RevPAR Raw Data'!$B$6:$BE$43,'RevPAR Raw Data'!AT$1,FALSE)</f>
        <v>-4.75399232164549</v>
      </c>
      <c r="BF51" s="48">
        <f>VLOOKUP($A51,'RevPAR Raw Data'!$B$6:$BE$43,'RevPAR Raw Data'!AU$1,FALSE)</f>
        <v>1.27516789381991</v>
      </c>
      <c r="BG51" s="48">
        <f>VLOOKUP($A51,'RevPAR Raw Data'!$B$6:$BE$43,'RevPAR Raw Data'!AV$1,FALSE)</f>
        <v>4.0860291135502598</v>
      </c>
      <c r="BH51" s="48">
        <f>VLOOKUP($A51,'RevPAR Raw Data'!$B$6:$BE$43,'RevPAR Raw Data'!AW$1,FALSE)</f>
        <v>6.6680852143189302</v>
      </c>
      <c r="BI51" s="48">
        <f>VLOOKUP($A51,'RevPAR Raw Data'!$B$6:$BE$43,'RevPAR Raw Data'!AX$1,FALSE)</f>
        <v>1.0954707455548101</v>
      </c>
      <c r="BJ51" s="49">
        <f>VLOOKUP($A51,'RevPAR Raw Data'!$B$6:$BE$43,'RevPAR Raw Data'!AY$1,FALSE)</f>
        <v>2.16813635669978</v>
      </c>
      <c r="BK51" s="48">
        <f>VLOOKUP($A51,'RevPAR Raw Data'!$B$6:$BE$43,'RevPAR Raw Data'!BA$1,FALSE)</f>
        <v>1.7750165218946801</v>
      </c>
      <c r="BL51" s="48">
        <f>VLOOKUP($A51,'RevPAR Raw Data'!$B$6:$BE$43,'RevPAR Raw Data'!BB$1,FALSE)</f>
        <v>0.34350467700516302</v>
      </c>
      <c r="BM51" s="49">
        <f>VLOOKUP($A51,'RevPAR Raw Data'!$B$6:$BE$43,'RevPAR Raw Data'!BC$1,FALSE)</f>
        <v>1.04525258778149</v>
      </c>
      <c r="BN51" s="50">
        <f>VLOOKUP($A51,'RevPAR Raw Data'!$B$6:$BE$43,'RevPAR Raw Data'!BE$1,FALSE)</f>
        <v>1.8535390155643701</v>
      </c>
    </row>
    <row r="52" spans="1:66" x14ac:dyDescent="0.25">
      <c r="A52" s="63" t="s">
        <v>82</v>
      </c>
      <c r="B52" s="47">
        <f>VLOOKUP($A52,'Occupancy Raw Data'!$B$8:$BE$45,'Occupancy Raw Data'!AG$3,FALSE)</f>
        <v>48.3955878666332</v>
      </c>
      <c r="C52" s="48">
        <f>VLOOKUP($A52,'Occupancy Raw Data'!$B$8:$BE$45,'Occupancy Raw Data'!AH$3,FALSE)</f>
        <v>57.909250438706401</v>
      </c>
      <c r="D52" s="48">
        <f>VLOOKUP($A52,'Occupancy Raw Data'!$B$8:$BE$45,'Occupancy Raw Data'!AI$3,FALSE)</f>
        <v>59.471881006100098</v>
      </c>
      <c r="E52" s="48">
        <f>VLOOKUP($A52,'Occupancy Raw Data'!$B$8:$BE$45,'Occupancy Raw Data'!AJ$3,FALSE)</f>
        <v>60.796356647447098</v>
      </c>
      <c r="F52" s="48">
        <f>VLOOKUP($A52,'Occupancy Raw Data'!$B$8:$BE$45,'Occupancy Raw Data'!AK$3,FALSE)</f>
        <v>60.7172643869891</v>
      </c>
      <c r="G52" s="49">
        <f>VLOOKUP($A52,'Occupancy Raw Data'!$B$8:$BE$45,'Occupancy Raw Data'!AL$3,FALSE)</f>
        <v>57.459320391593401</v>
      </c>
      <c r="H52" s="48">
        <f>VLOOKUP($A52,'Occupancy Raw Data'!$B$8:$BE$45,'Occupancy Raw Data'!AN$3,FALSE)</f>
        <v>68.803169307756406</v>
      </c>
      <c r="I52" s="48">
        <f>VLOOKUP($A52,'Occupancy Raw Data'!$B$8:$BE$45,'Occupancy Raw Data'!AO$3,FALSE)</f>
        <v>69.541284403669707</v>
      </c>
      <c r="J52" s="49">
        <f>VLOOKUP($A52,'Occupancy Raw Data'!$B$8:$BE$45,'Occupancy Raw Data'!AP$3,FALSE)</f>
        <v>69.172226855713006</v>
      </c>
      <c r="K52" s="50">
        <f>VLOOKUP($A52,'Occupancy Raw Data'!$B$8:$BE$45,'Occupancy Raw Data'!AR$3,FALSE)</f>
        <v>60.809537441255699</v>
      </c>
      <c r="M52" s="47">
        <f>VLOOKUP($A52,'Occupancy Raw Data'!$B$8:$BE$45,'Occupancy Raw Data'!AT$3,FALSE)</f>
        <v>-0.82533331692830103</v>
      </c>
      <c r="N52" s="48">
        <f>VLOOKUP($A52,'Occupancy Raw Data'!$B$8:$BE$45,'Occupancy Raw Data'!AU$3,FALSE)</f>
        <v>1.0203803032597001</v>
      </c>
      <c r="O52" s="48">
        <f>VLOOKUP($A52,'Occupancy Raw Data'!$B$8:$BE$45,'Occupancy Raw Data'!AV$3,FALSE)</f>
        <v>-1.39610918639773</v>
      </c>
      <c r="P52" s="48">
        <f>VLOOKUP($A52,'Occupancy Raw Data'!$B$8:$BE$45,'Occupancy Raw Data'!AW$3,FALSE)</f>
        <v>-0.33723826793648198</v>
      </c>
      <c r="Q52" s="48">
        <f>VLOOKUP($A52,'Occupancy Raw Data'!$B$8:$BE$45,'Occupancy Raw Data'!AX$3,FALSE)</f>
        <v>-1.15077282064043</v>
      </c>
      <c r="R52" s="49">
        <f>VLOOKUP($A52,'Occupancy Raw Data'!$B$8:$BE$45,'Occupancy Raw Data'!AY$3,FALSE)</f>
        <v>-0.54218957285921698</v>
      </c>
      <c r="S52" s="48">
        <f>VLOOKUP($A52,'Occupancy Raw Data'!$B$8:$BE$45,'Occupancy Raw Data'!BA$3,FALSE)</f>
        <v>0.68858597125124399</v>
      </c>
      <c r="T52" s="48">
        <f>VLOOKUP($A52,'Occupancy Raw Data'!$B$8:$BE$45,'Occupancy Raw Data'!BB$3,FALSE)</f>
        <v>-2.7663213332021201</v>
      </c>
      <c r="U52" s="49">
        <f>VLOOKUP($A52,'Occupancy Raw Data'!$B$8:$BE$45,'Occupancy Raw Data'!BC$3,FALSE)</f>
        <v>-1.0782347958257099</v>
      </c>
      <c r="V52" s="50">
        <f>VLOOKUP($A52,'Occupancy Raw Data'!$B$8:$BE$45,'Occupancy Raw Data'!BE$3,FALSE)</f>
        <v>-0.71105824844910603</v>
      </c>
      <c r="X52" s="51">
        <f>VLOOKUP($A52,'ADR Raw Data'!$B$6:$BE$43,'ADR Raw Data'!AG$1,FALSE)</f>
        <v>96.015091081757703</v>
      </c>
      <c r="Y52" s="52">
        <f>VLOOKUP($A52,'ADR Raw Data'!$B$6:$BE$43,'ADR Raw Data'!AH$1,FALSE)</f>
        <v>98.907869047619002</v>
      </c>
      <c r="Z52" s="52">
        <f>VLOOKUP($A52,'ADR Raw Data'!$B$6:$BE$43,'ADR Raw Data'!AI$1,FALSE)</f>
        <v>99.463883307573397</v>
      </c>
      <c r="AA52" s="52">
        <f>VLOOKUP($A52,'ADR Raw Data'!$B$6:$BE$43,'ADR Raw Data'!AJ$1,FALSE)</f>
        <v>98.691710878977304</v>
      </c>
      <c r="AB52" s="52">
        <f>VLOOKUP($A52,'ADR Raw Data'!$B$6:$BE$43,'ADR Raw Data'!AK$1,FALSE)</f>
        <v>99.613260989010897</v>
      </c>
      <c r="AC52" s="53">
        <f>VLOOKUP($A52,'ADR Raw Data'!$B$6:$BE$43,'ADR Raw Data'!AL$1,FALSE)</f>
        <v>98.639398514275697</v>
      </c>
      <c r="AD52" s="52">
        <f>VLOOKUP($A52,'ADR Raw Data'!$B$6:$BE$43,'ADR Raw Data'!AN$1,FALSE)</f>
        <v>115.570638826595</v>
      </c>
      <c r="AE52" s="52">
        <f>VLOOKUP($A52,'ADR Raw Data'!$B$6:$BE$43,'ADR Raw Data'!AO$1,FALSE)</f>
        <v>116.767602242744</v>
      </c>
      <c r="AF52" s="53">
        <f>VLOOKUP($A52,'ADR Raw Data'!$B$6:$BE$43,'ADR Raw Data'!AP$1,FALSE)</f>
        <v>116.172313639788</v>
      </c>
      <c r="AG52" s="54">
        <f>VLOOKUP($A52,'ADR Raw Data'!$B$6:$BE$43,'ADR Raw Data'!AR$1,FALSE)</f>
        <v>104.343962515814</v>
      </c>
      <c r="AI52" s="47">
        <f>VLOOKUP($A52,'ADR Raw Data'!$B$6:$BE$43,'ADR Raw Data'!AT$1,FALSE)</f>
        <v>-2.79999690194798</v>
      </c>
      <c r="AJ52" s="48">
        <f>VLOOKUP($A52,'ADR Raw Data'!$B$6:$BE$43,'ADR Raw Data'!AU$1,FALSE)</f>
        <v>-1.9128891618035899</v>
      </c>
      <c r="AK52" s="48">
        <f>VLOOKUP($A52,'ADR Raw Data'!$B$6:$BE$43,'ADR Raw Data'!AV$1,FALSE)</f>
        <v>-2.45979472924276</v>
      </c>
      <c r="AL52" s="48">
        <f>VLOOKUP($A52,'ADR Raw Data'!$B$6:$BE$43,'ADR Raw Data'!AW$1,FALSE)</f>
        <v>-2.7874107046987899</v>
      </c>
      <c r="AM52" s="48">
        <f>VLOOKUP($A52,'ADR Raw Data'!$B$6:$BE$43,'ADR Raw Data'!AX$1,FALSE)</f>
        <v>-1.12058059570491</v>
      </c>
      <c r="AN52" s="49">
        <f>VLOOKUP($A52,'ADR Raw Data'!$B$6:$BE$43,'ADR Raw Data'!AY$1,FALSE)</f>
        <v>-2.1929763334523802</v>
      </c>
      <c r="AO52" s="48">
        <f>VLOOKUP($A52,'ADR Raw Data'!$B$6:$BE$43,'ADR Raw Data'!BA$1,FALSE)</f>
        <v>-0.81601796093939805</v>
      </c>
      <c r="AP52" s="48">
        <f>VLOOKUP($A52,'ADR Raw Data'!$B$6:$BE$43,'ADR Raw Data'!BB$1,FALSE)</f>
        <v>-1.8381789583356001</v>
      </c>
      <c r="AQ52" s="49">
        <f>VLOOKUP($A52,'ADR Raw Data'!$B$6:$BE$43,'ADR Raw Data'!BC$1,FALSE)</f>
        <v>-1.35289151176995</v>
      </c>
      <c r="AR52" s="50">
        <f>VLOOKUP($A52,'ADR Raw Data'!$B$6:$BE$43,'ADR Raw Data'!BE$1,FALSE)</f>
        <v>-1.90357328358766</v>
      </c>
      <c r="AT52" s="51">
        <f>VLOOKUP($A52,'RevPAR Raw Data'!$B$6:$BE$43,'RevPAR Raw Data'!AG$1,FALSE)</f>
        <v>46.467067769700002</v>
      </c>
      <c r="AU52" s="52">
        <f>VLOOKUP($A52,'RevPAR Raw Data'!$B$6:$BE$43,'RevPAR Raw Data'!AH$1,FALSE)</f>
        <v>57.276805590373499</v>
      </c>
      <c r="AV52" s="52">
        <f>VLOOKUP($A52,'RevPAR Raw Data'!$B$6:$BE$43,'RevPAR Raw Data'!AI$1,FALSE)</f>
        <v>59.1530423247263</v>
      </c>
      <c r="AW52" s="52">
        <f>VLOOKUP($A52,'RevPAR Raw Data'!$B$6:$BE$43,'RevPAR Raw Data'!AJ$1,FALSE)</f>
        <v>60.0009645274504</v>
      </c>
      <c r="AX52" s="52">
        <f>VLOOKUP($A52,'RevPAR Raw Data'!$B$6:$BE$43,'RevPAR Raw Data'!AK$1,FALSE)</f>
        <v>60.4824470391993</v>
      </c>
      <c r="AY52" s="53">
        <f>VLOOKUP($A52,'RevPAR Raw Data'!$B$6:$BE$43,'RevPAR Raw Data'!AL$1,FALSE)</f>
        <v>56.677528024658301</v>
      </c>
      <c r="AZ52" s="52">
        <f>VLOOKUP($A52,'RevPAR Raw Data'!$B$6:$BE$43,'RevPAR Raw Data'!AN$1,FALSE)</f>
        <v>79.516262301918204</v>
      </c>
      <c r="BA52" s="52">
        <f>VLOOKUP($A52,'RevPAR Raw Data'!$B$6:$BE$43,'RevPAR Raw Data'!AO$1,FALSE)</f>
        <v>81.2016903669724</v>
      </c>
      <c r="BB52" s="53">
        <f>VLOOKUP($A52,'RevPAR Raw Data'!$B$6:$BE$43,'RevPAR Raw Data'!AP$1,FALSE)</f>
        <v>80.358976334445302</v>
      </c>
      <c r="BC52" s="54">
        <f>VLOOKUP($A52,'RevPAR Raw Data'!$B$6:$BE$43,'RevPAR Raw Data'!AR$1,FALSE)</f>
        <v>63.451080953744103</v>
      </c>
      <c r="BE52" s="47">
        <f>VLOOKUP($A52,'RevPAR Raw Data'!$B$6:$BE$43,'RevPAR Raw Data'!AT$1,FALSE)</f>
        <v>-3.6022209115715502</v>
      </c>
      <c r="BF52" s="48">
        <f>VLOOKUP($A52,'RevPAR Raw Data'!$B$6:$BE$43,'RevPAR Raw Data'!AU$1,FALSE)</f>
        <v>-0.91202760277412398</v>
      </c>
      <c r="BG52" s="48">
        <f>VLOOKUP($A52,'RevPAR Raw Data'!$B$6:$BE$43,'RevPAR Raw Data'!AV$1,FALSE)</f>
        <v>-3.8215624954590099</v>
      </c>
      <c r="BH52" s="48">
        <f>VLOOKUP($A52,'RevPAR Raw Data'!$B$6:$BE$43,'RevPAR Raw Data'!AW$1,FALSE)</f>
        <v>-3.11524875705447</v>
      </c>
      <c r="BI52" s="48">
        <f>VLOOKUP($A52,'RevPAR Raw Data'!$B$6:$BE$43,'RevPAR Raw Data'!AX$1,FALSE)</f>
        <v>-2.2584580794166</v>
      </c>
      <c r="BJ52" s="49">
        <f>VLOOKUP($A52,'RevPAR Raw Data'!$B$6:$BE$43,'RevPAR Raw Data'!AY$1,FALSE)</f>
        <v>-2.7232758172963401</v>
      </c>
      <c r="BK52" s="48">
        <f>VLOOKUP($A52,'RevPAR Raw Data'!$B$6:$BE$43,'RevPAR Raw Data'!BA$1,FALSE)</f>
        <v>-0.133050974890073</v>
      </c>
      <c r="BL52" s="48">
        <f>VLOOKUP($A52,'RevPAR Raw Data'!$B$6:$BE$43,'RevPAR Raw Data'!BB$1,FALSE)</f>
        <v>-4.55365035487086</v>
      </c>
      <c r="BM52" s="49">
        <f>VLOOKUP($A52,'RevPAR Raw Data'!$B$6:$BE$43,'RevPAR Raw Data'!BC$1,FALSE)</f>
        <v>-2.4165389605659899</v>
      </c>
      <c r="BN52" s="50">
        <f>VLOOKUP($A52,'RevPAR Raw Data'!$B$6:$BE$43,'RevPAR Raw Data'!BE$1,FALSE)</f>
        <v>-2.60109601718854</v>
      </c>
    </row>
    <row r="53" spans="1:66" x14ac:dyDescent="0.25">
      <c r="A53" s="63" t="s">
        <v>83</v>
      </c>
      <c r="B53" s="47">
        <f>VLOOKUP($A53,'Occupancy Raw Data'!$B$8:$BE$45,'Occupancy Raw Data'!AG$3,FALSE)</f>
        <v>49.839247439866597</v>
      </c>
      <c r="C53" s="48">
        <f>VLOOKUP($A53,'Occupancy Raw Data'!$B$8:$BE$45,'Occupancy Raw Data'!AH$3,FALSE)</f>
        <v>65.849011669445105</v>
      </c>
      <c r="D53" s="48">
        <f>VLOOKUP($A53,'Occupancy Raw Data'!$B$8:$BE$45,'Occupancy Raw Data'!AI$3,FALSE)</f>
        <v>69.343891402714902</v>
      </c>
      <c r="E53" s="48">
        <f>VLOOKUP($A53,'Occupancy Raw Data'!$B$8:$BE$45,'Occupancy Raw Data'!AJ$3,FALSE)</f>
        <v>69.034293879495095</v>
      </c>
      <c r="F53" s="48">
        <f>VLOOKUP($A53,'Occupancy Raw Data'!$B$8:$BE$45,'Occupancy Raw Data'!AK$3,FALSE)</f>
        <v>64.175994284353393</v>
      </c>
      <c r="G53" s="49">
        <f>VLOOKUP($A53,'Occupancy Raw Data'!$B$8:$BE$45,'Occupancy Raw Data'!AL$3,FALSE)</f>
        <v>63.648487735175003</v>
      </c>
      <c r="H53" s="48">
        <f>VLOOKUP($A53,'Occupancy Raw Data'!$B$8:$BE$45,'Occupancy Raw Data'!AN$3,FALSE)</f>
        <v>70.641819480828701</v>
      </c>
      <c r="I53" s="48">
        <f>VLOOKUP($A53,'Occupancy Raw Data'!$B$8:$BE$45,'Occupancy Raw Data'!AO$3,FALSE)</f>
        <v>70.248868778280496</v>
      </c>
      <c r="J53" s="49">
        <f>VLOOKUP($A53,'Occupancy Raw Data'!$B$8:$BE$45,'Occupancy Raw Data'!AP$3,FALSE)</f>
        <v>70.445344129554599</v>
      </c>
      <c r="K53" s="50">
        <f>VLOOKUP($A53,'Occupancy Raw Data'!$B$8:$BE$45,'Occupancy Raw Data'!AR$3,FALSE)</f>
        <v>65.590446704997703</v>
      </c>
      <c r="M53" s="47">
        <f>VLOOKUP($A53,'Occupancy Raw Data'!$B$8:$BE$45,'Occupancy Raw Data'!AT$3,FALSE)</f>
        <v>1.0374219804615099</v>
      </c>
      <c r="N53" s="48">
        <f>VLOOKUP($A53,'Occupancy Raw Data'!$B$8:$BE$45,'Occupancy Raw Data'!AU$3,FALSE)</f>
        <v>3.1484426002987802</v>
      </c>
      <c r="O53" s="48">
        <f>VLOOKUP($A53,'Occupancy Raw Data'!$B$8:$BE$45,'Occupancy Raw Data'!AV$3,FALSE)</f>
        <v>3.5060004454365998</v>
      </c>
      <c r="P53" s="48">
        <f>VLOOKUP($A53,'Occupancy Raw Data'!$B$8:$BE$45,'Occupancy Raw Data'!AW$3,FALSE)</f>
        <v>3.81170494501918</v>
      </c>
      <c r="Q53" s="48">
        <f>VLOOKUP($A53,'Occupancy Raw Data'!$B$8:$BE$45,'Occupancy Raw Data'!AX$3,FALSE)</f>
        <v>0.78853577064657498</v>
      </c>
      <c r="R53" s="49">
        <f>VLOOKUP($A53,'Occupancy Raw Data'!$B$8:$BE$45,'Occupancy Raw Data'!AY$3,FALSE)</f>
        <v>2.54801209765504</v>
      </c>
      <c r="S53" s="48">
        <f>VLOOKUP($A53,'Occupancy Raw Data'!$B$8:$BE$45,'Occupancy Raw Data'!BA$3,FALSE)</f>
        <v>0.57278271932554603</v>
      </c>
      <c r="T53" s="48">
        <f>VLOOKUP($A53,'Occupancy Raw Data'!$B$8:$BE$45,'Occupancy Raw Data'!BB$3,FALSE)</f>
        <v>-1.0914598397498501</v>
      </c>
      <c r="U53" s="49">
        <f>VLOOKUP($A53,'Occupancy Raw Data'!$B$8:$BE$45,'Occupancy Raw Data'!BC$3,FALSE)</f>
        <v>-0.26396010488073401</v>
      </c>
      <c r="V53" s="50">
        <f>VLOOKUP($A53,'Occupancy Raw Data'!$B$8:$BE$45,'Occupancy Raw Data'!BE$3,FALSE)</f>
        <v>1.6684053007884201</v>
      </c>
      <c r="X53" s="51">
        <f>VLOOKUP($A53,'ADR Raw Data'!$B$6:$BE$43,'ADR Raw Data'!AG$1,FALSE)</f>
        <v>97.294603989965296</v>
      </c>
      <c r="Y53" s="52">
        <f>VLOOKUP($A53,'ADR Raw Data'!$B$6:$BE$43,'ADR Raw Data'!AH$1,FALSE)</f>
        <v>107.590132911392</v>
      </c>
      <c r="Z53" s="52">
        <f>VLOOKUP($A53,'ADR Raw Data'!$B$6:$BE$43,'ADR Raw Data'!AI$1,FALSE)</f>
        <v>112.61251051772901</v>
      </c>
      <c r="AA53" s="52">
        <f>VLOOKUP($A53,'ADR Raw Data'!$B$6:$BE$43,'ADR Raw Data'!AJ$1,FALSE)</f>
        <v>113.913284174213</v>
      </c>
      <c r="AB53" s="52">
        <f>VLOOKUP($A53,'ADR Raw Data'!$B$6:$BE$43,'ADR Raw Data'!AK$1,FALSE)</f>
        <v>111.54038779107501</v>
      </c>
      <c r="AC53" s="53">
        <f>VLOOKUP($A53,'ADR Raw Data'!$B$6:$BE$43,'ADR Raw Data'!AL$1,FALSE)</f>
        <v>109.240370425802</v>
      </c>
      <c r="AD53" s="52">
        <f>VLOOKUP($A53,'ADR Raw Data'!$B$6:$BE$43,'ADR Raw Data'!AN$1,FALSE)</f>
        <v>120.473376316898</v>
      </c>
      <c r="AE53" s="52">
        <f>VLOOKUP($A53,'ADR Raw Data'!$B$6:$BE$43,'ADR Raw Data'!AO$1,FALSE)</f>
        <v>120.634005424188</v>
      </c>
      <c r="AF53" s="53">
        <f>VLOOKUP($A53,'ADR Raw Data'!$B$6:$BE$43,'ADR Raw Data'!AP$1,FALSE)</f>
        <v>120.553466869506</v>
      </c>
      <c r="AG53" s="54">
        <f>VLOOKUP($A53,'ADR Raw Data'!$B$6:$BE$43,'ADR Raw Data'!AR$1,FALSE)</f>
        <v>112.711934228953</v>
      </c>
      <c r="AI53" s="47">
        <f>VLOOKUP($A53,'ADR Raw Data'!$B$6:$BE$43,'ADR Raw Data'!AT$1,FALSE)</f>
        <v>1.5047673083631901</v>
      </c>
      <c r="AJ53" s="48">
        <f>VLOOKUP($A53,'ADR Raw Data'!$B$6:$BE$43,'ADR Raw Data'!AU$1,FALSE)</f>
        <v>3.4063522233701899</v>
      </c>
      <c r="AK53" s="48">
        <f>VLOOKUP($A53,'ADR Raw Data'!$B$6:$BE$43,'ADR Raw Data'!AV$1,FALSE)</f>
        <v>5.2762475611942303</v>
      </c>
      <c r="AL53" s="48">
        <f>VLOOKUP($A53,'ADR Raw Data'!$B$6:$BE$43,'ADR Raw Data'!AW$1,FALSE)</f>
        <v>9.1768276906842399</v>
      </c>
      <c r="AM53" s="48">
        <f>VLOOKUP($A53,'ADR Raw Data'!$B$6:$BE$43,'ADR Raw Data'!AX$1,FALSE)</f>
        <v>6.7545848932055597</v>
      </c>
      <c r="AN53" s="49">
        <f>VLOOKUP($A53,'ADR Raw Data'!$B$6:$BE$43,'ADR Raw Data'!AY$1,FALSE)</f>
        <v>5.5188956048339799</v>
      </c>
      <c r="AO53" s="48">
        <f>VLOOKUP($A53,'ADR Raw Data'!$B$6:$BE$43,'ADR Raw Data'!BA$1,FALSE)</f>
        <v>3.5199952819012701</v>
      </c>
      <c r="AP53" s="48">
        <f>VLOOKUP($A53,'ADR Raw Data'!$B$6:$BE$43,'ADR Raw Data'!BB$1,FALSE)</f>
        <v>1.75537399015453</v>
      </c>
      <c r="AQ53" s="49">
        <f>VLOOKUP($A53,'ADR Raw Data'!$B$6:$BE$43,'ADR Raw Data'!BC$1,FALSE)</f>
        <v>2.62404218642599</v>
      </c>
      <c r="AR53" s="50">
        <f>VLOOKUP($A53,'ADR Raw Data'!$B$6:$BE$43,'ADR Raw Data'!BE$1,FALSE)</f>
        <v>4.4705937312370301</v>
      </c>
      <c r="AT53" s="51">
        <f>VLOOKUP($A53,'RevPAR Raw Data'!$B$6:$BE$43,'RevPAR Raw Data'!AG$1,FALSE)</f>
        <v>48.490898428197099</v>
      </c>
      <c r="AU53" s="52">
        <f>VLOOKUP($A53,'RevPAR Raw Data'!$B$6:$BE$43,'RevPAR Raw Data'!AH$1,FALSE)</f>
        <v>70.847039175994198</v>
      </c>
      <c r="AV53" s="52">
        <f>VLOOKUP($A53,'RevPAR Raw Data'!$B$6:$BE$43,'RevPAR Raw Data'!AI$1,FALSE)</f>
        <v>78.0898969992855</v>
      </c>
      <c r="AW53" s="52">
        <f>VLOOKUP($A53,'RevPAR Raw Data'!$B$6:$BE$43,'RevPAR Raw Data'!AJ$1,FALSE)</f>
        <v>78.639231364610595</v>
      </c>
      <c r="AX53" s="52">
        <f>VLOOKUP($A53,'RevPAR Raw Data'!$B$6:$BE$43,'RevPAR Raw Data'!AK$1,FALSE)</f>
        <v>71.582152893545995</v>
      </c>
      <c r="AY53" s="53">
        <f>VLOOKUP($A53,'RevPAR Raw Data'!$B$6:$BE$43,'RevPAR Raw Data'!AL$1,FALSE)</f>
        <v>69.5298437723267</v>
      </c>
      <c r="AZ53" s="52">
        <f>VLOOKUP($A53,'RevPAR Raw Data'!$B$6:$BE$43,'RevPAR Raw Data'!AN$1,FALSE)</f>
        <v>85.104585020242894</v>
      </c>
      <c r="BA53" s="52">
        <f>VLOOKUP($A53,'RevPAR Raw Data'!$B$6:$BE$43,'RevPAR Raw Data'!AO$1,FALSE)</f>
        <v>84.744024172422002</v>
      </c>
      <c r="BB53" s="53">
        <f>VLOOKUP($A53,'RevPAR Raw Data'!$B$6:$BE$43,'RevPAR Raw Data'!AP$1,FALSE)</f>
        <v>84.924304596332405</v>
      </c>
      <c r="BC53" s="54">
        <f>VLOOKUP($A53,'RevPAR Raw Data'!$B$6:$BE$43,'RevPAR Raw Data'!AR$1,FALSE)</f>
        <v>73.928261150614006</v>
      </c>
      <c r="BE53" s="47">
        <f>VLOOKUP($A53,'RevPAR Raw Data'!$B$6:$BE$43,'RevPAR Raw Data'!AT$1,FALSE)</f>
        <v>2.5578000756364601</v>
      </c>
      <c r="BF53" s="48">
        <f>VLOOKUP($A53,'RevPAR Raw Data'!$B$6:$BE$43,'RevPAR Raw Data'!AU$1,FALSE)</f>
        <v>6.6620418681857902</v>
      </c>
      <c r="BG53" s="48">
        <f>VLOOKUP($A53,'RevPAR Raw Data'!$B$6:$BE$43,'RevPAR Raw Data'!AV$1,FALSE)</f>
        <v>8.9672332696286396</v>
      </c>
      <c r="BH53" s="48">
        <f>VLOOKUP($A53,'RevPAR Raw Data'!$B$6:$BE$43,'RevPAR Raw Data'!AW$1,FALSE)</f>
        <v>13.3383262305851</v>
      </c>
      <c r="BI53" s="48">
        <f>VLOOKUP($A53,'RevPAR Raw Data'!$B$6:$BE$43,'RevPAR Raw Data'!AX$1,FALSE)</f>
        <v>7.5963829818937496</v>
      </c>
      <c r="BJ53" s="49">
        <f>VLOOKUP($A53,'RevPAR Raw Data'!$B$6:$BE$43,'RevPAR Raw Data'!AY$1,FALSE)</f>
        <v>8.2075298301571493</v>
      </c>
      <c r="BK53" s="48">
        <f>VLOOKUP($A53,'RevPAR Raw Data'!$B$6:$BE$43,'RevPAR Raw Data'!BA$1,FALSE)</f>
        <v>4.1129399259226203</v>
      </c>
      <c r="BL53" s="48">
        <f>VLOOKUP($A53,'RevPAR Raw Data'!$B$6:$BE$43,'RevPAR Raw Data'!BB$1,FALSE)</f>
        <v>0.64475494826472901</v>
      </c>
      <c r="BM53" s="49">
        <f>VLOOKUP($A53,'RevPAR Raw Data'!$B$6:$BE$43,'RevPAR Raw Data'!BC$1,FALSE)</f>
        <v>2.35315565703785</v>
      </c>
      <c r="BN53" s="50">
        <f>VLOOKUP($A53,'RevPAR Raw Data'!$B$6:$BE$43,'RevPAR Raw Data'!BE$1,FALSE)</f>
        <v>6.2135866548141196</v>
      </c>
    </row>
    <row r="54" spans="1:66" x14ac:dyDescent="0.25">
      <c r="A54" s="66" t="s">
        <v>84</v>
      </c>
      <c r="B54" s="47">
        <f>VLOOKUP($A54,'Occupancy Raw Data'!$B$8:$BE$45,'Occupancy Raw Data'!AG$3,FALSE)</f>
        <v>48.011945392491398</v>
      </c>
      <c r="C54" s="48">
        <f>VLOOKUP($A54,'Occupancy Raw Data'!$B$8:$BE$45,'Occupancy Raw Data'!AH$3,FALSE)</f>
        <v>56.564277588168302</v>
      </c>
      <c r="D54" s="48">
        <f>VLOOKUP($A54,'Occupancy Raw Data'!$B$8:$BE$45,'Occupancy Raw Data'!AI$3,FALSE)</f>
        <v>58.862343572241102</v>
      </c>
      <c r="E54" s="48">
        <f>VLOOKUP($A54,'Occupancy Raw Data'!$B$8:$BE$45,'Occupancy Raw Data'!AJ$3,FALSE)</f>
        <v>59.769624573378799</v>
      </c>
      <c r="F54" s="48">
        <f>VLOOKUP($A54,'Occupancy Raw Data'!$B$8:$BE$45,'Occupancy Raw Data'!AK$3,FALSE)</f>
        <v>61.806029579067101</v>
      </c>
      <c r="G54" s="49">
        <f>VLOOKUP($A54,'Occupancy Raw Data'!$B$8:$BE$45,'Occupancy Raw Data'!AL$3,FALSE)</f>
        <v>57.002844141069303</v>
      </c>
      <c r="H54" s="48">
        <f>VLOOKUP($A54,'Occupancy Raw Data'!$B$8:$BE$45,'Occupancy Raw Data'!AN$3,FALSE)</f>
        <v>72.391922639362903</v>
      </c>
      <c r="I54" s="48">
        <f>VLOOKUP($A54,'Occupancy Raw Data'!$B$8:$BE$45,'Occupancy Raw Data'!AO$3,FALSE)</f>
        <v>67.135949943117097</v>
      </c>
      <c r="J54" s="49">
        <f>VLOOKUP($A54,'Occupancy Raw Data'!$B$8:$BE$45,'Occupancy Raw Data'!AP$3,FALSE)</f>
        <v>69.76393629124</v>
      </c>
      <c r="K54" s="50">
        <f>VLOOKUP($A54,'Occupancy Raw Data'!$B$8:$BE$45,'Occupancy Raw Data'!AR$3,FALSE)</f>
        <v>60.648870469689498</v>
      </c>
      <c r="M54" s="47">
        <f>VLOOKUP($A54,'Occupancy Raw Data'!$B$8:$BE$45,'Occupancy Raw Data'!AT$3,FALSE)</f>
        <v>3.5645991685302501</v>
      </c>
      <c r="N54" s="48">
        <f>VLOOKUP($A54,'Occupancy Raw Data'!$B$8:$BE$45,'Occupancy Raw Data'!AU$3,FALSE)</f>
        <v>0.44107925121480301</v>
      </c>
      <c r="O54" s="48">
        <f>VLOOKUP($A54,'Occupancy Raw Data'!$B$8:$BE$45,'Occupancy Raw Data'!AV$3,FALSE)</f>
        <v>0.88829375836378499</v>
      </c>
      <c r="P54" s="48">
        <f>VLOOKUP($A54,'Occupancy Raw Data'!$B$8:$BE$45,'Occupancy Raw Data'!AW$3,FALSE)</f>
        <v>0.31536980015331001</v>
      </c>
      <c r="Q54" s="48">
        <f>VLOOKUP($A54,'Occupancy Raw Data'!$B$8:$BE$45,'Occupancy Raw Data'!AX$3,FALSE)</f>
        <v>1.34539683644186</v>
      </c>
      <c r="R54" s="49">
        <f>VLOOKUP($A54,'Occupancy Raw Data'!$B$8:$BE$45,'Occupancy Raw Data'!AY$3,FALSE)</f>
        <v>1.21796035951077</v>
      </c>
      <c r="S54" s="48">
        <f>VLOOKUP($A54,'Occupancy Raw Data'!$B$8:$BE$45,'Occupancy Raw Data'!BA$3,FALSE)</f>
        <v>0.46678301963987301</v>
      </c>
      <c r="T54" s="48">
        <f>VLOOKUP($A54,'Occupancy Raw Data'!$B$8:$BE$45,'Occupancy Raw Data'!BB$3,FALSE)</f>
        <v>-1.8931452413754799</v>
      </c>
      <c r="U54" s="49">
        <f>VLOOKUP($A54,'Occupancy Raw Data'!$B$8:$BE$45,'Occupancy Raw Data'!BC$3,FALSE)</f>
        <v>-0.68274175639889101</v>
      </c>
      <c r="V54" s="50">
        <f>VLOOKUP($A54,'Occupancy Raw Data'!$B$8:$BE$45,'Occupancy Raw Data'!BE$3,FALSE)</f>
        <v>0.58568980532524995</v>
      </c>
      <c r="X54" s="51">
        <f>VLOOKUP($A54,'ADR Raw Data'!$B$6:$BE$43,'ADR Raw Data'!AG$1,FALSE)</f>
        <v>102.45371778923</v>
      </c>
      <c r="Y54" s="52">
        <f>VLOOKUP($A54,'ADR Raw Data'!$B$6:$BE$43,'ADR Raw Data'!AH$1,FALSE)</f>
        <v>106.689409191472</v>
      </c>
      <c r="Z54" s="52">
        <f>VLOOKUP($A54,'ADR Raw Data'!$B$6:$BE$43,'ADR Raw Data'!AI$1,FALSE)</f>
        <v>106.75404425975999</v>
      </c>
      <c r="AA54" s="52">
        <f>VLOOKUP($A54,'ADR Raw Data'!$B$6:$BE$43,'ADR Raw Data'!AJ$1,FALSE)</f>
        <v>105.574548655722</v>
      </c>
      <c r="AB54" s="52">
        <f>VLOOKUP($A54,'ADR Raw Data'!$B$6:$BE$43,'ADR Raw Data'!AK$1,FALSE)</f>
        <v>107.405765496295</v>
      </c>
      <c r="AC54" s="53">
        <f>VLOOKUP($A54,'ADR Raw Data'!$B$6:$BE$43,'ADR Raw Data'!AL$1,FALSE)</f>
        <v>105.910785342926</v>
      </c>
      <c r="AD54" s="52">
        <f>VLOOKUP($A54,'ADR Raw Data'!$B$6:$BE$43,'ADR Raw Data'!AN$1,FALSE)</f>
        <v>128.96099595332501</v>
      </c>
      <c r="AE54" s="52">
        <f>VLOOKUP($A54,'ADR Raw Data'!$B$6:$BE$43,'ADR Raw Data'!AO$1,FALSE)</f>
        <v>126.547384028807</v>
      </c>
      <c r="AF54" s="53">
        <f>VLOOKUP($A54,'ADR Raw Data'!$B$6:$BE$43,'ADR Raw Data'!AP$1,FALSE)</f>
        <v>127.799650006115</v>
      </c>
      <c r="AG54" s="54">
        <f>VLOOKUP($A54,'ADR Raw Data'!$B$6:$BE$43,'ADR Raw Data'!AR$1,FALSE)</f>
        <v>113.10466969029</v>
      </c>
      <c r="AI54" s="47">
        <f>VLOOKUP($A54,'ADR Raw Data'!$B$6:$BE$43,'ADR Raw Data'!AT$1,FALSE)</f>
        <v>-2.52998462066477</v>
      </c>
      <c r="AJ54" s="48">
        <f>VLOOKUP($A54,'ADR Raw Data'!$B$6:$BE$43,'ADR Raw Data'!AU$1,FALSE)</f>
        <v>1.8465643906642899</v>
      </c>
      <c r="AK54" s="48">
        <f>VLOOKUP($A54,'ADR Raw Data'!$B$6:$BE$43,'ADR Raw Data'!AV$1,FALSE)</f>
        <v>1.14949220309907</v>
      </c>
      <c r="AL54" s="48">
        <f>VLOOKUP($A54,'ADR Raw Data'!$B$6:$BE$43,'ADR Raw Data'!AW$1,FALSE)</f>
        <v>-0.54103922758541201</v>
      </c>
      <c r="AM54" s="48">
        <f>VLOOKUP($A54,'ADR Raw Data'!$B$6:$BE$43,'ADR Raw Data'!AX$1,FALSE)</f>
        <v>-2.12429870682623</v>
      </c>
      <c r="AN54" s="49">
        <f>VLOOKUP($A54,'ADR Raw Data'!$B$6:$BE$43,'ADR Raw Data'!AY$1,FALSE)</f>
        <v>-0.41353633729895201</v>
      </c>
      <c r="AO54" s="48">
        <f>VLOOKUP($A54,'ADR Raw Data'!$B$6:$BE$43,'ADR Raw Data'!BA$1,FALSE)</f>
        <v>-2.2952932948860298</v>
      </c>
      <c r="AP54" s="48">
        <f>VLOOKUP($A54,'ADR Raw Data'!$B$6:$BE$43,'ADR Raw Data'!BB$1,FALSE)</f>
        <v>-2.4752008453865</v>
      </c>
      <c r="AQ54" s="49">
        <f>VLOOKUP($A54,'ADR Raw Data'!$B$6:$BE$43,'ADR Raw Data'!BC$1,FALSE)</f>
        <v>-2.3712147541143</v>
      </c>
      <c r="AR54" s="50">
        <f>VLOOKUP($A54,'ADR Raw Data'!$B$6:$BE$43,'ADR Raw Data'!BE$1,FALSE)</f>
        <v>-1.23817852391924</v>
      </c>
      <c r="AT54" s="51">
        <f>VLOOKUP($A54,'RevPAR Raw Data'!$B$6:$BE$43,'RevPAR Raw Data'!AG$1,FALSE)</f>
        <v>49.190023037542602</v>
      </c>
      <c r="AU54" s="52">
        <f>VLOOKUP($A54,'RevPAR Raw Data'!$B$6:$BE$43,'RevPAR Raw Data'!AH$1,FALSE)</f>
        <v>60.348093572241098</v>
      </c>
      <c r="AV54" s="52">
        <f>VLOOKUP($A54,'RevPAR Raw Data'!$B$6:$BE$43,'RevPAR Raw Data'!AI$1,FALSE)</f>
        <v>62.8379323094425</v>
      </c>
      <c r="AW54" s="52">
        <f>VLOOKUP($A54,'RevPAR Raw Data'!$B$6:$BE$43,'RevPAR Raw Data'!AJ$1,FALSE)</f>
        <v>63.101511376564197</v>
      </c>
      <c r="AX54" s="52">
        <f>VLOOKUP($A54,'RevPAR Raw Data'!$B$6:$BE$43,'RevPAR Raw Data'!AK$1,FALSE)</f>
        <v>66.3832391922639</v>
      </c>
      <c r="AY54" s="53">
        <f>VLOOKUP($A54,'RevPAR Raw Data'!$B$6:$BE$43,'RevPAR Raw Data'!AL$1,FALSE)</f>
        <v>60.372159897610899</v>
      </c>
      <c r="AZ54" s="52">
        <f>VLOOKUP($A54,'RevPAR Raw Data'!$B$6:$BE$43,'RevPAR Raw Data'!AN$1,FALSE)</f>
        <v>93.357344425483504</v>
      </c>
      <c r="BA54" s="52">
        <f>VLOOKUP($A54,'RevPAR Raw Data'!$B$6:$BE$43,'RevPAR Raw Data'!AO$1,FALSE)</f>
        <v>84.958788395904406</v>
      </c>
      <c r="BB54" s="53">
        <f>VLOOKUP($A54,'RevPAR Raw Data'!$B$6:$BE$43,'RevPAR Raw Data'!AP$1,FALSE)</f>
        <v>89.158066410693905</v>
      </c>
      <c r="BC54" s="54">
        <f>VLOOKUP($A54,'RevPAR Raw Data'!$B$6:$BE$43,'RevPAR Raw Data'!AR$1,FALSE)</f>
        <v>68.596704615634593</v>
      </c>
      <c r="BE54" s="47">
        <f>VLOOKUP($A54,'RevPAR Raw Data'!$B$6:$BE$43,'RevPAR Raw Data'!AT$1,FALSE)</f>
        <v>0.94443073711331205</v>
      </c>
      <c r="BF54" s="48">
        <f>VLOOKUP($A54,'RevPAR Raw Data'!$B$6:$BE$43,'RevPAR Raw Data'!AU$1,FALSE)</f>
        <v>2.29578845426663</v>
      </c>
      <c r="BG54" s="48">
        <f>VLOOKUP($A54,'RevPAR Raw Data'!$B$6:$BE$43,'RevPAR Raw Data'!AV$1,FALSE)</f>
        <v>2.0479968289558701</v>
      </c>
      <c r="BH54" s="48">
        <f>VLOOKUP($A54,'RevPAR Raw Data'!$B$6:$BE$43,'RevPAR Raw Data'!AW$1,FALSE)</f>
        <v>-0.22737570176288799</v>
      </c>
      <c r="BI54" s="48">
        <f>VLOOKUP($A54,'RevPAR Raw Data'!$B$6:$BE$43,'RevPAR Raw Data'!AX$1,FALSE)</f>
        <v>-0.80748211798258895</v>
      </c>
      <c r="BJ54" s="49">
        <f>VLOOKUP($A54,'RevPAR Raw Data'!$B$6:$BE$43,'RevPAR Raw Data'!AY$1,FALSE)</f>
        <v>0.79938731355134696</v>
      </c>
      <c r="BK54" s="48">
        <f>VLOOKUP($A54,'RevPAR Raw Data'!$B$6:$BE$43,'RevPAR Raw Data'!BA$1,FALSE)</f>
        <v>-1.8392243145976199</v>
      </c>
      <c r="BL54" s="48">
        <f>VLOOKUP($A54,'RevPAR Raw Data'!$B$6:$BE$43,'RevPAR Raw Data'!BB$1,FALSE)</f>
        <v>-4.3214869397430702</v>
      </c>
      <c r="BM54" s="49">
        <f>VLOOKUP($A54,'RevPAR Raw Data'!$B$6:$BE$43,'RevPAR Raw Data'!BC$1,FALSE)</f>
        <v>-3.0377672372529601</v>
      </c>
      <c r="BN54" s="50">
        <f>VLOOKUP($A54,'RevPAR Raw Data'!$B$6:$BE$43,'RevPAR Raw Data'!BE$1,FALSE)</f>
        <v>-0.65974060398031897</v>
      </c>
    </row>
    <row r="55" spans="1:66" x14ac:dyDescent="0.25">
      <c r="A55" s="63" t="s">
        <v>85</v>
      </c>
      <c r="B55" s="47">
        <f>VLOOKUP($A55,'Occupancy Raw Data'!$B$8:$BE$45,'Occupancy Raw Data'!AG$3,FALSE)</f>
        <v>46.640826873385002</v>
      </c>
      <c r="C55" s="48">
        <f>VLOOKUP($A55,'Occupancy Raw Data'!$B$8:$BE$45,'Occupancy Raw Data'!AH$3,FALSE)</f>
        <v>55.668604651162703</v>
      </c>
      <c r="D55" s="48">
        <f>VLOOKUP($A55,'Occupancy Raw Data'!$B$8:$BE$45,'Occupancy Raw Data'!AI$3,FALSE)</f>
        <v>57.816537467700201</v>
      </c>
      <c r="E55" s="48">
        <f>VLOOKUP($A55,'Occupancy Raw Data'!$B$8:$BE$45,'Occupancy Raw Data'!AJ$3,FALSE)</f>
        <v>58.5917312661498</v>
      </c>
      <c r="F55" s="48">
        <f>VLOOKUP($A55,'Occupancy Raw Data'!$B$8:$BE$45,'Occupancy Raw Data'!AK$3,FALSE)</f>
        <v>58.7693798449612</v>
      </c>
      <c r="G55" s="49">
        <f>VLOOKUP($A55,'Occupancy Raw Data'!$B$8:$BE$45,'Occupancy Raw Data'!AL$3,FALSE)</f>
        <v>55.4974160206718</v>
      </c>
      <c r="H55" s="48">
        <f>VLOOKUP($A55,'Occupancy Raw Data'!$B$8:$BE$45,'Occupancy Raw Data'!AN$3,FALSE)</f>
        <v>63.339793281653698</v>
      </c>
      <c r="I55" s="48">
        <f>VLOOKUP($A55,'Occupancy Raw Data'!$B$8:$BE$45,'Occupancy Raw Data'!AO$3,FALSE)</f>
        <v>60.400516795865599</v>
      </c>
      <c r="J55" s="49">
        <f>VLOOKUP($A55,'Occupancy Raw Data'!$B$8:$BE$45,'Occupancy Raw Data'!AP$3,FALSE)</f>
        <v>61.870155038759599</v>
      </c>
      <c r="K55" s="50">
        <f>VLOOKUP($A55,'Occupancy Raw Data'!$B$8:$BE$45,'Occupancy Raw Data'!AR$3,FALSE)</f>
        <v>57.318198597268299</v>
      </c>
      <c r="M55" s="47">
        <f>VLOOKUP($A55,'Occupancy Raw Data'!$B$8:$BE$45,'Occupancy Raw Data'!AT$3,FALSE)</f>
        <v>-0.70458396039791304</v>
      </c>
      <c r="N55" s="48">
        <f>VLOOKUP($A55,'Occupancy Raw Data'!$B$8:$BE$45,'Occupancy Raw Data'!AU$3,FALSE)</f>
        <v>-5.7816161233086296</v>
      </c>
      <c r="O55" s="48">
        <f>VLOOKUP($A55,'Occupancy Raw Data'!$B$8:$BE$45,'Occupancy Raw Data'!AV$3,FALSE)</f>
        <v>-6.5805627572215997</v>
      </c>
      <c r="P55" s="48">
        <f>VLOOKUP($A55,'Occupancy Raw Data'!$B$8:$BE$45,'Occupancy Raw Data'!AW$3,FALSE)</f>
        <v>-6.6259549989407498</v>
      </c>
      <c r="Q55" s="48">
        <f>VLOOKUP($A55,'Occupancy Raw Data'!$B$8:$BE$45,'Occupancy Raw Data'!AX$3,FALSE)</f>
        <v>-8.5494951381754394</v>
      </c>
      <c r="R55" s="49">
        <f>VLOOKUP($A55,'Occupancy Raw Data'!$B$8:$BE$45,'Occupancy Raw Data'!AY$3,FALSE)</f>
        <v>-5.9234142471724001</v>
      </c>
      <c r="S55" s="48">
        <f>VLOOKUP($A55,'Occupancy Raw Data'!$B$8:$BE$45,'Occupancy Raw Data'!BA$3,FALSE)</f>
        <v>-8.4023691084917704</v>
      </c>
      <c r="T55" s="48">
        <f>VLOOKUP($A55,'Occupancy Raw Data'!$B$8:$BE$45,'Occupancy Raw Data'!BB$3,FALSE)</f>
        <v>-8.31867233805926</v>
      </c>
      <c r="U55" s="49">
        <f>VLOOKUP($A55,'Occupancy Raw Data'!$B$8:$BE$45,'Occupancy Raw Data'!BC$3,FALSE)</f>
        <v>-8.3615338722550092</v>
      </c>
      <c r="V55" s="50">
        <f>VLOOKUP($A55,'Occupancy Raw Data'!$B$8:$BE$45,'Occupancy Raw Data'!BE$3,FALSE)</f>
        <v>-6.6890643939311598</v>
      </c>
      <c r="X55" s="51">
        <f>VLOOKUP($A55,'ADR Raw Data'!$B$6:$BE$43,'ADR Raw Data'!AG$1,FALSE)</f>
        <v>87.950837950138506</v>
      </c>
      <c r="Y55" s="52">
        <f>VLOOKUP($A55,'ADR Raw Data'!$B$6:$BE$43,'ADR Raw Data'!AH$1,FALSE)</f>
        <v>90.842416594139806</v>
      </c>
      <c r="Z55" s="52">
        <f>VLOOKUP($A55,'ADR Raw Data'!$B$6:$BE$43,'ADR Raw Data'!AI$1,FALSE)</f>
        <v>91.286203910614503</v>
      </c>
      <c r="AA55" s="52">
        <f>VLOOKUP($A55,'ADR Raw Data'!$B$6:$BE$43,'ADR Raw Data'!AJ$1,FALSE)</f>
        <v>91.561154906284401</v>
      </c>
      <c r="AB55" s="52">
        <f>VLOOKUP($A55,'ADR Raw Data'!$B$6:$BE$43,'ADR Raw Data'!AK$1,FALSE)</f>
        <v>90.595946688650699</v>
      </c>
      <c r="AC55" s="53">
        <f>VLOOKUP($A55,'ADR Raw Data'!$B$6:$BE$43,'ADR Raw Data'!AL$1,FALSE)</f>
        <v>90.548420439995297</v>
      </c>
      <c r="AD55" s="52">
        <f>VLOOKUP($A55,'ADR Raw Data'!$B$6:$BE$43,'ADR Raw Data'!AN$1,FALSE)</f>
        <v>97.4520601733809</v>
      </c>
      <c r="AE55" s="52">
        <f>VLOOKUP($A55,'ADR Raw Data'!$B$6:$BE$43,'ADR Raw Data'!AO$1,FALSE)</f>
        <v>97.103074866310095</v>
      </c>
      <c r="AF55" s="53">
        <f>VLOOKUP($A55,'ADR Raw Data'!$B$6:$BE$43,'ADR Raw Data'!AP$1,FALSE)</f>
        <v>97.281712346645705</v>
      </c>
      <c r="AG55" s="54">
        <f>VLOOKUP($A55,'ADR Raw Data'!$B$6:$BE$43,'ADR Raw Data'!AR$1,FALSE)</f>
        <v>92.624997584929901</v>
      </c>
      <c r="AI55" s="47">
        <f>VLOOKUP($A55,'ADR Raw Data'!$B$6:$BE$43,'ADR Raw Data'!AT$1,FALSE)</f>
        <v>0.65976783238633196</v>
      </c>
      <c r="AJ55" s="48">
        <f>VLOOKUP($A55,'ADR Raw Data'!$B$6:$BE$43,'ADR Raw Data'!AU$1,FALSE)</f>
        <v>1.00302044159242</v>
      </c>
      <c r="AK55" s="48">
        <f>VLOOKUP($A55,'ADR Raw Data'!$B$6:$BE$43,'ADR Raw Data'!AV$1,FALSE)</f>
        <v>2.1366419373896601</v>
      </c>
      <c r="AL55" s="48">
        <f>VLOOKUP($A55,'ADR Raw Data'!$B$6:$BE$43,'ADR Raw Data'!AW$1,FALSE)</f>
        <v>1.28815007401776</v>
      </c>
      <c r="AM55" s="48">
        <f>VLOOKUP($A55,'ADR Raw Data'!$B$6:$BE$43,'ADR Raw Data'!AX$1,FALSE)</f>
        <v>-0.570683630571856</v>
      </c>
      <c r="AN55" s="49">
        <f>VLOOKUP($A55,'ADR Raw Data'!$B$6:$BE$43,'ADR Raw Data'!AY$1,FALSE)</f>
        <v>0.87092009947174998</v>
      </c>
      <c r="AO55" s="48">
        <f>VLOOKUP($A55,'ADR Raw Data'!$B$6:$BE$43,'ADR Raw Data'!BA$1,FALSE)</f>
        <v>-1.64915898975116</v>
      </c>
      <c r="AP55" s="48">
        <f>VLOOKUP($A55,'ADR Raw Data'!$B$6:$BE$43,'ADR Raw Data'!BB$1,FALSE)</f>
        <v>-2.0536864163327802</v>
      </c>
      <c r="AQ55" s="49">
        <f>VLOOKUP($A55,'ADR Raw Data'!$B$6:$BE$43,'ADR Raw Data'!BC$1,FALSE)</f>
        <v>-1.8466602322152701</v>
      </c>
      <c r="AR55" s="50">
        <f>VLOOKUP($A55,'ADR Raw Data'!$B$6:$BE$43,'ADR Raw Data'!BE$1,FALSE)</f>
        <v>-8.2388973045171995E-2</v>
      </c>
      <c r="AT55" s="51">
        <f>VLOOKUP($A55,'RevPAR Raw Data'!$B$6:$BE$43,'RevPAR Raw Data'!AG$1,FALSE)</f>
        <v>41.020998062015501</v>
      </c>
      <c r="AU55" s="52">
        <f>VLOOKUP($A55,'RevPAR Raw Data'!$B$6:$BE$43,'RevPAR Raw Data'!AH$1,FALSE)</f>
        <v>50.570705749353998</v>
      </c>
      <c r="AV55" s="52">
        <f>VLOOKUP($A55,'RevPAR Raw Data'!$B$6:$BE$43,'RevPAR Raw Data'!AI$1,FALSE)</f>
        <v>52.778522286821698</v>
      </c>
      <c r="AW55" s="52">
        <f>VLOOKUP($A55,'RevPAR Raw Data'!$B$6:$BE$43,'RevPAR Raw Data'!AJ$1,FALSE)</f>
        <v>53.647265826873301</v>
      </c>
      <c r="AX55" s="52">
        <f>VLOOKUP($A55,'RevPAR Raw Data'!$B$6:$BE$43,'RevPAR Raw Data'!AK$1,FALSE)</f>
        <v>53.2426760335917</v>
      </c>
      <c r="AY55" s="53">
        <f>VLOOKUP($A55,'RevPAR Raw Data'!$B$6:$BE$43,'RevPAR Raw Data'!AL$1,FALSE)</f>
        <v>50.252033591731198</v>
      </c>
      <c r="AZ55" s="52">
        <f>VLOOKUP($A55,'RevPAR Raw Data'!$B$6:$BE$43,'RevPAR Raw Data'!AN$1,FALSE)</f>
        <v>61.725933462532197</v>
      </c>
      <c r="BA55" s="52">
        <f>VLOOKUP($A55,'RevPAR Raw Data'!$B$6:$BE$43,'RevPAR Raw Data'!AO$1,FALSE)</f>
        <v>58.6507590439276</v>
      </c>
      <c r="BB55" s="53">
        <f>VLOOKUP($A55,'RevPAR Raw Data'!$B$6:$BE$43,'RevPAR Raw Data'!AP$1,FALSE)</f>
        <v>60.188346253229902</v>
      </c>
      <c r="BC55" s="54">
        <f>VLOOKUP($A55,'RevPAR Raw Data'!$B$6:$BE$43,'RevPAR Raw Data'!AR$1,FALSE)</f>
        <v>53.090980066445098</v>
      </c>
      <c r="BE55" s="47">
        <f>VLOOKUP($A55,'RevPAR Raw Data'!$B$6:$BE$43,'RevPAR Raw Data'!AT$1,FALSE)</f>
        <v>-4.9464746334440403E-2</v>
      </c>
      <c r="BF55" s="48">
        <f>VLOOKUP($A55,'RevPAR Raw Data'!$B$6:$BE$43,'RevPAR Raw Data'!AU$1,FALSE)</f>
        <v>-4.8365864732874</v>
      </c>
      <c r="BG55" s="48">
        <f>VLOOKUP($A55,'RevPAR Raw Data'!$B$6:$BE$43,'RevPAR Raw Data'!AV$1,FALSE)</f>
        <v>-4.5845238834189699</v>
      </c>
      <c r="BH55" s="48">
        <f>VLOOKUP($A55,'RevPAR Raw Data'!$B$6:$BE$43,'RevPAR Raw Data'!AW$1,FALSE)</f>
        <v>-5.4231571691462301</v>
      </c>
      <c r="BI55" s="48">
        <f>VLOOKUP($A55,'RevPAR Raw Data'!$B$6:$BE$43,'RevPAR Raw Data'!AX$1,FALSE)</f>
        <v>-9.0713881994971892</v>
      </c>
      <c r="BJ55" s="49">
        <f>VLOOKUP($A55,'RevPAR Raw Data'!$B$6:$BE$43,'RevPAR Raw Data'!AY$1,FALSE)</f>
        <v>-5.1040823529542401</v>
      </c>
      <c r="BK55" s="48">
        <f>VLOOKUP($A55,'RevPAR Raw Data'!$B$6:$BE$43,'RevPAR Raw Data'!BA$1,FALSE)</f>
        <v>-9.9129596727381593</v>
      </c>
      <c r="BL55" s="48">
        <f>VLOOKUP($A55,'RevPAR Raw Data'!$B$6:$BE$43,'RevPAR Raw Data'!BB$1,FALSE)</f>
        <v>-10.201519310566001</v>
      </c>
      <c r="BM55" s="49">
        <f>VLOOKUP($A55,'RevPAR Raw Data'!$B$6:$BE$43,'RevPAR Raw Data'!BC$1,FALSE)</f>
        <v>-10.0537849836481</v>
      </c>
      <c r="BN55" s="50">
        <f>VLOOKUP($A55,'RevPAR Raw Data'!$B$6:$BE$43,'RevPAR Raw Data'!BE$1,FALSE)</f>
        <v>-6.7659423155158498</v>
      </c>
    </row>
    <row r="56" spans="1:66" ht="15" thickBot="1" x14ac:dyDescent="0.3">
      <c r="A56" s="63" t="s">
        <v>86</v>
      </c>
      <c r="B56" s="67">
        <f>VLOOKUP($A56,'Occupancy Raw Data'!$B$8:$BE$45,'Occupancy Raw Data'!AG$3,FALSE)</f>
        <v>48.467764250138302</v>
      </c>
      <c r="C56" s="68">
        <f>VLOOKUP($A56,'Occupancy Raw Data'!$B$8:$BE$45,'Occupancy Raw Data'!AH$3,FALSE)</f>
        <v>63.243635860542298</v>
      </c>
      <c r="D56" s="68">
        <f>VLOOKUP($A56,'Occupancy Raw Data'!$B$8:$BE$45,'Occupancy Raw Data'!AI$3,FALSE)</f>
        <v>66.681654676258901</v>
      </c>
      <c r="E56" s="68">
        <f>VLOOKUP($A56,'Occupancy Raw Data'!$B$8:$BE$45,'Occupancy Raw Data'!AJ$3,FALSE)</f>
        <v>66.775041505257306</v>
      </c>
      <c r="F56" s="68">
        <f>VLOOKUP($A56,'Occupancy Raw Data'!$B$8:$BE$45,'Occupancy Raw Data'!AK$3,FALSE)</f>
        <v>63.6388792805257</v>
      </c>
      <c r="G56" s="69">
        <f>VLOOKUP($A56,'Occupancy Raw Data'!$B$8:$BE$45,'Occupancy Raw Data'!AL$3,FALSE)</f>
        <v>61.761369139030698</v>
      </c>
      <c r="H56" s="68">
        <f>VLOOKUP($A56,'Occupancy Raw Data'!$B$8:$BE$45,'Occupancy Raw Data'!AN$3,FALSE)</f>
        <v>68.107921134555497</v>
      </c>
      <c r="I56" s="68">
        <f>VLOOKUP($A56,'Occupancy Raw Data'!$B$8:$BE$45,'Occupancy Raw Data'!AO$3,FALSE)</f>
        <v>66.962988585264597</v>
      </c>
      <c r="J56" s="69">
        <f>VLOOKUP($A56,'Occupancy Raw Data'!$B$8:$BE$45,'Occupancy Raw Data'!AP$3,FALSE)</f>
        <v>67.535454859910004</v>
      </c>
      <c r="K56" s="70">
        <f>VLOOKUP($A56,'Occupancy Raw Data'!$B$8:$BE$45,'Occupancy Raw Data'!AR$3,FALSE)</f>
        <v>63.411042702270002</v>
      </c>
      <c r="M56" s="67">
        <f>VLOOKUP($A56,'Occupancy Raw Data'!$B$8:$BE$45,'Occupancy Raw Data'!AT$3,FALSE)</f>
        <v>-2.1151133335401302</v>
      </c>
      <c r="N56" s="68">
        <f>VLOOKUP($A56,'Occupancy Raw Data'!$B$8:$BE$45,'Occupancy Raw Data'!AU$3,FALSE)</f>
        <v>1.13694622599983</v>
      </c>
      <c r="O56" s="68">
        <f>VLOOKUP($A56,'Occupancy Raw Data'!$B$8:$BE$45,'Occupancy Raw Data'!AV$3,FALSE)</f>
        <v>0.66644814989130097</v>
      </c>
      <c r="P56" s="68">
        <f>VLOOKUP($A56,'Occupancy Raw Data'!$B$8:$BE$45,'Occupancy Raw Data'!AW$3,FALSE)</f>
        <v>3.8700886586057401E-2</v>
      </c>
      <c r="Q56" s="68">
        <f>VLOOKUP($A56,'Occupancy Raw Data'!$B$8:$BE$45,'Occupancy Raw Data'!AX$3,FALSE)</f>
        <v>-2.0349399639682701</v>
      </c>
      <c r="R56" s="69">
        <f>VLOOKUP($A56,'Occupancy Raw Data'!$B$8:$BE$45,'Occupancy Raw Data'!AY$3,FALSE)</f>
        <v>-0.38422537935005002</v>
      </c>
      <c r="S56" s="68">
        <f>VLOOKUP($A56,'Occupancy Raw Data'!$B$8:$BE$45,'Occupancy Raw Data'!BA$3,FALSE)</f>
        <v>-0.76639031327238805</v>
      </c>
      <c r="T56" s="68">
        <f>VLOOKUP($A56,'Occupancy Raw Data'!$B$8:$BE$45,'Occupancy Raw Data'!BB$3,FALSE)</f>
        <v>-3.3930804750841501</v>
      </c>
      <c r="U56" s="69">
        <f>VLOOKUP($A56,'Occupancy Raw Data'!$B$8:$BE$45,'Occupancy Raw Data'!BC$3,FALSE)</f>
        <v>-2.0862186234482598</v>
      </c>
      <c r="V56" s="70">
        <f>VLOOKUP($A56,'Occupancy Raw Data'!$B$8:$BE$45,'Occupancy Raw Data'!BE$3,FALSE)</f>
        <v>-0.90846985850958095</v>
      </c>
      <c r="X56" s="71">
        <f>VLOOKUP($A56,'ADR Raw Data'!$B$6:$BE$43,'ADR Raw Data'!AG$1,FALSE)</f>
        <v>116.760244059087</v>
      </c>
      <c r="Y56" s="72">
        <f>VLOOKUP($A56,'ADR Raw Data'!$B$6:$BE$43,'ADR Raw Data'!AH$1,FALSE)</f>
        <v>124.472020235165</v>
      </c>
      <c r="Z56" s="72">
        <f>VLOOKUP($A56,'ADR Raw Data'!$B$6:$BE$43,'ADR Raw Data'!AI$1,FALSE)</f>
        <v>127.265645002334</v>
      </c>
      <c r="AA56" s="72">
        <f>VLOOKUP($A56,'ADR Raw Data'!$B$6:$BE$43,'ADR Raw Data'!AJ$1,FALSE)</f>
        <v>124.625991401636</v>
      </c>
      <c r="AB56" s="72">
        <f>VLOOKUP($A56,'ADR Raw Data'!$B$6:$BE$43,'ADR Raw Data'!AK$1,FALSE)</f>
        <v>128.61740569627099</v>
      </c>
      <c r="AC56" s="73">
        <f>VLOOKUP($A56,'ADR Raw Data'!$B$6:$BE$43,'ADR Raw Data'!AL$1,FALSE)</f>
        <v>124.752399502693</v>
      </c>
      <c r="AD56" s="72">
        <f>VLOOKUP($A56,'ADR Raw Data'!$B$6:$BE$43,'ADR Raw Data'!AN$1,FALSE)</f>
        <v>143.96814169629201</v>
      </c>
      <c r="AE56" s="72">
        <f>VLOOKUP($A56,'ADR Raw Data'!$B$6:$BE$43,'ADR Raw Data'!AO$1,FALSE)</f>
        <v>143.34064362828599</v>
      </c>
      <c r="AF56" s="73">
        <f>VLOOKUP($A56,'ADR Raw Data'!$B$6:$BE$43,'ADR Raw Data'!AP$1,FALSE)</f>
        <v>143.65705216522801</v>
      </c>
      <c r="AG56" s="74">
        <f>VLOOKUP($A56,'ADR Raw Data'!$B$6:$BE$43,'ADR Raw Data'!AR$1,FALSE)</f>
        <v>130.504817345905</v>
      </c>
      <c r="AI56" s="67">
        <f>VLOOKUP($A56,'ADR Raw Data'!$B$6:$BE$43,'ADR Raw Data'!AT$1,FALSE)</f>
        <v>5.1699139574607003</v>
      </c>
      <c r="AJ56" s="68">
        <f>VLOOKUP($A56,'ADR Raw Data'!$B$6:$BE$43,'ADR Raw Data'!AU$1,FALSE)</f>
        <v>6.6713307922125198</v>
      </c>
      <c r="AK56" s="68">
        <f>VLOOKUP($A56,'ADR Raw Data'!$B$6:$BE$43,'ADR Raw Data'!AV$1,FALSE)</f>
        <v>7.9468415438432096</v>
      </c>
      <c r="AL56" s="68">
        <f>VLOOKUP($A56,'ADR Raw Data'!$B$6:$BE$43,'ADR Raw Data'!AW$1,FALSE)</f>
        <v>6.3628406032131002</v>
      </c>
      <c r="AM56" s="68">
        <f>VLOOKUP($A56,'ADR Raw Data'!$B$6:$BE$43,'ADR Raw Data'!AX$1,FALSE)</f>
        <v>6.6892244885725702</v>
      </c>
      <c r="AN56" s="69">
        <f>VLOOKUP($A56,'ADR Raw Data'!$B$6:$BE$43,'ADR Raw Data'!AY$1,FALSE)</f>
        <v>6.6671939794672399</v>
      </c>
      <c r="AO56" s="68">
        <f>VLOOKUP($A56,'ADR Raw Data'!$B$6:$BE$43,'ADR Raw Data'!BA$1,FALSE)</f>
        <v>2.0616378131239301</v>
      </c>
      <c r="AP56" s="68">
        <f>VLOOKUP($A56,'ADR Raw Data'!$B$6:$BE$43,'ADR Raw Data'!BB$1,FALSE)</f>
        <v>2.21687474023686</v>
      </c>
      <c r="AQ56" s="69">
        <f>VLOOKUP($A56,'ADR Raw Data'!$B$6:$BE$43,'ADR Raw Data'!BC$1,FALSE)</f>
        <v>2.14240309755521</v>
      </c>
      <c r="AR56" s="70">
        <f>VLOOKUP($A56,'ADR Raw Data'!$B$6:$BE$43,'ADR Raw Data'!BE$1,FALSE)</f>
        <v>5.0340201273388798</v>
      </c>
      <c r="AT56" s="71">
        <f>VLOOKUP($A56,'RevPAR Raw Data'!$B$6:$BE$43,'RevPAR Raw Data'!AG$1,FALSE)</f>
        <v>56.591079828444897</v>
      </c>
      <c r="AU56" s="72">
        <f>VLOOKUP($A56,'RevPAR Raw Data'!$B$6:$BE$43,'RevPAR Raw Data'!AH$1,FALSE)</f>
        <v>78.720631225788495</v>
      </c>
      <c r="AV56" s="72">
        <f>VLOOKUP($A56,'RevPAR Raw Data'!$B$6:$BE$43,'RevPAR Raw Data'!AI$1,FALSE)</f>
        <v>84.862837921970097</v>
      </c>
      <c r="AW56" s="72">
        <f>VLOOKUP($A56,'RevPAR Raw Data'!$B$6:$BE$43,'RevPAR Raw Data'!AJ$1,FALSE)</f>
        <v>83.219057484781402</v>
      </c>
      <c r="AX56" s="72">
        <f>VLOOKUP($A56,'RevPAR Raw Data'!$B$6:$BE$43,'RevPAR Raw Data'!AK$1,FALSE)</f>
        <v>81.8506755447941</v>
      </c>
      <c r="AY56" s="73">
        <f>VLOOKUP($A56,'RevPAR Raw Data'!$B$6:$BE$43,'RevPAR Raw Data'!AL$1,FALSE)</f>
        <v>77.048789966656898</v>
      </c>
      <c r="AZ56" s="72">
        <f>VLOOKUP($A56,'RevPAR Raw Data'!$B$6:$BE$43,'RevPAR Raw Data'!AN$1,FALSE)</f>
        <v>98.053708405395994</v>
      </c>
      <c r="BA56" s="72">
        <f>VLOOKUP($A56,'RevPAR Raw Data'!$B$6:$BE$43,'RevPAR Raw Data'!AO$1,FALSE)</f>
        <v>95.985178830854295</v>
      </c>
      <c r="BB56" s="73">
        <f>VLOOKUP($A56,'RevPAR Raw Data'!$B$6:$BE$43,'RevPAR Raw Data'!AP$1,FALSE)</f>
        <v>97.019443618125194</v>
      </c>
      <c r="BC56" s="74">
        <f>VLOOKUP($A56,'RevPAR Raw Data'!$B$6:$BE$43,'RevPAR Raw Data'!AR$1,FALSE)</f>
        <v>82.754465455731307</v>
      </c>
      <c r="BE56" s="67">
        <f>VLOOKUP($A56,'RevPAR Raw Data'!$B$6:$BE$43,'RevPAR Raw Data'!AT$1,FALSE)</f>
        <v>2.9454510844737598</v>
      </c>
      <c r="BF56" s="68">
        <f>VLOOKUP($A56,'RevPAR Raw Data'!$B$6:$BE$43,'RevPAR Raw Data'!AU$1,FALSE)</f>
        <v>7.8841264618783802</v>
      </c>
      <c r="BG56" s="68">
        <f>VLOOKUP($A56,'RevPAR Raw Data'!$B$6:$BE$43,'RevPAR Raw Data'!AV$1,FALSE)</f>
        <v>8.6662512721782505</v>
      </c>
      <c r="BH56" s="68">
        <f>VLOOKUP($A56,'RevPAR Raw Data'!$B$6:$BE$43,'RevPAR Raw Data'!AW$1,FALSE)</f>
        <v>6.4040039655246597</v>
      </c>
      <c r="BI56" s="68">
        <f>VLOOKUP($A56,'RevPAR Raw Data'!$B$6:$BE$43,'RevPAR Raw Data'!AX$1,FALSE)</f>
        <v>4.5181628222067802</v>
      </c>
      <c r="BJ56" s="69">
        <f>VLOOKUP($A56,'RevPAR Raw Data'!$B$6:$BE$43,'RevPAR Raw Data'!AY$1,FALSE)</f>
        <v>6.2573515487575797</v>
      </c>
      <c r="BK56" s="68">
        <f>VLOOKUP($A56,'RevPAR Raw Data'!$B$6:$BE$43,'RevPAR Raw Data'!BA$1,FALSE)</f>
        <v>1.2794473073569901</v>
      </c>
      <c r="BL56" s="68">
        <f>VLOOKUP($A56,'RevPAR Raw Data'!$B$6:$BE$43,'RevPAR Raw Data'!BB$1,FALSE)</f>
        <v>-1.25142607881534</v>
      </c>
      <c r="BM56" s="69">
        <f>VLOOKUP($A56,'RevPAR Raw Data'!$B$6:$BE$43,'RevPAR Raw Data'!BC$1,FALSE)</f>
        <v>1.14892616964225E-2</v>
      </c>
      <c r="BN56" s="70">
        <f>VLOOKUP($A56,'RevPAR Raw Data'!$B$6:$BE$43,'RevPAR Raw Data'!BE$1,FALSE)</f>
        <v>4.0798177133011198</v>
      </c>
    </row>
    <row r="57" spans="1:66" ht="14.25" customHeight="1" x14ac:dyDescent="0.25">
      <c r="A57" s="175" t="s">
        <v>123</v>
      </c>
      <c r="B57" s="175"/>
      <c r="C57" s="175"/>
      <c r="D57" s="175"/>
      <c r="E57" s="175"/>
      <c r="F57" s="175"/>
      <c r="G57" s="175"/>
      <c r="H57" s="175"/>
      <c r="I57" s="175"/>
      <c r="J57" s="175"/>
      <c r="K57" s="175"/>
    </row>
    <row r="58" spans="1:66" x14ac:dyDescent="0.25">
      <c r="A58" s="175"/>
      <c r="B58" s="175"/>
      <c r="C58" s="175"/>
      <c r="D58" s="175"/>
      <c r="E58" s="175"/>
      <c r="F58" s="175"/>
      <c r="G58" s="175"/>
      <c r="H58" s="175"/>
      <c r="I58" s="175"/>
      <c r="J58" s="175"/>
      <c r="K58" s="175"/>
    </row>
    <row r="59" spans="1:66" x14ac:dyDescent="0.25">
      <c r="A59" s="175"/>
      <c r="B59" s="175"/>
      <c r="C59" s="175"/>
      <c r="D59" s="175"/>
      <c r="E59" s="175"/>
      <c r="F59" s="175"/>
      <c r="G59" s="175"/>
      <c r="H59" s="175"/>
      <c r="I59" s="175"/>
      <c r="J59" s="175"/>
      <c r="K59" s="175"/>
    </row>
  </sheetData>
  <sheetProtection algorithmName="SHA-512" hashValue="C+VOrLRjnYl3yDK5rrn0soClGaQmSqnMFrfcXi21hFg5pEng9qfeyqa6/EhF90z0Bormc92vL5PD5aPRHXF6Bw==" saltValue="EUhTps88vMTIDT626KGCZ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J22" sqref="J22"/>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90"/>
      <c r="E1" s="90"/>
      <c r="F1" s="90"/>
      <c r="G1" s="90"/>
      <c r="H1" s="90"/>
      <c r="I1" s="90"/>
      <c r="J1" s="90"/>
      <c r="K1" s="90"/>
      <c r="L1" s="90"/>
      <c r="M1" s="90"/>
      <c r="N1" s="90"/>
      <c r="O1" s="90"/>
      <c r="P1" s="90"/>
      <c r="Q1" s="90"/>
      <c r="R1" s="90"/>
      <c r="S1" s="90"/>
      <c r="T1" s="90"/>
      <c r="U1" s="90"/>
      <c r="V1" s="90"/>
      <c r="W1" s="90"/>
      <c r="X1" s="90"/>
      <c r="Y1" s="91"/>
      <c r="Z1" s="91"/>
      <c r="AA1" s="91"/>
      <c r="AB1" s="91"/>
      <c r="AC1" s="91"/>
      <c r="AD1" s="91"/>
      <c r="AE1" s="91"/>
      <c r="AF1" s="91"/>
      <c r="AG1" s="91"/>
      <c r="AH1" s="91"/>
      <c r="AI1" s="91"/>
      <c r="AJ1" s="91"/>
      <c r="AK1" s="91"/>
      <c r="AL1" s="91"/>
    </row>
    <row r="2" spans="1:50" ht="15" customHeight="1" x14ac:dyDescent="0.2">
      <c r="A2" s="90"/>
      <c r="B2" t="s">
        <v>128</v>
      </c>
      <c r="C2" s="90"/>
      <c r="D2" s="90"/>
      <c r="E2" s="90"/>
      <c r="F2" s="90"/>
      <c r="G2" s="90"/>
      <c r="H2" s="90"/>
      <c r="I2" s="90"/>
      <c r="J2" s="90"/>
      <c r="K2" s="90"/>
      <c r="L2" s="90"/>
      <c r="M2" s="90"/>
      <c r="N2" s="90"/>
      <c r="O2" s="90"/>
      <c r="P2" s="90"/>
      <c r="Q2" s="90"/>
      <c r="R2" s="90"/>
      <c r="S2" s="90"/>
      <c r="T2" s="90"/>
      <c r="U2" s="90"/>
      <c r="V2" s="90"/>
      <c r="W2" s="90"/>
      <c r="X2" s="90"/>
      <c r="Y2" s="91"/>
      <c r="Z2" s="91"/>
      <c r="AA2" s="91"/>
      <c r="AB2" s="91"/>
      <c r="AC2" s="91"/>
      <c r="AD2" s="91"/>
      <c r="AE2" s="91"/>
      <c r="AF2" s="91"/>
      <c r="AG2" s="91"/>
      <c r="AH2" s="91"/>
      <c r="AI2" s="91"/>
      <c r="AJ2" s="91"/>
      <c r="AK2" s="91"/>
      <c r="AL2" s="91"/>
    </row>
    <row r="3" spans="1:50" x14ac:dyDescent="0.2">
      <c r="A3" s="90"/>
      <c r="B3" s="90"/>
      <c r="C3" s="90"/>
      <c r="D3" s="90"/>
      <c r="E3" s="90"/>
      <c r="F3" s="90"/>
      <c r="G3" s="90"/>
      <c r="H3" s="90"/>
      <c r="I3" s="90"/>
      <c r="J3" s="90"/>
      <c r="K3" s="90"/>
      <c r="L3" s="90"/>
      <c r="M3" s="90"/>
      <c r="N3" s="90"/>
      <c r="O3" s="90"/>
      <c r="P3" s="90"/>
      <c r="Q3" s="90"/>
      <c r="R3" s="90"/>
      <c r="S3" s="90"/>
      <c r="T3" s="90"/>
      <c r="U3" s="90"/>
      <c r="V3" s="90"/>
      <c r="W3" s="90"/>
      <c r="X3" s="90"/>
      <c r="Y3" s="91"/>
      <c r="Z3" s="91"/>
      <c r="AA3" s="91"/>
      <c r="AB3" s="91"/>
      <c r="AC3" s="91"/>
      <c r="AD3" s="91"/>
      <c r="AE3" s="91"/>
      <c r="AF3" s="91"/>
      <c r="AG3" s="91"/>
      <c r="AH3" s="91"/>
      <c r="AI3" s="91"/>
      <c r="AJ3" s="91"/>
      <c r="AK3" s="91"/>
      <c r="AL3" s="91"/>
    </row>
    <row r="4" spans="1:50" x14ac:dyDescent="0.2">
      <c r="A4" s="90"/>
      <c r="B4" s="90"/>
      <c r="C4" s="90"/>
      <c r="D4" s="90"/>
      <c r="E4" s="90"/>
      <c r="F4" s="90"/>
      <c r="G4" s="90"/>
      <c r="H4" s="90"/>
      <c r="I4" s="90"/>
      <c r="J4" s="90"/>
      <c r="K4" s="90"/>
      <c r="L4" s="90"/>
      <c r="M4" s="90"/>
      <c r="N4" s="90"/>
      <c r="O4" s="90"/>
      <c r="P4" s="90"/>
      <c r="Q4" s="90"/>
      <c r="R4" s="90"/>
      <c r="S4" s="90"/>
      <c r="T4" s="90"/>
      <c r="U4" s="90"/>
      <c r="V4" s="90"/>
      <c r="W4" s="90"/>
      <c r="X4" s="90"/>
      <c r="Y4" s="91"/>
      <c r="Z4" s="91"/>
      <c r="AA4" s="91"/>
      <c r="AB4" s="91"/>
      <c r="AC4" s="91"/>
      <c r="AD4" s="91"/>
      <c r="AE4" s="91"/>
      <c r="AF4" s="91"/>
      <c r="AG4" s="91"/>
      <c r="AH4" s="91"/>
      <c r="AI4" s="91"/>
      <c r="AJ4" s="91"/>
      <c r="AK4" s="91"/>
      <c r="AL4" s="91"/>
    </row>
    <row r="5" spans="1:50" x14ac:dyDescent="0.2">
      <c r="A5" s="90"/>
      <c r="B5" s="90"/>
      <c r="C5" s="90"/>
      <c r="D5" s="90"/>
      <c r="E5" s="90"/>
      <c r="F5" s="90"/>
      <c r="G5" s="90"/>
      <c r="H5" s="90"/>
      <c r="I5" s="90"/>
      <c r="J5" s="90"/>
      <c r="K5" s="90"/>
      <c r="L5" s="90"/>
      <c r="M5" s="90"/>
      <c r="N5" s="90"/>
      <c r="O5" s="90"/>
      <c r="P5" s="90"/>
      <c r="Q5" s="90"/>
      <c r="R5" s="90"/>
      <c r="S5" s="90"/>
      <c r="T5" s="90"/>
      <c r="U5" s="90"/>
      <c r="V5" s="90"/>
      <c r="W5" s="90"/>
      <c r="X5" s="90"/>
      <c r="Y5" s="91"/>
      <c r="Z5" s="91"/>
      <c r="AA5" s="91"/>
      <c r="AB5" s="91"/>
      <c r="AC5" s="91"/>
      <c r="AD5" s="91"/>
      <c r="AE5" s="91"/>
      <c r="AF5" s="91"/>
      <c r="AG5" s="91"/>
      <c r="AH5" s="91"/>
      <c r="AI5" s="91"/>
      <c r="AJ5" s="91"/>
      <c r="AK5" s="91"/>
      <c r="AL5" s="91"/>
    </row>
    <row r="6" spans="1:50" x14ac:dyDescent="0.2">
      <c r="A6" s="90"/>
      <c r="B6" s="90"/>
      <c r="C6" s="90"/>
      <c r="D6" s="90"/>
      <c r="E6" s="90"/>
      <c r="F6" s="90"/>
      <c r="G6" s="90"/>
      <c r="H6" s="90"/>
      <c r="I6" s="90"/>
      <c r="J6" s="90"/>
      <c r="K6" s="90"/>
      <c r="L6" s="90"/>
      <c r="M6" s="90"/>
      <c r="N6" s="90"/>
      <c r="O6" s="90"/>
      <c r="P6" s="90"/>
      <c r="Q6" s="90"/>
      <c r="R6" s="90"/>
      <c r="S6" s="90"/>
      <c r="T6" s="90"/>
      <c r="U6" s="90"/>
      <c r="V6" s="90"/>
      <c r="W6" s="90"/>
      <c r="X6" s="90"/>
      <c r="Y6" s="91"/>
      <c r="Z6" s="91"/>
      <c r="AA6" s="91"/>
      <c r="AB6" s="91"/>
      <c r="AC6" s="91"/>
      <c r="AD6" s="91"/>
      <c r="AE6" s="91"/>
      <c r="AF6" s="91"/>
      <c r="AG6" s="91"/>
      <c r="AH6" s="91"/>
      <c r="AI6" s="91"/>
      <c r="AJ6" s="91"/>
      <c r="AK6" s="91"/>
      <c r="AL6" s="91"/>
    </row>
    <row r="7" spans="1:50" x14ac:dyDescent="0.2">
      <c r="A7" s="90"/>
      <c r="B7" s="90"/>
      <c r="C7" s="90"/>
      <c r="D7" s="90"/>
      <c r="E7" s="90"/>
      <c r="F7" s="90"/>
      <c r="G7" s="90"/>
      <c r="H7" s="90"/>
      <c r="I7" s="90"/>
      <c r="J7" s="90"/>
      <c r="K7" s="90"/>
      <c r="L7" s="90"/>
      <c r="M7" s="90"/>
      <c r="N7" s="90"/>
      <c r="O7" s="90"/>
      <c r="P7" s="90"/>
      <c r="Q7" s="90"/>
      <c r="R7" s="90"/>
      <c r="S7" s="90"/>
      <c r="T7" s="90"/>
      <c r="U7" s="90"/>
      <c r="V7" s="90"/>
      <c r="W7" s="90"/>
      <c r="X7" s="90"/>
      <c r="Y7" s="91"/>
      <c r="Z7" s="91"/>
      <c r="AA7" s="91"/>
      <c r="AB7" s="91"/>
      <c r="AC7" s="91"/>
      <c r="AD7" s="91"/>
      <c r="AE7" s="91"/>
      <c r="AF7" s="91"/>
      <c r="AG7" s="91"/>
      <c r="AH7" s="91"/>
      <c r="AI7" s="91"/>
      <c r="AJ7" s="91"/>
      <c r="AK7" s="91"/>
      <c r="AL7" s="91"/>
    </row>
    <row r="8" spans="1:50" ht="18" customHeight="1" x14ac:dyDescent="0.25">
      <c r="A8" s="92"/>
      <c r="B8" s="90"/>
      <c r="C8" s="90"/>
      <c r="D8" s="183">
        <v>2024</v>
      </c>
      <c r="E8" s="183"/>
      <c r="F8" s="183"/>
      <c r="G8" s="183"/>
      <c r="H8" s="183"/>
      <c r="I8" s="183"/>
      <c r="J8" s="183"/>
      <c r="K8" s="92"/>
      <c r="L8" s="92"/>
      <c r="M8" s="92"/>
      <c r="N8" s="92"/>
      <c r="O8" s="90"/>
      <c r="P8" s="183">
        <v>2023</v>
      </c>
      <c r="Q8" s="183"/>
      <c r="R8" s="183"/>
      <c r="S8" s="183"/>
      <c r="T8" s="183"/>
      <c r="U8" s="183"/>
      <c r="V8" s="183"/>
      <c r="W8" s="92"/>
      <c r="X8" s="92"/>
      <c r="Y8" s="91"/>
      <c r="Z8" s="91"/>
      <c r="AA8" s="91"/>
      <c r="AB8" s="91"/>
      <c r="AC8" s="91"/>
      <c r="AD8" s="91"/>
      <c r="AE8" s="91"/>
      <c r="AF8" s="91"/>
      <c r="AG8" s="91"/>
      <c r="AH8" s="91"/>
      <c r="AI8" s="91"/>
      <c r="AJ8" s="91"/>
      <c r="AK8" s="91"/>
      <c r="AL8" s="91"/>
    </row>
    <row r="9" spans="1:50" ht="15.75" customHeight="1" x14ac:dyDescent="0.25">
      <c r="A9" s="93"/>
      <c r="B9" s="94"/>
      <c r="C9" s="94"/>
      <c r="D9" s="95" t="s">
        <v>0</v>
      </c>
      <c r="E9" s="95" t="s">
        <v>1</v>
      </c>
      <c r="F9" s="95" t="s">
        <v>99</v>
      </c>
      <c r="G9" s="95" t="s">
        <v>2</v>
      </c>
      <c r="H9" s="95" t="s">
        <v>100</v>
      </c>
      <c r="I9" s="95" t="s">
        <v>3</v>
      </c>
      <c r="J9" s="95" t="s">
        <v>4</v>
      </c>
      <c r="K9" s="93"/>
      <c r="L9" s="93"/>
      <c r="M9" s="94"/>
      <c r="N9" s="94"/>
      <c r="O9" s="94"/>
      <c r="P9" s="95" t="s">
        <v>0</v>
      </c>
      <c r="Q9" s="95" t="s">
        <v>1</v>
      </c>
      <c r="R9" s="95" t="s">
        <v>99</v>
      </c>
      <c r="S9" s="95" t="s">
        <v>2</v>
      </c>
      <c r="T9" s="95" t="s">
        <v>100</v>
      </c>
      <c r="U9" s="95" t="s">
        <v>3</v>
      </c>
      <c r="V9" s="95" t="s">
        <v>4</v>
      </c>
      <c r="W9" s="93"/>
      <c r="X9" s="93"/>
      <c r="Y9" s="96"/>
      <c r="Z9" s="96"/>
      <c r="AA9" s="96"/>
      <c r="AB9" s="96"/>
      <c r="AC9" s="96"/>
      <c r="AD9" s="96"/>
      <c r="AE9" s="96"/>
      <c r="AF9" s="96"/>
      <c r="AG9" s="96"/>
      <c r="AH9" s="96"/>
      <c r="AI9" s="96"/>
      <c r="AJ9" s="96"/>
      <c r="AK9" s="96"/>
      <c r="AL9" s="96"/>
      <c r="AM9" s="97"/>
      <c r="AN9" s="97"/>
      <c r="AO9" s="97"/>
      <c r="AP9" s="97"/>
      <c r="AQ9" s="97"/>
      <c r="AR9" s="97"/>
      <c r="AS9" s="97"/>
      <c r="AT9" s="97"/>
      <c r="AU9" s="97"/>
      <c r="AV9" s="97"/>
      <c r="AW9" s="97"/>
      <c r="AX9" s="97"/>
    </row>
    <row r="10" spans="1:50" ht="20.100000000000001" customHeight="1" x14ac:dyDescent="0.2">
      <c r="A10" s="98"/>
      <c r="B10" s="90"/>
      <c r="C10" s="99" t="s">
        <v>125</v>
      </c>
      <c r="D10" s="100">
        <v>7</v>
      </c>
      <c r="E10" s="101">
        <v>8</v>
      </c>
      <c r="F10" s="101">
        <v>9</v>
      </c>
      <c r="G10" s="101">
        <v>10</v>
      </c>
      <c r="H10" s="101">
        <v>11</v>
      </c>
      <c r="I10" s="101">
        <v>12</v>
      </c>
      <c r="J10" s="102">
        <v>13</v>
      </c>
      <c r="K10" s="98"/>
      <c r="L10" s="98"/>
      <c r="M10" s="178" t="s">
        <v>101</v>
      </c>
      <c r="N10" s="179"/>
      <c r="O10" s="99" t="s">
        <v>125</v>
      </c>
      <c r="P10" s="100">
        <v>9</v>
      </c>
      <c r="Q10" s="101">
        <v>10</v>
      </c>
      <c r="R10" s="101">
        <v>11</v>
      </c>
      <c r="S10" s="101">
        <v>12</v>
      </c>
      <c r="T10" s="101">
        <v>13</v>
      </c>
      <c r="U10" s="101">
        <v>14</v>
      </c>
      <c r="V10" s="102">
        <v>15</v>
      </c>
      <c r="W10" s="98"/>
      <c r="X10" s="98"/>
      <c r="Y10" s="91"/>
      <c r="Z10" s="91"/>
      <c r="AA10" s="91"/>
      <c r="AB10" s="91"/>
      <c r="AC10" s="91"/>
      <c r="AD10" s="91"/>
      <c r="AE10" s="91"/>
      <c r="AF10" s="91"/>
      <c r="AG10" s="91"/>
      <c r="AH10" s="91"/>
      <c r="AI10" s="91"/>
      <c r="AJ10" s="91"/>
      <c r="AK10" s="91"/>
      <c r="AL10" s="91"/>
    </row>
    <row r="11" spans="1:50" ht="20.100000000000001" customHeight="1" x14ac:dyDescent="0.2">
      <c r="A11" s="98"/>
      <c r="B11" s="90"/>
      <c r="C11" s="99" t="s">
        <v>125</v>
      </c>
      <c r="D11" s="103">
        <v>14</v>
      </c>
      <c r="E11" s="104">
        <v>15</v>
      </c>
      <c r="F11" s="104">
        <v>16</v>
      </c>
      <c r="G11" s="104">
        <v>17</v>
      </c>
      <c r="H11" s="104">
        <v>18</v>
      </c>
      <c r="I11" s="104">
        <v>19</v>
      </c>
      <c r="J11" s="105">
        <v>20</v>
      </c>
      <c r="K11" s="98"/>
      <c r="L11" s="98"/>
      <c r="M11" s="178" t="s">
        <v>101</v>
      </c>
      <c r="N11" s="179"/>
      <c r="O11" s="99" t="s">
        <v>125</v>
      </c>
      <c r="P11" s="103">
        <v>16</v>
      </c>
      <c r="Q11" s="104">
        <v>17</v>
      </c>
      <c r="R11" s="104">
        <v>18</v>
      </c>
      <c r="S11" s="104">
        <v>19</v>
      </c>
      <c r="T11" s="104">
        <v>20</v>
      </c>
      <c r="U11" s="104">
        <v>21</v>
      </c>
      <c r="V11" s="105">
        <v>22</v>
      </c>
      <c r="W11" s="98"/>
      <c r="X11" s="98"/>
      <c r="Y11" s="91"/>
      <c r="Z11" s="91"/>
      <c r="AA11" s="91"/>
      <c r="AB11" s="91"/>
      <c r="AC11" s="91"/>
      <c r="AD11" s="91"/>
      <c r="AE11" s="91"/>
      <c r="AF11" s="91"/>
      <c r="AG11" s="91"/>
      <c r="AH11" s="91"/>
      <c r="AI11" s="91"/>
      <c r="AJ11" s="91"/>
      <c r="AK11" s="91"/>
      <c r="AL11" s="91"/>
    </row>
    <row r="12" spans="1:50" ht="20.100000000000001" customHeight="1" x14ac:dyDescent="0.2">
      <c r="A12" s="98"/>
      <c r="B12" s="90"/>
      <c r="C12" s="99" t="s">
        <v>125</v>
      </c>
      <c r="D12" s="106">
        <v>21</v>
      </c>
      <c r="E12" s="107">
        <v>22</v>
      </c>
      <c r="F12" s="107">
        <v>23</v>
      </c>
      <c r="G12" s="107">
        <v>24</v>
      </c>
      <c r="H12" s="107">
        <v>25</v>
      </c>
      <c r="I12" s="107">
        <v>26</v>
      </c>
      <c r="J12" s="108">
        <v>27</v>
      </c>
      <c r="K12" s="98"/>
      <c r="L12" s="98"/>
      <c r="M12" s="178" t="s">
        <v>101</v>
      </c>
      <c r="N12" s="179"/>
      <c r="O12" s="99" t="s">
        <v>125</v>
      </c>
      <c r="P12" s="106">
        <v>23</v>
      </c>
      <c r="Q12" s="107">
        <v>24</v>
      </c>
      <c r="R12" s="107">
        <v>25</v>
      </c>
      <c r="S12" s="107">
        <v>26</v>
      </c>
      <c r="T12" s="107">
        <v>27</v>
      </c>
      <c r="U12" s="107">
        <v>28</v>
      </c>
      <c r="V12" s="108">
        <v>29</v>
      </c>
      <c r="W12" s="98"/>
      <c r="X12" s="98"/>
      <c r="Y12" s="91"/>
      <c r="Z12" s="91"/>
      <c r="AA12" s="91"/>
      <c r="AB12" s="91"/>
      <c r="AC12" s="91"/>
      <c r="AD12" s="91"/>
      <c r="AE12" s="91"/>
      <c r="AF12" s="91"/>
      <c r="AG12" s="91"/>
      <c r="AH12" s="91"/>
      <c r="AI12" s="91"/>
      <c r="AJ12" s="91"/>
      <c r="AK12" s="91"/>
      <c r="AL12" s="91"/>
    </row>
    <row r="13" spans="1:50" ht="20.100000000000001" customHeight="1" x14ac:dyDescent="0.2">
      <c r="A13" s="98"/>
      <c r="B13" s="90"/>
      <c r="C13" s="99" t="s">
        <v>126</v>
      </c>
      <c r="D13" s="121">
        <v>28</v>
      </c>
      <c r="E13" s="122">
        <v>29</v>
      </c>
      <c r="F13" s="122">
        <v>30</v>
      </c>
      <c r="G13" s="122">
        <v>31</v>
      </c>
      <c r="H13" s="122">
        <v>1</v>
      </c>
      <c r="I13" s="122">
        <v>2</v>
      </c>
      <c r="J13" s="123">
        <v>3</v>
      </c>
      <c r="K13" s="98"/>
      <c r="L13" s="98"/>
      <c r="M13" s="178" t="s">
        <v>101</v>
      </c>
      <c r="N13" s="179"/>
      <c r="O13" s="99" t="s">
        <v>126</v>
      </c>
      <c r="P13" s="121">
        <v>30</v>
      </c>
      <c r="Q13" s="122">
        <v>31</v>
      </c>
      <c r="R13" s="122">
        <v>1</v>
      </c>
      <c r="S13" s="122">
        <v>2</v>
      </c>
      <c r="T13" s="122">
        <v>3</v>
      </c>
      <c r="U13" s="122">
        <v>4</v>
      </c>
      <c r="V13" s="123">
        <v>5</v>
      </c>
      <c r="W13" s="98"/>
      <c r="X13" s="98"/>
      <c r="Y13" s="91"/>
      <c r="Z13" s="91"/>
      <c r="AA13" s="91"/>
      <c r="AB13" s="91"/>
      <c r="AC13" s="91"/>
      <c r="AD13" s="91"/>
      <c r="AE13" s="91"/>
      <c r="AF13" s="91"/>
      <c r="AG13" s="91"/>
      <c r="AH13" s="91"/>
      <c r="AI13" s="91"/>
      <c r="AJ13" s="91"/>
      <c r="AK13" s="91"/>
      <c r="AL13" s="91"/>
    </row>
    <row r="14" spans="1:50" ht="20.100000000000001" customHeight="1" x14ac:dyDescent="0.2">
      <c r="A14" s="98"/>
      <c r="B14" s="90"/>
      <c r="C14" s="99" t="s">
        <v>127</v>
      </c>
      <c r="D14" s="109">
        <v>4</v>
      </c>
      <c r="E14" s="110">
        <v>5</v>
      </c>
      <c r="F14" s="110">
        <v>6</v>
      </c>
      <c r="G14" s="110">
        <v>7</v>
      </c>
      <c r="H14" s="110">
        <v>8</v>
      </c>
      <c r="I14" s="110">
        <v>9</v>
      </c>
      <c r="J14" s="111">
        <v>10</v>
      </c>
      <c r="K14" s="98"/>
      <c r="L14" s="98"/>
      <c r="M14" s="178" t="s">
        <v>101</v>
      </c>
      <c r="N14" s="179"/>
      <c r="O14" s="99" t="s">
        <v>127</v>
      </c>
      <c r="P14" s="109">
        <v>6</v>
      </c>
      <c r="Q14" s="110">
        <v>7</v>
      </c>
      <c r="R14" s="110">
        <v>8</v>
      </c>
      <c r="S14" s="110">
        <v>9</v>
      </c>
      <c r="T14" s="110">
        <v>10</v>
      </c>
      <c r="U14" s="110">
        <v>11</v>
      </c>
      <c r="V14" s="111">
        <v>12</v>
      </c>
      <c r="W14" s="98"/>
      <c r="X14" s="98"/>
      <c r="Y14" s="91"/>
      <c r="Z14" s="91"/>
      <c r="AA14" s="91"/>
      <c r="AB14" s="91"/>
      <c r="AC14" s="91"/>
      <c r="AD14" s="91"/>
      <c r="AE14" s="91"/>
      <c r="AF14" s="91"/>
      <c r="AG14" s="91"/>
      <c r="AH14" s="91"/>
      <c r="AI14" s="91"/>
      <c r="AJ14" s="91"/>
      <c r="AK14" s="91"/>
      <c r="AL14" s="91"/>
    </row>
    <row r="15" spans="1:50" ht="20.100000000000001" customHeight="1" x14ac:dyDescent="0.2">
      <c r="A15" s="98"/>
      <c r="B15" s="90"/>
      <c r="C15" s="99" t="s">
        <v>127</v>
      </c>
      <c r="D15" s="124">
        <v>11</v>
      </c>
      <c r="E15" s="125">
        <v>12</v>
      </c>
      <c r="F15" s="125">
        <v>13</v>
      </c>
      <c r="G15" s="125">
        <v>14</v>
      </c>
      <c r="H15" s="125">
        <v>15</v>
      </c>
      <c r="I15" s="125">
        <v>16</v>
      </c>
      <c r="J15" s="126">
        <v>17</v>
      </c>
      <c r="K15" s="98"/>
      <c r="L15" s="98"/>
      <c r="M15" s="178" t="s">
        <v>101</v>
      </c>
      <c r="N15" s="179"/>
      <c r="O15" s="99" t="s">
        <v>127</v>
      </c>
      <c r="P15" s="124">
        <v>13</v>
      </c>
      <c r="Q15" s="125">
        <v>14</v>
      </c>
      <c r="R15" s="125">
        <v>15</v>
      </c>
      <c r="S15" s="125">
        <v>16</v>
      </c>
      <c r="T15" s="125">
        <v>17</v>
      </c>
      <c r="U15" s="125">
        <v>18</v>
      </c>
      <c r="V15" s="126">
        <v>19</v>
      </c>
      <c r="W15" s="98"/>
      <c r="X15" s="98"/>
      <c r="Y15" s="91"/>
      <c r="Z15" s="91"/>
      <c r="AA15" s="91"/>
      <c r="AB15" s="91"/>
      <c r="AC15" s="91"/>
      <c r="AD15" s="91"/>
      <c r="AE15" s="91"/>
      <c r="AF15" s="91"/>
      <c r="AG15" s="91"/>
      <c r="AH15" s="91"/>
      <c r="AI15" s="91"/>
      <c r="AJ15" s="91"/>
      <c r="AK15" s="91"/>
      <c r="AL15" s="91"/>
    </row>
    <row r="16" spans="1:50" x14ac:dyDescent="0.2">
      <c r="A16" s="90"/>
      <c r="B16" s="90"/>
      <c r="C16" s="90"/>
      <c r="D16" s="90"/>
      <c r="E16" s="90"/>
      <c r="F16" s="90"/>
      <c r="G16" s="90"/>
      <c r="H16" s="90"/>
      <c r="I16" s="90"/>
      <c r="J16" s="90"/>
      <c r="K16" s="90"/>
      <c r="L16" s="90"/>
      <c r="M16" s="90"/>
      <c r="N16" s="90"/>
      <c r="O16" s="90"/>
      <c r="P16" s="90"/>
      <c r="Q16" s="90"/>
      <c r="R16" s="90"/>
      <c r="S16" s="90"/>
      <c r="T16" s="90"/>
      <c r="U16" s="90"/>
      <c r="V16" s="90"/>
      <c r="W16" s="90"/>
      <c r="X16" s="90"/>
      <c r="Y16" s="91"/>
      <c r="Z16" s="91"/>
      <c r="AA16" s="91"/>
      <c r="AB16" s="91"/>
      <c r="AC16" s="91"/>
      <c r="AD16" s="91"/>
      <c r="AE16" s="91"/>
      <c r="AF16" s="91"/>
      <c r="AG16" s="91"/>
      <c r="AH16" s="91"/>
      <c r="AI16" s="91"/>
      <c r="AJ16" s="91"/>
      <c r="AK16" s="91"/>
      <c r="AL16" s="91"/>
    </row>
    <row r="17" spans="1:50" x14ac:dyDescent="0.2">
      <c r="A17" s="90"/>
      <c r="B17" s="90"/>
      <c r="C17" s="90"/>
      <c r="D17" s="90"/>
      <c r="E17" s="90"/>
      <c r="F17" s="90"/>
      <c r="G17" s="90"/>
      <c r="H17" s="90"/>
      <c r="I17" s="90"/>
      <c r="J17" s="90"/>
      <c r="K17" s="90"/>
      <c r="L17" s="90"/>
      <c r="M17" s="90"/>
      <c r="N17" s="90"/>
      <c r="O17" s="90"/>
      <c r="P17" s="90"/>
      <c r="Q17" s="90"/>
      <c r="R17" s="90"/>
      <c r="S17" s="90"/>
      <c r="T17" s="90"/>
      <c r="U17" s="90"/>
      <c r="V17" s="90"/>
      <c r="W17" s="90"/>
      <c r="X17" s="90"/>
      <c r="Y17" s="91"/>
      <c r="Z17" s="91"/>
      <c r="AA17" s="91"/>
      <c r="AB17" s="91"/>
      <c r="AC17" s="91"/>
      <c r="AD17" s="91"/>
      <c r="AE17" s="91"/>
      <c r="AF17" s="91"/>
      <c r="AG17" s="91"/>
      <c r="AH17" s="91"/>
      <c r="AI17" s="91"/>
      <c r="AJ17" s="91"/>
      <c r="AK17" s="91"/>
      <c r="AL17" s="91"/>
    </row>
    <row r="18" spans="1:50" x14ac:dyDescent="0.2">
      <c r="A18" s="90"/>
      <c r="B18" s="90"/>
      <c r="C18" s="90"/>
      <c r="D18" s="184" t="s">
        <v>102</v>
      </c>
      <c r="E18" s="184"/>
      <c r="F18" s="184"/>
      <c r="G18" s="184"/>
      <c r="H18" s="184"/>
      <c r="I18" s="184"/>
      <c r="J18" s="184"/>
      <c r="K18" s="90"/>
      <c r="L18" s="90"/>
      <c r="M18" s="90"/>
      <c r="N18" s="90"/>
      <c r="O18" s="90"/>
      <c r="P18" s="184" t="s">
        <v>103</v>
      </c>
      <c r="Q18" s="184"/>
      <c r="R18" s="184"/>
      <c r="S18" s="184"/>
      <c r="T18" s="184"/>
      <c r="U18" s="184"/>
      <c r="V18" s="184"/>
      <c r="W18" s="90"/>
      <c r="X18" s="90"/>
      <c r="Y18" s="91"/>
      <c r="Z18" s="91"/>
      <c r="AA18" s="91"/>
      <c r="AB18" s="91"/>
      <c r="AC18" s="91"/>
      <c r="AD18" s="91"/>
      <c r="AE18" s="91"/>
      <c r="AF18" s="91"/>
      <c r="AG18" s="91"/>
      <c r="AH18" s="91"/>
      <c r="AI18" s="91"/>
      <c r="AJ18" s="91"/>
      <c r="AK18" s="91"/>
      <c r="AL18" s="91"/>
    </row>
    <row r="19" spans="1:50" ht="13.15" customHeight="1" x14ac:dyDescent="0.2">
      <c r="A19" s="90"/>
      <c r="B19" s="90"/>
      <c r="C19" s="180"/>
      <c r="D19" s="180"/>
      <c r="E19" s="180"/>
      <c r="F19" s="180"/>
      <c r="G19" s="90"/>
      <c r="H19" s="90"/>
      <c r="I19" s="90"/>
      <c r="J19" s="90"/>
      <c r="K19" s="90"/>
      <c r="L19" s="90"/>
      <c r="M19" s="90"/>
      <c r="N19" s="90"/>
      <c r="O19" s="180"/>
      <c r="P19" s="180"/>
      <c r="Q19" s="180"/>
      <c r="R19" s="180"/>
      <c r="S19" s="90"/>
      <c r="T19" s="90"/>
      <c r="U19" s="90"/>
      <c r="V19" s="90"/>
      <c r="W19" s="90"/>
      <c r="X19" s="90"/>
      <c r="Y19" s="91"/>
      <c r="Z19" s="91"/>
      <c r="AA19" s="91"/>
      <c r="AB19" s="91"/>
      <c r="AC19" s="91"/>
      <c r="AD19" s="91"/>
      <c r="AE19" s="91"/>
      <c r="AF19" s="91"/>
      <c r="AG19" s="91"/>
      <c r="AH19" s="91"/>
      <c r="AI19" s="91"/>
      <c r="AJ19" s="91"/>
      <c r="AK19" s="91"/>
      <c r="AL19" s="91"/>
    </row>
    <row r="20" spans="1:50" x14ac:dyDescent="0.2">
      <c r="A20" s="112"/>
      <c r="B20" s="112"/>
      <c r="C20" s="180"/>
      <c r="D20" s="180"/>
      <c r="E20" s="180"/>
      <c r="F20" s="180"/>
      <c r="G20" s="7"/>
      <c r="H20" s="7"/>
      <c r="I20" s="7"/>
      <c r="J20" s="7"/>
      <c r="K20" s="112"/>
      <c r="L20" s="112"/>
      <c r="M20" s="112"/>
      <c r="N20" s="112"/>
      <c r="O20" s="180"/>
      <c r="P20" s="180"/>
      <c r="Q20" s="180"/>
      <c r="R20" s="180"/>
      <c r="S20" s="7"/>
      <c r="T20" s="7"/>
      <c r="U20" s="7"/>
      <c r="V20" s="7"/>
      <c r="W20" s="7"/>
      <c r="X20" s="7"/>
      <c r="Y20" s="113"/>
      <c r="Z20" s="113"/>
      <c r="AA20" s="113"/>
      <c r="AB20" s="113"/>
      <c r="AC20" s="113"/>
      <c r="AD20" s="113"/>
      <c r="AE20" s="113"/>
      <c r="AF20" s="113"/>
      <c r="AG20" s="113"/>
      <c r="AH20" s="113"/>
      <c r="AI20" s="113"/>
      <c r="AJ20" s="113"/>
      <c r="AK20" s="113"/>
      <c r="AL20" s="113"/>
      <c r="AM20" s="1"/>
      <c r="AN20" s="1"/>
      <c r="AO20" s="1"/>
      <c r="AP20" s="1"/>
      <c r="AQ20" s="1"/>
      <c r="AR20" s="1"/>
      <c r="AS20" s="1"/>
      <c r="AT20" s="1"/>
      <c r="AU20" s="1"/>
      <c r="AV20" s="1"/>
      <c r="AW20" s="1"/>
      <c r="AX20" s="1"/>
    </row>
    <row r="21" spans="1:50" x14ac:dyDescent="0.2">
      <c r="A21" s="114"/>
      <c r="B21" s="114"/>
      <c r="C21" s="180"/>
      <c r="D21" s="180"/>
      <c r="E21" s="180"/>
      <c r="F21" s="180"/>
      <c r="G21" s="7"/>
      <c r="H21" s="7"/>
      <c r="I21" s="7"/>
      <c r="J21" s="7"/>
      <c r="K21" s="112"/>
      <c r="L21" s="112"/>
      <c r="M21" s="112"/>
      <c r="N21" s="112"/>
      <c r="O21" s="180"/>
      <c r="P21" s="180"/>
      <c r="Q21" s="180"/>
      <c r="R21" s="180"/>
      <c r="S21" s="115"/>
      <c r="T21" s="115"/>
      <c r="U21" s="115"/>
      <c r="V21" s="115"/>
      <c r="W21" s="115"/>
      <c r="X21" s="115"/>
      <c r="Y21" s="113"/>
      <c r="Z21" s="113"/>
      <c r="AA21" s="113"/>
      <c r="AB21" s="113"/>
      <c r="AC21" s="113"/>
      <c r="AD21" s="113"/>
      <c r="AE21" s="113"/>
      <c r="AF21" s="113"/>
      <c r="AG21" s="113"/>
      <c r="AH21" s="113"/>
      <c r="AI21" s="113"/>
      <c r="AJ21" s="113"/>
      <c r="AK21" s="113"/>
      <c r="AL21" s="113"/>
      <c r="AM21" s="1"/>
      <c r="AN21" s="1"/>
      <c r="AO21" s="1"/>
      <c r="AP21" s="1"/>
      <c r="AQ21" s="1"/>
      <c r="AR21" s="1"/>
      <c r="AS21" s="1"/>
      <c r="AT21" s="1"/>
      <c r="AU21" s="1"/>
      <c r="AV21" s="1"/>
      <c r="AW21" s="1"/>
      <c r="AX21" s="1"/>
    </row>
    <row r="22" spans="1:50" x14ac:dyDescent="0.2">
      <c r="A22" s="112"/>
      <c r="B22" s="112"/>
      <c r="C22" s="180"/>
      <c r="D22" s="180"/>
      <c r="E22" s="180"/>
      <c r="F22" s="180"/>
      <c r="G22" s="7"/>
      <c r="H22" s="7"/>
      <c r="I22" s="7"/>
      <c r="J22" s="7"/>
      <c r="K22" s="112"/>
      <c r="L22" s="112"/>
      <c r="M22" s="112"/>
      <c r="N22" s="112"/>
      <c r="O22" s="180"/>
      <c r="P22" s="180"/>
      <c r="Q22" s="180"/>
      <c r="R22" s="180"/>
      <c r="S22" s="7"/>
      <c r="T22" s="7"/>
      <c r="U22" s="7"/>
      <c r="V22" s="7"/>
      <c r="W22" s="7"/>
      <c r="X22" s="7"/>
      <c r="Y22" s="113"/>
      <c r="Z22" s="113"/>
      <c r="AA22" s="113"/>
      <c r="AB22" s="113"/>
      <c r="AC22" s="113"/>
      <c r="AD22" s="113"/>
      <c r="AE22" s="113"/>
      <c r="AF22" s="113"/>
      <c r="AG22" s="113"/>
      <c r="AH22" s="113"/>
      <c r="AI22" s="113"/>
      <c r="AJ22" s="113"/>
      <c r="AK22" s="113"/>
      <c r="AL22" s="113"/>
      <c r="AM22" s="1"/>
      <c r="AN22" s="1"/>
      <c r="AO22" s="1"/>
      <c r="AP22" s="1"/>
      <c r="AQ22" s="1"/>
      <c r="AR22" s="1"/>
      <c r="AS22" s="1"/>
      <c r="AT22" s="1"/>
      <c r="AU22" s="1"/>
      <c r="AV22" s="1"/>
      <c r="AW22" s="1"/>
      <c r="AX22" s="1"/>
    </row>
    <row r="23" spans="1:50" x14ac:dyDescent="0.2">
      <c r="A23" s="112"/>
      <c r="B23" s="112"/>
      <c r="C23" s="180"/>
      <c r="D23" s="180"/>
      <c r="E23" s="180"/>
      <c r="F23" s="180"/>
      <c r="G23" s="7"/>
      <c r="H23" s="7"/>
      <c r="I23" s="7"/>
      <c r="J23" s="112"/>
      <c r="K23" s="112"/>
      <c r="L23" s="112"/>
      <c r="M23" s="112"/>
      <c r="N23" s="112"/>
      <c r="O23" s="180"/>
      <c r="P23" s="180"/>
      <c r="Q23" s="180"/>
      <c r="R23" s="180"/>
      <c r="S23" s="7"/>
      <c r="T23" s="7"/>
      <c r="U23" s="7"/>
      <c r="V23" s="7"/>
      <c r="W23" s="7"/>
      <c r="X23" s="112"/>
      <c r="Y23" s="113"/>
      <c r="Z23" s="113"/>
      <c r="AA23" s="113"/>
      <c r="AB23" s="113"/>
      <c r="AC23" s="113"/>
      <c r="AD23" s="113"/>
      <c r="AE23" s="113"/>
      <c r="AF23" s="113"/>
      <c r="AG23" s="113"/>
      <c r="AH23" s="113"/>
      <c r="AI23" s="113"/>
      <c r="AJ23" s="113"/>
      <c r="AK23" s="113"/>
      <c r="AL23" s="113"/>
      <c r="AM23" s="1"/>
      <c r="AN23" s="1"/>
      <c r="AO23" s="1"/>
      <c r="AP23" s="1"/>
      <c r="AQ23" s="1"/>
      <c r="AR23" s="1"/>
      <c r="AS23" s="1"/>
      <c r="AT23" s="1"/>
      <c r="AU23" s="1"/>
      <c r="AV23" s="1"/>
      <c r="AW23" s="1"/>
      <c r="AX23" s="1"/>
    </row>
    <row r="24" spans="1:50" x14ac:dyDescent="0.2">
      <c r="A24" s="90"/>
      <c r="B24" s="90"/>
      <c r="C24" s="180"/>
      <c r="D24" s="180"/>
      <c r="E24" s="180"/>
      <c r="F24" s="180"/>
      <c r="G24" s="7"/>
      <c r="H24" s="7"/>
      <c r="I24" s="7"/>
      <c r="J24" s="90"/>
      <c r="K24" s="90"/>
      <c r="L24" s="90"/>
      <c r="M24" s="90"/>
      <c r="N24" s="90"/>
      <c r="O24" s="180"/>
      <c r="P24" s="180"/>
      <c r="Q24" s="180"/>
      <c r="R24" s="180"/>
      <c r="S24" s="7"/>
      <c r="T24" s="7"/>
      <c r="U24" s="7"/>
      <c r="V24" s="7"/>
      <c r="W24" s="7"/>
      <c r="X24" s="90"/>
      <c r="Y24" s="91"/>
      <c r="Z24" s="91"/>
      <c r="AA24" s="91"/>
      <c r="AB24" s="91"/>
      <c r="AC24" s="91"/>
      <c r="AD24" s="91"/>
      <c r="AE24" s="91"/>
      <c r="AF24" s="91"/>
      <c r="AG24" s="91"/>
      <c r="AH24" s="91"/>
      <c r="AI24" s="91"/>
      <c r="AJ24" s="91"/>
      <c r="AK24" s="91"/>
      <c r="AL24" s="91"/>
    </row>
    <row r="25" spans="1:50" ht="12.75" customHeight="1" x14ac:dyDescent="0.2">
      <c r="Y25" s="91"/>
      <c r="Z25" s="91"/>
      <c r="AA25" s="91"/>
      <c r="AB25" s="91"/>
      <c r="AC25" s="91"/>
      <c r="AD25" s="91"/>
      <c r="AE25" s="91"/>
      <c r="AF25" s="91"/>
      <c r="AG25" s="91"/>
      <c r="AH25" s="91"/>
      <c r="AI25" s="91"/>
      <c r="AJ25" s="91"/>
      <c r="AK25" s="91"/>
      <c r="AL25" s="91"/>
    </row>
    <row r="26" spans="1:50" x14ac:dyDescent="0.2">
      <c r="A26" s="90"/>
      <c r="B26" s="90"/>
      <c r="C26" s="180"/>
      <c r="D26" s="180"/>
      <c r="E26" s="180"/>
      <c r="F26" s="180"/>
      <c r="G26" s="7"/>
      <c r="H26" s="7"/>
      <c r="I26" s="7"/>
      <c r="J26" s="90"/>
      <c r="K26" s="90"/>
      <c r="L26" s="90"/>
      <c r="M26" s="90"/>
      <c r="N26" s="90"/>
      <c r="O26" s="180"/>
      <c r="P26" s="180"/>
      <c r="Q26" s="180"/>
      <c r="R26" s="180"/>
      <c r="S26" s="7"/>
      <c r="T26" s="7"/>
      <c r="U26" s="7"/>
      <c r="V26" s="7"/>
      <c r="W26" s="7"/>
      <c r="X26" s="90"/>
      <c r="Y26" s="91"/>
      <c r="Z26" s="91"/>
      <c r="AA26" s="91"/>
      <c r="AB26" s="91"/>
      <c r="AC26" s="91"/>
      <c r="AD26" s="91"/>
      <c r="AE26" s="91"/>
      <c r="AF26" s="91"/>
      <c r="AG26" s="91"/>
      <c r="AH26" s="91"/>
      <c r="AI26" s="91"/>
      <c r="AJ26" s="91"/>
      <c r="AK26" s="91"/>
      <c r="AL26" s="91"/>
    </row>
    <row r="27" spans="1:50" x14ac:dyDescent="0.2">
      <c r="A27" s="90"/>
      <c r="B27" s="90"/>
      <c r="C27" s="180"/>
      <c r="D27" s="181"/>
      <c r="E27" s="181"/>
      <c r="F27" s="7"/>
      <c r="G27" s="7"/>
      <c r="H27" s="7"/>
      <c r="I27" s="7"/>
      <c r="J27" s="90"/>
      <c r="K27" s="90"/>
      <c r="L27" s="90"/>
      <c r="M27" s="90"/>
      <c r="N27" s="90"/>
      <c r="O27" s="180"/>
      <c r="P27" s="181"/>
      <c r="Q27" s="181"/>
      <c r="R27" s="7"/>
      <c r="S27" s="7"/>
      <c r="T27" s="7"/>
      <c r="U27" s="7"/>
      <c r="V27" s="7"/>
      <c r="W27" s="7"/>
      <c r="X27" s="90"/>
      <c r="Y27" s="91"/>
      <c r="Z27" s="91"/>
      <c r="AA27" s="91"/>
      <c r="AB27" s="91"/>
      <c r="AC27" s="91"/>
      <c r="AD27" s="91"/>
      <c r="AE27" s="91"/>
      <c r="AF27" s="91"/>
      <c r="AG27" s="91"/>
      <c r="AH27" s="91"/>
      <c r="AI27" s="91"/>
      <c r="AJ27" s="91"/>
      <c r="AK27" s="91"/>
      <c r="AL27" s="91"/>
    </row>
    <row r="28" spans="1:50" x14ac:dyDescent="0.2">
      <c r="A28" s="90"/>
      <c r="B28" s="90"/>
      <c r="C28" s="180"/>
      <c r="D28" s="181"/>
      <c r="E28" s="181"/>
      <c r="F28" s="90"/>
      <c r="G28" s="90"/>
      <c r="H28" s="90"/>
      <c r="I28" s="90"/>
      <c r="J28" s="90"/>
      <c r="K28" s="90"/>
      <c r="L28" s="90"/>
      <c r="M28" s="90"/>
      <c r="N28" s="90"/>
      <c r="O28" s="180"/>
      <c r="P28" s="181"/>
      <c r="Q28" s="181"/>
      <c r="R28" s="90"/>
      <c r="S28" s="90"/>
      <c r="T28" s="90"/>
      <c r="U28" s="90"/>
      <c r="V28" s="90"/>
      <c r="W28" s="90"/>
      <c r="X28" s="90"/>
      <c r="Y28" s="91"/>
      <c r="Z28" s="91"/>
      <c r="AA28" s="91"/>
      <c r="AB28" s="91"/>
      <c r="AC28" s="91"/>
      <c r="AD28" s="91"/>
      <c r="AE28" s="91"/>
      <c r="AF28" s="91"/>
      <c r="AG28" s="91"/>
      <c r="AH28" s="91"/>
      <c r="AI28" s="91"/>
      <c r="AJ28" s="91"/>
      <c r="AK28" s="91"/>
      <c r="AL28" s="91"/>
    </row>
    <row r="29" spans="1:50" x14ac:dyDescent="0.2">
      <c r="A29" s="90"/>
      <c r="B29" s="90"/>
      <c r="C29" s="180"/>
      <c r="D29" s="181"/>
      <c r="E29" s="181"/>
      <c r="F29" s="90"/>
      <c r="G29" s="90"/>
      <c r="H29" s="90"/>
      <c r="I29" s="90"/>
      <c r="J29" s="90"/>
      <c r="K29" s="90"/>
      <c r="L29" s="90"/>
      <c r="M29" s="90"/>
      <c r="N29" s="90"/>
      <c r="O29" s="180"/>
      <c r="P29" s="181"/>
      <c r="Q29" s="181"/>
      <c r="R29" s="90"/>
      <c r="T29" s="90"/>
      <c r="U29" s="90"/>
      <c r="V29" s="90"/>
      <c r="W29" s="90"/>
      <c r="X29" s="90"/>
      <c r="Y29" s="91"/>
      <c r="Z29" s="91"/>
      <c r="AA29" s="91"/>
      <c r="AB29" s="91"/>
      <c r="AC29" s="91"/>
      <c r="AD29" s="91"/>
      <c r="AE29" s="91"/>
      <c r="AF29" s="91"/>
      <c r="AG29" s="91"/>
      <c r="AH29" s="91"/>
      <c r="AI29" s="91"/>
      <c r="AJ29" s="91"/>
      <c r="AK29" s="91"/>
      <c r="AL29" s="91"/>
    </row>
    <row r="30" spans="1:50" x14ac:dyDescent="0.2">
      <c r="A30" s="90"/>
      <c r="B30" s="90"/>
      <c r="C30" s="116"/>
      <c r="D30" s="90"/>
      <c r="E30" s="90"/>
      <c r="F30" s="90"/>
      <c r="G30" s="117" t="s">
        <v>104</v>
      </c>
      <c r="H30" s="90">
        <v>30</v>
      </c>
      <c r="I30" s="90"/>
      <c r="J30" s="90"/>
      <c r="K30" s="90"/>
      <c r="L30" s="90"/>
      <c r="M30" s="90"/>
      <c r="N30" s="90"/>
      <c r="O30" s="116"/>
      <c r="P30" s="90"/>
      <c r="Q30" s="90"/>
      <c r="R30" s="90"/>
      <c r="S30" s="117" t="s">
        <v>104</v>
      </c>
      <c r="T30" s="90">
        <v>30</v>
      </c>
      <c r="U30" s="90"/>
      <c r="V30" s="90"/>
      <c r="W30" s="90"/>
      <c r="X30" s="90"/>
      <c r="Y30" s="91"/>
      <c r="Z30" s="91"/>
      <c r="AA30" s="91"/>
      <c r="AB30" s="91"/>
      <c r="AC30" s="91"/>
      <c r="AD30" s="91"/>
      <c r="AE30" s="91"/>
      <c r="AF30" s="91"/>
      <c r="AG30" s="91"/>
      <c r="AH30" s="91"/>
      <c r="AI30" s="91"/>
      <c r="AJ30" s="91"/>
      <c r="AK30" s="91"/>
      <c r="AL30" s="91"/>
    </row>
    <row r="31" spans="1:50" x14ac:dyDescent="0.2">
      <c r="A31" s="90"/>
      <c r="B31" s="90"/>
      <c r="C31" s="116"/>
      <c r="D31" s="90"/>
      <c r="E31" s="90"/>
      <c r="F31" s="90"/>
      <c r="G31" s="117" t="s">
        <v>105</v>
      </c>
      <c r="H31" s="90">
        <v>12</v>
      </c>
      <c r="I31" s="90"/>
      <c r="J31" s="90"/>
      <c r="K31" s="90"/>
      <c r="L31" s="90"/>
      <c r="M31" s="90"/>
      <c r="N31" s="90"/>
      <c r="O31" s="116"/>
      <c r="P31" s="90"/>
      <c r="Q31" s="90"/>
      <c r="R31" s="90"/>
      <c r="S31" s="117" t="s">
        <v>105</v>
      </c>
      <c r="T31" s="90">
        <v>12</v>
      </c>
      <c r="U31" s="90"/>
      <c r="V31" s="90"/>
      <c r="W31" s="90"/>
      <c r="X31" s="90"/>
      <c r="Y31" s="91"/>
      <c r="Z31" s="91"/>
      <c r="AA31" s="91"/>
      <c r="AB31" s="91"/>
      <c r="AC31" s="91"/>
      <c r="AD31" s="91"/>
      <c r="AE31" s="91"/>
      <c r="AF31" s="91"/>
      <c r="AG31" s="91"/>
      <c r="AH31" s="91"/>
      <c r="AI31" s="91"/>
      <c r="AJ31" s="91"/>
      <c r="AK31" s="91"/>
      <c r="AL31" s="91"/>
    </row>
    <row r="32" spans="1:50" x14ac:dyDescent="0.2">
      <c r="A32" s="90"/>
      <c r="B32" s="90"/>
      <c r="C32" s="116"/>
      <c r="D32" s="90"/>
      <c r="E32" s="90"/>
      <c r="F32" s="90"/>
      <c r="G32" s="90"/>
      <c r="H32" s="90"/>
      <c r="I32" s="90"/>
      <c r="J32" s="90"/>
      <c r="K32" s="90"/>
      <c r="L32" s="90"/>
      <c r="M32" s="90"/>
      <c r="N32" s="90"/>
      <c r="O32" s="116"/>
      <c r="P32" s="90"/>
      <c r="Q32" s="90"/>
      <c r="R32" s="90"/>
      <c r="S32" s="90"/>
      <c r="T32" s="90"/>
      <c r="U32" s="90"/>
      <c r="V32" s="90"/>
      <c r="W32" s="90"/>
      <c r="X32" s="90"/>
      <c r="Y32" s="91"/>
      <c r="Z32" s="91"/>
      <c r="AA32" s="91"/>
      <c r="AB32" s="91"/>
      <c r="AC32" s="91"/>
      <c r="AD32" s="91"/>
      <c r="AE32" s="91"/>
      <c r="AF32" s="91"/>
      <c r="AG32" s="91"/>
      <c r="AH32" s="91"/>
      <c r="AI32" s="91"/>
      <c r="AJ32" s="91"/>
      <c r="AK32" s="91"/>
      <c r="AL32" s="91"/>
    </row>
    <row r="33" spans="1:38" x14ac:dyDescent="0.2">
      <c r="A33" s="90"/>
      <c r="B33" s="90"/>
      <c r="C33" s="116"/>
      <c r="D33" s="90"/>
      <c r="E33" s="90"/>
      <c r="F33" s="90"/>
      <c r="G33" s="90"/>
      <c r="H33" s="90"/>
      <c r="I33" s="90"/>
      <c r="J33" s="90"/>
      <c r="K33" s="90"/>
      <c r="L33" s="90"/>
      <c r="M33" s="90"/>
      <c r="N33" s="90"/>
      <c r="O33" s="116"/>
      <c r="P33" s="90"/>
      <c r="Q33" s="90"/>
      <c r="R33" s="90"/>
      <c r="S33" s="90"/>
      <c r="T33" s="90"/>
      <c r="U33" s="90"/>
      <c r="V33" s="90"/>
      <c r="W33" s="90"/>
      <c r="X33" s="90"/>
      <c r="Y33" s="91"/>
      <c r="Z33" s="91"/>
      <c r="AA33" s="91"/>
      <c r="AB33" s="91"/>
      <c r="AC33" s="91"/>
      <c r="AD33" s="91"/>
      <c r="AE33" s="91"/>
      <c r="AF33" s="91"/>
      <c r="AG33" s="91"/>
      <c r="AH33" s="91"/>
      <c r="AI33" s="91"/>
      <c r="AJ33" s="91"/>
      <c r="AK33" s="91"/>
      <c r="AL33" s="91"/>
    </row>
    <row r="34" spans="1:38" x14ac:dyDescent="0.2">
      <c r="A34" s="90"/>
      <c r="B34" s="118"/>
      <c r="C34" s="119"/>
      <c r="D34" s="90"/>
      <c r="E34" s="90"/>
      <c r="F34" s="90"/>
      <c r="G34" s="90"/>
      <c r="H34" s="90"/>
      <c r="I34" s="90"/>
      <c r="J34" s="90"/>
      <c r="K34" s="90"/>
      <c r="L34" s="90"/>
      <c r="M34" s="90"/>
      <c r="N34" s="90"/>
      <c r="O34" s="116"/>
      <c r="P34" s="90"/>
      <c r="Q34" s="90"/>
      <c r="R34" s="90"/>
      <c r="S34" s="90"/>
      <c r="T34" s="90"/>
      <c r="U34" s="90"/>
      <c r="V34" s="90"/>
      <c r="W34" s="90"/>
      <c r="X34" s="90"/>
      <c r="Y34" s="91"/>
      <c r="Z34" s="91"/>
      <c r="AA34" s="91"/>
      <c r="AB34" s="91"/>
      <c r="AC34" s="91"/>
      <c r="AD34" s="91"/>
      <c r="AE34" s="91"/>
      <c r="AF34" s="91"/>
      <c r="AG34" s="91"/>
      <c r="AH34" s="91"/>
      <c r="AI34" s="91"/>
      <c r="AJ34" s="91"/>
      <c r="AK34" s="91"/>
      <c r="AL34" s="91"/>
    </row>
    <row r="35" spans="1:38" x14ac:dyDescent="0.2">
      <c r="A35" s="90"/>
      <c r="B35" s="118"/>
      <c r="C35" s="119"/>
      <c r="D35" s="90"/>
      <c r="E35" s="90"/>
      <c r="F35" s="90"/>
      <c r="G35" s="90"/>
      <c r="H35" s="90"/>
      <c r="I35" s="90"/>
      <c r="J35" s="90"/>
      <c r="K35" s="90"/>
      <c r="L35" s="90"/>
      <c r="M35" s="90"/>
      <c r="N35" s="90"/>
      <c r="O35" s="90"/>
      <c r="P35" s="90"/>
      <c r="Q35" s="90"/>
      <c r="R35" s="90"/>
      <c r="S35" s="90"/>
      <c r="T35" s="90"/>
      <c r="U35" s="90"/>
      <c r="V35" s="90"/>
      <c r="W35" s="90"/>
      <c r="X35" s="90"/>
      <c r="Y35" s="91"/>
      <c r="Z35" s="91"/>
      <c r="AA35" s="91"/>
      <c r="AB35" s="91"/>
      <c r="AC35" s="91"/>
      <c r="AD35" s="91"/>
      <c r="AE35" s="91"/>
      <c r="AF35" s="91"/>
      <c r="AG35" s="91"/>
      <c r="AH35" s="91"/>
      <c r="AI35" s="91"/>
      <c r="AJ35" s="91"/>
      <c r="AK35" s="91"/>
      <c r="AL35" s="91"/>
    </row>
    <row r="36" spans="1:38" x14ac:dyDescent="0.2">
      <c r="A36" s="90"/>
      <c r="B36" s="90"/>
      <c r="C36" s="119"/>
      <c r="D36" s="90"/>
      <c r="E36" s="90"/>
      <c r="F36" s="90"/>
      <c r="G36" s="90"/>
      <c r="H36" s="90"/>
      <c r="I36" s="90"/>
      <c r="J36" s="90"/>
      <c r="K36" s="90"/>
      <c r="L36" s="90"/>
      <c r="M36" s="90"/>
      <c r="N36" s="90"/>
      <c r="O36" s="90"/>
      <c r="P36" s="90"/>
      <c r="Q36" s="90"/>
      <c r="R36" s="90"/>
      <c r="S36" s="90"/>
      <c r="T36" s="90"/>
      <c r="U36" s="90"/>
      <c r="V36" s="90"/>
      <c r="W36" s="90"/>
      <c r="X36" s="90"/>
      <c r="Y36" s="91"/>
      <c r="Z36" s="91"/>
      <c r="AA36" s="91"/>
      <c r="AB36" s="91"/>
      <c r="AC36" s="91"/>
      <c r="AD36" s="91"/>
      <c r="AE36" s="91"/>
      <c r="AF36" s="91"/>
      <c r="AG36" s="91"/>
      <c r="AH36" s="91"/>
      <c r="AI36" s="91"/>
      <c r="AJ36" s="91"/>
      <c r="AK36" s="91"/>
      <c r="AL36" s="91"/>
    </row>
    <row r="37" spans="1:38" x14ac:dyDescent="0.2">
      <c r="A37" s="90"/>
      <c r="C37" s="120" t="s">
        <v>129</v>
      </c>
      <c r="D37" s="90"/>
      <c r="E37" s="90"/>
      <c r="F37" s="90"/>
      <c r="G37" s="90"/>
      <c r="H37" s="90"/>
      <c r="I37" s="90"/>
      <c r="J37" s="90"/>
      <c r="K37" s="90"/>
      <c r="L37" s="90"/>
      <c r="M37" s="90"/>
      <c r="N37" s="90"/>
      <c r="O37" s="90"/>
      <c r="P37" s="90"/>
      <c r="Q37" s="90"/>
      <c r="R37" s="90"/>
      <c r="S37" s="90"/>
      <c r="T37" s="90"/>
      <c r="U37" s="90"/>
      <c r="V37" s="90"/>
      <c r="W37" s="90"/>
      <c r="X37" s="90"/>
      <c r="Y37" s="91"/>
      <c r="Z37" s="91"/>
      <c r="AA37" s="91"/>
      <c r="AB37" s="91"/>
      <c r="AC37" s="91"/>
      <c r="AD37" s="91"/>
      <c r="AE37" s="91"/>
      <c r="AF37" s="91"/>
      <c r="AG37" s="91"/>
      <c r="AH37" s="91"/>
      <c r="AI37" s="91"/>
      <c r="AJ37" s="91"/>
      <c r="AK37" s="91"/>
      <c r="AL37" s="91"/>
    </row>
    <row r="38" spans="1:38" x14ac:dyDescent="0.2">
      <c r="A38" s="90"/>
      <c r="B38" s="90"/>
      <c r="C38" s="90"/>
      <c r="D38" s="90"/>
      <c r="E38" s="90"/>
      <c r="F38" s="90"/>
      <c r="G38" s="90"/>
      <c r="H38" s="90"/>
      <c r="I38" s="90"/>
      <c r="J38" s="90"/>
      <c r="K38" s="90"/>
      <c r="L38" s="90"/>
      <c r="M38" s="90"/>
      <c r="N38" s="90"/>
      <c r="O38" s="90"/>
      <c r="P38" s="90"/>
      <c r="Q38" s="90"/>
      <c r="R38" s="90"/>
      <c r="S38" s="90"/>
      <c r="T38" s="90"/>
      <c r="U38" s="90"/>
      <c r="V38" s="90"/>
      <c r="W38" s="90"/>
      <c r="X38" s="90"/>
      <c r="Y38" s="91"/>
      <c r="Z38" s="91"/>
      <c r="AA38" s="91"/>
      <c r="AB38" s="91"/>
      <c r="AC38" s="91"/>
      <c r="AD38" s="91"/>
      <c r="AE38" s="91"/>
      <c r="AF38" s="91"/>
      <c r="AG38" s="91"/>
      <c r="AH38" s="91"/>
      <c r="AI38" s="91"/>
      <c r="AJ38" s="91"/>
      <c r="AK38" s="91"/>
      <c r="AL38" s="91"/>
    </row>
    <row r="39" spans="1:38" x14ac:dyDescent="0.2">
      <c r="A39" s="90"/>
      <c r="B39" s="90"/>
      <c r="C39" s="90"/>
      <c r="D39" s="90"/>
      <c r="E39" s="90"/>
      <c r="F39" s="90"/>
      <c r="G39" s="90"/>
      <c r="H39" s="90"/>
      <c r="I39" s="90"/>
      <c r="J39" s="90"/>
      <c r="K39" s="90"/>
      <c r="L39" s="90"/>
      <c r="M39" s="90"/>
      <c r="N39" s="90"/>
      <c r="O39" s="90"/>
      <c r="P39" s="90"/>
      <c r="Q39" s="90"/>
      <c r="R39" s="90"/>
      <c r="S39" s="90"/>
      <c r="T39" s="90"/>
      <c r="U39" s="90"/>
      <c r="V39" s="90"/>
      <c r="W39" s="90"/>
      <c r="X39" s="90"/>
      <c r="Y39" s="91"/>
      <c r="Z39" s="91"/>
      <c r="AA39" s="91"/>
      <c r="AB39" s="91"/>
      <c r="AC39" s="91"/>
      <c r="AD39" s="91"/>
      <c r="AE39" s="91"/>
      <c r="AF39" s="91"/>
      <c r="AG39" s="91"/>
      <c r="AH39" s="91"/>
      <c r="AI39" s="91"/>
      <c r="AJ39" s="91"/>
      <c r="AK39" s="91"/>
      <c r="AL39" s="91"/>
    </row>
    <row r="40" spans="1:38" x14ac:dyDescent="0.2">
      <c r="A40" s="90"/>
      <c r="B40" s="90"/>
      <c r="C40" s="90"/>
      <c r="D40" s="90"/>
      <c r="E40" s="90"/>
      <c r="F40" s="90"/>
      <c r="G40" s="90"/>
      <c r="H40" s="90"/>
      <c r="I40" s="90"/>
      <c r="J40" s="90"/>
      <c r="K40" s="90"/>
      <c r="L40" s="90"/>
      <c r="M40" s="90"/>
      <c r="N40" s="90"/>
      <c r="O40" s="90"/>
      <c r="P40" s="90"/>
      <c r="Q40" s="90"/>
      <c r="R40" s="90"/>
      <c r="S40" s="90"/>
      <c r="T40" s="90"/>
      <c r="U40" s="90"/>
      <c r="V40" s="90"/>
      <c r="W40" s="90"/>
      <c r="X40" s="90"/>
      <c r="Y40" s="91"/>
      <c r="Z40" s="91"/>
      <c r="AA40" s="91"/>
      <c r="AB40" s="91"/>
      <c r="AC40" s="91"/>
      <c r="AD40" s="91"/>
      <c r="AE40" s="91"/>
      <c r="AF40" s="91"/>
      <c r="AG40" s="91"/>
      <c r="AH40" s="91"/>
      <c r="AI40" s="91"/>
      <c r="AJ40" s="91"/>
      <c r="AK40" s="91"/>
      <c r="AL40" s="91"/>
    </row>
    <row r="41" spans="1:38" x14ac:dyDescent="0.2">
      <c r="A41" s="90"/>
      <c r="B41" s="90"/>
      <c r="C41" s="90"/>
      <c r="D41" s="90"/>
      <c r="E41" s="90"/>
      <c r="F41" s="90"/>
      <c r="G41" s="90"/>
      <c r="H41" s="90"/>
      <c r="I41" s="90"/>
      <c r="J41" s="90"/>
      <c r="K41" s="90"/>
      <c r="L41" s="90"/>
      <c r="M41" s="90"/>
      <c r="N41" s="90"/>
      <c r="O41" s="90"/>
      <c r="P41" s="90"/>
      <c r="Q41" s="90"/>
      <c r="R41" s="90"/>
      <c r="S41" s="90"/>
      <c r="T41" s="90"/>
      <c r="U41" s="90"/>
      <c r="V41" s="90"/>
      <c r="W41" s="90"/>
      <c r="X41" s="90"/>
      <c r="Y41" s="91"/>
      <c r="Z41" s="91"/>
      <c r="AA41" s="91"/>
      <c r="AB41" s="91"/>
      <c r="AC41" s="91"/>
      <c r="AD41" s="91"/>
      <c r="AE41" s="91"/>
      <c r="AF41" s="91"/>
      <c r="AG41" s="91"/>
      <c r="AH41" s="91"/>
      <c r="AI41" s="91"/>
      <c r="AJ41" s="91"/>
      <c r="AK41" s="91"/>
      <c r="AL41" s="91"/>
    </row>
    <row r="42" spans="1:38" x14ac:dyDescent="0.2">
      <c r="A42" s="90"/>
      <c r="B42" s="90"/>
      <c r="C42" s="90"/>
      <c r="D42" s="90"/>
      <c r="E42" s="90"/>
      <c r="F42" s="90"/>
      <c r="G42" s="90"/>
      <c r="H42" s="90"/>
      <c r="I42" s="90"/>
      <c r="J42" s="90"/>
      <c r="K42" s="90"/>
      <c r="L42" s="90"/>
      <c r="M42" s="90"/>
      <c r="N42" s="90"/>
      <c r="O42" s="90"/>
      <c r="P42" s="90"/>
      <c r="Q42" s="90"/>
      <c r="R42" s="90"/>
      <c r="S42" s="90"/>
      <c r="T42" s="90"/>
      <c r="U42" s="90"/>
      <c r="V42" s="90"/>
      <c r="W42" s="90"/>
      <c r="X42" s="90"/>
      <c r="Y42" s="91"/>
      <c r="Z42" s="91"/>
      <c r="AA42" s="91"/>
      <c r="AB42" s="91"/>
      <c r="AC42" s="91"/>
      <c r="AD42" s="91"/>
      <c r="AE42" s="91"/>
      <c r="AF42" s="91"/>
      <c r="AG42" s="91"/>
      <c r="AH42" s="91"/>
      <c r="AI42" s="91"/>
      <c r="AJ42" s="91"/>
      <c r="AK42" s="91"/>
      <c r="AL42" s="91"/>
    </row>
    <row r="43" spans="1:38" ht="12.75" customHeight="1" x14ac:dyDescent="0.2">
      <c r="A43" s="90"/>
      <c r="X43" s="90"/>
      <c r="Y43" s="91"/>
      <c r="Z43" s="91"/>
      <c r="AA43" s="91"/>
      <c r="AB43" s="91"/>
      <c r="AC43" s="91"/>
      <c r="AD43" s="91"/>
      <c r="AE43" s="91"/>
      <c r="AF43" s="91"/>
      <c r="AG43" s="91"/>
      <c r="AH43" s="91"/>
      <c r="AI43" s="91"/>
      <c r="AJ43" s="91"/>
      <c r="AK43" s="91"/>
      <c r="AL43" s="91"/>
    </row>
    <row r="44" spans="1:38" ht="41.25" customHeight="1" x14ac:dyDescent="0.2">
      <c r="A44" s="90"/>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90"/>
      <c r="Y44" s="91"/>
      <c r="Z44" s="91"/>
      <c r="AA44" s="91"/>
      <c r="AB44" s="91"/>
      <c r="AC44" s="91"/>
      <c r="AD44" s="91"/>
      <c r="AE44" s="91"/>
      <c r="AF44" s="91"/>
      <c r="AG44" s="91"/>
      <c r="AH44" s="91"/>
      <c r="AI44" s="91"/>
      <c r="AJ44" s="91"/>
      <c r="AK44" s="91"/>
      <c r="AL44" s="91"/>
    </row>
    <row r="45" spans="1:38" x14ac:dyDescent="0.2">
      <c r="A45" s="90"/>
      <c r="B45" s="90"/>
      <c r="C45" s="90"/>
      <c r="D45" s="90"/>
      <c r="E45" s="90"/>
      <c r="F45" s="90"/>
      <c r="G45" s="90"/>
      <c r="H45" s="90"/>
      <c r="I45" s="90"/>
      <c r="J45" s="90"/>
      <c r="K45" s="90"/>
      <c r="L45" s="90"/>
      <c r="M45" s="90"/>
      <c r="N45" s="90"/>
      <c r="O45" s="90"/>
      <c r="P45" s="90"/>
      <c r="Q45" s="90"/>
      <c r="R45" s="90"/>
      <c r="S45" s="90"/>
      <c r="T45" s="90"/>
      <c r="U45" s="90"/>
      <c r="V45" s="90"/>
      <c r="W45" s="90"/>
      <c r="X45" s="90"/>
      <c r="Y45" s="91"/>
      <c r="Z45" s="91"/>
      <c r="AA45" s="91"/>
      <c r="AB45" s="91"/>
      <c r="AC45" s="91"/>
      <c r="AD45" s="91"/>
      <c r="AE45" s="91"/>
      <c r="AF45" s="91"/>
      <c r="AG45" s="91"/>
      <c r="AH45" s="91"/>
      <c r="AI45" s="91"/>
      <c r="AJ45" s="91"/>
      <c r="AK45" s="91"/>
      <c r="AL45" s="91"/>
    </row>
    <row r="46" spans="1:38" x14ac:dyDescent="0.2">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row>
    <row r="47" spans="1:38" x14ac:dyDescent="0.2">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row>
    <row r="48" spans="1:38" x14ac:dyDescent="0.2">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row>
    <row r="49" spans="1:38" x14ac:dyDescent="0.2">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row>
    <row r="50" spans="1:38" x14ac:dyDescent="0.2">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row>
    <row r="51" spans="1:38" x14ac:dyDescent="0.2">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row>
    <row r="52" spans="1:38" x14ac:dyDescent="0.2">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row>
    <row r="53" spans="1:38" x14ac:dyDescent="0.2">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row>
    <row r="54" spans="1:38" x14ac:dyDescent="0.2">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row>
    <row r="55" spans="1:38" x14ac:dyDescent="0.2">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row>
    <row r="56" spans="1:38" x14ac:dyDescent="0.2">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row>
    <row r="57" spans="1:38" x14ac:dyDescent="0.2">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1"/>
      <c r="AI57" s="91"/>
      <c r="AJ57" s="91"/>
      <c r="AK57" s="91"/>
      <c r="AL57" s="91"/>
    </row>
    <row r="58" spans="1:38" x14ac:dyDescent="0.2">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AJ58" s="91"/>
      <c r="AK58" s="91"/>
      <c r="AL58" s="91"/>
    </row>
  </sheetData>
  <sheetProtection algorithmName="SHA-512" hashValue="pWrejGvzJidOSns7mUREt1TaX0IKHEuCU/FGjGHIvpg6eQ2bOQBbX3xj97AbgGfDxSl1996/HU4GVnwJYCd0tA==" saltValue="ki+dnFIPP6Oyc+qaCpiHXw==" spinCount="100000" sheet="1" objects="1" scenarios="1"/>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N1" zoomScale="80" zoomScaleNormal="80" workbookViewId="0">
      <selection activeCell="W53" sqref="W53"/>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130</v>
      </c>
    </row>
    <row r="2" spans="1:57" ht="54" x14ac:dyDescent="0.25">
      <c r="A2" s="80" t="s">
        <v>107</v>
      </c>
      <c r="B2" s="80" t="s">
        <v>131</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5" t="s">
        <v>5</v>
      </c>
      <c r="E4" s="186"/>
      <c r="G4" s="187" t="s">
        <v>6</v>
      </c>
      <c r="H4" s="188"/>
      <c r="I4" s="188"/>
      <c r="J4" s="188"/>
      <c r="K4" s="188"/>
      <c r="L4" s="188"/>
      <c r="M4" s="188"/>
      <c r="N4" s="188"/>
      <c r="O4" s="188"/>
      <c r="P4" s="188"/>
      <c r="Q4" s="188"/>
      <c r="R4" s="188"/>
      <c r="T4" s="187" t="s">
        <v>7</v>
      </c>
      <c r="U4" s="188"/>
      <c r="V4" s="188"/>
      <c r="W4" s="188"/>
      <c r="X4" s="188"/>
      <c r="Y4" s="188"/>
      <c r="Z4" s="188"/>
      <c r="AA4" s="188"/>
      <c r="AB4" s="188"/>
      <c r="AC4" s="188"/>
      <c r="AD4" s="188"/>
      <c r="AE4" s="188"/>
      <c r="AF4" s="4"/>
      <c r="AG4" s="187" t="s">
        <v>34</v>
      </c>
      <c r="AH4" s="188"/>
      <c r="AI4" s="188"/>
      <c r="AJ4" s="188"/>
      <c r="AK4" s="188"/>
      <c r="AL4" s="188"/>
      <c r="AM4" s="188"/>
      <c r="AN4" s="188"/>
      <c r="AO4" s="188"/>
      <c r="AP4" s="188"/>
      <c r="AQ4" s="188"/>
      <c r="AR4" s="188"/>
      <c r="AT4" s="187" t="s">
        <v>35</v>
      </c>
      <c r="AU4" s="188"/>
      <c r="AV4" s="188"/>
      <c r="AW4" s="188"/>
      <c r="AX4" s="188"/>
      <c r="AY4" s="188"/>
      <c r="AZ4" s="188"/>
      <c r="BA4" s="188"/>
      <c r="BB4" s="188"/>
      <c r="BC4" s="188"/>
      <c r="BD4" s="188"/>
      <c r="BE4" s="188"/>
    </row>
    <row r="5" spans="1:57" x14ac:dyDescent="0.2">
      <c r="A5" s="32"/>
      <c r="B5" s="32"/>
      <c r="C5" s="3"/>
      <c r="D5" s="189" t="s">
        <v>8</v>
      </c>
      <c r="E5" s="191" t="s">
        <v>9</v>
      </c>
      <c r="F5" s="5"/>
      <c r="G5" s="193" t="s">
        <v>0</v>
      </c>
      <c r="H5" s="195" t="s">
        <v>1</v>
      </c>
      <c r="I5" s="195" t="s">
        <v>10</v>
      </c>
      <c r="J5" s="195" t="s">
        <v>2</v>
      </c>
      <c r="K5" s="195" t="s">
        <v>11</v>
      </c>
      <c r="L5" s="197" t="s">
        <v>12</v>
      </c>
      <c r="M5" s="5"/>
      <c r="N5" s="193" t="s">
        <v>3</v>
      </c>
      <c r="O5" s="195" t="s">
        <v>4</v>
      </c>
      <c r="P5" s="197" t="s">
        <v>13</v>
      </c>
      <c r="Q5" s="2"/>
      <c r="R5" s="199" t="s">
        <v>14</v>
      </c>
      <c r="S5" s="2"/>
      <c r="T5" s="193" t="s">
        <v>0</v>
      </c>
      <c r="U5" s="195" t="s">
        <v>1</v>
      </c>
      <c r="V5" s="195" t="s">
        <v>10</v>
      </c>
      <c r="W5" s="195" t="s">
        <v>2</v>
      </c>
      <c r="X5" s="195" t="s">
        <v>11</v>
      </c>
      <c r="Y5" s="197" t="s">
        <v>12</v>
      </c>
      <c r="Z5" s="2"/>
      <c r="AA5" s="193" t="s">
        <v>3</v>
      </c>
      <c r="AB5" s="195" t="s">
        <v>4</v>
      </c>
      <c r="AC5" s="197" t="s">
        <v>13</v>
      </c>
      <c r="AD5" s="1"/>
      <c r="AE5" s="201" t="s">
        <v>14</v>
      </c>
      <c r="AF5" s="38"/>
      <c r="AG5" s="193" t="s">
        <v>0</v>
      </c>
      <c r="AH5" s="195" t="s">
        <v>1</v>
      </c>
      <c r="AI5" s="195" t="s">
        <v>10</v>
      </c>
      <c r="AJ5" s="195" t="s">
        <v>2</v>
      </c>
      <c r="AK5" s="195" t="s">
        <v>11</v>
      </c>
      <c r="AL5" s="197" t="s">
        <v>12</v>
      </c>
      <c r="AM5" s="5"/>
      <c r="AN5" s="193" t="s">
        <v>3</v>
      </c>
      <c r="AO5" s="195" t="s">
        <v>4</v>
      </c>
      <c r="AP5" s="197" t="s">
        <v>13</v>
      </c>
      <c r="AQ5" s="2"/>
      <c r="AR5" s="199" t="s">
        <v>14</v>
      </c>
      <c r="AS5" s="2"/>
      <c r="AT5" s="193" t="s">
        <v>0</v>
      </c>
      <c r="AU5" s="195" t="s">
        <v>1</v>
      </c>
      <c r="AV5" s="195" t="s">
        <v>10</v>
      </c>
      <c r="AW5" s="195" t="s">
        <v>2</v>
      </c>
      <c r="AX5" s="195" t="s">
        <v>11</v>
      </c>
      <c r="AY5" s="197" t="s">
        <v>12</v>
      </c>
      <c r="AZ5" s="2"/>
      <c r="BA5" s="193" t="s">
        <v>3</v>
      </c>
      <c r="BB5" s="195" t="s">
        <v>4</v>
      </c>
      <c r="BC5" s="197" t="s">
        <v>13</v>
      </c>
      <c r="BD5" s="1"/>
      <c r="BE5" s="201" t="s">
        <v>14</v>
      </c>
    </row>
    <row r="6" spans="1:57" x14ac:dyDescent="0.2">
      <c r="A6" s="32"/>
      <c r="B6" s="32"/>
      <c r="C6" s="3"/>
      <c r="D6" s="190"/>
      <c r="E6" s="192"/>
      <c r="F6" s="5"/>
      <c r="G6" s="194"/>
      <c r="H6" s="196"/>
      <c r="I6" s="196"/>
      <c r="J6" s="196"/>
      <c r="K6" s="196"/>
      <c r="L6" s="198"/>
      <c r="M6" s="5"/>
      <c r="N6" s="194"/>
      <c r="O6" s="196"/>
      <c r="P6" s="198"/>
      <c r="Q6" s="2"/>
      <c r="R6" s="200"/>
      <c r="S6" s="2"/>
      <c r="T6" s="194"/>
      <c r="U6" s="196"/>
      <c r="V6" s="196"/>
      <c r="W6" s="196"/>
      <c r="X6" s="196"/>
      <c r="Y6" s="198"/>
      <c r="Z6" s="2"/>
      <c r="AA6" s="194"/>
      <c r="AB6" s="196"/>
      <c r="AC6" s="198"/>
      <c r="AD6" s="1"/>
      <c r="AE6" s="202"/>
      <c r="AF6" s="39"/>
      <c r="AG6" s="194"/>
      <c r="AH6" s="196"/>
      <c r="AI6" s="196"/>
      <c r="AJ6" s="196"/>
      <c r="AK6" s="196"/>
      <c r="AL6" s="198"/>
      <c r="AM6" s="5"/>
      <c r="AN6" s="194"/>
      <c r="AO6" s="196"/>
      <c r="AP6" s="198"/>
      <c r="AQ6" s="2"/>
      <c r="AR6" s="200"/>
      <c r="AS6" s="2"/>
      <c r="AT6" s="194"/>
      <c r="AU6" s="196"/>
      <c r="AV6" s="196"/>
      <c r="AW6" s="196"/>
      <c r="AX6" s="196"/>
      <c r="AY6" s="198"/>
      <c r="AZ6" s="2"/>
      <c r="BA6" s="194"/>
      <c r="BB6" s="196"/>
      <c r="BC6" s="198"/>
      <c r="BD6" s="1"/>
      <c r="BE6" s="202"/>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9">
        <v>57.447248589642498</v>
      </c>
      <c r="H8" s="130">
        <v>65.940088463541798</v>
      </c>
      <c r="I8" s="130">
        <v>69.641025188271897</v>
      </c>
      <c r="J8" s="130">
        <v>69.808603865002894</v>
      </c>
      <c r="K8" s="130">
        <v>69.514124086308897</v>
      </c>
      <c r="L8" s="131">
        <v>66.470289521437905</v>
      </c>
      <c r="M8" s="127"/>
      <c r="N8" s="137">
        <v>75.602743443343698</v>
      </c>
      <c r="O8" s="138">
        <v>78.112499397508103</v>
      </c>
      <c r="P8" s="139">
        <v>76.8576214204259</v>
      </c>
      <c r="Q8" s="127"/>
      <c r="R8" s="145">
        <v>69.438283655296502</v>
      </c>
      <c r="S8" s="128"/>
      <c r="T8" s="129">
        <v>-0.12190174727601701</v>
      </c>
      <c r="U8" s="130">
        <v>2.5053412380951299</v>
      </c>
      <c r="V8" s="130">
        <v>1.6909904820292601</v>
      </c>
      <c r="W8" s="130">
        <v>0.66163962272818999</v>
      </c>
      <c r="X8" s="130">
        <v>0.58136424829536304</v>
      </c>
      <c r="Y8" s="131">
        <v>1.0810383059647499</v>
      </c>
      <c r="Z8" s="127"/>
      <c r="AA8" s="137">
        <v>0.37331927221848399</v>
      </c>
      <c r="AB8" s="138">
        <v>-0.25947510723983502</v>
      </c>
      <c r="AC8" s="139">
        <v>5.0756675689507397E-2</v>
      </c>
      <c r="AD8" s="127"/>
      <c r="AE8" s="145">
        <v>0.75239707917838305</v>
      </c>
      <c r="AF8" s="29"/>
      <c r="AG8" s="129">
        <v>57.924416753141998</v>
      </c>
      <c r="AH8" s="130">
        <v>67.467063787640498</v>
      </c>
      <c r="AI8" s="130">
        <v>71.928457433403196</v>
      </c>
      <c r="AJ8" s="130">
        <v>72.743676808338805</v>
      </c>
      <c r="AK8" s="130">
        <v>71.610835899823499</v>
      </c>
      <c r="AL8" s="131">
        <v>68.334907570511007</v>
      </c>
      <c r="AM8" s="127"/>
      <c r="AN8" s="137">
        <v>76.799406937654496</v>
      </c>
      <c r="AO8" s="138">
        <v>78.864635723350801</v>
      </c>
      <c r="AP8" s="139">
        <v>77.832021376058705</v>
      </c>
      <c r="AQ8" s="127"/>
      <c r="AR8" s="145">
        <v>71.048412164571303</v>
      </c>
      <c r="AS8" s="128"/>
      <c r="AT8" s="129">
        <v>-1.30965408239866</v>
      </c>
      <c r="AU8" s="130">
        <v>-0.700867974331146</v>
      </c>
      <c r="AV8" s="130">
        <v>-0.66082378476745196</v>
      </c>
      <c r="AW8" s="130">
        <v>-0.35096648459448598</v>
      </c>
      <c r="AX8" s="130">
        <v>-0.15885127087477299</v>
      </c>
      <c r="AY8" s="131">
        <v>-0.60946258513595897</v>
      </c>
      <c r="AZ8" s="127"/>
      <c r="BA8" s="137">
        <v>-0.25253604218688203</v>
      </c>
      <c r="BB8" s="138">
        <v>-0.89413797470631895</v>
      </c>
      <c r="BC8" s="139">
        <v>-0.57862781809252395</v>
      </c>
      <c r="BD8" s="127"/>
      <c r="BE8" s="145">
        <v>-0.59992784601861804</v>
      </c>
    </row>
    <row r="9" spans="1:57" x14ac:dyDescent="0.2">
      <c r="A9" s="20" t="s">
        <v>18</v>
      </c>
      <c r="B9" s="3" t="str">
        <f>TRIM(A9)</f>
        <v>Virginia</v>
      </c>
      <c r="C9" s="10"/>
      <c r="D9" s="24" t="s">
        <v>16</v>
      </c>
      <c r="E9" s="27" t="s">
        <v>17</v>
      </c>
      <c r="F9" s="3"/>
      <c r="G9" s="132">
        <v>56.729608284892699</v>
      </c>
      <c r="H9" s="127">
        <v>66.402992320043793</v>
      </c>
      <c r="I9" s="127">
        <v>69.343033893874704</v>
      </c>
      <c r="J9" s="127">
        <v>69.524141450602997</v>
      </c>
      <c r="K9" s="127">
        <v>68.6773151806659</v>
      </c>
      <c r="L9" s="133">
        <v>66.135522632535995</v>
      </c>
      <c r="M9" s="127"/>
      <c r="N9" s="140">
        <v>75.5872342278997</v>
      </c>
      <c r="O9" s="148">
        <v>76.004131640024596</v>
      </c>
      <c r="P9" s="141">
        <v>75.795682933962198</v>
      </c>
      <c r="Q9" s="127"/>
      <c r="R9" s="146">
        <v>68.895892322942203</v>
      </c>
      <c r="S9" s="128"/>
      <c r="T9" s="132">
        <v>-1.5781633833155799</v>
      </c>
      <c r="U9" s="127">
        <v>2.1591878551208201</v>
      </c>
      <c r="V9" s="127">
        <v>0.54563699830282497</v>
      </c>
      <c r="W9" s="127">
        <v>0.33200190334982199</v>
      </c>
      <c r="X9" s="127">
        <v>2.2892862838542398</v>
      </c>
      <c r="Y9" s="133">
        <v>0.80295319166638901</v>
      </c>
      <c r="Z9" s="127"/>
      <c r="AA9" s="140">
        <v>0.92869944994717002</v>
      </c>
      <c r="AB9" s="148">
        <v>-1.1902995578411799</v>
      </c>
      <c r="AC9" s="141">
        <v>-0.14495350654293801</v>
      </c>
      <c r="AD9" s="127"/>
      <c r="AE9" s="146">
        <v>0.50300472175446698</v>
      </c>
      <c r="AF9" s="30"/>
      <c r="AG9" s="132">
        <v>55.847097922553097</v>
      </c>
      <c r="AH9" s="127">
        <v>68.307266707327599</v>
      </c>
      <c r="AI9" s="127">
        <v>72.3957231232651</v>
      </c>
      <c r="AJ9" s="127">
        <v>72.801814809743703</v>
      </c>
      <c r="AK9" s="127">
        <v>69.530840379932897</v>
      </c>
      <c r="AL9" s="133">
        <v>67.776566603175894</v>
      </c>
      <c r="AM9" s="127"/>
      <c r="AN9" s="140">
        <v>75.161378151521902</v>
      </c>
      <c r="AO9" s="148">
        <v>76.337272168589394</v>
      </c>
      <c r="AP9" s="141">
        <v>75.749325160055605</v>
      </c>
      <c r="AQ9" s="127"/>
      <c r="AR9" s="146">
        <v>70.054564452356104</v>
      </c>
      <c r="AS9" s="128"/>
      <c r="AT9" s="132">
        <v>-1.9128307053164499</v>
      </c>
      <c r="AU9" s="127">
        <v>0.86948722364551401</v>
      </c>
      <c r="AV9" s="127">
        <v>-5.9779846891743101E-2</v>
      </c>
      <c r="AW9" s="127">
        <v>-0.237522893794822</v>
      </c>
      <c r="AX9" s="127">
        <v>-1.34872888293739</v>
      </c>
      <c r="AY9" s="133">
        <v>-0.48999601787782099</v>
      </c>
      <c r="AZ9" s="127"/>
      <c r="BA9" s="140">
        <v>-2.0183870294767101</v>
      </c>
      <c r="BB9" s="148">
        <v>-2.8169887217004299</v>
      </c>
      <c r="BC9" s="141">
        <v>-2.42242091155352</v>
      </c>
      <c r="BD9" s="127"/>
      <c r="BE9" s="146">
        <v>-1.095143734743</v>
      </c>
    </row>
    <row r="10" spans="1:57" x14ac:dyDescent="0.2">
      <c r="A10" s="21" t="s">
        <v>19</v>
      </c>
      <c r="B10" s="3" t="str">
        <f t="shared" ref="B10:B45" si="0">TRIM(A10)</f>
        <v>Norfolk/Virginia Beach, VA</v>
      </c>
      <c r="C10" s="3"/>
      <c r="D10" s="24" t="s">
        <v>16</v>
      </c>
      <c r="E10" s="27" t="s">
        <v>17</v>
      </c>
      <c r="F10" s="3"/>
      <c r="G10" s="132">
        <v>63.820690714523401</v>
      </c>
      <c r="H10" s="127">
        <v>70.960804894907895</v>
      </c>
      <c r="I10" s="127">
        <v>71.004326566140094</v>
      </c>
      <c r="J10" s="127">
        <v>70.295179334886399</v>
      </c>
      <c r="K10" s="127">
        <v>74.888627169849897</v>
      </c>
      <c r="L10" s="133">
        <v>70.193853621570597</v>
      </c>
      <c r="M10" s="127"/>
      <c r="N10" s="140">
        <v>85.716114496389906</v>
      </c>
      <c r="O10" s="148">
        <v>86.550770648778695</v>
      </c>
      <c r="P10" s="141">
        <v>86.1334425725843</v>
      </c>
      <c r="Q10" s="127"/>
      <c r="R10" s="146">
        <v>74.747822016107193</v>
      </c>
      <c r="S10" s="128"/>
      <c r="T10" s="132">
        <v>1.7926511675907499</v>
      </c>
      <c r="U10" s="127">
        <v>3.2454576110664699</v>
      </c>
      <c r="V10" s="127">
        <v>-2.5631857569765102</v>
      </c>
      <c r="W10" s="127">
        <v>-5.0816781649293699</v>
      </c>
      <c r="X10" s="127">
        <v>2.6617350574345999</v>
      </c>
      <c r="Y10" s="133">
        <v>-9.2480865480003005E-2</v>
      </c>
      <c r="Z10" s="127"/>
      <c r="AA10" s="140">
        <v>0.492431170936242</v>
      </c>
      <c r="AB10" s="148">
        <v>-2.1448552300921602</v>
      </c>
      <c r="AC10" s="141">
        <v>-0.85013255079149397</v>
      </c>
      <c r="AD10" s="127"/>
      <c r="AE10" s="146">
        <v>-0.34137635997952298</v>
      </c>
      <c r="AF10" s="30"/>
      <c r="AG10" s="132">
        <v>63.352192724200599</v>
      </c>
      <c r="AH10" s="127">
        <v>71.838278589897797</v>
      </c>
      <c r="AI10" s="127">
        <v>74.555822943601001</v>
      </c>
      <c r="AJ10" s="127">
        <v>73.376897672870598</v>
      </c>
      <c r="AK10" s="127">
        <v>74.282678682292101</v>
      </c>
      <c r="AL10" s="133">
        <v>71.481163364340503</v>
      </c>
      <c r="AM10" s="127"/>
      <c r="AN10" s="140">
        <v>83.977317093464507</v>
      </c>
      <c r="AO10" s="148">
        <v>86.824201073981797</v>
      </c>
      <c r="AP10" s="141">
        <v>85.400759083723202</v>
      </c>
      <c r="AQ10" s="127"/>
      <c r="AR10" s="146">
        <v>75.458147077029395</v>
      </c>
      <c r="AS10" s="128"/>
      <c r="AT10" s="132">
        <v>0.46951422692358102</v>
      </c>
      <c r="AU10" s="127">
        <v>0.60417274060411696</v>
      </c>
      <c r="AV10" s="127">
        <v>-1.87654416382273</v>
      </c>
      <c r="AW10" s="127">
        <v>-5.1941751362932704</v>
      </c>
      <c r="AX10" s="127">
        <v>-2.2857413657390402</v>
      </c>
      <c r="AY10" s="133">
        <v>-1.7734786278712</v>
      </c>
      <c r="AZ10" s="127"/>
      <c r="BA10" s="140">
        <v>-3.4693373579178002</v>
      </c>
      <c r="BB10" s="148">
        <v>-3.4397088004278298</v>
      </c>
      <c r="BC10" s="141">
        <v>-3.4542784304027099</v>
      </c>
      <c r="BD10" s="127"/>
      <c r="BE10" s="146">
        <v>-2.3229370786450199</v>
      </c>
    </row>
    <row r="11" spans="1:57" x14ac:dyDescent="0.2">
      <c r="A11" s="21" t="s">
        <v>20</v>
      </c>
      <c r="B11" s="2" t="s">
        <v>71</v>
      </c>
      <c r="C11" s="3"/>
      <c r="D11" s="24" t="s">
        <v>16</v>
      </c>
      <c r="E11" s="27" t="s">
        <v>17</v>
      </c>
      <c r="F11" s="3"/>
      <c r="G11" s="132">
        <v>50.232272767113599</v>
      </c>
      <c r="H11" s="127">
        <v>60.0140240161276</v>
      </c>
      <c r="I11" s="127">
        <v>64.269436409851807</v>
      </c>
      <c r="J11" s="127">
        <v>64.396529056008404</v>
      </c>
      <c r="K11" s="127">
        <v>61.860832894043199</v>
      </c>
      <c r="L11" s="133">
        <v>60.153811077203599</v>
      </c>
      <c r="M11" s="127"/>
      <c r="N11" s="140">
        <v>70.861887190300394</v>
      </c>
      <c r="O11" s="148">
        <v>70.303988754173204</v>
      </c>
      <c r="P11" s="141">
        <v>70.582937972236806</v>
      </c>
      <c r="Q11" s="127"/>
      <c r="R11" s="146">
        <v>63.129527963701001</v>
      </c>
      <c r="S11" s="128"/>
      <c r="T11" s="132">
        <v>-15.970881274566301</v>
      </c>
      <c r="U11" s="127">
        <v>-2.6731543088427401</v>
      </c>
      <c r="V11" s="127">
        <v>-4.9310128695489404</v>
      </c>
      <c r="W11" s="127">
        <v>-3.0956077186027202</v>
      </c>
      <c r="X11" s="127">
        <v>-3.9614404725710801</v>
      </c>
      <c r="Y11" s="133">
        <v>-5.9939413418700598</v>
      </c>
      <c r="Z11" s="127"/>
      <c r="AA11" s="140">
        <v>-2.56598598409935</v>
      </c>
      <c r="AB11" s="148">
        <v>0.11821109409469099</v>
      </c>
      <c r="AC11" s="141">
        <v>-1.24742572451777</v>
      </c>
      <c r="AD11" s="127"/>
      <c r="AE11" s="146">
        <v>-4.5390287196229799</v>
      </c>
      <c r="AF11" s="30"/>
      <c r="AG11" s="132">
        <v>50.601498816723598</v>
      </c>
      <c r="AH11" s="127">
        <v>64.563064247523798</v>
      </c>
      <c r="AI11" s="127">
        <v>70.158427557191601</v>
      </c>
      <c r="AJ11" s="127">
        <v>70.879349636252002</v>
      </c>
      <c r="AK11" s="127">
        <v>66.105373939353996</v>
      </c>
      <c r="AL11" s="133">
        <v>64.461348305742106</v>
      </c>
      <c r="AM11" s="127"/>
      <c r="AN11" s="140">
        <v>69.739525093731501</v>
      </c>
      <c r="AO11" s="148">
        <v>70.814970729461194</v>
      </c>
      <c r="AP11" s="141">
        <v>70.277247911596305</v>
      </c>
      <c r="AQ11" s="127"/>
      <c r="AR11" s="146">
        <v>66.122471983993506</v>
      </c>
      <c r="AS11" s="128"/>
      <c r="AT11" s="132">
        <v>-7.08567026620159</v>
      </c>
      <c r="AU11" s="127">
        <v>3.1904106992780301</v>
      </c>
      <c r="AV11" s="127">
        <v>1.8001924786183801</v>
      </c>
      <c r="AW11" s="127">
        <v>1.86991726128516</v>
      </c>
      <c r="AX11" s="127">
        <v>-3.2804507500312798</v>
      </c>
      <c r="AY11" s="133">
        <v>-0.48817339369347501</v>
      </c>
      <c r="AZ11" s="127"/>
      <c r="BA11" s="140">
        <v>-6.9012804992412597</v>
      </c>
      <c r="BB11" s="148">
        <v>-6.2047971120714003</v>
      </c>
      <c r="BC11" s="141">
        <v>-6.5516719788008704</v>
      </c>
      <c r="BD11" s="127"/>
      <c r="BE11" s="146">
        <v>-2.4135237250533099</v>
      </c>
    </row>
    <row r="12" spans="1:57" x14ac:dyDescent="0.2">
      <c r="A12" s="21" t="s">
        <v>21</v>
      </c>
      <c r="B12" s="3" t="str">
        <f t="shared" si="0"/>
        <v>Virginia Area</v>
      </c>
      <c r="C12" s="3"/>
      <c r="D12" s="24" t="s">
        <v>16</v>
      </c>
      <c r="E12" s="27" t="s">
        <v>17</v>
      </c>
      <c r="F12" s="3"/>
      <c r="G12" s="132">
        <v>48.050363686585001</v>
      </c>
      <c r="H12" s="127">
        <v>60.109566338274497</v>
      </c>
      <c r="I12" s="127">
        <v>63.092717061044098</v>
      </c>
      <c r="J12" s="127">
        <v>64.199889512936096</v>
      </c>
      <c r="K12" s="127">
        <v>63.375752285569803</v>
      </c>
      <c r="L12" s="133">
        <v>59.767152915190202</v>
      </c>
      <c r="M12" s="127"/>
      <c r="N12" s="140">
        <v>70.514999770294395</v>
      </c>
      <c r="O12" s="148">
        <v>69.175816603114797</v>
      </c>
      <c r="P12" s="141">
        <v>69.845408186704603</v>
      </c>
      <c r="Q12" s="127"/>
      <c r="R12" s="146">
        <v>62.650060122610697</v>
      </c>
      <c r="S12" s="128"/>
      <c r="T12" s="132">
        <v>-1.7675228697177501</v>
      </c>
      <c r="U12" s="127">
        <v>1.16454930256754</v>
      </c>
      <c r="V12" s="127">
        <v>0.67369831425103999</v>
      </c>
      <c r="W12" s="127">
        <v>2.9171205578041102</v>
      </c>
      <c r="X12" s="127">
        <v>4.44304724487312</v>
      </c>
      <c r="Y12" s="133">
        <v>1.62364028647152</v>
      </c>
      <c r="Z12" s="127"/>
      <c r="AA12" s="140">
        <v>3.0733552265259001</v>
      </c>
      <c r="AB12" s="148">
        <v>-1.6178253842186801</v>
      </c>
      <c r="AC12" s="141">
        <v>0.69562394083683199</v>
      </c>
      <c r="AD12" s="127"/>
      <c r="AE12" s="146">
        <v>1.33194206853258</v>
      </c>
      <c r="AF12" s="30"/>
      <c r="AG12" s="132">
        <v>48.518207347389698</v>
      </c>
      <c r="AH12" s="127">
        <v>60.896211214436903</v>
      </c>
      <c r="AI12" s="127">
        <v>63.259023110210798</v>
      </c>
      <c r="AJ12" s="127">
        <v>64.339724703065997</v>
      </c>
      <c r="AK12" s="127">
        <v>62.665501018025303</v>
      </c>
      <c r="AL12" s="133">
        <v>59.936016203091</v>
      </c>
      <c r="AM12" s="127"/>
      <c r="AN12" s="140">
        <v>69.163033600588903</v>
      </c>
      <c r="AO12" s="148">
        <v>67.960383283678198</v>
      </c>
      <c r="AP12" s="141">
        <v>68.561708442133494</v>
      </c>
      <c r="AQ12" s="127"/>
      <c r="AR12" s="146">
        <v>62.401228895818299</v>
      </c>
      <c r="AS12" s="128"/>
      <c r="AT12" s="132">
        <v>-0.47006323008972101</v>
      </c>
      <c r="AU12" s="127">
        <v>6.8434036371493007E-2</v>
      </c>
      <c r="AV12" s="127">
        <v>-1.31110386652007</v>
      </c>
      <c r="AW12" s="127">
        <v>-0.74880622427736498</v>
      </c>
      <c r="AX12" s="127">
        <v>-2.0381129350688898</v>
      </c>
      <c r="AY12" s="133">
        <v>-0.93064281895261303</v>
      </c>
      <c r="AZ12" s="127"/>
      <c r="BA12" s="140">
        <v>-1.0517258909965601</v>
      </c>
      <c r="BB12" s="148">
        <v>-3.8881673122258</v>
      </c>
      <c r="BC12" s="141">
        <v>-2.4781319174943999</v>
      </c>
      <c r="BD12" s="127"/>
      <c r="BE12" s="146">
        <v>-1.4204910159508599</v>
      </c>
    </row>
    <row r="13" spans="1:57" x14ac:dyDescent="0.2">
      <c r="A13" s="34" t="s">
        <v>22</v>
      </c>
      <c r="B13" s="2" t="s">
        <v>87</v>
      </c>
      <c r="C13" s="3"/>
      <c r="D13" s="24" t="s">
        <v>16</v>
      </c>
      <c r="E13" s="27" t="s">
        <v>17</v>
      </c>
      <c r="F13" s="3"/>
      <c r="G13" s="132">
        <v>63.671765366264303</v>
      </c>
      <c r="H13" s="127">
        <v>74.419379736177305</v>
      </c>
      <c r="I13" s="127">
        <v>77.365457479651894</v>
      </c>
      <c r="J13" s="127">
        <v>75.304343250070104</v>
      </c>
      <c r="K13" s="127">
        <v>71.923238843671001</v>
      </c>
      <c r="L13" s="133">
        <v>72.536836935166903</v>
      </c>
      <c r="M13" s="127"/>
      <c r="N13" s="140">
        <v>74.992983440920497</v>
      </c>
      <c r="O13" s="148">
        <v>77.562798203760806</v>
      </c>
      <c r="P13" s="141">
        <v>76.277890822340694</v>
      </c>
      <c r="Q13" s="127"/>
      <c r="R13" s="146">
        <v>73.605709474359401</v>
      </c>
      <c r="S13" s="128"/>
      <c r="T13" s="132">
        <v>3.2802852520296399</v>
      </c>
      <c r="U13" s="127">
        <v>8.9653565011494791</v>
      </c>
      <c r="V13" s="127">
        <v>5.9893461879387804</v>
      </c>
      <c r="W13" s="127">
        <v>0.715051520998364</v>
      </c>
      <c r="X13" s="127">
        <v>1.50627886613525</v>
      </c>
      <c r="Y13" s="133">
        <v>4.0530499637116897</v>
      </c>
      <c r="Z13" s="127"/>
      <c r="AA13" s="140">
        <v>0.28914000373939902</v>
      </c>
      <c r="AB13" s="148">
        <v>-1.4873470842901</v>
      </c>
      <c r="AC13" s="141">
        <v>-0.62199994841975204</v>
      </c>
      <c r="AD13" s="127"/>
      <c r="AE13" s="146">
        <v>2.6243267388035401</v>
      </c>
      <c r="AF13" s="30"/>
      <c r="AG13" s="132">
        <v>60.223565113668201</v>
      </c>
      <c r="AH13" s="127">
        <v>74.515199621105793</v>
      </c>
      <c r="AI13" s="127">
        <v>80.354730914959305</v>
      </c>
      <c r="AJ13" s="127">
        <v>78.935851108616305</v>
      </c>
      <c r="AK13" s="127">
        <v>72.3291029329216</v>
      </c>
      <c r="AL13" s="133">
        <v>73.271689938254198</v>
      </c>
      <c r="AM13" s="127"/>
      <c r="AN13" s="140">
        <v>75.851196323322995</v>
      </c>
      <c r="AO13" s="148">
        <v>79.328997684535494</v>
      </c>
      <c r="AP13" s="141">
        <v>77.590097003929202</v>
      </c>
      <c r="AQ13" s="127"/>
      <c r="AR13" s="146">
        <v>74.505520528447093</v>
      </c>
      <c r="AS13" s="128"/>
      <c r="AT13" s="132">
        <v>-1.8947712462714299</v>
      </c>
      <c r="AU13" s="127">
        <v>1.71166737668017</v>
      </c>
      <c r="AV13" s="127">
        <v>1.1006560015203199</v>
      </c>
      <c r="AW13" s="127">
        <v>4.9747151115390201E-2</v>
      </c>
      <c r="AX13" s="127">
        <v>-1.3240914429145201</v>
      </c>
      <c r="AY13" s="133">
        <v>1.0070665951672801E-2</v>
      </c>
      <c r="AZ13" s="127"/>
      <c r="BA13" s="140">
        <v>-1.24970789683822</v>
      </c>
      <c r="BB13" s="148">
        <v>-1.10916188122846</v>
      </c>
      <c r="BC13" s="141">
        <v>-1.17790992241917</v>
      </c>
      <c r="BD13" s="127"/>
      <c r="BE13" s="146">
        <v>-0.34625658768040801</v>
      </c>
    </row>
    <row r="14" spans="1:57" x14ac:dyDescent="0.2">
      <c r="A14" s="21" t="s">
        <v>23</v>
      </c>
      <c r="B14" s="3" t="str">
        <f t="shared" si="0"/>
        <v>Arlington, VA</v>
      </c>
      <c r="C14" s="3"/>
      <c r="D14" s="24" t="s">
        <v>16</v>
      </c>
      <c r="E14" s="27" t="s">
        <v>17</v>
      </c>
      <c r="F14" s="3"/>
      <c r="G14" s="132">
        <v>71.593963200330705</v>
      </c>
      <c r="H14" s="127">
        <v>82.086003721314796</v>
      </c>
      <c r="I14" s="127">
        <v>87.998759561711793</v>
      </c>
      <c r="J14" s="127">
        <v>87.450899317758896</v>
      </c>
      <c r="K14" s="127">
        <v>79.212321686996006</v>
      </c>
      <c r="L14" s="133">
        <v>81.6683894976224</v>
      </c>
      <c r="M14" s="127"/>
      <c r="N14" s="140">
        <v>80.638825718420506</v>
      </c>
      <c r="O14" s="148">
        <v>80.959272276204203</v>
      </c>
      <c r="P14" s="141">
        <v>80.799048997312298</v>
      </c>
      <c r="Q14" s="127"/>
      <c r="R14" s="146">
        <v>81.420006497533805</v>
      </c>
      <c r="S14" s="128"/>
      <c r="T14" s="132">
        <v>8.7716374116032103</v>
      </c>
      <c r="U14" s="127">
        <v>14.152321478120101</v>
      </c>
      <c r="V14" s="127">
        <v>16.426540162887399</v>
      </c>
      <c r="W14" s="127">
        <v>13.1072096087939</v>
      </c>
      <c r="X14" s="127">
        <v>7.1123914522735001</v>
      </c>
      <c r="Y14" s="133">
        <v>12.002759034188401</v>
      </c>
      <c r="Z14" s="127"/>
      <c r="AA14" s="140">
        <v>4.2826933419851398</v>
      </c>
      <c r="AB14" s="148">
        <v>5.8984001561041097</v>
      </c>
      <c r="AC14" s="141">
        <v>5.0859384986184804</v>
      </c>
      <c r="AD14" s="127"/>
      <c r="AE14" s="146">
        <v>9.9508061225133595</v>
      </c>
      <c r="AF14" s="30"/>
      <c r="AG14" s="132">
        <v>65.531321066776897</v>
      </c>
      <c r="AH14" s="127">
        <v>84.225759768451496</v>
      </c>
      <c r="AI14" s="127">
        <v>90.748397767211003</v>
      </c>
      <c r="AJ14" s="127">
        <v>91.205809385983002</v>
      </c>
      <c r="AK14" s="127">
        <v>82.951726276617705</v>
      </c>
      <c r="AL14" s="133">
        <v>82.932602853008007</v>
      </c>
      <c r="AM14" s="127"/>
      <c r="AN14" s="140">
        <v>84.435083729584406</v>
      </c>
      <c r="AO14" s="148">
        <v>84.357556336572202</v>
      </c>
      <c r="AP14" s="141">
        <v>84.396320033078297</v>
      </c>
      <c r="AQ14" s="127"/>
      <c r="AR14" s="146">
        <v>83.350807761599498</v>
      </c>
      <c r="AS14" s="128"/>
      <c r="AT14" s="132">
        <v>-5.3371345949510296</v>
      </c>
      <c r="AU14" s="127">
        <v>5.3977674380183602</v>
      </c>
      <c r="AV14" s="127">
        <v>5.4663397636383104</v>
      </c>
      <c r="AW14" s="127">
        <v>8.5263452999540394</v>
      </c>
      <c r="AX14" s="127">
        <v>4.2714094529496798</v>
      </c>
      <c r="AY14" s="133">
        <v>3.9836602675424202</v>
      </c>
      <c r="AZ14" s="127"/>
      <c r="BA14" s="140">
        <v>2.70850631931626</v>
      </c>
      <c r="BB14" s="148">
        <v>3.63874872755208</v>
      </c>
      <c r="BC14" s="141">
        <v>3.1713170637603301</v>
      </c>
      <c r="BD14" s="127"/>
      <c r="BE14" s="146">
        <v>3.7473387889530398</v>
      </c>
    </row>
    <row r="15" spans="1:57" x14ac:dyDescent="0.2">
      <c r="A15" s="21" t="s">
        <v>24</v>
      </c>
      <c r="B15" s="3" t="str">
        <f t="shared" si="0"/>
        <v>Suburban Virginia Area</v>
      </c>
      <c r="C15" s="3"/>
      <c r="D15" s="24" t="s">
        <v>16</v>
      </c>
      <c r="E15" s="27" t="s">
        <v>17</v>
      </c>
      <c r="F15" s="3"/>
      <c r="G15" s="132">
        <v>61.965811965811902</v>
      </c>
      <c r="H15" s="127">
        <v>66.440422322775206</v>
      </c>
      <c r="I15" s="127">
        <v>68.338360985419797</v>
      </c>
      <c r="J15" s="127">
        <v>67.408245349421804</v>
      </c>
      <c r="K15" s="127">
        <v>63.021618903971799</v>
      </c>
      <c r="L15" s="133">
        <v>65.4348919054801</v>
      </c>
      <c r="M15" s="127"/>
      <c r="N15" s="140">
        <v>68.765711412770202</v>
      </c>
      <c r="O15" s="148">
        <v>74.0824534942182</v>
      </c>
      <c r="P15" s="141">
        <v>71.424082453494194</v>
      </c>
      <c r="Q15" s="127"/>
      <c r="R15" s="146">
        <v>67.146089204912698</v>
      </c>
      <c r="S15" s="128"/>
      <c r="T15" s="132">
        <v>13.448199256971501</v>
      </c>
      <c r="U15" s="127">
        <v>2.91547058793914</v>
      </c>
      <c r="V15" s="127">
        <v>-0.87859352565234905</v>
      </c>
      <c r="W15" s="127">
        <v>0.507209896350167</v>
      </c>
      <c r="X15" s="127">
        <v>1.81805274082201</v>
      </c>
      <c r="Y15" s="133">
        <v>3.1812636902524098</v>
      </c>
      <c r="Z15" s="127"/>
      <c r="AA15" s="140">
        <v>1.5333515506914399</v>
      </c>
      <c r="AB15" s="148">
        <v>-4.7838912323415803</v>
      </c>
      <c r="AC15" s="141">
        <v>-1.84398807148926</v>
      </c>
      <c r="AD15" s="127"/>
      <c r="AE15" s="146">
        <v>1.6004078299785101</v>
      </c>
      <c r="AF15" s="30"/>
      <c r="AG15" s="132">
        <v>55.7126696832579</v>
      </c>
      <c r="AH15" s="127">
        <v>68.184389140271406</v>
      </c>
      <c r="AI15" s="127">
        <v>71.094142785319207</v>
      </c>
      <c r="AJ15" s="127">
        <v>72.5364504776269</v>
      </c>
      <c r="AK15" s="127">
        <v>65.032679738561995</v>
      </c>
      <c r="AL15" s="133">
        <v>66.512066365007499</v>
      </c>
      <c r="AM15" s="127"/>
      <c r="AN15" s="140">
        <v>71.345525389643001</v>
      </c>
      <c r="AO15" s="148">
        <v>77.639517345399597</v>
      </c>
      <c r="AP15" s="141">
        <v>74.492521367521306</v>
      </c>
      <c r="AQ15" s="127"/>
      <c r="AR15" s="146">
        <v>68.792196365725701</v>
      </c>
      <c r="AS15" s="128"/>
      <c r="AT15" s="132">
        <v>1.3471496238477401</v>
      </c>
      <c r="AU15" s="127">
        <v>0.12222353235957301</v>
      </c>
      <c r="AV15" s="127">
        <v>-0.180343949564652</v>
      </c>
      <c r="AW15" s="127">
        <v>-0.43237064369933498</v>
      </c>
      <c r="AX15" s="127">
        <v>-5.3950192776108503</v>
      </c>
      <c r="AY15" s="133">
        <v>-0.99087834978828804</v>
      </c>
      <c r="AZ15" s="127"/>
      <c r="BA15" s="140">
        <v>-1.3764062031025199</v>
      </c>
      <c r="BB15" s="148">
        <v>-1.4721865458283201</v>
      </c>
      <c r="BC15" s="141">
        <v>-1.4263427570132801</v>
      </c>
      <c r="BD15" s="127"/>
      <c r="BE15" s="146">
        <v>-1.1260169069739201</v>
      </c>
    </row>
    <row r="16" spans="1:57" x14ac:dyDescent="0.2">
      <c r="A16" s="21" t="s">
        <v>25</v>
      </c>
      <c r="B16" s="3" t="str">
        <f t="shared" si="0"/>
        <v>Alexandria, VA</v>
      </c>
      <c r="C16" s="3"/>
      <c r="D16" s="24" t="s">
        <v>16</v>
      </c>
      <c r="E16" s="27" t="s">
        <v>17</v>
      </c>
      <c r="F16" s="3"/>
      <c r="G16" s="132">
        <v>58.108108108108098</v>
      </c>
      <c r="H16" s="127">
        <v>65.142065142065107</v>
      </c>
      <c r="I16" s="127">
        <v>69.831369831369798</v>
      </c>
      <c r="J16" s="127">
        <v>71.864171864171794</v>
      </c>
      <c r="K16" s="127">
        <v>69.034419034419003</v>
      </c>
      <c r="L16" s="133">
        <v>66.796026796026695</v>
      </c>
      <c r="M16" s="127"/>
      <c r="N16" s="140">
        <v>69.819819819819799</v>
      </c>
      <c r="O16" s="148">
        <v>69.946869946869896</v>
      </c>
      <c r="P16" s="141">
        <v>69.883344883344805</v>
      </c>
      <c r="Q16" s="127"/>
      <c r="R16" s="146">
        <v>67.678117678117601</v>
      </c>
      <c r="S16" s="128"/>
      <c r="T16" s="132">
        <v>-4.4766407061800999</v>
      </c>
      <c r="U16" s="127">
        <v>-3.9385322465397499</v>
      </c>
      <c r="V16" s="127">
        <v>-5.2123933312052104</v>
      </c>
      <c r="W16" s="127">
        <v>-3.1230135178941101</v>
      </c>
      <c r="X16" s="127">
        <v>-1.4299426020371599</v>
      </c>
      <c r="Y16" s="133">
        <v>-3.6222379824117201</v>
      </c>
      <c r="Z16" s="127"/>
      <c r="AA16" s="140">
        <v>-2.4059259129658801</v>
      </c>
      <c r="AB16" s="148">
        <v>-6.0303133098280002</v>
      </c>
      <c r="AC16" s="141">
        <v>-4.2540530207091098</v>
      </c>
      <c r="AD16" s="127"/>
      <c r="AE16" s="146">
        <v>-3.8095040504650699</v>
      </c>
      <c r="AF16" s="30"/>
      <c r="AG16" s="132">
        <v>54.440979440979397</v>
      </c>
      <c r="AH16" s="127">
        <v>66.805266805266797</v>
      </c>
      <c r="AI16" s="127">
        <v>74.2463617463617</v>
      </c>
      <c r="AJ16" s="127">
        <v>73.882536382536301</v>
      </c>
      <c r="AK16" s="127">
        <v>68.165280665280605</v>
      </c>
      <c r="AL16" s="133">
        <v>67.508085008085004</v>
      </c>
      <c r="AM16" s="127"/>
      <c r="AN16" s="140">
        <v>70.879533379533299</v>
      </c>
      <c r="AO16" s="148">
        <v>73.050935550935506</v>
      </c>
      <c r="AP16" s="141">
        <v>71.965234465234403</v>
      </c>
      <c r="AQ16" s="127"/>
      <c r="AR16" s="146">
        <v>68.781556281556206</v>
      </c>
      <c r="AS16" s="128"/>
      <c r="AT16" s="132">
        <v>-6.2586245152034596</v>
      </c>
      <c r="AU16" s="127">
        <v>-6.5099705274696102</v>
      </c>
      <c r="AV16" s="127">
        <v>-5.0679753659028197</v>
      </c>
      <c r="AW16" s="127">
        <v>-2.47234193245197</v>
      </c>
      <c r="AX16" s="127">
        <v>-3.5597642645433298</v>
      </c>
      <c r="AY16" s="133">
        <v>-4.6979731918683498</v>
      </c>
      <c r="AZ16" s="127"/>
      <c r="BA16" s="140">
        <v>-3.42537785154917</v>
      </c>
      <c r="BB16" s="148">
        <v>-5.4309693328691298</v>
      </c>
      <c r="BC16" s="141">
        <v>-4.45382009857539</v>
      </c>
      <c r="BD16" s="127"/>
      <c r="BE16" s="146">
        <v>-4.6251171416734298</v>
      </c>
    </row>
    <row r="17" spans="1:57" x14ac:dyDescent="0.2">
      <c r="A17" s="21" t="s">
        <v>26</v>
      </c>
      <c r="B17" s="3" t="str">
        <f t="shared" si="0"/>
        <v>Fairfax/Tysons Corner, VA</v>
      </c>
      <c r="C17" s="3"/>
      <c r="D17" s="24" t="s">
        <v>16</v>
      </c>
      <c r="E17" s="27" t="s">
        <v>17</v>
      </c>
      <c r="F17" s="3"/>
      <c r="G17" s="132">
        <v>60.068181818181799</v>
      </c>
      <c r="H17" s="127">
        <v>72.261363636363598</v>
      </c>
      <c r="I17" s="127">
        <v>77.829545454545396</v>
      </c>
      <c r="J17" s="127">
        <v>77.863636363636303</v>
      </c>
      <c r="K17" s="127">
        <v>69.977272727272705</v>
      </c>
      <c r="L17" s="133">
        <v>71.599999999999994</v>
      </c>
      <c r="M17" s="127"/>
      <c r="N17" s="140">
        <v>71.227272727272705</v>
      </c>
      <c r="O17" s="148">
        <v>73.431818181818102</v>
      </c>
      <c r="P17" s="141">
        <v>72.329545454545396</v>
      </c>
      <c r="Q17" s="127"/>
      <c r="R17" s="146">
        <v>71.808441558441501</v>
      </c>
      <c r="S17" s="128"/>
      <c r="T17" s="132">
        <v>4.1029462627880697</v>
      </c>
      <c r="U17" s="127">
        <v>6.2558787415438699</v>
      </c>
      <c r="V17" s="127">
        <v>9.6199700421628798</v>
      </c>
      <c r="W17" s="127">
        <v>5.6947573286186799</v>
      </c>
      <c r="X17" s="127">
        <v>4.65755926292473</v>
      </c>
      <c r="Y17" s="133">
        <v>6.1562971084007101</v>
      </c>
      <c r="Z17" s="127"/>
      <c r="AA17" s="140">
        <v>1.74484988521958</v>
      </c>
      <c r="AB17" s="148">
        <v>-4.3275046870937199</v>
      </c>
      <c r="AC17" s="141">
        <v>-1.4309217589212799</v>
      </c>
      <c r="AD17" s="127"/>
      <c r="AE17" s="146">
        <v>3.8556799192690798</v>
      </c>
      <c r="AF17" s="30"/>
      <c r="AG17" s="132">
        <v>58.90625</v>
      </c>
      <c r="AH17" s="127">
        <v>74.369318181818102</v>
      </c>
      <c r="AI17" s="127">
        <v>83.423295454545396</v>
      </c>
      <c r="AJ17" s="127">
        <v>84.039772727272705</v>
      </c>
      <c r="AK17" s="127">
        <v>73.505681818181799</v>
      </c>
      <c r="AL17" s="133">
        <v>74.848863636363603</v>
      </c>
      <c r="AM17" s="127"/>
      <c r="AN17" s="140">
        <v>71.943181818181799</v>
      </c>
      <c r="AO17" s="148">
        <v>75.514204545454504</v>
      </c>
      <c r="AP17" s="141">
        <v>73.728693181818102</v>
      </c>
      <c r="AQ17" s="127"/>
      <c r="AR17" s="146">
        <v>74.528814935064901</v>
      </c>
      <c r="AS17" s="128"/>
      <c r="AT17" s="132">
        <v>4.1592714132488799</v>
      </c>
      <c r="AU17" s="127">
        <v>2.9289915828953901</v>
      </c>
      <c r="AV17" s="127">
        <v>5.1714973466502903</v>
      </c>
      <c r="AW17" s="127">
        <v>6.5969418853294401</v>
      </c>
      <c r="AX17" s="127">
        <v>7.5511053863088797</v>
      </c>
      <c r="AY17" s="133">
        <v>5.3283767484862503</v>
      </c>
      <c r="AZ17" s="127"/>
      <c r="BA17" s="140">
        <v>4.4657727768414697</v>
      </c>
      <c r="BB17" s="148">
        <v>2.15308539245218</v>
      </c>
      <c r="BC17" s="141">
        <v>3.2684936664864401</v>
      </c>
      <c r="BD17" s="127"/>
      <c r="BE17" s="146">
        <v>4.7378728702448702</v>
      </c>
    </row>
    <row r="18" spans="1:57" x14ac:dyDescent="0.2">
      <c r="A18" s="21" t="s">
        <v>27</v>
      </c>
      <c r="B18" s="3" t="str">
        <f t="shared" si="0"/>
        <v>I-95 Fredericksburg, VA</v>
      </c>
      <c r="C18" s="3"/>
      <c r="D18" s="24" t="s">
        <v>16</v>
      </c>
      <c r="E18" s="27" t="s">
        <v>17</v>
      </c>
      <c r="F18" s="3"/>
      <c r="G18" s="132">
        <v>50.918021284060302</v>
      </c>
      <c r="H18" s="127">
        <v>57.303239387206098</v>
      </c>
      <c r="I18" s="127">
        <v>59.560285346743001</v>
      </c>
      <c r="J18" s="127">
        <v>62.039527540638503</v>
      </c>
      <c r="K18" s="127">
        <v>68.377967489182495</v>
      </c>
      <c r="L18" s="133">
        <v>59.639808209566098</v>
      </c>
      <c r="M18" s="127"/>
      <c r="N18" s="140">
        <v>77.488013097883197</v>
      </c>
      <c r="O18" s="148">
        <v>73.102561103964405</v>
      </c>
      <c r="P18" s="141">
        <v>75.295287100923801</v>
      </c>
      <c r="Q18" s="127"/>
      <c r="R18" s="146">
        <v>64.112802178525399</v>
      </c>
      <c r="S18" s="128"/>
      <c r="T18" s="132">
        <v>-13.408690310299701</v>
      </c>
      <c r="U18" s="127">
        <v>-8.3472834050520994</v>
      </c>
      <c r="V18" s="127">
        <v>-7.6161068495298396</v>
      </c>
      <c r="W18" s="127">
        <v>-5.1259012745273296</v>
      </c>
      <c r="X18" s="127">
        <v>-5.2531075481205702</v>
      </c>
      <c r="Y18" s="133">
        <v>-7.77989123118211</v>
      </c>
      <c r="Z18" s="127"/>
      <c r="AA18" s="140">
        <v>-7.15252080843611</v>
      </c>
      <c r="AB18" s="148">
        <v>-11.0352651258119</v>
      </c>
      <c r="AC18" s="141">
        <v>-9.0788070923612594</v>
      </c>
      <c r="AD18" s="127"/>
      <c r="AE18" s="146">
        <v>-8.2198577332771503</v>
      </c>
      <c r="AF18" s="30"/>
      <c r="AG18" s="132">
        <v>53.663314232253498</v>
      </c>
      <c r="AH18" s="127">
        <v>61.302771605660098</v>
      </c>
      <c r="AI18" s="127">
        <v>64.112384516430794</v>
      </c>
      <c r="AJ18" s="127">
        <v>66.243714185475298</v>
      </c>
      <c r="AK18" s="127">
        <v>65.849023506022604</v>
      </c>
      <c r="AL18" s="133">
        <v>62.2342416091685</v>
      </c>
      <c r="AM18" s="127"/>
      <c r="AN18" s="140">
        <v>76.143141153081501</v>
      </c>
      <c r="AO18" s="148">
        <v>75.973570342649893</v>
      </c>
      <c r="AP18" s="141">
        <v>76.058355747865704</v>
      </c>
      <c r="AQ18" s="127"/>
      <c r="AR18" s="146">
        <v>66.183988505939098</v>
      </c>
      <c r="AS18" s="128"/>
      <c r="AT18" s="132">
        <v>-7.1600820728348404</v>
      </c>
      <c r="AU18" s="127">
        <v>-5.4759812966161299</v>
      </c>
      <c r="AV18" s="127">
        <v>-5.5338550790043604</v>
      </c>
      <c r="AW18" s="127">
        <v>-4.9524751483623799</v>
      </c>
      <c r="AX18" s="127">
        <v>-6.4695379333323002</v>
      </c>
      <c r="AY18" s="133">
        <v>-5.8835034752864797</v>
      </c>
      <c r="AZ18" s="127"/>
      <c r="BA18" s="140">
        <v>-4.5011088596153499</v>
      </c>
      <c r="BB18" s="148">
        <v>-6.8923859008895496</v>
      </c>
      <c r="BC18" s="141">
        <v>-5.71057383756495</v>
      </c>
      <c r="BD18" s="127"/>
      <c r="BE18" s="146">
        <v>-5.8267934619609196</v>
      </c>
    </row>
    <row r="19" spans="1:57" x14ac:dyDescent="0.2">
      <c r="A19" s="21" t="s">
        <v>28</v>
      </c>
      <c r="B19" s="3" t="str">
        <f t="shared" si="0"/>
        <v>Dulles Airport Area, VA</v>
      </c>
      <c r="C19" s="3"/>
      <c r="D19" s="24" t="s">
        <v>16</v>
      </c>
      <c r="E19" s="27" t="s">
        <v>17</v>
      </c>
      <c r="F19" s="3"/>
      <c r="G19" s="132">
        <v>64.143426294820699</v>
      </c>
      <c r="H19" s="127">
        <v>80.155568203376902</v>
      </c>
      <c r="I19" s="127">
        <v>84.822614304685999</v>
      </c>
      <c r="J19" s="127">
        <v>82.337317397078294</v>
      </c>
      <c r="K19" s="127">
        <v>75.583380762663595</v>
      </c>
      <c r="L19" s="133">
        <v>77.408461392525098</v>
      </c>
      <c r="M19" s="127"/>
      <c r="N19" s="140">
        <v>77.347751849743801</v>
      </c>
      <c r="O19" s="148">
        <v>86.226522481502499</v>
      </c>
      <c r="P19" s="141">
        <v>81.787137165623193</v>
      </c>
      <c r="Q19" s="127"/>
      <c r="R19" s="146">
        <v>78.659511613410302</v>
      </c>
      <c r="S19" s="128"/>
      <c r="T19" s="132">
        <v>2.98507462686567</v>
      </c>
      <c r="U19" s="127">
        <v>9.4985097835946597</v>
      </c>
      <c r="V19" s="127">
        <v>10.654621952728601</v>
      </c>
      <c r="W19" s="127">
        <v>5.4678007290400901</v>
      </c>
      <c r="X19" s="127">
        <v>4.7731755424063103</v>
      </c>
      <c r="Y19" s="133">
        <v>6.8143145108510597</v>
      </c>
      <c r="Z19" s="127"/>
      <c r="AA19" s="140">
        <v>6.5047021943573604</v>
      </c>
      <c r="AB19" s="148">
        <v>13.3557800224466</v>
      </c>
      <c r="AC19" s="141">
        <v>10.009569377990401</v>
      </c>
      <c r="AD19" s="127"/>
      <c r="AE19" s="146">
        <v>7.7439952481716503</v>
      </c>
      <c r="AF19" s="30"/>
      <c r="AG19" s="132">
        <v>61.947448302029898</v>
      </c>
      <c r="AH19" s="127">
        <v>82.391861126920801</v>
      </c>
      <c r="AI19" s="127">
        <v>88.073894896604003</v>
      </c>
      <c r="AJ19" s="127">
        <v>89.243027888446207</v>
      </c>
      <c r="AK19" s="127">
        <v>80.378486055776804</v>
      </c>
      <c r="AL19" s="133">
        <v>80.406943653955594</v>
      </c>
      <c r="AM19" s="127"/>
      <c r="AN19" s="140">
        <v>80.065452475811</v>
      </c>
      <c r="AO19" s="148">
        <v>81.881995826218898</v>
      </c>
      <c r="AP19" s="141">
        <v>80.973724151014906</v>
      </c>
      <c r="AQ19" s="127"/>
      <c r="AR19" s="146">
        <v>80.568880938829693</v>
      </c>
      <c r="AS19" s="128"/>
      <c r="AT19" s="132">
        <v>-2.1061310148403498</v>
      </c>
      <c r="AU19" s="127">
        <v>4.7548694446119502</v>
      </c>
      <c r="AV19" s="127">
        <v>4.4139559728977398</v>
      </c>
      <c r="AW19" s="127">
        <v>4.9121828826317202</v>
      </c>
      <c r="AX19" s="127">
        <v>2.35859028176244</v>
      </c>
      <c r="AY19" s="133">
        <v>3.1191834649213499</v>
      </c>
      <c r="AZ19" s="127"/>
      <c r="BA19" s="140">
        <v>2.9266508139747498</v>
      </c>
      <c r="BB19" s="148">
        <v>6.0246883252471903</v>
      </c>
      <c r="BC19" s="141">
        <v>4.4700771019458996</v>
      </c>
      <c r="BD19" s="127"/>
      <c r="BE19" s="146">
        <v>3.5035035035035</v>
      </c>
    </row>
    <row r="20" spans="1:57" x14ac:dyDescent="0.2">
      <c r="A20" s="21" t="s">
        <v>29</v>
      </c>
      <c r="B20" s="3" t="str">
        <f t="shared" si="0"/>
        <v>Williamsburg, VA</v>
      </c>
      <c r="C20" s="3"/>
      <c r="D20" s="24" t="s">
        <v>16</v>
      </c>
      <c r="E20" s="27" t="s">
        <v>17</v>
      </c>
      <c r="F20" s="3"/>
      <c r="G20" s="132">
        <v>59.3848167539267</v>
      </c>
      <c r="H20" s="127">
        <v>61.178010471204097</v>
      </c>
      <c r="I20" s="127">
        <v>59.738219895287898</v>
      </c>
      <c r="J20" s="127">
        <v>58.730366492146501</v>
      </c>
      <c r="K20" s="127">
        <v>64.410994764397898</v>
      </c>
      <c r="L20" s="133">
        <v>60.688481675392602</v>
      </c>
      <c r="M20" s="127"/>
      <c r="N20" s="140">
        <v>81.937172774869097</v>
      </c>
      <c r="O20" s="148">
        <v>82.578534031413596</v>
      </c>
      <c r="P20" s="141">
        <v>82.257853403141297</v>
      </c>
      <c r="Q20" s="127"/>
      <c r="R20" s="146">
        <v>66.851159311892204</v>
      </c>
      <c r="S20" s="128"/>
      <c r="T20" s="132">
        <v>3.9335264883958501</v>
      </c>
      <c r="U20" s="127">
        <v>4.09835592631614</v>
      </c>
      <c r="V20" s="127">
        <v>-3.5365374087239401</v>
      </c>
      <c r="W20" s="127">
        <v>-8.9198701096736404</v>
      </c>
      <c r="X20" s="127">
        <v>-0.67221522669199696</v>
      </c>
      <c r="Y20" s="133">
        <v>-1.1985250923105299</v>
      </c>
      <c r="Z20" s="127"/>
      <c r="AA20" s="140">
        <v>1.8079652010879701</v>
      </c>
      <c r="AB20" s="148">
        <v>0.15648683487665499</v>
      </c>
      <c r="AC20" s="141">
        <v>0.97225507702678005</v>
      </c>
      <c r="AD20" s="127"/>
      <c r="AE20" s="146">
        <v>-0.43188480102170002</v>
      </c>
      <c r="AF20" s="30"/>
      <c r="AG20" s="132">
        <v>55.553010471204097</v>
      </c>
      <c r="AH20" s="127">
        <v>60.124345549738202</v>
      </c>
      <c r="AI20" s="127">
        <v>60.117801047120402</v>
      </c>
      <c r="AJ20" s="127">
        <v>59.482984293193702</v>
      </c>
      <c r="AK20" s="127">
        <v>62.935209424083702</v>
      </c>
      <c r="AL20" s="133">
        <v>59.642670157067997</v>
      </c>
      <c r="AM20" s="127"/>
      <c r="AN20" s="140">
        <v>77.699607329842905</v>
      </c>
      <c r="AO20" s="148">
        <v>80.111256544502595</v>
      </c>
      <c r="AP20" s="141">
        <v>78.905431937172693</v>
      </c>
      <c r="AQ20" s="127"/>
      <c r="AR20" s="146">
        <v>65.146316379955095</v>
      </c>
      <c r="AS20" s="128"/>
      <c r="AT20" s="132">
        <v>-0.274563228067356</v>
      </c>
      <c r="AU20" s="127">
        <v>0.50015105423385398</v>
      </c>
      <c r="AV20" s="127">
        <v>-6.4291355667074699</v>
      </c>
      <c r="AW20" s="127">
        <v>-10.1783633359143</v>
      </c>
      <c r="AX20" s="127">
        <v>-5.8369070507242897</v>
      </c>
      <c r="AY20" s="133">
        <v>-4.6709715303151302</v>
      </c>
      <c r="AZ20" s="127"/>
      <c r="BA20" s="140">
        <v>-3.6449872505245602</v>
      </c>
      <c r="BB20" s="148">
        <v>-5.0459121449264499</v>
      </c>
      <c r="BC20" s="141">
        <v>-4.3612816909307099</v>
      </c>
      <c r="BD20" s="127"/>
      <c r="BE20" s="146">
        <v>-4.5607083807863802</v>
      </c>
    </row>
    <row r="21" spans="1:57" x14ac:dyDescent="0.2">
      <c r="A21" s="21" t="s">
        <v>30</v>
      </c>
      <c r="B21" s="3" t="str">
        <f t="shared" si="0"/>
        <v>Virginia Beach, VA</v>
      </c>
      <c r="C21" s="3"/>
      <c r="D21" s="24" t="s">
        <v>16</v>
      </c>
      <c r="E21" s="27" t="s">
        <v>17</v>
      </c>
      <c r="F21" s="3"/>
      <c r="G21" s="132">
        <v>69.783387875954404</v>
      </c>
      <c r="H21" s="127">
        <v>74.092254947794899</v>
      </c>
      <c r="I21" s="127">
        <v>72.954651706404803</v>
      </c>
      <c r="J21" s="127">
        <v>73.624746766401699</v>
      </c>
      <c r="K21" s="127">
        <v>81.167212092878202</v>
      </c>
      <c r="L21" s="133">
        <v>74.324450677886801</v>
      </c>
      <c r="M21" s="127"/>
      <c r="N21" s="140">
        <v>90.166744584696801</v>
      </c>
      <c r="O21" s="148">
        <v>92.753623188405697</v>
      </c>
      <c r="P21" s="141">
        <v>91.460183886551306</v>
      </c>
      <c r="Q21" s="127"/>
      <c r="R21" s="146">
        <v>79.220374451791002</v>
      </c>
      <c r="S21" s="128"/>
      <c r="T21" s="132">
        <v>5.5750577540887702</v>
      </c>
      <c r="U21" s="127">
        <v>6.5950289335971197</v>
      </c>
      <c r="V21" s="127">
        <v>-1.72856313693289</v>
      </c>
      <c r="W21" s="127">
        <v>-3.3024685953192199</v>
      </c>
      <c r="X21" s="127">
        <v>4.3531591432479599</v>
      </c>
      <c r="Y21" s="133">
        <v>2.1600008885684598</v>
      </c>
      <c r="Z21" s="127"/>
      <c r="AA21" s="140">
        <v>2.0943265789540102</v>
      </c>
      <c r="AB21" s="148">
        <v>-0.60047857691092099</v>
      </c>
      <c r="AC21" s="141">
        <v>0.70985556778489101</v>
      </c>
      <c r="AD21" s="127"/>
      <c r="AE21" s="146">
        <v>1.67706476932166</v>
      </c>
      <c r="AF21" s="30"/>
      <c r="AG21" s="132">
        <v>67.724403927068707</v>
      </c>
      <c r="AH21" s="127">
        <v>74.789621318372994</v>
      </c>
      <c r="AI21" s="127">
        <v>77.894654823126004</v>
      </c>
      <c r="AJ21" s="127">
        <v>76.768739286270801</v>
      </c>
      <c r="AK21" s="127">
        <v>78.695262583761803</v>
      </c>
      <c r="AL21" s="133">
        <v>75.174536387720096</v>
      </c>
      <c r="AM21" s="127"/>
      <c r="AN21" s="140">
        <v>87.585709833255393</v>
      </c>
      <c r="AO21" s="148">
        <v>91.812762973351994</v>
      </c>
      <c r="AP21" s="141">
        <v>89.699236403303701</v>
      </c>
      <c r="AQ21" s="127"/>
      <c r="AR21" s="146">
        <v>79.324450677886801</v>
      </c>
      <c r="AS21" s="128"/>
      <c r="AT21" s="132">
        <v>2.6736005221524199</v>
      </c>
      <c r="AU21" s="127">
        <v>1.8616195543460501</v>
      </c>
      <c r="AV21" s="127">
        <v>-0.90275453272209305</v>
      </c>
      <c r="AW21" s="127">
        <v>-3.9763640384585601</v>
      </c>
      <c r="AX21" s="127">
        <v>-2.01439974896708</v>
      </c>
      <c r="AY21" s="133">
        <v>-0.628174193515046</v>
      </c>
      <c r="AZ21" s="127"/>
      <c r="BA21" s="140">
        <v>-3.3348437235920199</v>
      </c>
      <c r="BB21" s="148">
        <v>-1.99451958278019</v>
      </c>
      <c r="BC21" s="141">
        <v>-2.65350335699442</v>
      </c>
      <c r="BD21" s="127"/>
      <c r="BE21" s="146">
        <v>-1.2916768899750599</v>
      </c>
    </row>
    <row r="22" spans="1:57" x14ac:dyDescent="0.2">
      <c r="A22" s="34" t="s">
        <v>31</v>
      </c>
      <c r="B22" s="3" t="str">
        <f t="shared" si="0"/>
        <v>Norfolk/Portsmouth, VA</v>
      </c>
      <c r="C22" s="3"/>
      <c r="D22" s="24" t="s">
        <v>16</v>
      </c>
      <c r="E22" s="27" t="s">
        <v>17</v>
      </c>
      <c r="F22" s="3"/>
      <c r="G22" s="132">
        <v>65.614588812905396</v>
      </c>
      <c r="H22" s="127">
        <v>74.329300368227194</v>
      </c>
      <c r="I22" s="127">
        <v>73.680519025074503</v>
      </c>
      <c r="J22" s="127">
        <v>76.3107136594774</v>
      </c>
      <c r="K22" s="127">
        <v>78.315789473684205</v>
      </c>
      <c r="L22" s="133">
        <v>73.649691358024597</v>
      </c>
      <c r="M22" s="127"/>
      <c r="N22" s="140">
        <v>85.701754385964904</v>
      </c>
      <c r="O22" s="148">
        <v>85.543859649122794</v>
      </c>
      <c r="P22" s="141">
        <v>85.622807017543806</v>
      </c>
      <c r="Q22" s="127"/>
      <c r="R22" s="146">
        <v>77.069553016636604</v>
      </c>
      <c r="S22" s="128"/>
      <c r="T22" s="132">
        <v>5.1643733423059999</v>
      </c>
      <c r="U22" s="127">
        <v>4.4831375299549903</v>
      </c>
      <c r="V22" s="127">
        <v>-1.53446131226543</v>
      </c>
      <c r="W22" s="127">
        <v>1.3382068727327301</v>
      </c>
      <c r="X22" s="127">
        <v>9.6806370168964797</v>
      </c>
      <c r="Y22" s="133">
        <v>3.7122026568800202</v>
      </c>
      <c r="Z22" s="127"/>
      <c r="AA22" s="140">
        <v>-0.53005347211044895</v>
      </c>
      <c r="AB22" s="148">
        <v>-3.7737219951677199</v>
      </c>
      <c r="AC22" s="141">
        <v>-2.1772746636810698</v>
      </c>
      <c r="AD22" s="127"/>
      <c r="AE22" s="146">
        <v>1.7660290677927399</v>
      </c>
      <c r="AF22" s="30"/>
      <c r="AG22" s="132">
        <v>67.578467473259593</v>
      </c>
      <c r="AH22" s="127">
        <v>75.657548658600703</v>
      </c>
      <c r="AI22" s="127">
        <v>77.244432754690493</v>
      </c>
      <c r="AJ22" s="127">
        <v>79.050499736980498</v>
      </c>
      <c r="AK22" s="127">
        <v>78.210355561401201</v>
      </c>
      <c r="AL22" s="133">
        <v>75.548190816872193</v>
      </c>
      <c r="AM22" s="127"/>
      <c r="AN22" s="140">
        <v>84.694638081459004</v>
      </c>
      <c r="AO22" s="148">
        <v>86.851681353851504</v>
      </c>
      <c r="AP22" s="141">
        <v>85.773159717655304</v>
      </c>
      <c r="AQ22" s="127"/>
      <c r="AR22" s="146">
        <v>78.469390950367895</v>
      </c>
      <c r="AS22" s="128"/>
      <c r="AT22" s="132">
        <v>3.6084872619046302</v>
      </c>
      <c r="AU22" s="127">
        <v>3.4448332665059098</v>
      </c>
      <c r="AV22" s="127">
        <v>0.103017453324173</v>
      </c>
      <c r="AW22" s="127">
        <v>-1.37311089138062</v>
      </c>
      <c r="AX22" s="127">
        <v>-0.42456575845755501</v>
      </c>
      <c r="AY22" s="133">
        <v>0.94014182929752099</v>
      </c>
      <c r="AZ22" s="127"/>
      <c r="BA22" s="140">
        <v>-3.7015029762839</v>
      </c>
      <c r="BB22" s="148">
        <v>-4.1537926925172002</v>
      </c>
      <c r="BC22" s="141">
        <v>-3.9310236288297999</v>
      </c>
      <c r="BD22" s="127"/>
      <c r="BE22" s="146">
        <v>-0.63365563466726205</v>
      </c>
    </row>
    <row r="23" spans="1:57" x14ac:dyDescent="0.2">
      <c r="A23" s="35" t="s">
        <v>32</v>
      </c>
      <c r="B23" s="3" t="str">
        <f t="shared" si="0"/>
        <v>Newport News/Hampton, VA</v>
      </c>
      <c r="C23" s="3"/>
      <c r="D23" s="24" t="s">
        <v>16</v>
      </c>
      <c r="E23" s="27" t="s">
        <v>17</v>
      </c>
      <c r="F23" s="3"/>
      <c r="G23" s="132">
        <v>58.2684962512377</v>
      </c>
      <c r="H23" s="127">
        <v>71.622577450841703</v>
      </c>
      <c r="I23" s="127">
        <v>72.8533031546187</v>
      </c>
      <c r="J23" s="127">
        <v>67.548450983165907</v>
      </c>
      <c r="K23" s="127">
        <v>71.169896732211001</v>
      </c>
      <c r="L23" s="133">
        <v>68.292544914415004</v>
      </c>
      <c r="M23" s="127"/>
      <c r="N23" s="140">
        <v>81.029848634884701</v>
      </c>
      <c r="O23" s="148">
        <v>81.723015985287802</v>
      </c>
      <c r="P23" s="141">
        <v>81.376432310086201</v>
      </c>
      <c r="Q23" s="127"/>
      <c r="R23" s="146">
        <v>72.030798456035399</v>
      </c>
      <c r="S23" s="128"/>
      <c r="T23" s="132">
        <v>-6.9311466773332802</v>
      </c>
      <c r="U23" s="127">
        <v>3.11514051563368</v>
      </c>
      <c r="V23" s="127">
        <v>-0.78699523357680701</v>
      </c>
      <c r="W23" s="127">
        <v>-7.33926210640929</v>
      </c>
      <c r="X23" s="127">
        <v>0.119142031869297</v>
      </c>
      <c r="Y23" s="133">
        <v>-2.2945799222972201</v>
      </c>
      <c r="Z23" s="127"/>
      <c r="AA23" s="140">
        <v>-2.2916715870914599</v>
      </c>
      <c r="AB23" s="148">
        <v>-4.2799199147369897</v>
      </c>
      <c r="AC23" s="141">
        <v>-3.3002477013033</v>
      </c>
      <c r="AD23" s="127"/>
      <c r="AE23" s="146">
        <v>-2.62147226740777</v>
      </c>
      <c r="AF23" s="30"/>
      <c r="AG23" s="132">
        <v>59.672513792615597</v>
      </c>
      <c r="AH23" s="127">
        <v>71.088555665582106</v>
      </c>
      <c r="AI23" s="127">
        <v>75.919507709718403</v>
      </c>
      <c r="AJ23" s="127">
        <v>71.495260998726806</v>
      </c>
      <c r="AK23" s="127">
        <v>71.756967039185099</v>
      </c>
      <c r="AL23" s="133">
        <v>69.986561041165601</v>
      </c>
      <c r="AM23" s="127"/>
      <c r="AN23" s="140">
        <v>81.733625689630699</v>
      </c>
      <c r="AO23" s="148">
        <v>84.916536992502401</v>
      </c>
      <c r="AP23" s="141">
        <v>83.325081341066607</v>
      </c>
      <c r="AQ23" s="127"/>
      <c r="AR23" s="146">
        <v>73.797566841137296</v>
      </c>
      <c r="AS23" s="128"/>
      <c r="AT23" s="132">
        <v>-5.3576155153584404</v>
      </c>
      <c r="AU23" s="127">
        <v>-2.41563078840964</v>
      </c>
      <c r="AV23" s="127">
        <v>-1.2424545626727701</v>
      </c>
      <c r="AW23" s="127">
        <v>-6.8886460320236003</v>
      </c>
      <c r="AX23" s="127">
        <v>-1.2591163067270199</v>
      </c>
      <c r="AY23" s="133">
        <v>-3.39489503153461</v>
      </c>
      <c r="AZ23" s="127"/>
      <c r="BA23" s="140">
        <v>-3.4619241323323902</v>
      </c>
      <c r="BB23" s="148">
        <v>-3.2350487475653402</v>
      </c>
      <c r="BC23" s="141">
        <v>-3.34645294639187</v>
      </c>
      <c r="BD23" s="127"/>
      <c r="BE23" s="146">
        <v>-3.3792728747410501</v>
      </c>
    </row>
    <row r="24" spans="1:57" x14ac:dyDescent="0.2">
      <c r="A24" s="36" t="s">
        <v>33</v>
      </c>
      <c r="B24" s="3" t="str">
        <f t="shared" si="0"/>
        <v>Chesapeake/Suffolk, VA</v>
      </c>
      <c r="C24" s="3"/>
      <c r="D24" s="25" t="s">
        <v>16</v>
      </c>
      <c r="E24" s="28" t="s">
        <v>17</v>
      </c>
      <c r="F24" s="3"/>
      <c r="G24" s="134">
        <v>61.478933791917399</v>
      </c>
      <c r="H24" s="135">
        <v>72.794496990541703</v>
      </c>
      <c r="I24" s="135">
        <v>76.629406706792693</v>
      </c>
      <c r="J24" s="135">
        <v>75.5803955288048</v>
      </c>
      <c r="K24" s="135">
        <v>75.958727429062705</v>
      </c>
      <c r="L24" s="136">
        <v>72.488392089423897</v>
      </c>
      <c r="M24" s="127"/>
      <c r="N24" s="142">
        <v>86.569217540842601</v>
      </c>
      <c r="O24" s="143">
        <v>84.935511607910499</v>
      </c>
      <c r="P24" s="144">
        <v>85.7523645743766</v>
      </c>
      <c r="Q24" s="127"/>
      <c r="R24" s="147">
        <v>76.278098513696094</v>
      </c>
      <c r="S24" s="128"/>
      <c r="T24" s="134">
        <v>-2.4781687177781202</v>
      </c>
      <c r="U24" s="135">
        <v>-5.6422541837920601</v>
      </c>
      <c r="V24" s="135">
        <v>-6.41082268304711</v>
      </c>
      <c r="W24" s="135">
        <v>-8.3175549366806401</v>
      </c>
      <c r="X24" s="135">
        <v>-1.16047462206462</v>
      </c>
      <c r="Y24" s="136">
        <v>-4.95936873095126</v>
      </c>
      <c r="Z24" s="127"/>
      <c r="AA24" s="142">
        <v>-0.54783833254177905</v>
      </c>
      <c r="AB24" s="143">
        <v>-4.5121471069456698</v>
      </c>
      <c r="AC24" s="144">
        <v>-2.5514246042993198</v>
      </c>
      <c r="AD24" s="127"/>
      <c r="AE24" s="147">
        <v>-4.1990089896582896</v>
      </c>
      <c r="AF24" s="31"/>
      <c r="AG24" s="134">
        <v>64.277730008598397</v>
      </c>
      <c r="AH24" s="135">
        <v>77.880481513327595</v>
      </c>
      <c r="AI24" s="135">
        <v>81.861564918314699</v>
      </c>
      <c r="AJ24" s="135">
        <v>80.868443680137503</v>
      </c>
      <c r="AK24" s="135">
        <v>78.671539122957796</v>
      </c>
      <c r="AL24" s="136">
        <v>76.711951848667198</v>
      </c>
      <c r="AM24" s="127"/>
      <c r="AN24" s="142">
        <v>86.285468615649094</v>
      </c>
      <c r="AO24" s="143">
        <v>86.9260533104041</v>
      </c>
      <c r="AP24" s="144">
        <v>86.605760963026597</v>
      </c>
      <c r="AQ24" s="127"/>
      <c r="AR24" s="147">
        <v>79.538754452769894</v>
      </c>
      <c r="AS24" s="75"/>
      <c r="AT24" s="134">
        <v>-0.12672250393274501</v>
      </c>
      <c r="AU24" s="135">
        <v>-1.5015680926605199</v>
      </c>
      <c r="AV24" s="135">
        <v>-2.1794004689461501</v>
      </c>
      <c r="AW24" s="135">
        <v>-4.6049641353389204</v>
      </c>
      <c r="AX24" s="135">
        <v>-2.14319737322417</v>
      </c>
      <c r="AY24" s="136">
        <v>-2.2227527700205898</v>
      </c>
      <c r="AZ24" s="127"/>
      <c r="BA24" s="142">
        <v>-3.48698218503446</v>
      </c>
      <c r="BB24" s="143">
        <v>-4.4222222167204404</v>
      </c>
      <c r="BC24" s="144">
        <v>-3.95860823847506</v>
      </c>
      <c r="BD24" s="127"/>
      <c r="BE24" s="147">
        <v>-2.76946369194554</v>
      </c>
    </row>
    <row r="25" spans="1:57" x14ac:dyDescent="0.2">
      <c r="A25" s="35" t="s">
        <v>109</v>
      </c>
      <c r="B25" s="3" t="s">
        <v>109</v>
      </c>
      <c r="C25" s="9"/>
      <c r="D25" s="23" t="s">
        <v>16</v>
      </c>
      <c r="E25" s="26" t="s">
        <v>17</v>
      </c>
      <c r="F25" s="3"/>
      <c r="G25" s="129">
        <v>38.764953119948203</v>
      </c>
      <c r="H25" s="130">
        <v>48.561267377950202</v>
      </c>
      <c r="I25" s="130">
        <v>55.286129970902003</v>
      </c>
      <c r="J25" s="130">
        <v>55.674102812803099</v>
      </c>
      <c r="K25" s="130">
        <v>54.316197866149302</v>
      </c>
      <c r="L25" s="131">
        <v>50.520530229550502</v>
      </c>
      <c r="M25" s="127"/>
      <c r="N25" s="137">
        <v>59.036534109279003</v>
      </c>
      <c r="O25" s="138">
        <v>64.080181053992803</v>
      </c>
      <c r="P25" s="139">
        <v>61.558357581635903</v>
      </c>
      <c r="Q25" s="127"/>
      <c r="R25" s="145">
        <v>53.6741951872892</v>
      </c>
      <c r="S25" s="128"/>
      <c r="T25" s="129">
        <v>-25.941939468807899</v>
      </c>
      <c r="U25" s="130">
        <v>-10.274790919952199</v>
      </c>
      <c r="V25" s="130">
        <v>-18.648905803996101</v>
      </c>
      <c r="W25" s="130">
        <v>-5.1762114537444903</v>
      </c>
      <c r="X25" s="130">
        <v>1.57194679564691</v>
      </c>
      <c r="Y25" s="131">
        <v>-11.8668922729836</v>
      </c>
      <c r="Z25" s="127"/>
      <c r="AA25" s="137">
        <v>-18.409294012511101</v>
      </c>
      <c r="AB25" s="138">
        <v>-11.2802148612354</v>
      </c>
      <c r="AC25" s="139">
        <v>-14.8479427549194</v>
      </c>
      <c r="AD25" s="127"/>
      <c r="AE25" s="145">
        <v>-12.8664617230261</v>
      </c>
      <c r="AG25" s="129">
        <v>41.545425153572502</v>
      </c>
      <c r="AH25" s="130">
        <v>57.484642741674698</v>
      </c>
      <c r="AI25" s="130">
        <v>65.510830908502996</v>
      </c>
      <c r="AJ25" s="130">
        <v>67.329453604914306</v>
      </c>
      <c r="AK25" s="130">
        <v>60.442935661170303</v>
      </c>
      <c r="AL25" s="131">
        <v>58.462657613967004</v>
      </c>
      <c r="AM25" s="127"/>
      <c r="AN25" s="137">
        <v>62.382799870675697</v>
      </c>
      <c r="AO25" s="138">
        <v>67.911412867765904</v>
      </c>
      <c r="AP25" s="139">
        <v>65.147106369220793</v>
      </c>
      <c r="AQ25" s="127"/>
      <c r="AR25" s="145">
        <v>60.3725001154681</v>
      </c>
      <c r="AS25" s="128"/>
      <c r="AT25" s="129">
        <v>-9.4432699083861795</v>
      </c>
      <c r="AU25" s="130">
        <v>3.7339556592765399</v>
      </c>
      <c r="AV25" s="130">
        <v>-4.3996225524887898</v>
      </c>
      <c r="AW25" s="130">
        <v>0.337268128161888</v>
      </c>
      <c r="AX25" s="130">
        <v>-1.72164541989748</v>
      </c>
      <c r="AY25" s="131">
        <v>-2.0476151783537802</v>
      </c>
      <c r="AZ25" s="127"/>
      <c r="BA25" s="137">
        <v>-10.09900990099</v>
      </c>
      <c r="BB25" s="138">
        <v>-9.4904664440374802</v>
      </c>
      <c r="BC25" s="139">
        <v>-9.7828520259682108</v>
      </c>
      <c r="BD25" s="127"/>
      <c r="BE25" s="145">
        <v>-4.5702604537407101</v>
      </c>
    </row>
    <row r="26" spans="1:57" x14ac:dyDescent="0.2">
      <c r="A26" s="35" t="s">
        <v>43</v>
      </c>
      <c r="B26" s="3" t="str">
        <f t="shared" si="0"/>
        <v>Richmond North/Glen Allen, VA</v>
      </c>
      <c r="C26" s="10"/>
      <c r="D26" s="24" t="s">
        <v>16</v>
      </c>
      <c r="E26" s="27" t="s">
        <v>17</v>
      </c>
      <c r="F26" s="3"/>
      <c r="G26" s="132">
        <v>48.400852878464804</v>
      </c>
      <c r="H26" s="127">
        <v>60.5543710021321</v>
      </c>
      <c r="I26" s="127">
        <v>66.642975598199399</v>
      </c>
      <c r="J26" s="127">
        <v>67.022032693674404</v>
      </c>
      <c r="K26" s="127">
        <v>61.442786069651703</v>
      </c>
      <c r="L26" s="133">
        <v>60.812603648424499</v>
      </c>
      <c r="M26" s="127"/>
      <c r="N26" s="140">
        <v>73.916133617626102</v>
      </c>
      <c r="O26" s="148">
        <v>71.144278606965102</v>
      </c>
      <c r="P26" s="141">
        <v>72.530206112295602</v>
      </c>
      <c r="Q26" s="127"/>
      <c r="R26" s="146">
        <v>64.160490066673404</v>
      </c>
      <c r="S26" s="128"/>
      <c r="T26" s="132">
        <v>-20.028232499670001</v>
      </c>
      <c r="U26" s="127">
        <v>-5.0870461465228001</v>
      </c>
      <c r="V26" s="127">
        <v>-0.74040264365082098</v>
      </c>
      <c r="W26" s="127">
        <v>0.90049439519195895</v>
      </c>
      <c r="X26" s="127">
        <v>-3.8621706283397801</v>
      </c>
      <c r="Y26" s="133">
        <v>-5.5302804086656199</v>
      </c>
      <c r="Z26" s="127"/>
      <c r="AA26" s="140">
        <v>1.9797535993977999</v>
      </c>
      <c r="AB26" s="148">
        <v>-1.6468254465213701</v>
      </c>
      <c r="AC26" s="141">
        <v>0.16828800554764101</v>
      </c>
      <c r="AD26" s="127"/>
      <c r="AE26" s="146">
        <v>-3.7760222365095499</v>
      </c>
      <c r="AG26" s="132">
        <v>49.8460080549632</v>
      </c>
      <c r="AH26" s="127">
        <v>65.917436626391805</v>
      </c>
      <c r="AI26" s="127">
        <v>73.066216536365701</v>
      </c>
      <c r="AJ26" s="127">
        <v>72.829305851693903</v>
      </c>
      <c r="AK26" s="127">
        <v>65.197820421700996</v>
      </c>
      <c r="AL26" s="133">
        <v>65.371357498223105</v>
      </c>
      <c r="AM26" s="127"/>
      <c r="AN26" s="140">
        <v>71.022861881070796</v>
      </c>
      <c r="AO26" s="148">
        <v>72.4857853589196</v>
      </c>
      <c r="AP26" s="141">
        <v>71.754323619995205</v>
      </c>
      <c r="AQ26" s="127"/>
      <c r="AR26" s="146">
        <v>67.195062104443707</v>
      </c>
      <c r="AS26" s="128"/>
      <c r="AT26" s="132">
        <v>-7.4308789259008101</v>
      </c>
      <c r="AU26" s="127">
        <v>2.8918002999896602</v>
      </c>
      <c r="AV26" s="127">
        <v>3.24512085573113</v>
      </c>
      <c r="AW26" s="127">
        <v>3.0623077467016002</v>
      </c>
      <c r="AX26" s="127">
        <v>-5.2181050072920101</v>
      </c>
      <c r="AY26" s="133">
        <v>-0.40451887063423903</v>
      </c>
      <c r="AZ26" s="127"/>
      <c r="BA26" s="140">
        <v>-6.9682446735308003</v>
      </c>
      <c r="BB26" s="148">
        <v>-6.0004058537982701</v>
      </c>
      <c r="BC26" s="141">
        <v>-6.4818962311302597</v>
      </c>
      <c r="BD26" s="127"/>
      <c r="BE26" s="146">
        <v>-2.3456507172511198</v>
      </c>
    </row>
    <row r="27" spans="1:57" x14ac:dyDescent="0.2">
      <c r="A27" s="21" t="s">
        <v>44</v>
      </c>
      <c r="B27" s="3" t="str">
        <f t="shared" si="0"/>
        <v>Richmond West/Midlothian, VA</v>
      </c>
      <c r="C27" s="3"/>
      <c r="D27" s="24" t="s">
        <v>16</v>
      </c>
      <c r="E27" s="27" t="s">
        <v>17</v>
      </c>
      <c r="F27" s="3"/>
      <c r="G27" s="132">
        <v>50.825740318906597</v>
      </c>
      <c r="H27" s="127">
        <v>55.4954441913439</v>
      </c>
      <c r="I27" s="127">
        <v>57.887243735763001</v>
      </c>
      <c r="J27" s="127">
        <v>60.051252847380397</v>
      </c>
      <c r="K27" s="127">
        <v>62.101366742596802</v>
      </c>
      <c r="L27" s="133">
        <v>57.272209567198097</v>
      </c>
      <c r="M27" s="127"/>
      <c r="N27" s="140">
        <v>69.048974943052301</v>
      </c>
      <c r="O27" s="148">
        <v>70.358769931662806</v>
      </c>
      <c r="P27" s="141">
        <v>69.703872437357603</v>
      </c>
      <c r="Q27" s="127"/>
      <c r="R27" s="146">
        <v>60.824113244386503</v>
      </c>
      <c r="S27" s="128"/>
      <c r="T27" s="132">
        <v>-12.841796875</v>
      </c>
      <c r="U27" s="127">
        <v>-1.4661274014155701</v>
      </c>
      <c r="V27" s="127">
        <v>-10.715854194115</v>
      </c>
      <c r="W27" s="127">
        <v>-9.7946963216424194</v>
      </c>
      <c r="X27" s="127">
        <v>-5.8696590418644696</v>
      </c>
      <c r="Y27" s="133">
        <v>-8.2223033400255492</v>
      </c>
      <c r="Z27" s="127"/>
      <c r="AA27" s="140">
        <v>-4.5275590551181102</v>
      </c>
      <c r="AB27" s="148">
        <v>0.16214025131738899</v>
      </c>
      <c r="AC27" s="141">
        <v>-2.21689634511683</v>
      </c>
      <c r="AD27" s="127"/>
      <c r="AE27" s="146">
        <v>-6.33886626996554</v>
      </c>
      <c r="AG27" s="132">
        <v>48.142084282460097</v>
      </c>
      <c r="AH27" s="127">
        <v>59.474658314350698</v>
      </c>
      <c r="AI27" s="127">
        <v>63.966400911161699</v>
      </c>
      <c r="AJ27" s="127">
        <v>67.924259681093304</v>
      </c>
      <c r="AK27" s="127">
        <v>66.116173120728902</v>
      </c>
      <c r="AL27" s="133">
        <v>61.124715261958897</v>
      </c>
      <c r="AM27" s="127"/>
      <c r="AN27" s="140">
        <v>66.614464692482898</v>
      </c>
      <c r="AO27" s="148">
        <v>68.557801822323398</v>
      </c>
      <c r="AP27" s="141">
        <v>67.586133257403105</v>
      </c>
      <c r="AQ27" s="127"/>
      <c r="AR27" s="146">
        <v>62.970834689228703</v>
      </c>
      <c r="AS27" s="128"/>
      <c r="AT27" s="132">
        <v>-9.9587272001065106</v>
      </c>
      <c r="AU27" s="127">
        <v>3.00826038712859</v>
      </c>
      <c r="AV27" s="127">
        <v>-0.45419297662567798</v>
      </c>
      <c r="AW27" s="127">
        <v>0.54794520547945202</v>
      </c>
      <c r="AX27" s="127">
        <v>-5.2631578947368398</v>
      </c>
      <c r="AY27" s="133">
        <v>-2.29615638440707</v>
      </c>
      <c r="AZ27" s="127"/>
      <c r="BA27" s="140">
        <v>-10.053825451749301</v>
      </c>
      <c r="BB27" s="148">
        <v>-7.8637711661723904</v>
      </c>
      <c r="BC27" s="141">
        <v>-8.9562257275734698</v>
      </c>
      <c r="BD27" s="127"/>
      <c r="BE27" s="146">
        <v>-4.4398148148148104</v>
      </c>
    </row>
    <row r="28" spans="1:57" x14ac:dyDescent="0.2">
      <c r="A28" s="21" t="s">
        <v>45</v>
      </c>
      <c r="B28" s="3" t="str">
        <f t="shared" si="0"/>
        <v>Petersburg/Chester, VA</v>
      </c>
      <c r="C28" s="3"/>
      <c r="D28" s="24" t="s">
        <v>16</v>
      </c>
      <c r="E28" s="27" t="s">
        <v>17</v>
      </c>
      <c r="F28" s="3"/>
      <c r="G28" s="132">
        <v>61.4274721046556</v>
      </c>
      <c r="H28" s="127">
        <v>69.526741054251602</v>
      </c>
      <c r="I28" s="127">
        <v>69.372835706040703</v>
      </c>
      <c r="J28" s="127">
        <v>67.968449403616702</v>
      </c>
      <c r="K28" s="127">
        <v>63.716814159291999</v>
      </c>
      <c r="L28" s="133">
        <v>66.402462485571306</v>
      </c>
      <c r="M28" s="127"/>
      <c r="N28" s="140">
        <v>71.085032704886402</v>
      </c>
      <c r="O28" s="148">
        <v>70.604078491727506</v>
      </c>
      <c r="P28" s="141">
        <v>70.844555598306997</v>
      </c>
      <c r="Q28" s="127"/>
      <c r="R28" s="146">
        <v>67.671631946352903</v>
      </c>
      <c r="S28" s="128"/>
      <c r="T28" s="132">
        <v>2.2210057031142001</v>
      </c>
      <c r="U28" s="127">
        <v>5.9806379995842702</v>
      </c>
      <c r="V28" s="127">
        <v>0.615901926989046</v>
      </c>
      <c r="W28" s="127">
        <v>-2.5144702397376602</v>
      </c>
      <c r="X28" s="127">
        <v>-5.7370243615965597</v>
      </c>
      <c r="Y28" s="133">
        <v>1.55908833872515E-2</v>
      </c>
      <c r="Z28" s="127"/>
      <c r="AA28" s="140">
        <v>-1.22198034667572</v>
      </c>
      <c r="AB28" s="148">
        <v>7.5277661835144496</v>
      </c>
      <c r="AC28" s="141">
        <v>2.9525264272110099</v>
      </c>
      <c r="AD28" s="127"/>
      <c r="AE28" s="146">
        <v>0.87634384591607595</v>
      </c>
      <c r="AG28" s="132">
        <v>59.378607156598598</v>
      </c>
      <c r="AH28" s="127">
        <v>70.334744132358495</v>
      </c>
      <c r="AI28" s="127">
        <v>72.402847248941896</v>
      </c>
      <c r="AJ28" s="127">
        <v>71.647749134282407</v>
      </c>
      <c r="AK28" s="127">
        <v>68.5215467487495</v>
      </c>
      <c r="AL28" s="133">
        <v>68.457098884186195</v>
      </c>
      <c r="AM28" s="127"/>
      <c r="AN28" s="140">
        <v>72.753943824547903</v>
      </c>
      <c r="AO28" s="148">
        <v>72.840515582916495</v>
      </c>
      <c r="AP28" s="141">
        <v>72.797229703732199</v>
      </c>
      <c r="AQ28" s="127"/>
      <c r="AR28" s="146">
        <v>69.697136261199304</v>
      </c>
      <c r="AS28" s="128"/>
      <c r="AT28" s="132">
        <v>-2.6450606391096998</v>
      </c>
      <c r="AU28" s="127">
        <v>3.6828549672391802</v>
      </c>
      <c r="AV28" s="127">
        <v>3.3298912724965501</v>
      </c>
      <c r="AW28" s="127">
        <v>1.6213241526144599</v>
      </c>
      <c r="AX28" s="127">
        <v>-2.3440507620467002</v>
      </c>
      <c r="AY28" s="133">
        <v>0.80003286235193105</v>
      </c>
      <c r="AZ28" s="127"/>
      <c r="BA28" s="140">
        <v>-3.4675737658897399</v>
      </c>
      <c r="BB28" s="148">
        <v>-2.1477541312092998</v>
      </c>
      <c r="BC28" s="141">
        <v>-2.8117521869636102</v>
      </c>
      <c r="BD28" s="127"/>
      <c r="BE28" s="146">
        <v>-0.30559960488881199</v>
      </c>
    </row>
    <row r="29" spans="1:57" x14ac:dyDescent="0.2">
      <c r="A29" s="77" t="s">
        <v>97</v>
      </c>
      <c r="B29" s="37" t="s">
        <v>70</v>
      </c>
      <c r="C29" s="3"/>
      <c r="D29" s="24" t="s">
        <v>16</v>
      </c>
      <c r="E29" s="27" t="s">
        <v>17</v>
      </c>
      <c r="F29" s="3"/>
      <c r="G29" s="132">
        <v>47.7251954910124</v>
      </c>
      <c r="H29" s="127">
        <v>58.911343556413101</v>
      </c>
      <c r="I29" s="127">
        <v>61.566974713110497</v>
      </c>
      <c r="J29" s="127">
        <v>62.927795267594099</v>
      </c>
      <c r="K29" s="127">
        <v>62.445414847161501</v>
      </c>
      <c r="L29" s="133">
        <v>58.715344775058298</v>
      </c>
      <c r="M29" s="127"/>
      <c r="N29" s="140">
        <v>70.376764496801002</v>
      </c>
      <c r="O29" s="148">
        <v>70.615415862699194</v>
      </c>
      <c r="P29" s="141">
        <v>70.496090179750098</v>
      </c>
      <c r="Q29" s="127"/>
      <c r="R29" s="146">
        <v>62.081272033541701</v>
      </c>
      <c r="S29" s="128"/>
      <c r="T29" s="132">
        <v>-0.879986866254023</v>
      </c>
      <c r="U29" s="127">
        <v>0.61618642229137399</v>
      </c>
      <c r="V29" s="127">
        <v>4.2528466985457598E-2</v>
      </c>
      <c r="W29" s="127">
        <v>1.79238159743659</v>
      </c>
      <c r="X29" s="127">
        <v>3.5435408747359101</v>
      </c>
      <c r="Y29" s="133">
        <v>1.10508960820711</v>
      </c>
      <c r="Z29" s="127"/>
      <c r="AA29" s="140">
        <v>-2.02705105968424E-2</v>
      </c>
      <c r="AB29" s="148">
        <v>-2.1625919074666502</v>
      </c>
      <c r="AC29" s="141">
        <v>-1.1048445340352699</v>
      </c>
      <c r="AD29" s="127"/>
      <c r="AE29" s="146">
        <v>0.377438086073208</v>
      </c>
      <c r="AG29" s="132">
        <v>47.6033309637453</v>
      </c>
      <c r="AH29" s="127">
        <v>59.400071087640903</v>
      </c>
      <c r="AI29" s="127">
        <v>61.842439321620702</v>
      </c>
      <c r="AJ29" s="127">
        <v>62.393368538641198</v>
      </c>
      <c r="AK29" s="127">
        <v>61.103635625063397</v>
      </c>
      <c r="AL29" s="133">
        <v>58.468569107342297</v>
      </c>
      <c r="AM29" s="127"/>
      <c r="AN29" s="140">
        <v>68.743018178125297</v>
      </c>
      <c r="AO29" s="148">
        <v>68.424393216207903</v>
      </c>
      <c r="AP29" s="141">
        <v>68.583705697166593</v>
      </c>
      <c r="AQ29" s="127"/>
      <c r="AR29" s="146">
        <v>61.358608133006399</v>
      </c>
      <c r="AS29" s="128"/>
      <c r="AT29" s="132">
        <v>-9.9249134648124099E-2</v>
      </c>
      <c r="AU29" s="127">
        <v>1.2995395970596799</v>
      </c>
      <c r="AV29" s="127">
        <v>-0.26428725619969301</v>
      </c>
      <c r="AW29" s="127">
        <v>-0.45861662295101002</v>
      </c>
      <c r="AX29" s="127">
        <v>-1.76312027835661</v>
      </c>
      <c r="AY29" s="133">
        <v>-0.28417560085021798</v>
      </c>
      <c r="AZ29" s="127"/>
      <c r="BA29" s="140">
        <v>-1.6947294484992299</v>
      </c>
      <c r="BB29" s="148">
        <v>-3.8621124546977801</v>
      </c>
      <c r="BC29" s="141">
        <v>-2.7879833936950802</v>
      </c>
      <c r="BD29" s="127"/>
      <c r="BE29" s="146">
        <v>-1.09766964958333</v>
      </c>
    </row>
    <row r="30" spans="1:57" x14ac:dyDescent="0.2">
      <c r="A30" s="21" t="s">
        <v>47</v>
      </c>
      <c r="B30" s="3" t="str">
        <f t="shared" si="0"/>
        <v>Roanoke, VA</v>
      </c>
      <c r="C30" s="3"/>
      <c r="D30" s="24" t="s">
        <v>16</v>
      </c>
      <c r="E30" s="27" t="s">
        <v>17</v>
      </c>
      <c r="F30" s="3"/>
      <c r="G30" s="132">
        <v>50.328707085463797</v>
      </c>
      <c r="H30" s="127">
        <v>67.786705624543401</v>
      </c>
      <c r="I30" s="127">
        <v>73.283418553688804</v>
      </c>
      <c r="J30" s="127">
        <v>72.078159240321398</v>
      </c>
      <c r="K30" s="127">
        <v>69.108512970405499</v>
      </c>
      <c r="L30" s="133">
        <v>66.516911388706205</v>
      </c>
      <c r="M30" s="127"/>
      <c r="N30" s="140">
        <v>74.662038728534796</v>
      </c>
      <c r="O30" s="148">
        <v>73.949579831932695</v>
      </c>
      <c r="P30" s="141">
        <v>74.305809280233802</v>
      </c>
      <c r="Q30" s="127"/>
      <c r="R30" s="146">
        <v>68.741846266242206</v>
      </c>
      <c r="S30" s="128"/>
      <c r="T30" s="132">
        <v>-7.5687493373821502</v>
      </c>
      <c r="U30" s="127">
        <v>8.7781427954061293</v>
      </c>
      <c r="V30" s="127">
        <v>7.41355477170596</v>
      </c>
      <c r="W30" s="127">
        <v>7.6198117804744703</v>
      </c>
      <c r="X30" s="127">
        <v>6.8886083705431496</v>
      </c>
      <c r="Y30" s="133">
        <v>5.0417334930994997</v>
      </c>
      <c r="Z30" s="127"/>
      <c r="AA30" s="140">
        <v>7.5484249778921599</v>
      </c>
      <c r="AB30" s="148">
        <v>6.1894408986915899</v>
      </c>
      <c r="AC30" s="141">
        <v>6.8678701248826997</v>
      </c>
      <c r="AD30" s="127"/>
      <c r="AE30" s="146">
        <v>5.5983039361976497</v>
      </c>
      <c r="AG30" s="132">
        <v>50.625456537618597</v>
      </c>
      <c r="AH30" s="127">
        <v>66.430788897005101</v>
      </c>
      <c r="AI30" s="127">
        <v>70.393535427319193</v>
      </c>
      <c r="AJ30" s="127">
        <v>70.640065741417004</v>
      </c>
      <c r="AK30" s="127">
        <v>65.825038809241093</v>
      </c>
      <c r="AL30" s="133">
        <v>64.782958052557504</v>
      </c>
      <c r="AM30" s="127"/>
      <c r="AN30" s="140">
        <v>69.587252305725499</v>
      </c>
      <c r="AO30" s="148">
        <v>67.587434937448606</v>
      </c>
      <c r="AP30" s="141">
        <v>68.587343621586996</v>
      </c>
      <c r="AQ30" s="127"/>
      <c r="AR30" s="146">
        <v>65.869868642464795</v>
      </c>
      <c r="AS30" s="128"/>
      <c r="AT30" s="132">
        <v>-2.5468793726300101</v>
      </c>
      <c r="AU30" s="127">
        <v>1.4318583947352601</v>
      </c>
      <c r="AV30" s="127">
        <v>0.85337530416674301</v>
      </c>
      <c r="AW30" s="127">
        <v>0.944438954969397</v>
      </c>
      <c r="AX30" s="127">
        <v>-1.3964868013620599</v>
      </c>
      <c r="AY30" s="133">
        <v>-1.8860178764916101E-2</v>
      </c>
      <c r="AZ30" s="127"/>
      <c r="BA30" s="140">
        <v>0.81083725351213998</v>
      </c>
      <c r="BB30" s="148">
        <v>-3.2611548709549498</v>
      </c>
      <c r="BC30" s="141">
        <v>-1.2374474541656999</v>
      </c>
      <c r="BD30" s="127"/>
      <c r="BE30" s="146">
        <v>-0.38460802759379198</v>
      </c>
    </row>
    <row r="31" spans="1:57" x14ac:dyDescent="0.2">
      <c r="A31" s="21" t="s">
        <v>48</v>
      </c>
      <c r="B31" s="3" t="str">
        <f t="shared" si="0"/>
        <v>Charlottesville, VA</v>
      </c>
      <c r="C31" s="3"/>
      <c r="D31" s="24" t="s">
        <v>16</v>
      </c>
      <c r="E31" s="27" t="s">
        <v>17</v>
      </c>
      <c r="F31" s="3"/>
      <c r="G31" s="132">
        <v>53.868058851447501</v>
      </c>
      <c r="H31" s="127">
        <v>67.180825818699503</v>
      </c>
      <c r="I31" s="127">
        <v>66.8960607498813</v>
      </c>
      <c r="J31" s="127">
        <v>66.184148077835701</v>
      </c>
      <c r="K31" s="127">
        <v>67.441860465116207</v>
      </c>
      <c r="L31" s="133">
        <v>64.314190792596094</v>
      </c>
      <c r="M31" s="127"/>
      <c r="N31" s="140">
        <v>68.770764119601296</v>
      </c>
      <c r="O31" s="148">
        <v>67.465590887517706</v>
      </c>
      <c r="P31" s="141">
        <v>68.118177503559494</v>
      </c>
      <c r="Q31" s="127"/>
      <c r="R31" s="146">
        <v>65.401044138585604</v>
      </c>
      <c r="S31" s="128"/>
      <c r="T31" s="132">
        <v>-1.2686921349588001</v>
      </c>
      <c r="U31" s="127">
        <v>2.3186354956664599</v>
      </c>
      <c r="V31" s="127">
        <v>-4.8894247095633299</v>
      </c>
      <c r="W31" s="127">
        <v>2.2499886551179702</v>
      </c>
      <c r="X31" s="127">
        <v>7.8768575657125997</v>
      </c>
      <c r="Y31" s="133">
        <v>1.1869068111055201</v>
      </c>
      <c r="Z31" s="127"/>
      <c r="AA31" s="140">
        <v>4.0396846835784901</v>
      </c>
      <c r="AB31" s="148">
        <v>-10.641876846055</v>
      </c>
      <c r="AC31" s="141">
        <v>-3.7883907623072601</v>
      </c>
      <c r="AD31" s="127"/>
      <c r="AE31" s="146">
        <v>-0.34662881977774701</v>
      </c>
      <c r="AG31" s="132">
        <v>55.9800664451827</v>
      </c>
      <c r="AH31" s="127">
        <v>70.704793545325103</v>
      </c>
      <c r="AI31" s="127">
        <v>69.482676791646796</v>
      </c>
      <c r="AJ31" s="127">
        <v>74.614380635975294</v>
      </c>
      <c r="AK31" s="127">
        <v>71.594684385381996</v>
      </c>
      <c r="AL31" s="133">
        <v>68.475320360702398</v>
      </c>
      <c r="AM31" s="127"/>
      <c r="AN31" s="140">
        <v>68.747033697199797</v>
      </c>
      <c r="AO31" s="148">
        <v>68.841955386805793</v>
      </c>
      <c r="AP31" s="141">
        <v>68.794494542002795</v>
      </c>
      <c r="AQ31" s="127"/>
      <c r="AR31" s="146">
        <v>68.566512983931105</v>
      </c>
      <c r="AS31" s="128"/>
      <c r="AT31" s="132">
        <v>-4.2854995200814097</v>
      </c>
      <c r="AU31" s="127">
        <v>-5.0939404566497997</v>
      </c>
      <c r="AV31" s="127">
        <v>-9.1807055879272106</v>
      </c>
      <c r="AW31" s="127">
        <v>-3.8979298850998099</v>
      </c>
      <c r="AX31" s="127">
        <v>-4.2433628478692702</v>
      </c>
      <c r="AY31" s="133">
        <v>-5.3949252916201003</v>
      </c>
      <c r="AZ31" s="127"/>
      <c r="BA31" s="140">
        <v>-4.2065972343767903</v>
      </c>
      <c r="BB31" s="148">
        <v>-9.0431219635746398</v>
      </c>
      <c r="BC31" s="141">
        <v>-6.6891558054348703</v>
      </c>
      <c r="BD31" s="127"/>
      <c r="BE31" s="146">
        <v>-5.7695911915516396</v>
      </c>
    </row>
    <row r="32" spans="1:57" x14ac:dyDescent="0.2">
      <c r="A32" s="21" t="s">
        <v>49</v>
      </c>
      <c r="B32" t="s">
        <v>72</v>
      </c>
      <c r="C32" s="3"/>
      <c r="D32" s="24" t="s">
        <v>16</v>
      </c>
      <c r="E32" s="27" t="s">
        <v>17</v>
      </c>
      <c r="F32" s="3"/>
      <c r="G32" s="132">
        <v>49.770404384535603</v>
      </c>
      <c r="H32" s="127">
        <v>60.198489112723998</v>
      </c>
      <c r="I32" s="127">
        <v>64.8200266627166</v>
      </c>
      <c r="J32" s="127">
        <v>64.464523774255596</v>
      </c>
      <c r="K32" s="127">
        <v>60.835431787883202</v>
      </c>
      <c r="L32" s="133">
        <v>60.017775144422998</v>
      </c>
      <c r="M32" s="127"/>
      <c r="N32" s="140">
        <v>61.961190934676303</v>
      </c>
      <c r="O32" s="148">
        <v>58.3172863279514</v>
      </c>
      <c r="P32" s="141">
        <v>60.139238631313802</v>
      </c>
      <c r="Q32" s="127"/>
      <c r="R32" s="146">
        <v>60.052478997820401</v>
      </c>
      <c r="S32" s="128"/>
      <c r="T32" s="132">
        <v>-7.4851178818001802</v>
      </c>
      <c r="U32" s="127">
        <v>-4.7010091501169597</v>
      </c>
      <c r="V32" s="127">
        <v>-0.25984507821164698</v>
      </c>
      <c r="W32" s="127">
        <v>-0.67110901115487598</v>
      </c>
      <c r="X32" s="127">
        <v>4.32681942806588</v>
      </c>
      <c r="Y32" s="133">
        <v>-1.66390048011601</v>
      </c>
      <c r="Z32" s="127"/>
      <c r="AA32" s="140">
        <v>-8.7733555440848505</v>
      </c>
      <c r="AB32" s="148">
        <v>-10.1839331634036</v>
      </c>
      <c r="AC32" s="141">
        <v>-9.4627686751670907</v>
      </c>
      <c r="AD32" s="127"/>
      <c r="AE32" s="146">
        <v>-4.0292865549567702</v>
      </c>
      <c r="AG32" s="132">
        <v>48.670567323359499</v>
      </c>
      <c r="AH32" s="127">
        <v>62.287068582432198</v>
      </c>
      <c r="AI32" s="127">
        <v>66.512368537994305</v>
      </c>
      <c r="AJ32" s="127">
        <v>66.804917789957003</v>
      </c>
      <c r="AK32" s="127">
        <v>63.409124574137103</v>
      </c>
      <c r="AL32" s="133">
        <v>61.536809361575997</v>
      </c>
      <c r="AM32" s="127"/>
      <c r="AN32" s="140">
        <v>66.982669234187497</v>
      </c>
      <c r="AO32" s="148">
        <v>65.453266182787701</v>
      </c>
      <c r="AP32" s="141">
        <v>66.217967708487606</v>
      </c>
      <c r="AQ32" s="127"/>
      <c r="AR32" s="146">
        <v>62.874283174979297</v>
      </c>
      <c r="AS32" s="128"/>
      <c r="AT32" s="132">
        <v>-2.4277541862907102</v>
      </c>
      <c r="AU32" s="127">
        <v>-0.95941899033019895</v>
      </c>
      <c r="AV32" s="127">
        <v>-0.16309105624087999</v>
      </c>
      <c r="AW32" s="127">
        <v>-0.43196653512938799</v>
      </c>
      <c r="AX32" s="127">
        <v>-0.115749665178907</v>
      </c>
      <c r="AY32" s="133">
        <v>-0.73760125189332904</v>
      </c>
      <c r="AZ32" s="127"/>
      <c r="BA32" s="140">
        <v>-3.0339285985669902</v>
      </c>
      <c r="BB32" s="148">
        <v>-5.2783861464878896</v>
      </c>
      <c r="BC32" s="141">
        <v>-4.15633771784145</v>
      </c>
      <c r="BD32" s="127"/>
      <c r="BE32" s="146">
        <v>-1.79170930947561</v>
      </c>
    </row>
    <row r="33" spans="1:57" x14ac:dyDescent="0.2">
      <c r="A33" s="21" t="s">
        <v>50</v>
      </c>
      <c r="B33" s="3" t="str">
        <f t="shared" si="0"/>
        <v>Staunton &amp; Harrisonburg, VA</v>
      </c>
      <c r="C33" s="3"/>
      <c r="D33" s="24" t="s">
        <v>16</v>
      </c>
      <c r="E33" s="27" t="s">
        <v>17</v>
      </c>
      <c r="F33" s="3"/>
      <c r="G33" s="132">
        <v>48.612370760021697</v>
      </c>
      <c r="H33" s="127">
        <v>58.389261744966397</v>
      </c>
      <c r="I33" s="127">
        <v>59.604571013966897</v>
      </c>
      <c r="J33" s="127">
        <v>60.983130781788397</v>
      </c>
      <c r="K33" s="127">
        <v>58.429973238180096</v>
      </c>
      <c r="L33" s="133">
        <v>57.2079401236576</v>
      </c>
      <c r="M33" s="127"/>
      <c r="N33" s="140">
        <v>65.548617305976805</v>
      </c>
      <c r="O33" s="148">
        <v>65.851917930419205</v>
      </c>
      <c r="P33" s="141">
        <v>65.700267618197998</v>
      </c>
      <c r="Q33" s="127"/>
      <c r="R33" s="146">
        <v>59.657292819101002</v>
      </c>
      <c r="S33" s="128"/>
      <c r="T33" s="132">
        <v>-0.84519403790736403</v>
      </c>
      <c r="U33" s="127">
        <v>-1.5442417754354101</v>
      </c>
      <c r="V33" s="127">
        <v>-3.3206471337336798</v>
      </c>
      <c r="W33" s="127">
        <v>-2.8898406988727099</v>
      </c>
      <c r="X33" s="127">
        <v>-7.4381663140413403</v>
      </c>
      <c r="Y33" s="133">
        <v>-3.3345484877209501</v>
      </c>
      <c r="Z33" s="127"/>
      <c r="AA33" s="140">
        <v>-1.28198648466999</v>
      </c>
      <c r="AB33" s="148">
        <v>-6.2450160933657797</v>
      </c>
      <c r="AC33" s="141">
        <v>-3.83321232932109</v>
      </c>
      <c r="AD33" s="127"/>
      <c r="AE33" s="146">
        <v>-3.4548946298444299</v>
      </c>
      <c r="AG33" s="132">
        <v>49.682568474514703</v>
      </c>
      <c r="AH33" s="127">
        <v>59.980954108470797</v>
      </c>
      <c r="AI33" s="127">
        <v>61.509160166878203</v>
      </c>
      <c r="AJ33" s="127">
        <v>62.987484128423702</v>
      </c>
      <c r="AK33" s="127">
        <v>61.980671965317903</v>
      </c>
      <c r="AL33" s="133">
        <v>59.230462519936196</v>
      </c>
      <c r="AM33" s="127"/>
      <c r="AN33" s="140">
        <v>70.109284682080897</v>
      </c>
      <c r="AO33" s="148">
        <v>69.761560693641599</v>
      </c>
      <c r="AP33" s="141">
        <v>69.935422687861205</v>
      </c>
      <c r="AQ33" s="127"/>
      <c r="AR33" s="146">
        <v>62.296301086394202</v>
      </c>
      <c r="AS33" s="128"/>
      <c r="AT33" s="132">
        <v>-1.4327965697346301</v>
      </c>
      <c r="AU33" s="127">
        <v>0.10331832539338601</v>
      </c>
      <c r="AV33" s="127">
        <v>-1.06339328827214</v>
      </c>
      <c r="AW33" s="127">
        <v>1.04835845730197</v>
      </c>
      <c r="AX33" s="127">
        <v>-1.54377870442057</v>
      </c>
      <c r="AY33" s="133">
        <v>-0.54681029015537996</v>
      </c>
      <c r="AZ33" s="127"/>
      <c r="BA33" s="140">
        <v>1.9282565187513401</v>
      </c>
      <c r="BB33" s="148">
        <v>-2.4163625846560199</v>
      </c>
      <c r="BC33" s="141">
        <v>-0.28595959791890202</v>
      </c>
      <c r="BD33" s="127"/>
      <c r="BE33" s="146">
        <v>-0.45165047380630402</v>
      </c>
    </row>
    <row r="34" spans="1:57" x14ac:dyDescent="0.2">
      <c r="A34" s="21" t="s">
        <v>51</v>
      </c>
      <c r="B34" s="3" t="str">
        <f t="shared" si="0"/>
        <v>Blacksburg &amp; Wytheville, VA</v>
      </c>
      <c r="C34" s="3"/>
      <c r="D34" s="24" t="s">
        <v>16</v>
      </c>
      <c r="E34" s="27" t="s">
        <v>17</v>
      </c>
      <c r="F34" s="3"/>
      <c r="G34" s="132">
        <v>46.503298774740799</v>
      </c>
      <c r="H34" s="127">
        <v>54.081055607917001</v>
      </c>
      <c r="I34" s="127">
        <v>56.286522148916099</v>
      </c>
      <c r="J34" s="127">
        <v>59.754948162111198</v>
      </c>
      <c r="K34" s="127">
        <v>63.430725730442902</v>
      </c>
      <c r="L34" s="133">
        <v>56.011310084825602</v>
      </c>
      <c r="M34" s="127"/>
      <c r="N34" s="140">
        <v>74.684260131950893</v>
      </c>
      <c r="O34" s="148">
        <v>67.181903864278894</v>
      </c>
      <c r="P34" s="141">
        <v>70.933081998114901</v>
      </c>
      <c r="Q34" s="127"/>
      <c r="R34" s="146">
        <v>60.274673488622497</v>
      </c>
      <c r="S34" s="128"/>
      <c r="T34" s="132">
        <v>-1.6341464251236599</v>
      </c>
      <c r="U34" s="127">
        <v>-6.0139528621215401</v>
      </c>
      <c r="V34" s="127">
        <v>-3.1167078398886998</v>
      </c>
      <c r="W34" s="127">
        <v>0.40522650333515298</v>
      </c>
      <c r="X34" s="127">
        <v>6.47882751151481</v>
      </c>
      <c r="Y34" s="133">
        <v>-0.68528544970261296</v>
      </c>
      <c r="Z34" s="127"/>
      <c r="AA34" s="140">
        <v>5.1618800348549696</v>
      </c>
      <c r="AB34" s="148">
        <v>1.4037173611653799</v>
      </c>
      <c r="AC34" s="141">
        <v>3.3480463974766899</v>
      </c>
      <c r="AD34" s="127"/>
      <c r="AE34" s="146">
        <v>0.63752193339989505</v>
      </c>
      <c r="AG34" s="132">
        <v>47.375117813383604</v>
      </c>
      <c r="AH34" s="127">
        <v>55.744580584354303</v>
      </c>
      <c r="AI34" s="127">
        <v>57.898209236569201</v>
      </c>
      <c r="AJ34" s="127">
        <v>58.873704052780298</v>
      </c>
      <c r="AK34" s="127">
        <v>61.974552309142297</v>
      </c>
      <c r="AL34" s="133">
        <v>56.373232799245898</v>
      </c>
      <c r="AM34" s="127"/>
      <c r="AN34" s="140">
        <v>73.595664467483502</v>
      </c>
      <c r="AO34" s="148">
        <v>66.314797360980194</v>
      </c>
      <c r="AP34" s="141">
        <v>69.955230914231805</v>
      </c>
      <c r="AQ34" s="127"/>
      <c r="AR34" s="146">
        <v>60.253803689241899</v>
      </c>
      <c r="AS34" s="128"/>
      <c r="AT34" s="132">
        <v>5.3877275278799104</v>
      </c>
      <c r="AU34" s="127">
        <v>-0.35031147825449699</v>
      </c>
      <c r="AV34" s="127">
        <v>-0.57820847210249404</v>
      </c>
      <c r="AW34" s="127">
        <v>-1.5303640115138699</v>
      </c>
      <c r="AX34" s="127">
        <v>-0.52779998079113799</v>
      </c>
      <c r="AY34" s="133">
        <v>0.23089881979146201</v>
      </c>
      <c r="AZ34" s="127"/>
      <c r="BA34" s="140">
        <v>0.83189321191802501</v>
      </c>
      <c r="BB34" s="148">
        <v>-0.97754023417882596</v>
      </c>
      <c r="BC34" s="141">
        <v>-3.3915283826626903E-2</v>
      </c>
      <c r="BD34" s="127"/>
      <c r="BE34" s="146">
        <v>0.14352460844182699</v>
      </c>
    </row>
    <row r="35" spans="1:57" x14ac:dyDescent="0.2">
      <c r="A35" s="21" t="s">
        <v>52</v>
      </c>
      <c r="B35" s="3" t="str">
        <f t="shared" si="0"/>
        <v>Lynchburg, VA</v>
      </c>
      <c r="C35" s="3"/>
      <c r="D35" s="24" t="s">
        <v>16</v>
      </c>
      <c r="E35" s="27" t="s">
        <v>17</v>
      </c>
      <c r="F35" s="3"/>
      <c r="G35" s="132">
        <v>40.191239975323803</v>
      </c>
      <c r="H35" s="127">
        <v>58.019740900678499</v>
      </c>
      <c r="I35" s="127">
        <v>67.273288093769196</v>
      </c>
      <c r="J35" s="127">
        <v>68.784700801973997</v>
      </c>
      <c r="K35" s="127">
        <v>62.5231338679827</v>
      </c>
      <c r="L35" s="133">
        <v>59.358420727945699</v>
      </c>
      <c r="M35" s="127"/>
      <c r="N35" s="140">
        <v>68.383713756940097</v>
      </c>
      <c r="O35" s="148">
        <v>63.602714373843298</v>
      </c>
      <c r="P35" s="141">
        <v>65.993214065391697</v>
      </c>
      <c r="Q35" s="127"/>
      <c r="R35" s="146">
        <v>61.254075967215996</v>
      </c>
      <c r="S35" s="128"/>
      <c r="T35" s="132">
        <v>3.5039543390705599</v>
      </c>
      <c r="U35" s="127">
        <v>6.3413655296654197</v>
      </c>
      <c r="V35" s="127">
        <v>14.1904194342459</v>
      </c>
      <c r="W35" s="127">
        <v>17.2618924289341</v>
      </c>
      <c r="X35" s="127">
        <v>22.363372066257199</v>
      </c>
      <c r="Y35" s="133">
        <v>13.253880217561001</v>
      </c>
      <c r="Z35" s="127"/>
      <c r="AA35" s="140">
        <v>20.832985509876799</v>
      </c>
      <c r="AB35" s="148">
        <v>6.6938923957808498</v>
      </c>
      <c r="AC35" s="141">
        <v>13.5797892610269</v>
      </c>
      <c r="AD35" s="127"/>
      <c r="AE35" s="146">
        <v>13.3540019725975</v>
      </c>
      <c r="AG35" s="132">
        <v>40.707896360271398</v>
      </c>
      <c r="AH35" s="127">
        <v>57.873226403454602</v>
      </c>
      <c r="AI35" s="127">
        <v>63.471622455274499</v>
      </c>
      <c r="AJ35" s="127">
        <v>63.4099321406539</v>
      </c>
      <c r="AK35" s="127">
        <v>57.510795805058599</v>
      </c>
      <c r="AL35" s="133">
        <v>56.594694632942598</v>
      </c>
      <c r="AM35" s="127"/>
      <c r="AN35" s="140">
        <v>62.669648365206598</v>
      </c>
      <c r="AO35" s="148">
        <v>64.242751388032005</v>
      </c>
      <c r="AP35" s="141">
        <v>63.456199876619301</v>
      </c>
      <c r="AQ35" s="127"/>
      <c r="AR35" s="146">
        <v>58.555124702564498</v>
      </c>
      <c r="AS35" s="128"/>
      <c r="AT35" s="132">
        <v>1.4714850263558099</v>
      </c>
      <c r="AU35" s="127">
        <v>0.16611769100608101</v>
      </c>
      <c r="AV35" s="127">
        <v>0.122905196365373</v>
      </c>
      <c r="AW35" s="127">
        <v>-1.6020431722692901</v>
      </c>
      <c r="AX35" s="127">
        <v>-4.08771891970353</v>
      </c>
      <c r="AY35" s="133">
        <v>-0.95180935413038303</v>
      </c>
      <c r="AZ35" s="127"/>
      <c r="BA35" s="140">
        <v>-4.3195229082811997</v>
      </c>
      <c r="BB35" s="148">
        <v>-4.6021287634130204</v>
      </c>
      <c r="BC35" s="141">
        <v>-4.4627862639774296</v>
      </c>
      <c r="BD35" s="127"/>
      <c r="BE35" s="146">
        <v>-2.0661788309541902</v>
      </c>
    </row>
    <row r="36" spans="1:57" x14ac:dyDescent="0.2">
      <c r="A36" s="21" t="s">
        <v>77</v>
      </c>
      <c r="B36" s="3" t="str">
        <f t="shared" si="0"/>
        <v>Central Virginia</v>
      </c>
      <c r="C36" s="3"/>
      <c r="D36" s="24" t="s">
        <v>16</v>
      </c>
      <c r="E36" s="27" t="s">
        <v>17</v>
      </c>
      <c r="F36" s="3"/>
      <c r="G36" s="132">
        <v>49.591314271614003</v>
      </c>
      <c r="H36" s="127">
        <v>61.201073378365798</v>
      </c>
      <c r="I36" s="127">
        <v>65.260170876900702</v>
      </c>
      <c r="J36" s="127">
        <v>65.392800962339194</v>
      </c>
      <c r="K36" s="127">
        <v>63.082769487440899</v>
      </c>
      <c r="L36" s="133">
        <v>60.904900309161903</v>
      </c>
      <c r="M36" s="127"/>
      <c r="N36" s="140">
        <v>70.346340408440597</v>
      </c>
      <c r="O36" s="148">
        <v>69.4658139463033</v>
      </c>
      <c r="P36" s="141">
        <v>69.906077177371998</v>
      </c>
      <c r="Q36" s="127"/>
      <c r="R36" s="146">
        <v>63.474215666820903</v>
      </c>
      <c r="S36" s="128"/>
      <c r="T36" s="132">
        <v>-11.685525951036199</v>
      </c>
      <c r="U36" s="127">
        <v>-0.29764926262438701</v>
      </c>
      <c r="V36" s="127">
        <v>-2.3230918987989901</v>
      </c>
      <c r="W36" s="127">
        <v>0.58113290655823902</v>
      </c>
      <c r="X36" s="127">
        <v>0.68110540505509698</v>
      </c>
      <c r="Y36" s="133">
        <v>-2.4108975137171198</v>
      </c>
      <c r="Z36" s="127"/>
      <c r="AA36" s="140">
        <v>0.65899528551624798</v>
      </c>
      <c r="AB36" s="148">
        <v>-0.711782831543607</v>
      </c>
      <c r="AC36" s="141">
        <v>-2.6776082446358498E-2</v>
      </c>
      <c r="AD36" s="127"/>
      <c r="AE36" s="146">
        <v>-1.68040418294647</v>
      </c>
      <c r="AG36" s="132">
        <v>50.299188797384403</v>
      </c>
      <c r="AH36" s="127">
        <v>64.777459054316594</v>
      </c>
      <c r="AI36" s="127">
        <v>69.286881959223905</v>
      </c>
      <c r="AJ36" s="127">
        <v>70.441997470775107</v>
      </c>
      <c r="AK36" s="127">
        <v>65.990897168865203</v>
      </c>
      <c r="AL36" s="133">
        <v>64.159132341917896</v>
      </c>
      <c r="AM36" s="127"/>
      <c r="AN36" s="140">
        <v>68.912288822031897</v>
      </c>
      <c r="AO36" s="148">
        <v>69.899714572243994</v>
      </c>
      <c r="AP36" s="141">
        <v>69.406001697137995</v>
      </c>
      <c r="AQ36" s="127"/>
      <c r="AR36" s="146">
        <v>65.657881109620007</v>
      </c>
      <c r="AS36" s="128"/>
      <c r="AT36" s="132">
        <v>-5.2467245447705704</v>
      </c>
      <c r="AU36" s="127">
        <v>1.99109542366226</v>
      </c>
      <c r="AV36" s="127">
        <v>0.25664841146498302</v>
      </c>
      <c r="AW36" s="127">
        <v>0.76238859822425298</v>
      </c>
      <c r="AX36" s="127">
        <v>-3.1520832803426599</v>
      </c>
      <c r="AY36" s="133">
        <v>-0.91764025938775995</v>
      </c>
      <c r="AZ36" s="127"/>
      <c r="BA36" s="140">
        <v>-5.7297529233388902</v>
      </c>
      <c r="BB36" s="148">
        <v>-5.9382205630373903</v>
      </c>
      <c r="BC36" s="141">
        <v>-5.8348435716610298</v>
      </c>
      <c r="BD36" s="127"/>
      <c r="BE36" s="146">
        <v>-2.45756893105546</v>
      </c>
    </row>
    <row r="37" spans="1:57" x14ac:dyDescent="0.2">
      <c r="A37" s="21" t="s">
        <v>78</v>
      </c>
      <c r="B37" s="3" t="str">
        <f t="shared" si="0"/>
        <v>Chesapeake Bay</v>
      </c>
      <c r="C37" s="3"/>
      <c r="D37" s="24" t="s">
        <v>16</v>
      </c>
      <c r="E37" s="27" t="s">
        <v>17</v>
      </c>
      <c r="F37" s="3"/>
      <c r="G37" s="132">
        <v>45.119139123750898</v>
      </c>
      <c r="H37" s="127">
        <v>59.031514219830797</v>
      </c>
      <c r="I37" s="127">
        <v>62.106072252113698</v>
      </c>
      <c r="J37" s="127">
        <v>67.563412759415797</v>
      </c>
      <c r="K37" s="127">
        <v>57.878554957724802</v>
      </c>
      <c r="L37" s="133">
        <v>58.3397386625672</v>
      </c>
      <c r="M37" s="127"/>
      <c r="N37" s="140">
        <v>75.634127594158301</v>
      </c>
      <c r="O37" s="148">
        <v>70.407378939277393</v>
      </c>
      <c r="P37" s="141">
        <v>73.020753266717904</v>
      </c>
      <c r="Q37" s="127"/>
      <c r="R37" s="146">
        <v>62.534314263753103</v>
      </c>
      <c r="S37" s="128"/>
      <c r="T37" s="132">
        <v>-15.295815295815199</v>
      </c>
      <c r="U37" s="127">
        <v>-10.697674418604601</v>
      </c>
      <c r="V37" s="127">
        <v>-8.70056497175141</v>
      </c>
      <c r="W37" s="127">
        <v>-4.9729729729729701</v>
      </c>
      <c r="X37" s="127">
        <v>-9.38628158844765</v>
      </c>
      <c r="Y37" s="133">
        <v>-9.5135908440629393</v>
      </c>
      <c r="Z37" s="127"/>
      <c r="AA37" s="140">
        <v>-2.8627838104639598</v>
      </c>
      <c r="AB37" s="148">
        <v>-11.9230769230769</v>
      </c>
      <c r="AC37" s="141">
        <v>-7.4525085241110496</v>
      </c>
      <c r="AD37" s="127"/>
      <c r="AE37" s="146">
        <v>-8.8362413958700099</v>
      </c>
      <c r="AG37" s="132">
        <v>45.023059185242097</v>
      </c>
      <c r="AH37" s="127">
        <v>60.780169100691701</v>
      </c>
      <c r="AI37" s="127">
        <v>64.411990776325894</v>
      </c>
      <c r="AJ37" s="127">
        <v>65.757109915449604</v>
      </c>
      <c r="AK37" s="127">
        <v>58.993082244427299</v>
      </c>
      <c r="AL37" s="133">
        <v>58.993082244427299</v>
      </c>
      <c r="AM37" s="127"/>
      <c r="AN37" s="140">
        <v>66.295157571099097</v>
      </c>
      <c r="AO37" s="148">
        <v>67.409684857801594</v>
      </c>
      <c r="AP37" s="141">
        <v>66.852421214450402</v>
      </c>
      <c r="AQ37" s="127"/>
      <c r="AR37" s="146">
        <v>61.2386076644339</v>
      </c>
      <c r="AS37" s="128"/>
      <c r="AT37" s="132">
        <v>-15.6587473002159</v>
      </c>
      <c r="AU37" s="127">
        <v>-11.869601560323201</v>
      </c>
      <c r="AV37" s="127">
        <v>-12.136304062909501</v>
      </c>
      <c r="AW37" s="127">
        <v>-11.5533729645903</v>
      </c>
      <c r="AX37" s="127">
        <v>-11.9839449541284</v>
      </c>
      <c r="AY37" s="133">
        <v>-12.480757169736</v>
      </c>
      <c r="AZ37" s="127"/>
      <c r="BA37" s="140">
        <v>-13.1638560281902</v>
      </c>
      <c r="BB37" s="148">
        <v>-17.768401312705102</v>
      </c>
      <c r="BC37" s="141">
        <v>-15.5480033984706</v>
      </c>
      <c r="BD37" s="127"/>
      <c r="BE37" s="146">
        <v>-13.461090852665</v>
      </c>
    </row>
    <row r="38" spans="1:57" x14ac:dyDescent="0.2">
      <c r="A38" s="21" t="s">
        <v>79</v>
      </c>
      <c r="B38" s="3" t="str">
        <f t="shared" si="0"/>
        <v>Coastal Virginia - Eastern Shore</v>
      </c>
      <c r="C38" s="3"/>
      <c r="D38" s="24" t="s">
        <v>16</v>
      </c>
      <c r="E38" s="27" t="s">
        <v>17</v>
      </c>
      <c r="F38" s="3"/>
      <c r="G38" s="132">
        <v>50.716723549488002</v>
      </c>
      <c r="H38" s="127">
        <v>61.6382252559726</v>
      </c>
      <c r="I38" s="127">
        <v>63.344709897610898</v>
      </c>
      <c r="J38" s="127">
        <v>65.802047781569897</v>
      </c>
      <c r="K38" s="127">
        <v>64.709897610921502</v>
      </c>
      <c r="L38" s="133">
        <v>61.242320819112599</v>
      </c>
      <c r="M38" s="127"/>
      <c r="N38" s="140">
        <v>79.453924914675696</v>
      </c>
      <c r="O38" s="148">
        <v>77.406143344709804</v>
      </c>
      <c r="P38" s="141">
        <v>78.4300341296928</v>
      </c>
      <c r="Q38" s="127"/>
      <c r="R38" s="146">
        <v>66.153096050706907</v>
      </c>
      <c r="S38" s="128"/>
      <c r="T38" s="132">
        <v>-14.7515619463249</v>
      </c>
      <c r="U38" s="127">
        <v>-11.896291409213701</v>
      </c>
      <c r="V38" s="127">
        <v>-14.465176626404199</v>
      </c>
      <c r="W38" s="127">
        <v>-1.07179913191142</v>
      </c>
      <c r="X38" s="127">
        <v>-0.872686727492759</v>
      </c>
      <c r="Y38" s="133">
        <v>-8.6768572621725504</v>
      </c>
      <c r="Z38" s="127"/>
      <c r="AA38" s="140">
        <v>-3.8551246901877798</v>
      </c>
      <c r="AB38" s="148">
        <v>-4.53035407845723</v>
      </c>
      <c r="AC38" s="141">
        <v>-4.1895214523688802</v>
      </c>
      <c r="AD38" s="127"/>
      <c r="AE38" s="146">
        <v>-7.20466031506042</v>
      </c>
      <c r="AG38" s="132">
        <v>50.989761092150097</v>
      </c>
      <c r="AH38" s="127">
        <v>62.457337883958999</v>
      </c>
      <c r="AI38" s="127">
        <v>66.911262798634795</v>
      </c>
      <c r="AJ38" s="127">
        <v>67.116040955631306</v>
      </c>
      <c r="AK38" s="127">
        <v>64.846416382252499</v>
      </c>
      <c r="AL38" s="133">
        <v>62.464163822525499</v>
      </c>
      <c r="AM38" s="127"/>
      <c r="AN38" s="140">
        <v>76.518771331058005</v>
      </c>
      <c r="AO38" s="148">
        <v>75.8191126279863</v>
      </c>
      <c r="AP38" s="141">
        <v>76.168941979522103</v>
      </c>
      <c r="AQ38" s="127"/>
      <c r="AR38" s="146">
        <v>66.379814724524607</v>
      </c>
      <c r="AS38" s="128"/>
      <c r="AT38" s="132">
        <v>-5.08653245418824</v>
      </c>
      <c r="AU38" s="127">
        <v>-4.5135331356570401</v>
      </c>
      <c r="AV38" s="127">
        <v>-5.4574899547079996</v>
      </c>
      <c r="AW38" s="127">
        <v>-3.1210971471036202</v>
      </c>
      <c r="AX38" s="127">
        <v>-5.03804961113598</v>
      </c>
      <c r="AY38" s="133">
        <v>-4.6263437317141101</v>
      </c>
      <c r="AZ38" s="127"/>
      <c r="BA38" s="140">
        <v>-2.2948357765319698</v>
      </c>
      <c r="BB38" s="148">
        <v>-2.8251706484641601</v>
      </c>
      <c r="BC38" s="141">
        <v>-2.55950695404024</v>
      </c>
      <c r="BD38" s="127"/>
      <c r="BE38" s="146">
        <v>-3.9584618567084902</v>
      </c>
    </row>
    <row r="39" spans="1:57" x14ac:dyDescent="0.2">
      <c r="A39" s="21" t="s">
        <v>80</v>
      </c>
      <c r="B39" s="3" t="str">
        <f t="shared" si="0"/>
        <v>Coastal Virginia - Hampton Roads</v>
      </c>
      <c r="C39" s="3"/>
      <c r="D39" s="24" t="s">
        <v>16</v>
      </c>
      <c r="E39" s="27" t="s">
        <v>17</v>
      </c>
      <c r="F39" s="3"/>
      <c r="G39" s="132">
        <v>63.799090955518103</v>
      </c>
      <c r="H39" s="127">
        <v>70.831418211531499</v>
      </c>
      <c r="I39" s="127">
        <v>70.864613656095102</v>
      </c>
      <c r="J39" s="127">
        <v>70.182830294673394</v>
      </c>
      <c r="K39" s="127">
        <v>74.784851502847303</v>
      </c>
      <c r="L39" s="133">
        <v>70.092489032567698</v>
      </c>
      <c r="M39" s="127"/>
      <c r="N39" s="140">
        <v>85.579304885211499</v>
      </c>
      <c r="O39" s="148">
        <v>86.447559947904594</v>
      </c>
      <c r="P39" s="141">
        <v>86.013432416558103</v>
      </c>
      <c r="Q39" s="127"/>
      <c r="R39" s="146">
        <v>74.641130870953006</v>
      </c>
      <c r="S39" s="128"/>
      <c r="T39" s="132">
        <v>1.8722775943401899</v>
      </c>
      <c r="U39" s="127">
        <v>3.2363543538456399</v>
      </c>
      <c r="V39" s="127">
        <v>-2.6359832236458298</v>
      </c>
      <c r="W39" s="127">
        <v>-5.1120909138550497</v>
      </c>
      <c r="X39" s="127">
        <v>2.6123868719842398</v>
      </c>
      <c r="Y39" s="133">
        <v>-0.111871991938729</v>
      </c>
      <c r="Z39" s="127"/>
      <c r="AA39" s="140">
        <v>0.43547742664702699</v>
      </c>
      <c r="AB39" s="148">
        <v>-2.1780922232439801</v>
      </c>
      <c r="AC39" s="141">
        <v>-0.89512839146172296</v>
      </c>
      <c r="AD39" s="127"/>
      <c r="AE39" s="146">
        <v>-0.36929654138840601</v>
      </c>
      <c r="AG39" s="132">
        <v>63.266687094632502</v>
      </c>
      <c r="AH39" s="127">
        <v>71.720034727542</v>
      </c>
      <c r="AI39" s="127">
        <v>74.406312241458494</v>
      </c>
      <c r="AJ39" s="127">
        <v>73.212552985036496</v>
      </c>
      <c r="AK39" s="127">
        <v>74.140891825465204</v>
      </c>
      <c r="AL39" s="133">
        <v>71.349285082292994</v>
      </c>
      <c r="AM39" s="127"/>
      <c r="AN39" s="140">
        <v>83.841169523444705</v>
      </c>
      <c r="AO39" s="148">
        <v>86.683903092980898</v>
      </c>
      <c r="AP39" s="141">
        <v>85.262536308212802</v>
      </c>
      <c r="AQ39" s="127"/>
      <c r="AR39" s="146">
        <v>75.324456214940398</v>
      </c>
      <c r="AS39" s="128"/>
      <c r="AT39" s="132">
        <v>0.42880158049148098</v>
      </c>
      <c r="AU39" s="127">
        <v>0.55480623699400999</v>
      </c>
      <c r="AV39" s="127">
        <v>-1.9697166919103699</v>
      </c>
      <c r="AW39" s="127">
        <v>-5.3037734092230897</v>
      </c>
      <c r="AX39" s="127">
        <v>-2.3846925422439802</v>
      </c>
      <c r="AY39" s="133">
        <v>-1.85366661098631</v>
      </c>
      <c r="AZ39" s="127"/>
      <c r="BA39" s="140">
        <v>-3.52146752173782</v>
      </c>
      <c r="BB39" s="148">
        <v>-3.4713907434342501</v>
      </c>
      <c r="BC39" s="141">
        <v>-3.4960182253752601</v>
      </c>
      <c r="BD39" s="127"/>
      <c r="BE39" s="146">
        <v>-2.3904916935312999</v>
      </c>
    </row>
    <row r="40" spans="1:57" x14ac:dyDescent="0.2">
      <c r="A40" s="20" t="s">
        <v>81</v>
      </c>
      <c r="B40" s="3" t="str">
        <f t="shared" si="0"/>
        <v>Northern Virginia</v>
      </c>
      <c r="C40" s="3"/>
      <c r="D40" s="24" t="s">
        <v>16</v>
      </c>
      <c r="E40" s="27" t="s">
        <v>17</v>
      </c>
      <c r="F40" s="3"/>
      <c r="G40" s="132">
        <v>61.745322324066301</v>
      </c>
      <c r="H40" s="127">
        <v>71.494583743655696</v>
      </c>
      <c r="I40" s="127">
        <v>75.763199757594094</v>
      </c>
      <c r="J40" s="127">
        <v>75.945004166350998</v>
      </c>
      <c r="K40" s="127">
        <v>71.593061131732398</v>
      </c>
      <c r="L40" s="133">
        <v>71.308234224679893</v>
      </c>
      <c r="M40" s="127"/>
      <c r="N40" s="140">
        <v>74.765169305355599</v>
      </c>
      <c r="O40" s="148">
        <v>76.693053556548705</v>
      </c>
      <c r="P40" s="141">
        <v>75.729111430952202</v>
      </c>
      <c r="Q40" s="127"/>
      <c r="R40" s="146">
        <v>72.571341997900504</v>
      </c>
      <c r="S40" s="128"/>
      <c r="T40" s="132">
        <v>2.1758690354282799</v>
      </c>
      <c r="U40" s="127">
        <v>4.2554885147099597</v>
      </c>
      <c r="V40" s="127">
        <v>4.8732383346729398</v>
      </c>
      <c r="W40" s="127">
        <v>3.8923541271530402</v>
      </c>
      <c r="X40" s="127">
        <v>2.4137335091982299</v>
      </c>
      <c r="Y40" s="133">
        <v>3.5689660905560801</v>
      </c>
      <c r="Z40" s="127"/>
      <c r="AA40" s="140">
        <v>1.26780555096735</v>
      </c>
      <c r="AB40" s="148">
        <v>-0.54659840977569396</v>
      </c>
      <c r="AC40" s="141">
        <v>0.34085765036390497</v>
      </c>
      <c r="AD40" s="127"/>
      <c r="AE40" s="146">
        <v>2.5849916970446301</v>
      </c>
      <c r="AG40" s="132">
        <v>58.8577569881069</v>
      </c>
      <c r="AH40" s="127">
        <v>73.811169608363002</v>
      </c>
      <c r="AI40" s="127">
        <v>79.738277403227002</v>
      </c>
      <c r="AJ40" s="127">
        <v>80.624573895916896</v>
      </c>
      <c r="AK40" s="127">
        <v>73.432883872433905</v>
      </c>
      <c r="AL40" s="133">
        <v>73.292932353609501</v>
      </c>
      <c r="AM40" s="127"/>
      <c r="AN40" s="140">
        <v>76.253219453071694</v>
      </c>
      <c r="AO40" s="148">
        <v>78.131391561245294</v>
      </c>
      <c r="AP40" s="141">
        <v>77.192305507158494</v>
      </c>
      <c r="AQ40" s="127"/>
      <c r="AR40" s="146">
        <v>74.407038968909205</v>
      </c>
      <c r="AS40" s="128"/>
      <c r="AT40" s="132">
        <v>-2.7419304580542199</v>
      </c>
      <c r="AU40" s="127">
        <v>0.782250373165151</v>
      </c>
      <c r="AV40" s="127">
        <v>1.3289345932458401</v>
      </c>
      <c r="AW40" s="127">
        <v>2.8547574508618401</v>
      </c>
      <c r="AX40" s="127">
        <v>0.35185590396185001</v>
      </c>
      <c r="AY40" s="133">
        <v>0.67431302865086495</v>
      </c>
      <c r="AZ40" s="127"/>
      <c r="BA40" s="140">
        <v>0.50016410124961497</v>
      </c>
      <c r="BB40" s="148">
        <v>-0.17244194255360801</v>
      </c>
      <c r="BC40" s="141">
        <v>0.15864083783111199</v>
      </c>
      <c r="BD40" s="127"/>
      <c r="BE40" s="146">
        <v>0.52091010150740902</v>
      </c>
    </row>
    <row r="41" spans="1:57" x14ac:dyDescent="0.2">
      <c r="A41" s="22" t="s">
        <v>82</v>
      </c>
      <c r="B41" s="3" t="str">
        <f t="shared" si="0"/>
        <v>Shenandoah Valley</v>
      </c>
      <c r="C41" s="3"/>
      <c r="D41" s="25" t="s">
        <v>16</v>
      </c>
      <c r="E41" s="28" t="s">
        <v>17</v>
      </c>
      <c r="F41" s="3"/>
      <c r="G41" s="134">
        <v>46.9541238405615</v>
      </c>
      <c r="H41" s="135">
        <v>55.6446895629648</v>
      </c>
      <c r="I41" s="135">
        <v>57.591710537310902</v>
      </c>
      <c r="J41" s="135">
        <v>60.056822929723403</v>
      </c>
      <c r="K41" s="135">
        <v>60.344970561406399</v>
      </c>
      <c r="L41" s="136">
        <v>56.124952024963697</v>
      </c>
      <c r="M41" s="127"/>
      <c r="N41" s="142">
        <v>67.161456173811999</v>
      </c>
      <c r="O41" s="143">
        <v>68.985819719711401</v>
      </c>
      <c r="P41" s="144">
        <v>68.073637946761707</v>
      </c>
      <c r="Q41" s="127"/>
      <c r="R41" s="147">
        <v>59.553810458682797</v>
      </c>
      <c r="S41" s="128"/>
      <c r="T41" s="134">
        <v>-2.95233083830309</v>
      </c>
      <c r="U41" s="135">
        <v>-2.10279561160907</v>
      </c>
      <c r="V41" s="135">
        <v>-3.330497039201</v>
      </c>
      <c r="W41" s="135">
        <v>-2.0901171732749502</v>
      </c>
      <c r="X41" s="135">
        <v>-1.29920144166047</v>
      </c>
      <c r="Y41" s="136">
        <v>-2.3154511361718599</v>
      </c>
      <c r="Z41" s="127"/>
      <c r="AA41" s="142">
        <v>-1.49816922916326</v>
      </c>
      <c r="AB41" s="143">
        <v>-4.8239465202466896</v>
      </c>
      <c r="AC41" s="144">
        <v>-3.2118833804540201</v>
      </c>
      <c r="AD41" s="127"/>
      <c r="AE41" s="147">
        <v>-2.58565885426294</v>
      </c>
      <c r="AG41" s="134">
        <v>48.3955878666332</v>
      </c>
      <c r="AH41" s="135">
        <v>57.909250438706401</v>
      </c>
      <c r="AI41" s="135">
        <v>59.471881006100098</v>
      </c>
      <c r="AJ41" s="135">
        <v>60.796356647447098</v>
      </c>
      <c r="AK41" s="135">
        <v>60.7172643869891</v>
      </c>
      <c r="AL41" s="136">
        <v>57.459320391593401</v>
      </c>
      <c r="AM41" s="127"/>
      <c r="AN41" s="142">
        <v>68.803169307756406</v>
      </c>
      <c r="AO41" s="143">
        <v>69.541284403669707</v>
      </c>
      <c r="AP41" s="144">
        <v>69.172226855713006</v>
      </c>
      <c r="AQ41" s="127"/>
      <c r="AR41" s="147">
        <v>60.809537441255699</v>
      </c>
      <c r="AS41" s="75"/>
      <c r="AT41" s="134">
        <v>-0.82533331692830103</v>
      </c>
      <c r="AU41" s="135">
        <v>1.0203803032597001</v>
      </c>
      <c r="AV41" s="135">
        <v>-1.39610918639773</v>
      </c>
      <c r="AW41" s="135">
        <v>-0.33723826793648198</v>
      </c>
      <c r="AX41" s="135">
        <v>-1.15077282064043</v>
      </c>
      <c r="AY41" s="136">
        <v>-0.54218957285921698</v>
      </c>
      <c r="AZ41" s="127"/>
      <c r="BA41" s="142">
        <v>0.68858597125124399</v>
      </c>
      <c r="BB41" s="143">
        <v>-2.7663213332021201</v>
      </c>
      <c r="BC41" s="144">
        <v>-1.0782347958257099</v>
      </c>
      <c r="BD41" s="127"/>
      <c r="BE41" s="147">
        <v>-0.71105824844910603</v>
      </c>
    </row>
    <row r="42" spans="1:57" x14ac:dyDescent="0.2">
      <c r="A42" s="19" t="s">
        <v>83</v>
      </c>
      <c r="B42" s="3" t="str">
        <f t="shared" si="0"/>
        <v>Southern Virginia</v>
      </c>
      <c r="C42" s="9"/>
      <c r="D42" s="23" t="s">
        <v>16</v>
      </c>
      <c r="E42" s="26" t="s">
        <v>17</v>
      </c>
      <c r="F42" s="3"/>
      <c r="G42" s="129">
        <v>49.821386044296197</v>
      </c>
      <c r="H42" s="130">
        <v>66.468206715884705</v>
      </c>
      <c r="I42" s="130">
        <v>70.826387235055904</v>
      </c>
      <c r="J42" s="130">
        <v>71.088354370088098</v>
      </c>
      <c r="K42" s="130">
        <v>67.468444867825596</v>
      </c>
      <c r="L42" s="131">
        <v>65.134555846630107</v>
      </c>
      <c r="M42" s="127"/>
      <c r="N42" s="137">
        <v>71.683734222433898</v>
      </c>
      <c r="O42" s="138">
        <v>71.397951893307905</v>
      </c>
      <c r="P42" s="139">
        <v>71.540843057870902</v>
      </c>
      <c r="Q42" s="127"/>
      <c r="R42" s="145">
        <v>66.964923621270302</v>
      </c>
      <c r="S42" s="128"/>
      <c r="T42" s="129">
        <v>1.3648747267054899</v>
      </c>
      <c r="U42" s="130">
        <v>4.0606797421202403</v>
      </c>
      <c r="V42" s="130">
        <v>5.6165478895732504</v>
      </c>
      <c r="W42" s="130">
        <v>6.9100233571445804</v>
      </c>
      <c r="X42" s="130">
        <v>8.9261978475600703</v>
      </c>
      <c r="Y42" s="131">
        <v>5.5603241598541304</v>
      </c>
      <c r="Z42" s="127"/>
      <c r="AA42" s="137">
        <v>1.33277706293359</v>
      </c>
      <c r="AB42" s="138">
        <v>-1.43826706063875</v>
      </c>
      <c r="AC42" s="139">
        <v>-6.9184944213261004E-2</v>
      </c>
      <c r="AD42" s="127"/>
      <c r="AE42" s="145">
        <v>3.7758671132323398</v>
      </c>
      <c r="AF42" s="29"/>
      <c r="AG42" s="129">
        <v>49.839247439866597</v>
      </c>
      <c r="AH42" s="130">
        <v>65.849011669445105</v>
      </c>
      <c r="AI42" s="130">
        <v>69.343891402714902</v>
      </c>
      <c r="AJ42" s="130">
        <v>69.034293879495095</v>
      </c>
      <c r="AK42" s="130">
        <v>64.175994284353393</v>
      </c>
      <c r="AL42" s="131">
        <v>63.648487735175003</v>
      </c>
      <c r="AM42" s="127"/>
      <c r="AN42" s="137">
        <v>70.641819480828701</v>
      </c>
      <c r="AO42" s="138">
        <v>70.248868778280496</v>
      </c>
      <c r="AP42" s="139">
        <v>70.445344129554599</v>
      </c>
      <c r="AQ42" s="127"/>
      <c r="AR42" s="145">
        <v>65.590446704997703</v>
      </c>
      <c r="AS42" s="128"/>
      <c r="AT42" s="129">
        <v>1.0374219804615099</v>
      </c>
      <c r="AU42" s="130">
        <v>3.1484426002987802</v>
      </c>
      <c r="AV42" s="130">
        <v>3.5060004454365998</v>
      </c>
      <c r="AW42" s="130">
        <v>3.81170494501918</v>
      </c>
      <c r="AX42" s="130">
        <v>0.78853577064657498</v>
      </c>
      <c r="AY42" s="131">
        <v>2.54801209765504</v>
      </c>
      <c r="AZ42" s="127"/>
      <c r="BA42" s="137">
        <v>0.57278271932554603</v>
      </c>
      <c r="BB42" s="138">
        <v>-1.0914598397498501</v>
      </c>
      <c r="BC42" s="139">
        <v>-0.26396010488073401</v>
      </c>
      <c r="BD42" s="127"/>
      <c r="BE42" s="145">
        <v>1.6684053007884201</v>
      </c>
    </row>
    <row r="43" spans="1:57" x14ac:dyDescent="0.2">
      <c r="A43" s="20" t="s">
        <v>84</v>
      </c>
      <c r="B43" s="3" t="str">
        <f t="shared" si="0"/>
        <v>Southwest Virginia - Blue Ridge Highlands</v>
      </c>
      <c r="C43" s="10"/>
      <c r="D43" s="24" t="s">
        <v>16</v>
      </c>
      <c r="E43" s="27" t="s">
        <v>17</v>
      </c>
      <c r="F43" s="3"/>
      <c r="G43" s="132">
        <v>47.929465301478899</v>
      </c>
      <c r="H43" s="127">
        <v>54.357224118316203</v>
      </c>
      <c r="I43" s="127">
        <v>58.168373151308302</v>
      </c>
      <c r="J43" s="127">
        <v>59.931740614334402</v>
      </c>
      <c r="K43" s="127">
        <v>63.174061433447001</v>
      </c>
      <c r="L43" s="133">
        <v>56.712172923776997</v>
      </c>
      <c r="M43" s="127"/>
      <c r="N43" s="140">
        <v>73.367463026166007</v>
      </c>
      <c r="O43" s="148">
        <v>67.565415244596096</v>
      </c>
      <c r="P43" s="141">
        <v>70.466439135381094</v>
      </c>
      <c r="Q43" s="127"/>
      <c r="R43" s="146">
        <v>60.641963269949599</v>
      </c>
      <c r="S43" s="128"/>
      <c r="T43" s="132">
        <v>-0.32681125772973402</v>
      </c>
      <c r="U43" s="127">
        <v>-4.9619687290335701</v>
      </c>
      <c r="V43" s="127">
        <v>0.27404274610787199</v>
      </c>
      <c r="W43" s="127">
        <v>0.66731700647359804</v>
      </c>
      <c r="X43" s="127">
        <v>8.6454328063679995</v>
      </c>
      <c r="Y43" s="133">
        <v>0.92318839550527498</v>
      </c>
      <c r="Z43" s="127"/>
      <c r="AA43" s="140">
        <v>4.7540348806801704</v>
      </c>
      <c r="AB43" s="148">
        <v>1.6979610542151899</v>
      </c>
      <c r="AC43" s="141">
        <v>3.2663108216532799</v>
      </c>
      <c r="AD43" s="127"/>
      <c r="AE43" s="146">
        <v>1.69057532272522</v>
      </c>
      <c r="AF43" s="30"/>
      <c r="AG43" s="132">
        <v>48.011945392491398</v>
      </c>
      <c r="AH43" s="127">
        <v>56.564277588168302</v>
      </c>
      <c r="AI43" s="127">
        <v>58.862343572241102</v>
      </c>
      <c r="AJ43" s="127">
        <v>59.769624573378799</v>
      </c>
      <c r="AK43" s="127">
        <v>61.806029579067101</v>
      </c>
      <c r="AL43" s="133">
        <v>57.002844141069303</v>
      </c>
      <c r="AM43" s="127"/>
      <c r="AN43" s="140">
        <v>72.391922639362903</v>
      </c>
      <c r="AO43" s="148">
        <v>67.135949943117097</v>
      </c>
      <c r="AP43" s="141">
        <v>69.76393629124</v>
      </c>
      <c r="AQ43" s="127"/>
      <c r="AR43" s="146">
        <v>60.648870469689498</v>
      </c>
      <c r="AS43" s="128"/>
      <c r="AT43" s="132">
        <v>3.5645991685302501</v>
      </c>
      <c r="AU43" s="127">
        <v>0.44107925121480301</v>
      </c>
      <c r="AV43" s="127">
        <v>0.88829375836378499</v>
      </c>
      <c r="AW43" s="127">
        <v>0.31536980015331001</v>
      </c>
      <c r="AX43" s="127">
        <v>1.34539683644186</v>
      </c>
      <c r="AY43" s="133">
        <v>1.21796035951077</v>
      </c>
      <c r="AZ43" s="127"/>
      <c r="BA43" s="140">
        <v>0.46678301963987301</v>
      </c>
      <c r="BB43" s="148">
        <v>-1.8931452413754799</v>
      </c>
      <c r="BC43" s="141">
        <v>-0.68274175639889101</v>
      </c>
      <c r="BD43" s="127"/>
      <c r="BE43" s="146">
        <v>0.58568980532524995</v>
      </c>
    </row>
    <row r="44" spans="1:57" x14ac:dyDescent="0.2">
      <c r="A44" s="21" t="s">
        <v>85</v>
      </c>
      <c r="B44" s="3" t="str">
        <f t="shared" si="0"/>
        <v>Southwest Virginia - Heart of Appalachia</v>
      </c>
      <c r="C44" s="3"/>
      <c r="D44" s="24" t="s">
        <v>16</v>
      </c>
      <c r="E44" s="27" t="s">
        <v>17</v>
      </c>
      <c r="F44" s="3"/>
      <c r="G44" s="132">
        <v>45.542635658914698</v>
      </c>
      <c r="H44" s="127">
        <v>52.713178294573602</v>
      </c>
      <c r="I44" s="127">
        <v>56.782945736434101</v>
      </c>
      <c r="J44" s="127">
        <v>59.431524547803598</v>
      </c>
      <c r="K44" s="127">
        <v>58.5917312661498</v>
      </c>
      <c r="L44" s="133">
        <v>54.612403100775097</v>
      </c>
      <c r="M44" s="127"/>
      <c r="N44" s="140">
        <v>63.565891472868202</v>
      </c>
      <c r="O44" s="148">
        <v>61.757105943152403</v>
      </c>
      <c r="P44" s="141">
        <v>62.661498708010299</v>
      </c>
      <c r="Q44" s="127"/>
      <c r="R44" s="146">
        <v>56.912144702842298</v>
      </c>
      <c r="S44" s="128"/>
      <c r="T44" s="132">
        <v>-5.1956309277892503</v>
      </c>
      <c r="U44" s="127">
        <v>-11.0426851776823</v>
      </c>
      <c r="V44" s="127">
        <v>-10.5145117624308</v>
      </c>
      <c r="W44" s="127">
        <v>-5.0010944246879401</v>
      </c>
      <c r="X44" s="127">
        <v>-5.1962299223655197</v>
      </c>
      <c r="Y44" s="133">
        <v>-7.4722228248293403</v>
      </c>
      <c r="Z44" s="127"/>
      <c r="AA44" s="140">
        <v>-6.8939109777444303</v>
      </c>
      <c r="AB44" s="148">
        <v>-5.4445996465747903</v>
      </c>
      <c r="AC44" s="141">
        <v>-6.1853089925409304</v>
      </c>
      <c r="AD44" s="127"/>
      <c r="AE44" s="146">
        <v>-7.07121146691125</v>
      </c>
      <c r="AF44" s="30"/>
      <c r="AG44" s="132">
        <v>46.640826873385002</v>
      </c>
      <c r="AH44" s="127">
        <v>55.668604651162703</v>
      </c>
      <c r="AI44" s="127">
        <v>57.816537467700201</v>
      </c>
      <c r="AJ44" s="127">
        <v>58.5917312661498</v>
      </c>
      <c r="AK44" s="127">
        <v>58.7693798449612</v>
      </c>
      <c r="AL44" s="133">
        <v>55.4974160206718</v>
      </c>
      <c r="AM44" s="127"/>
      <c r="AN44" s="140">
        <v>63.339793281653698</v>
      </c>
      <c r="AO44" s="148">
        <v>60.400516795865599</v>
      </c>
      <c r="AP44" s="141">
        <v>61.870155038759599</v>
      </c>
      <c r="AQ44" s="127"/>
      <c r="AR44" s="146">
        <v>57.318198597268299</v>
      </c>
      <c r="AS44" s="128"/>
      <c r="AT44" s="132">
        <v>-0.70458396039791304</v>
      </c>
      <c r="AU44" s="127">
        <v>-5.7816161233086296</v>
      </c>
      <c r="AV44" s="127">
        <v>-6.5805627572215997</v>
      </c>
      <c r="AW44" s="127">
        <v>-6.6259549989407498</v>
      </c>
      <c r="AX44" s="127">
        <v>-8.5494951381754394</v>
      </c>
      <c r="AY44" s="133">
        <v>-5.9234142471724001</v>
      </c>
      <c r="AZ44" s="127"/>
      <c r="BA44" s="140">
        <v>-8.4023691084917704</v>
      </c>
      <c r="BB44" s="148">
        <v>-8.31867233805926</v>
      </c>
      <c r="BC44" s="141">
        <v>-8.3615338722550092</v>
      </c>
      <c r="BD44" s="127"/>
      <c r="BE44" s="146">
        <v>-6.6890643939311598</v>
      </c>
    </row>
    <row r="45" spans="1:57" x14ac:dyDescent="0.2">
      <c r="A45" s="22" t="s">
        <v>86</v>
      </c>
      <c r="B45" s="3" t="str">
        <f t="shared" si="0"/>
        <v>Virginia Mountains</v>
      </c>
      <c r="C45" s="3"/>
      <c r="D45" s="25" t="s">
        <v>16</v>
      </c>
      <c r="E45" s="28" t="s">
        <v>17</v>
      </c>
      <c r="F45" s="3"/>
      <c r="G45" s="132">
        <v>50.290536801328102</v>
      </c>
      <c r="H45" s="127">
        <v>65.896513558384001</v>
      </c>
      <c r="I45" s="127">
        <v>69.562811289429902</v>
      </c>
      <c r="J45" s="127">
        <v>66.961815163254002</v>
      </c>
      <c r="K45" s="127">
        <v>65.250484362026</v>
      </c>
      <c r="L45" s="133">
        <v>63.5923404726326</v>
      </c>
      <c r="M45" s="127"/>
      <c r="N45" s="140">
        <v>71.519512870190894</v>
      </c>
      <c r="O45" s="148">
        <v>72.266814281760304</v>
      </c>
      <c r="P45" s="141">
        <v>71.893163575975606</v>
      </c>
      <c r="Q45" s="127"/>
      <c r="R45" s="146">
        <v>65.963629175726396</v>
      </c>
      <c r="S45" s="128"/>
      <c r="T45" s="132">
        <v>-1.9941254667950501</v>
      </c>
      <c r="U45" s="127">
        <v>10.9057089733488</v>
      </c>
      <c r="V45" s="127">
        <v>7.6542634155560201</v>
      </c>
      <c r="W45" s="127">
        <v>4.5640030981081399</v>
      </c>
      <c r="X45" s="127">
        <v>4.9349050503466998</v>
      </c>
      <c r="Y45" s="133">
        <v>5.4360482860195596</v>
      </c>
      <c r="Z45" s="127"/>
      <c r="AA45" s="140">
        <v>5.0677726462041601</v>
      </c>
      <c r="AB45" s="148">
        <v>5.4199223387749704</v>
      </c>
      <c r="AC45" s="141">
        <v>5.2444680362031901</v>
      </c>
      <c r="AD45" s="127"/>
      <c r="AE45" s="146">
        <v>5.3757171715587004</v>
      </c>
      <c r="AF45" s="31"/>
      <c r="AG45" s="132">
        <v>48.467764250138302</v>
      </c>
      <c r="AH45" s="127">
        <v>63.243635860542298</v>
      </c>
      <c r="AI45" s="127">
        <v>66.681654676258901</v>
      </c>
      <c r="AJ45" s="127">
        <v>66.775041505257306</v>
      </c>
      <c r="AK45" s="127">
        <v>63.6388792805257</v>
      </c>
      <c r="AL45" s="133">
        <v>61.761369139030698</v>
      </c>
      <c r="AM45" s="127"/>
      <c r="AN45" s="140">
        <v>68.107921134555497</v>
      </c>
      <c r="AO45" s="148">
        <v>66.962988585264597</v>
      </c>
      <c r="AP45" s="141">
        <v>67.535454859910004</v>
      </c>
      <c r="AQ45" s="127"/>
      <c r="AR45" s="146">
        <v>63.411042702270002</v>
      </c>
      <c r="AS45" s="128"/>
      <c r="AT45" s="132">
        <v>-2.1151133335401302</v>
      </c>
      <c r="AU45" s="127">
        <v>1.13694622599983</v>
      </c>
      <c r="AV45" s="127">
        <v>0.66644814989130097</v>
      </c>
      <c r="AW45" s="127">
        <v>3.8700886586057401E-2</v>
      </c>
      <c r="AX45" s="127">
        <v>-2.0349399639682701</v>
      </c>
      <c r="AY45" s="133">
        <v>-0.38422537935005002</v>
      </c>
      <c r="AZ45" s="127"/>
      <c r="BA45" s="140">
        <v>-0.76639031327238805</v>
      </c>
      <c r="BB45" s="148">
        <v>-3.3930804750841501</v>
      </c>
      <c r="BC45" s="141">
        <v>-2.0862186234482598</v>
      </c>
      <c r="BD45" s="127"/>
      <c r="BE45" s="146">
        <v>-0.90846985850958095</v>
      </c>
    </row>
    <row r="46" spans="1:57" x14ac:dyDescent="0.2">
      <c r="A46" s="86" t="s">
        <v>111</v>
      </c>
      <c r="B46" s="3" t="s">
        <v>117</v>
      </c>
      <c r="D46" s="25" t="s">
        <v>16</v>
      </c>
      <c r="E46" s="28" t="s">
        <v>17</v>
      </c>
      <c r="G46" s="132">
        <v>58.771393643031701</v>
      </c>
      <c r="H46" s="127">
        <v>70.843520782395998</v>
      </c>
      <c r="I46" s="127">
        <v>70.568459657701695</v>
      </c>
      <c r="J46" s="127">
        <v>69.498777506112404</v>
      </c>
      <c r="K46" s="127">
        <v>71.974327628361806</v>
      </c>
      <c r="L46" s="133">
        <v>68.331295843520707</v>
      </c>
      <c r="M46" s="127"/>
      <c r="N46" s="140">
        <v>75.672371638141797</v>
      </c>
      <c r="O46" s="148">
        <v>75.886308068459599</v>
      </c>
      <c r="P46" s="141">
        <v>75.779339853300698</v>
      </c>
      <c r="Q46" s="127"/>
      <c r="R46" s="146">
        <v>70.4593084177436</v>
      </c>
      <c r="S46" s="128"/>
      <c r="T46" s="132">
        <v>7.1309192200557101</v>
      </c>
      <c r="U46" s="127">
        <v>18.932786044125098</v>
      </c>
      <c r="V46" s="127">
        <v>9.3276515151515103</v>
      </c>
      <c r="W46" s="127">
        <v>7.8747628083491401</v>
      </c>
      <c r="X46" s="127">
        <v>26.205787781350399</v>
      </c>
      <c r="Y46" s="133">
        <v>13.723296032553399</v>
      </c>
      <c r="Z46" s="127"/>
      <c r="AA46" s="140">
        <v>5.4514480408858601</v>
      </c>
      <c r="AB46" s="148">
        <v>-1.2723658051689799</v>
      </c>
      <c r="AC46" s="141">
        <v>1.97409006785934</v>
      </c>
      <c r="AD46" s="127"/>
      <c r="AE46" s="146">
        <v>9.8346151228476106</v>
      </c>
      <c r="AG46" s="132">
        <v>52.7047677261613</v>
      </c>
      <c r="AH46" s="127">
        <v>65.816014669926602</v>
      </c>
      <c r="AI46" s="127">
        <v>69.216075794621005</v>
      </c>
      <c r="AJ46" s="127">
        <v>71.003973105134406</v>
      </c>
      <c r="AK46" s="127">
        <v>67.030867970660097</v>
      </c>
      <c r="AL46" s="133">
        <v>65.154339853300698</v>
      </c>
      <c r="AM46" s="127"/>
      <c r="AN46" s="140">
        <v>70.178789731051296</v>
      </c>
      <c r="AO46" s="148">
        <v>73.945599022004799</v>
      </c>
      <c r="AP46" s="141">
        <v>72.062194376528097</v>
      </c>
      <c r="AQ46" s="127"/>
      <c r="AR46" s="146">
        <v>67.128012574222794</v>
      </c>
      <c r="AS46" s="128"/>
      <c r="AT46" s="132">
        <v>-5.1560566478757002</v>
      </c>
      <c r="AU46" s="127">
        <v>-0.69172238874798198</v>
      </c>
      <c r="AV46" s="127">
        <v>-0.95123551279247698</v>
      </c>
      <c r="AW46" s="127">
        <v>2.3120114499614601</v>
      </c>
      <c r="AX46" s="127">
        <v>1.0132412204951</v>
      </c>
      <c r="AY46" s="133">
        <v>-0.52261963089988495</v>
      </c>
      <c r="AZ46" s="127"/>
      <c r="BA46" s="140">
        <v>-2.6497085320614699</v>
      </c>
      <c r="BB46" s="148">
        <v>-5.6541236108403101</v>
      </c>
      <c r="BC46" s="141">
        <v>-4.2146955771086096</v>
      </c>
      <c r="BD46" s="127"/>
      <c r="BE46" s="146">
        <v>-1.6849442082041099</v>
      </c>
    </row>
    <row r="47" spans="1:57" x14ac:dyDescent="0.2">
      <c r="A47" s="86" t="s">
        <v>112</v>
      </c>
      <c r="B47" s="3" t="s">
        <v>118</v>
      </c>
      <c r="D47" s="25" t="s">
        <v>16</v>
      </c>
      <c r="E47" s="28" t="s">
        <v>17</v>
      </c>
      <c r="G47" s="132">
        <v>58.9013898080741</v>
      </c>
      <c r="H47" s="127">
        <v>73.203912052356699</v>
      </c>
      <c r="I47" s="127">
        <v>78.024119420545603</v>
      </c>
      <c r="J47" s="127">
        <v>75.726156335024598</v>
      </c>
      <c r="K47" s="127">
        <v>71.227386380349998</v>
      </c>
      <c r="L47" s="133">
        <v>71.416595581963094</v>
      </c>
      <c r="M47" s="127"/>
      <c r="N47" s="140">
        <v>74.595528754228496</v>
      </c>
      <c r="O47" s="148">
        <v>76.901014855125695</v>
      </c>
      <c r="P47" s="141">
        <v>75.748271804677103</v>
      </c>
      <c r="Q47" s="127"/>
      <c r="R47" s="146">
        <v>72.654165353503501</v>
      </c>
      <c r="S47" s="128"/>
      <c r="T47" s="132">
        <v>3.0793428099649298</v>
      </c>
      <c r="U47" s="127">
        <v>6.7680739449756304</v>
      </c>
      <c r="V47" s="127">
        <v>4.01802023174944</v>
      </c>
      <c r="W47" s="127">
        <v>1.79971429967554</v>
      </c>
      <c r="X47" s="127">
        <v>3.5214842462253499</v>
      </c>
      <c r="Y47" s="133">
        <v>3.83116481925292</v>
      </c>
      <c r="Z47" s="127"/>
      <c r="AA47" s="140">
        <v>-1.91598854558537E-2</v>
      </c>
      <c r="AB47" s="148">
        <v>-8.6462011510586204E-2</v>
      </c>
      <c r="AC47" s="141">
        <v>-5.33343802012156E-2</v>
      </c>
      <c r="AD47" s="127"/>
      <c r="AE47" s="146">
        <v>2.6427555075701301</v>
      </c>
      <c r="AG47" s="132">
        <v>56.483932642105998</v>
      </c>
      <c r="AH47" s="127">
        <v>76.071769983086895</v>
      </c>
      <c r="AI47" s="127">
        <v>83.175233473049403</v>
      </c>
      <c r="AJ47" s="127">
        <v>82.666004853298006</v>
      </c>
      <c r="AK47" s="127">
        <v>74.737567791157204</v>
      </c>
      <c r="AL47" s="133">
        <v>74.626901341647695</v>
      </c>
      <c r="AM47" s="127"/>
      <c r="AN47" s="140">
        <v>76.624689769280195</v>
      </c>
      <c r="AO47" s="148">
        <v>78.177222171155407</v>
      </c>
      <c r="AP47" s="141">
        <v>77.400955970217794</v>
      </c>
      <c r="AQ47" s="127"/>
      <c r="AR47" s="146">
        <v>75.419480052210105</v>
      </c>
      <c r="AS47" s="128"/>
      <c r="AT47" s="132">
        <v>-1.2649840088900799</v>
      </c>
      <c r="AU47" s="127">
        <v>4.1272641849988103</v>
      </c>
      <c r="AV47" s="127">
        <v>3.1718267297646698</v>
      </c>
      <c r="AW47" s="127">
        <v>3.3528605456456599</v>
      </c>
      <c r="AX47" s="127">
        <v>1.3852598021859399</v>
      </c>
      <c r="AY47" s="133">
        <v>2.3455730996833402</v>
      </c>
      <c r="AZ47" s="127"/>
      <c r="BA47" s="140">
        <v>-0.90130617157688397</v>
      </c>
      <c r="BB47" s="148">
        <v>-1.0716657995746099</v>
      </c>
      <c r="BC47" s="141">
        <v>-0.987413538041505</v>
      </c>
      <c r="BD47" s="127"/>
      <c r="BE47" s="146">
        <v>1.3452366085985901</v>
      </c>
    </row>
    <row r="48" spans="1:57" x14ac:dyDescent="0.2">
      <c r="A48" s="86" t="s">
        <v>113</v>
      </c>
      <c r="B48" s="3" t="s">
        <v>119</v>
      </c>
      <c r="D48" s="25" t="s">
        <v>16</v>
      </c>
      <c r="E48" s="28" t="s">
        <v>17</v>
      </c>
      <c r="G48" s="132">
        <v>59.948636784423798</v>
      </c>
      <c r="H48" s="127">
        <v>73.332935168871501</v>
      </c>
      <c r="I48" s="127">
        <v>76.746200017917403</v>
      </c>
      <c r="J48" s="127">
        <v>75.518858064323396</v>
      </c>
      <c r="K48" s="127">
        <v>72.7536058769074</v>
      </c>
      <c r="L48" s="133">
        <v>71.660047182488697</v>
      </c>
      <c r="M48" s="127"/>
      <c r="N48" s="140">
        <v>81.706333801176498</v>
      </c>
      <c r="O48" s="148">
        <v>82.007943381013504</v>
      </c>
      <c r="P48" s="141">
        <v>81.857138591094994</v>
      </c>
      <c r="Q48" s="127"/>
      <c r="R48" s="146">
        <v>74.5735018706619</v>
      </c>
      <c r="S48" s="128"/>
      <c r="T48" s="132">
        <v>-4.3325387241703597</v>
      </c>
      <c r="U48" s="127">
        <v>3.6851814928322901</v>
      </c>
      <c r="V48" s="127">
        <v>2.1675203579147699</v>
      </c>
      <c r="W48" s="127">
        <v>-0.92423065470649401</v>
      </c>
      <c r="X48" s="127">
        <v>1.65946748720989</v>
      </c>
      <c r="Y48" s="133">
        <v>0.56211774366034295</v>
      </c>
      <c r="Z48" s="127"/>
      <c r="AA48" s="140">
        <v>2.9525640917181599</v>
      </c>
      <c r="AB48" s="148">
        <v>0.12889906390599701</v>
      </c>
      <c r="AC48" s="141">
        <v>1.51850087800806</v>
      </c>
      <c r="AD48" s="127"/>
      <c r="AE48" s="146">
        <v>0.860113543684348</v>
      </c>
      <c r="AG48" s="132">
        <v>59.9747663272314</v>
      </c>
      <c r="AH48" s="127">
        <v>75.636814286140805</v>
      </c>
      <c r="AI48" s="127">
        <v>81.248693522859597</v>
      </c>
      <c r="AJ48" s="127">
        <v>81.029951921641199</v>
      </c>
      <c r="AK48" s="127">
        <v>75.805536476841695</v>
      </c>
      <c r="AL48" s="133">
        <v>74.739152506942901</v>
      </c>
      <c r="AM48" s="127"/>
      <c r="AN48" s="140">
        <v>81.539851285573505</v>
      </c>
      <c r="AO48" s="148">
        <v>82.639531758592796</v>
      </c>
      <c r="AP48" s="141">
        <v>82.0896915220831</v>
      </c>
      <c r="AQ48" s="127"/>
      <c r="AR48" s="146">
        <v>76.839306511268703</v>
      </c>
      <c r="AS48" s="128"/>
      <c r="AT48" s="132">
        <v>-2.2913439820046402</v>
      </c>
      <c r="AU48" s="127">
        <v>0.99189156020263902</v>
      </c>
      <c r="AV48" s="127">
        <v>0.11756810573077001</v>
      </c>
      <c r="AW48" s="127">
        <v>-0.415001262069293</v>
      </c>
      <c r="AX48" s="127">
        <v>-0.777565964424765</v>
      </c>
      <c r="AY48" s="133">
        <v>-0.39976786057305103</v>
      </c>
      <c r="AZ48" s="127"/>
      <c r="BA48" s="140">
        <v>-0.62838537045799803</v>
      </c>
      <c r="BB48" s="148">
        <v>-1.28728795164278</v>
      </c>
      <c r="BC48" s="141">
        <v>-0.96113914444432902</v>
      </c>
      <c r="BD48" s="127"/>
      <c r="BE48" s="146">
        <v>-0.57179275828187404</v>
      </c>
    </row>
    <row r="49" spans="1:57" x14ac:dyDescent="0.2">
      <c r="A49" s="86" t="s">
        <v>114</v>
      </c>
      <c r="B49" s="3" t="s">
        <v>120</v>
      </c>
      <c r="D49" s="25" t="s">
        <v>16</v>
      </c>
      <c r="E49" s="28" t="s">
        <v>17</v>
      </c>
      <c r="G49" s="132">
        <v>57.4658397370956</v>
      </c>
      <c r="H49" s="127">
        <v>69.118628153492594</v>
      </c>
      <c r="I49" s="127">
        <v>72.471646364063105</v>
      </c>
      <c r="J49" s="127">
        <v>73.091843542289496</v>
      </c>
      <c r="K49" s="127">
        <v>72.960885572385095</v>
      </c>
      <c r="L49" s="133">
        <v>69.021768673865196</v>
      </c>
      <c r="M49" s="127"/>
      <c r="N49" s="140">
        <v>80.166044822218296</v>
      </c>
      <c r="O49" s="148">
        <v>80.025203231943806</v>
      </c>
      <c r="P49" s="141">
        <v>80.095624027081101</v>
      </c>
      <c r="Q49" s="127"/>
      <c r="R49" s="146">
        <v>72.185727346212602</v>
      </c>
      <c r="S49" s="128"/>
      <c r="T49" s="132">
        <v>-2.0970556627105501</v>
      </c>
      <c r="U49" s="127">
        <v>1.46428253082231</v>
      </c>
      <c r="V49" s="127">
        <v>0.222517959157782</v>
      </c>
      <c r="W49" s="127">
        <v>0.80735190652218503</v>
      </c>
      <c r="X49" s="127">
        <v>2.6335170913933799</v>
      </c>
      <c r="Y49" s="133">
        <v>0.69597237171256499</v>
      </c>
      <c r="Z49" s="127"/>
      <c r="AA49" s="140">
        <v>0.80322408972893999</v>
      </c>
      <c r="AB49" s="148">
        <v>-1.7908349940672901</v>
      </c>
      <c r="AC49" s="141">
        <v>-0.50957161353746805</v>
      </c>
      <c r="AD49" s="127"/>
      <c r="AE49" s="146">
        <v>0.31067178877226698</v>
      </c>
      <c r="AG49" s="132">
        <v>56.388525116750202</v>
      </c>
      <c r="AH49" s="127">
        <v>70.893973462479295</v>
      </c>
      <c r="AI49" s="127">
        <v>75.150107484371503</v>
      </c>
      <c r="AJ49" s="127">
        <v>75.850609078105293</v>
      </c>
      <c r="AK49" s="127">
        <v>72.640285636628604</v>
      </c>
      <c r="AL49" s="133">
        <v>70.184700155667002</v>
      </c>
      <c r="AM49" s="127"/>
      <c r="AN49" s="140">
        <v>79.291962145733905</v>
      </c>
      <c r="AO49" s="148">
        <v>80.128981245830303</v>
      </c>
      <c r="AP49" s="141">
        <v>79.710471695782104</v>
      </c>
      <c r="AQ49" s="127"/>
      <c r="AR49" s="146">
        <v>72.906349167128397</v>
      </c>
      <c r="AS49" s="128"/>
      <c r="AT49" s="132">
        <v>-3.0622318076622901</v>
      </c>
      <c r="AU49" s="127">
        <v>-0.69125002421200599</v>
      </c>
      <c r="AV49" s="127">
        <v>-1.5057354592451999</v>
      </c>
      <c r="AW49" s="127">
        <v>-1.57886936693751</v>
      </c>
      <c r="AX49" s="127">
        <v>-3.2140822034922998</v>
      </c>
      <c r="AY49" s="133">
        <v>-1.9701258593359601</v>
      </c>
      <c r="AZ49" s="127"/>
      <c r="BA49" s="140">
        <v>-2.7592265138688901</v>
      </c>
      <c r="BB49" s="148">
        <v>-4.0122519646216404</v>
      </c>
      <c r="BC49" s="141">
        <v>-3.3930911487711199</v>
      </c>
      <c r="BD49" s="127"/>
      <c r="BE49" s="146">
        <v>-2.4191046325900998</v>
      </c>
    </row>
    <row r="50" spans="1:57" x14ac:dyDescent="0.2">
      <c r="A50" s="86" t="s">
        <v>115</v>
      </c>
      <c r="B50" s="3" t="s">
        <v>121</v>
      </c>
      <c r="D50" s="25" t="s">
        <v>16</v>
      </c>
      <c r="E50" s="28" t="s">
        <v>17</v>
      </c>
      <c r="G50" s="132">
        <v>55.650597368787999</v>
      </c>
      <c r="H50" s="127">
        <v>62.633071451815297</v>
      </c>
      <c r="I50" s="127">
        <v>64.711078053089096</v>
      </c>
      <c r="J50" s="127">
        <v>66.858816419506198</v>
      </c>
      <c r="K50" s="127">
        <v>65.240938758505706</v>
      </c>
      <c r="L50" s="133">
        <v>63.020799464917701</v>
      </c>
      <c r="M50" s="127"/>
      <c r="N50" s="140">
        <v>72.517705874184102</v>
      </c>
      <c r="O50" s="148">
        <v>72.911169744942796</v>
      </c>
      <c r="P50" s="141">
        <v>72.714437809563407</v>
      </c>
      <c r="Q50" s="127"/>
      <c r="R50" s="146">
        <v>65.797166778254294</v>
      </c>
      <c r="S50" s="128"/>
      <c r="T50" s="132">
        <v>-1.9642493814802999</v>
      </c>
      <c r="U50" s="127">
        <v>-5.1940421557956098E-2</v>
      </c>
      <c r="V50" s="127">
        <v>-5.6566010127389099E-2</v>
      </c>
      <c r="W50" s="127">
        <v>2.0885959722914098</v>
      </c>
      <c r="X50" s="127">
        <v>0.31118501192456899</v>
      </c>
      <c r="Y50" s="133">
        <v>0.125683023777903</v>
      </c>
      <c r="Z50" s="127"/>
      <c r="AA50" s="140">
        <v>-0.63849535450043104</v>
      </c>
      <c r="AB50" s="148">
        <v>-2.22084894469993</v>
      </c>
      <c r="AC50" s="141">
        <v>-1.43816292400396</v>
      </c>
      <c r="AD50" s="127"/>
      <c r="AE50" s="146">
        <v>-0.36325769413393699</v>
      </c>
      <c r="AG50" s="132">
        <v>55.684301055273998</v>
      </c>
      <c r="AH50" s="127">
        <v>64.421691227743906</v>
      </c>
      <c r="AI50" s="127">
        <v>66.829761517363195</v>
      </c>
      <c r="AJ50" s="127">
        <v>67.645623169541096</v>
      </c>
      <c r="AK50" s="127">
        <v>66.176743754063295</v>
      </c>
      <c r="AL50" s="133">
        <v>64.152057112048894</v>
      </c>
      <c r="AM50" s="127"/>
      <c r="AN50" s="140">
        <v>72.6560323209807</v>
      </c>
      <c r="AO50" s="148">
        <v>73.805377542490902</v>
      </c>
      <c r="AP50" s="141">
        <v>73.230704931735801</v>
      </c>
      <c r="AQ50" s="127"/>
      <c r="AR50" s="146">
        <v>66.747540591851006</v>
      </c>
      <c r="AS50" s="128"/>
      <c r="AT50" s="132">
        <v>-0.340606035008584</v>
      </c>
      <c r="AU50" s="127">
        <v>1.55658481744926</v>
      </c>
      <c r="AV50" s="127">
        <v>0.44229486912900301</v>
      </c>
      <c r="AW50" s="127">
        <v>-2.2390592560645801E-2</v>
      </c>
      <c r="AX50" s="127">
        <v>-1.1257300990315</v>
      </c>
      <c r="AY50" s="133">
        <v>0.101406083035601</v>
      </c>
      <c r="AZ50" s="127"/>
      <c r="BA50" s="140">
        <v>-0.57160715767352799</v>
      </c>
      <c r="BB50" s="148">
        <v>-1.186829658947</v>
      </c>
      <c r="BC50" s="141">
        <v>-0.88258692329419897</v>
      </c>
      <c r="BD50" s="127"/>
      <c r="BE50" s="146">
        <v>-0.20677660233879899</v>
      </c>
    </row>
    <row r="51" spans="1:57" x14ac:dyDescent="0.2">
      <c r="A51" s="87" t="s">
        <v>116</v>
      </c>
      <c r="B51" s="3" t="s">
        <v>122</v>
      </c>
      <c r="D51" s="25" t="s">
        <v>16</v>
      </c>
      <c r="E51" s="28" t="s">
        <v>17</v>
      </c>
      <c r="G51" s="134">
        <v>51.544373758599797</v>
      </c>
      <c r="H51" s="135">
        <v>53.1506376119059</v>
      </c>
      <c r="I51" s="135">
        <v>54.517976913555302</v>
      </c>
      <c r="J51" s="135">
        <v>56.386194190966897</v>
      </c>
      <c r="K51" s="135">
        <v>59.572689002940997</v>
      </c>
      <c r="L51" s="136">
        <v>55.032884506847502</v>
      </c>
      <c r="M51" s="127"/>
      <c r="N51" s="142">
        <v>67.017473040770398</v>
      </c>
      <c r="O51" s="143">
        <v>66.749322415085601</v>
      </c>
      <c r="P51" s="144">
        <v>66.883397727927999</v>
      </c>
      <c r="Q51" s="127"/>
      <c r="R51" s="147">
        <v>58.415568596143203</v>
      </c>
      <c r="S51" s="128"/>
      <c r="T51" s="134">
        <v>-2.26338109571385</v>
      </c>
      <c r="U51" s="135">
        <v>-3.39586362842627</v>
      </c>
      <c r="V51" s="135">
        <v>-5.1661851461887398</v>
      </c>
      <c r="W51" s="135">
        <v>-2.3395415720356598</v>
      </c>
      <c r="X51" s="135">
        <v>0.512356637310042</v>
      </c>
      <c r="Y51" s="136">
        <v>-2.51432239863485</v>
      </c>
      <c r="Z51" s="127"/>
      <c r="AA51" s="142">
        <v>0.144818739981915</v>
      </c>
      <c r="AB51" s="143">
        <v>-2.2193647418229201</v>
      </c>
      <c r="AC51" s="144">
        <v>-1.0490235165333901</v>
      </c>
      <c r="AD51" s="127"/>
      <c r="AE51" s="147">
        <v>-2.0481601766602302</v>
      </c>
      <c r="AG51" s="134">
        <v>51.135611272633</v>
      </c>
      <c r="AH51" s="135">
        <v>54.790005469357197</v>
      </c>
      <c r="AI51" s="135">
        <v>55.959440398399401</v>
      </c>
      <c r="AJ51" s="135">
        <v>56.957598088603497</v>
      </c>
      <c r="AK51" s="135">
        <v>58.093290808429103</v>
      </c>
      <c r="AL51" s="136">
        <v>55.386967179724799</v>
      </c>
      <c r="AM51" s="127"/>
      <c r="AN51" s="142">
        <v>65.0731826723014</v>
      </c>
      <c r="AO51" s="143">
        <v>66.194861014118104</v>
      </c>
      <c r="AP51" s="144">
        <v>65.634021843209794</v>
      </c>
      <c r="AQ51" s="127"/>
      <c r="AR51" s="147">
        <v>58.314010700026003</v>
      </c>
      <c r="AS51" s="128"/>
      <c r="AT51" s="134">
        <v>-1.23688990030755</v>
      </c>
      <c r="AU51" s="135">
        <v>-0.663792254201645</v>
      </c>
      <c r="AV51" s="135">
        <v>-1.9435256530199001</v>
      </c>
      <c r="AW51" s="135">
        <v>-2.28653593900721</v>
      </c>
      <c r="AX51" s="135">
        <v>-2.43428735733404</v>
      </c>
      <c r="AY51" s="136">
        <v>-1.7393060981069299</v>
      </c>
      <c r="AZ51" s="127"/>
      <c r="BA51" s="142">
        <v>-4.5534260473042698</v>
      </c>
      <c r="BB51" s="143">
        <v>-5.3081977613690201</v>
      </c>
      <c r="BC51" s="144">
        <v>-4.9355345536595197</v>
      </c>
      <c r="BD51" s="127"/>
      <c r="BE51" s="147">
        <v>-2.7923239501386599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AU52" sqref="AU52"/>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36</v>
      </c>
      <c r="H2" s="188"/>
      <c r="I2" s="188"/>
      <c r="J2" s="188"/>
      <c r="K2" s="188"/>
      <c r="L2" s="188"/>
      <c r="M2" s="188"/>
      <c r="N2" s="188"/>
      <c r="O2" s="188"/>
      <c r="P2" s="188"/>
      <c r="Q2" s="188"/>
      <c r="R2" s="188"/>
      <c r="T2" s="187" t="s">
        <v>37</v>
      </c>
      <c r="U2" s="188"/>
      <c r="V2" s="188"/>
      <c r="W2" s="188"/>
      <c r="X2" s="188"/>
      <c r="Y2" s="188"/>
      <c r="Z2" s="188"/>
      <c r="AA2" s="188"/>
      <c r="AB2" s="188"/>
      <c r="AC2" s="188"/>
      <c r="AD2" s="188"/>
      <c r="AE2" s="188"/>
      <c r="AF2" s="4"/>
      <c r="AG2" s="187" t="s">
        <v>38</v>
      </c>
      <c r="AH2" s="188"/>
      <c r="AI2" s="188"/>
      <c r="AJ2" s="188"/>
      <c r="AK2" s="188"/>
      <c r="AL2" s="188"/>
      <c r="AM2" s="188"/>
      <c r="AN2" s="188"/>
      <c r="AO2" s="188"/>
      <c r="AP2" s="188"/>
      <c r="AQ2" s="188"/>
      <c r="AR2" s="188"/>
      <c r="AT2" s="187" t="s">
        <v>39</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194"/>
      <c r="H4" s="196"/>
      <c r="I4" s="196"/>
      <c r="J4" s="196"/>
      <c r="K4" s="196"/>
      <c r="L4" s="198"/>
      <c r="M4" s="5"/>
      <c r="N4" s="194"/>
      <c r="O4" s="196"/>
      <c r="P4" s="198"/>
      <c r="Q4" s="2"/>
      <c r="R4" s="200"/>
      <c r="S4" s="2"/>
      <c r="T4" s="194"/>
      <c r="U4" s="196"/>
      <c r="V4" s="196"/>
      <c r="W4" s="196"/>
      <c r="X4" s="196"/>
      <c r="Y4" s="198"/>
      <c r="Z4" s="2"/>
      <c r="AA4" s="194"/>
      <c r="AB4" s="196"/>
      <c r="AC4" s="198"/>
      <c r="AD4" s="1"/>
      <c r="AE4" s="202"/>
      <c r="AF4" s="39"/>
      <c r="AG4" s="194"/>
      <c r="AH4" s="196"/>
      <c r="AI4" s="196"/>
      <c r="AJ4" s="196"/>
      <c r="AK4" s="196"/>
      <c r="AL4" s="198"/>
      <c r="AM4" s="5"/>
      <c r="AN4" s="194"/>
      <c r="AO4" s="196"/>
      <c r="AP4" s="198"/>
      <c r="AQ4" s="2"/>
      <c r="AR4" s="200"/>
      <c r="AS4" s="2"/>
      <c r="AT4" s="194"/>
      <c r="AU4" s="196"/>
      <c r="AV4" s="196"/>
      <c r="AW4" s="196"/>
      <c r="AX4" s="196"/>
      <c r="AY4" s="198"/>
      <c r="AZ4" s="2"/>
      <c r="BA4" s="194"/>
      <c r="BB4" s="196"/>
      <c r="BC4" s="198"/>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50">
        <v>148.49226593816701</v>
      </c>
      <c r="H6" s="151">
        <v>152.063882663302</v>
      </c>
      <c r="I6" s="151">
        <v>155.821379965365</v>
      </c>
      <c r="J6" s="151">
        <v>154.75317429778201</v>
      </c>
      <c r="K6" s="151">
        <v>154.12273092638</v>
      </c>
      <c r="L6" s="152">
        <v>153.229393107135</v>
      </c>
      <c r="M6" s="149"/>
      <c r="N6" s="158">
        <v>171.524483865728</v>
      </c>
      <c r="O6" s="159">
        <v>175.31900870709299</v>
      </c>
      <c r="P6" s="160">
        <v>173.45272347233501</v>
      </c>
      <c r="Q6" s="149"/>
      <c r="R6" s="166">
        <v>159.62526370451999</v>
      </c>
      <c r="S6" s="128"/>
      <c r="T6" s="129">
        <v>0.41939262703187902</v>
      </c>
      <c r="U6" s="130">
        <v>2.4354152574844399</v>
      </c>
      <c r="V6" s="130">
        <v>2.3816885328274902</v>
      </c>
      <c r="W6" s="130">
        <v>1.64836456363549</v>
      </c>
      <c r="X6" s="130">
        <v>0.34502059451242001</v>
      </c>
      <c r="Y6" s="131">
        <v>1.4691388420668601</v>
      </c>
      <c r="Z6" s="127"/>
      <c r="AA6" s="137">
        <v>-0.60156348199054699</v>
      </c>
      <c r="AB6" s="138">
        <v>-1.32897063923815</v>
      </c>
      <c r="AC6" s="139">
        <v>-0.98108932993701103</v>
      </c>
      <c r="AD6" s="127"/>
      <c r="AE6" s="145">
        <v>0.57902234615859005</v>
      </c>
      <c r="AF6" s="29"/>
      <c r="AG6" s="150">
        <v>149.285893140317</v>
      </c>
      <c r="AH6" s="151">
        <v>154.22710530761401</v>
      </c>
      <c r="AI6" s="151">
        <v>159.13977538786</v>
      </c>
      <c r="AJ6" s="151">
        <v>159.117015711991</v>
      </c>
      <c r="AK6" s="151">
        <v>157.530946932175</v>
      </c>
      <c r="AL6" s="152">
        <v>156.15715140067101</v>
      </c>
      <c r="AM6" s="149"/>
      <c r="AN6" s="158">
        <v>174.10525478007801</v>
      </c>
      <c r="AO6" s="159">
        <v>177.54019461561299</v>
      </c>
      <c r="AP6" s="160">
        <v>175.845510821376</v>
      </c>
      <c r="AQ6" s="149"/>
      <c r="AR6" s="166">
        <v>162.319586821694</v>
      </c>
      <c r="AS6" s="128"/>
      <c r="AT6" s="129">
        <v>0.24708109732557801</v>
      </c>
      <c r="AU6" s="130">
        <v>1.2557364427839299</v>
      </c>
      <c r="AV6" s="130">
        <v>1.7107202011557701</v>
      </c>
      <c r="AW6" s="130">
        <v>1.9073136948968099</v>
      </c>
      <c r="AX6" s="130">
        <v>1.3870437496571</v>
      </c>
      <c r="AY6" s="131">
        <v>1.3616231523443401</v>
      </c>
      <c r="AZ6" s="127"/>
      <c r="BA6" s="137">
        <v>0.14203899554716601</v>
      </c>
      <c r="BB6" s="138">
        <v>-0.44724268731563999</v>
      </c>
      <c r="BC6" s="139">
        <v>-0.164352328682248</v>
      </c>
      <c r="BD6" s="127"/>
      <c r="BE6" s="145">
        <v>0.839790561826255</v>
      </c>
    </row>
    <row r="7" spans="1:57" x14ac:dyDescent="0.2">
      <c r="A7" s="20" t="s">
        <v>18</v>
      </c>
      <c r="B7" s="3" t="str">
        <f>TRIM(A7)</f>
        <v>Virginia</v>
      </c>
      <c r="C7" s="10"/>
      <c r="D7" s="24" t="s">
        <v>16</v>
      </c>
      <c r="E7" s="27" t="s">
        <v>17</v>
      </c>
      <c r="F7" s="3"/>
      <c r="G7" s="153">
        <v>125.69468057201099</v>
      </c>
      <c r="H7" s="149">
        <v>131.502619678522</v>
      </c>
      <c r="I7" s="149">
        <v>133.48944824401499</v>
      </c>
      <c r="J7" s="149">
        <v>131.500276619819</v>
      </c>
      <c r="K7" s="149">
        <v>129.124760605044</v>
      </c>
      <c r="L7" s="154">
        <v>130.42847313380301</v>
      </c>
      <c r="M7" s="149"/>
      <c r="N7" s="161">
        <v>144.88840192382</v>
      </c>
      <c r="O7" s="169">
        <v>145.54662493143499</v>
      </c>
      <c r="P7" s="162">
        <v>145.21841853019399</v>
      </c>
      <c r="Q7" s="149"/>
      <c r="R7" s="167">
        <v>135.07791292937</v>
      </c>
      <c r="S7" s="128"/>
      <c r="T7" s="132">
        <v>1.0570836345982699</v>
      </c>
      <c r="U7" s="127">
        <v>3.26324810798695</v>
      </c>
      <c r="V7" s="127">
        <v>2.5576174619038801</v>
      </c>
      <c r="W7" s="127">
        <v>1.1832745154978801</v>
      </c>
      <c r="X7" s="127">
        <v>0.95572395692965395</v>
      </c>
      <c r="Y7" s="133">
        <v>1.83070746996016</v>
      </c>
      <c r="Z7" s="127"/>
      <c r="AA7" s="140">
        <v>0.27415472624897103</v>
      </c>
      <c r="AB7" s="148">
        <v>-2.3393060942440802</v>
      </c>
      <c r="AC7" s="141">
        <v>-1.0726169354384301</v>
      </c>
      <c r="AD7" s="127"/>
      <c r="AE7" s="146">
        <v>0.80186437726912296</v>
      </c>
      <c r="AF7" s="30"/>
      <c r="AG7" s="153">
        <v>124.240225219259</v>
      </c>
      <c r="AH7" s="149">
        <v>132.912669991276</v>
      </c>
      <c r="AI7" s="149">
        <v>137.73061542910301</v>
      </c>
      <c r="AJ7" s="149">
        <v>136.947339682115</v>
      </c>
      <c r="AK7" s="149">
        <v>132.17367509565699</v>
      </c>
      <c r="AL7" s="154">
        <v>133.22785968381001</v>
      </c>
      <c r="AM7" s="149"/>
      <c r="AN7" s="161">
        <v>146.58858768857499</v>
      </c>
      <c r="AO7" s="169">
        <v>148.365580724502</v>
      </c>
      <c r="AP7" s="162">
        <v>147.48398049068001</v>
      </c>
      <c r="AQ7" s="149"/>
      <c r="AR7" s="167">
        <v>137.63227632771901</v>
      </c>
      <c r="AS7" s="128"/>
      <c r="AT7" s="132">
        <v>-0.17346056012357</v>
      </c>
      <c r="AU7" s="127">
        <v>1.21720434603994</v>
      </c>
      <c r="AV7" s="127">
        <v>1.90555538673355</v>
      </c>
      <c r="AW7" s="127">
        <v>1.5632779386879001</v>
      </c>
      <c r="AX7" s="127">
        <v>0.32792438467345397</v>
      </c>
      <c r="AY7" s="133">
        <v>1.06137650013964</v>
      </c>
      <c r="AZ7" s="127"/>
      <c r="BA7" s="140">
        <v>-0.76984443230938704</v>
      </c>
      <c r="BB7" s="148">
        <v>-1.75836451853878</v>
      </c>
      <c r="BC7" s="141">
        <v>-1.27784680141295</v>
      </c>
      <c r="BD7" s="127"/>
      <c r="BE7" s="146">
        <v>0.22086247402859999</v>
      </c>
    </row>
    <row r="8" spans="1:57" x14ac:dyDescent="0.2">
      <c r="A8" s="21" t="s">
        <v>19</v>
      </c>
      <c r="B8" s="3" t="str">
        <f t="shared" ref="B8:B43" si="0">TRIM(A8)</f>
        <v>Norfolk/Virginia Beach, VA</v>
      </c>
      <c r="C8" s="3"/>
      <c r="D8" s="24" t="s">
        <v>16</v>
      </c>
      <c r="E8" s="27" t="s">
        <v>17</v>
      </c>
      <c r="F8" s="3"/>
      <c r="G8" s="153">
        <v>149.76151736130601</v>
      </c>
      <c r="H8" s="149">
        <v>147.86886783678401</v>
      </c>
      <c r="I8" s="149">
        <v>143.56595396790999</v>
      </c>
      <c r="J8" s="149">
        <v>143.75966406511699</v>
      </c>
      <c r="K8" s="149">
        <v>151.44135278974301</v>
      </c>
      <c r="L8" s="154">
        <v>147.28170036691199</v>
      </c>
      <c r="M8" s="149"/>
      <c r="N8" s="161">
        <v>188.200162749783</v>
      </c>
      <c r="O8" s="169">
        <v>191.378603147463</v>
      </c>
      <c r="P8" s="162">
        <v>189.79708293353499</v>
      </c>
      <c r="Q8" s="149"/>
      <c r="R8" s="167">
        <v>161.27861289302899</v>
      </c>
      <c r="S8" s="128"/>
      <c r="T8" s="132">
        <v>3.8106425498999599</v>
      </c>
      <c r="U8" s="127">
        <v>3.7476197715227602</v>
      </c>
      <c r="V8" s="127">
        <v>-4.1514553180639104E-3</v>
      </c>
      <c r="W8" s="127">
        <v>-2.1953410751420002</v>
      </c>
      <c r="X8" s="127">
        <v>1.3351333756411601</v>
      </c>
      <c r="Y8" s="133">
        <v>1.2734056860870699</v>
      </c>
      <c r="Z8" s="127"/>
      <c r="AA8" s="140">
        <v>0.50454907046972897</v>
      </c>
      <c r="AB8" s="148">
        <v>-3.0251612909118202</v>
      </c>
      <c r="AC8" s="141">
        <v>-1.3495818201151799</v>
      </c>
      <c r="AD8" s="127"/>
      <c r="AE8" s="146">
        <v>0.194163264423652</v>
      </c>
      <c r="AF8" s="30"/>
      <c r="AG8" s="153">
        <v>145.63020105370501</v>
      </c>
      <c r="AH8" s="149">
        <v>148.919273889685</v>
      </c>
      <c r="AI8" s="149">
        <v>150.196170558593</v>
      </c>
      <c r="AJ8" s="149">
        <v>150.19851219395099</v>
      </c>
      <c r="AK8" s="149">
        <v>153.040290709977</v>
      </c>
      <c r="AL8" s="154">
        <v>149.72175673244101</v>
      </c>
      <c r="AM8" s="149"/>
      <c r="AN8" s="161">
        <v>190.472526769913</v>
      </c>
      <c r="AO8" s="169">
        <v>195.404291472485</v>
      </c>
      <c r="AP8" s="162">
        <v>192.979509932474</v>
      </c>
      <c r="AQ8" s="149"/>
      <c r="AR8" s="167">
        <v>163.70947071544899</v>
      </c>
      <c r="AS8" s="128"/>
      <c r="AT8" s="132">
        <v>1.44984400258072</v>
      </c>
      <c r="AU8" s="127">
        <v>1.47981041229275</v>
      </c>
      <c r="AV8" s="127">
        <v>0.42624447784619901</v>
      </c>
      <c r="AW8" s="127">
        <v>-1.1601917693195201</v>
      </c>
      <c r="AX8" s="127">
        <v>-0.63597705944566296</v>
      </c>
      <c r="AY8" s="133">
        <v>0.209807823704214</v>
      </c>
      <c r="AZ8" s="127"/>
      <c r="BA8" s="140">
        <v>-2.3071879322615598</v>
      </c>
      <c r="BB8" s="148">
        <v>-3.3674705859120602</v>
      </c>
      <c r="BC8" s="141">
        <v>-2.8555557129537399</v>
      </c>
      <c r="BD8" s="127"/>
      <c r="BE8" s="146">
        <v>-1.09210023376986</v>
      </c>
    </row>
    <row r="9" spans="1:57" ht="14.25" x14ac:dyDescent="0.25">
      <c r="A9" s="21" t="s">
        <v>20</v>
      </c>
      <c r="B9" s="81" t="s">
        <v>71</v>
      </c>
      <c r="C9" s="3"/>
      <c r="D9" s="24" t="s">
        <v>16</v>
      </c>
      <c r="E9" s="27" t="s">
        <v>17</v>
      </c>
      <c r="F9" s="3"/>
      <c r="G9" s="153">
        <v>98.731422718548203</v>
      </c>
      <c r="H9" s="149">
        <v>105.162664517306</v>
      </c>
      <c r="I9" s="149">
        <v>109.047633181043</v>
      </c>
      <c r="J9" s="149">
        <v>107.37264361644201</v>
      </c>
      <c r="K9" s="149">
        <v>103.924896207925</v>
      </c>
      <c r="L9" s="154">
        <v>105.137901794539</v>
      </c>
      <c r="M9" s="149"/>
      <c r="N9" s="161">
        <v>114.766150381253</v>
      </c>
      <c r="O9" s="169">
        <v>114.224403655336</v>
      </c>
      <c r="P9" s="162">
        <v>114.496347530729</v>
      </c>
      <c r="Q9" s="149"/>
      <c r="R9" s="167">
        <v>108.12338459774401</v>
      </c>
      <c r="S9" s="128"/>
      <c r="T9" s="132">
        <v>-7.6199773907421102</v>
      </c>
      <c r="U9" s="127">
        <v>-1.79949339797005</v>
      </c>
      <c r="V9" s="127">
        <v>-0.41480261257168199</v>
      </c>
      <c r="W9" s="127">
        <v>-0.210088355083662</v>
      </c>
      <c r="X9" s="127">
        <v>-0.95859667669435999</v>
      </c>
      <c r="Y9" s="133">
        <v>-1.95187935016693</v>
      </c>
      <c r="Z9" s="127"/>
      <c r="AA9" s="140">
        <v>-1.9578543313269099</v>
      </c>
      <c r="AB9" s="148">
        <v>-3.5810506056612801</v>
      </c>
      <c r="AC9" s="141">
        <v>-2.76319730230178</v>
      </c>
      <c r="AD9" s="127"/>
      <c r="AE9" s="146">
        <v>-2.1368276335112202</v>
      </c>
      <c r="AF9" s="30"/>
      <c r="AG9" s="153">
        <v>100.051741002489</v>
      </c>
      <c r="AH9" s="149">
        <v>109.185245514865</v>
      </c>
      <c r="AI9" s="149">
        <v>113.82526344186699</v>
      </c>
      <c r="AJ9" s="149">
        <v>113.662824166447</v>
      </c>
      <c r="AK9" s="149">
        <v>108.678319278606</v>
      </c>
      <c r="AL9" s="154">
        <v>109.64214538843601</v>
      </c>
      <c r="AM9" s="149"/>
      <c r="AN9" s="161">
        <v>117.155790428358</v>
      </c>
      <c r="AO9" s="169">
        <v>118.13121377639401</v>
      </c>
      <c r="AP9" s="162">
        <v>117.64723380365101</v>
      </c>
      <c r="AQ9" s="149"/>
      <c r="AR9" s="167">
        <v>112.07220465370099</v>
      </c>
      <c r="AS9" s="128"/>
      <c r="AT9" s="132">
        <v>-1.9302760095848099</v>
      </c>
      <c r="AU9" s="127">
        <v>2.33227190218313</v>
      </c>
      <c r="AV9" s="127">
        <v>1.95596471661532</v>
      </c>
      <c r="AW9" s="127">
        <v>1.9216903527043701</v>
      </c>
      <c r="AX9" s="127">
        <v>-0.12646694584141699</v>
      </c>
      <c r="AY9" s="133">
        <v>1.1010886938903199</v>
      </c>
      <c r="AZ9" s="127"/>
      <c r="BA9" s="140">
        <v>-2.53647607166209</v>
      </c>
      <c r="BB9" s="148">
        <v>-3.7335320144743598</v>
      </c>
      <c r="BC9" s="141">
        <v>-3.1420360231853999</v>
      </c>
      <c r="BD9" s="127"/>
      <c r="BE9" s="146">
        <v>-0.44847146632673002</v>
      </c>
    </row>
    <row r="10" spans="1:57" x14ac:dyDescent="0.2">
      <c r="A10" s="21" t="s">
        <v>21</v>
      </c>
      <c r="B10" s="3" t="str">
        <f t="shared" si="0"/>
        <v>Virginia Area</v>
      </c>
      <c r="C10" s="3"/>
      <c r="D10" s="24" t="s">
        <v>16</v>
      </c>
      <c r="E10" s="27" t="s">
        <v>17</v>
      </c>
      <c r="F10" s="3"/>
      <c r="G10" s="153">
        <v>111.389881676646</v>
      </c>
      <c r="H10" s="149">
        <v>115.795173087232</v>
      </c>
      <c r="I10" s="149">
        <v>115.430225100328</v>
      </c>
      <c r="J10" s="149">
        <v>111.948385500699</v>
      </c>
      <c r="K10" s="149">
        <v>112.37502138455901</v>
      </c>
      <c r="L10" s="154">
        <v>113.457504311672</v>
      </c>
      <c r="M10" s="149"/>
      <c r="N10" s="161">
        <v>135.051701739527</v>
      </c>
      <c r="O10" s="169">
        <v>134.57015673252499</v>
      </c>
      <c r="P10" s="162">
        <v>134.81323746567301</v>
      </c>
      <c r="Q10" s="149"/>
      <c r="R10" s="167">
        <v>120.267959862186</v>
      </c>
      <c r="S10" s="128"/>
      <c r="T10" s="132">
        <v>1.41870228166433</v>
      </c>
      <c r="U10" s="127">
        <v>4.7666738901157402</v>
      </c>
      <c r="V10" s="127">
        <v>2.44264996595424</v>
      </c>
      <c r="W10" s="127">
        <v>1.06349809383115</v>
      </c>
      <c r="X10" s="127">
        <v>-0.62422639274390301</v>
      </c>
      <c r="Y10" s="133">
        <v>1.8028877142950801</v>
      </c>
      <c r="Z10" s="127"/>
      <c r="AA10" s="140">
        <v>0.24736801346297799</v>
      </c>
      <c r="AB10" s="148">
        <v>-2.3587101821008298</v>
      </c>
      <c r="AC10" s="141">
        <v>-1.08424022055937</v>
      </c>
      <c r="AD10" s="127"/>
      <c r="AE10" s="146">
        <v>0.71771902074295102</v>
      </c>
      <c r="AF10" s="30"/>
      <c r="AG10" s="153">
        <v>109.879511107421</v>
      </c>
      <c r="AH10" s="149">
        <v>114.018233181822</v>
      </c>
      <c r="AI10" s="149">
        <v>115.487453174321</v>
      </c>
      <c r="AJ10" s="149">
        <v>115.213886160973</v>
      </c>
      <c r="AK10" s="149">
        <v>116.416171962479</v>
      </c>
      <c r="AL10" s="154">
        <v>114.41665646492299</v>
      </c>
      <c r="AM10" s="149"/>
      <c r="AN10" s="161">
        <v>135.98143874063399</v>
      </c>
      <c r="AO10" s="169">
        <v>136.07392400135399</v>
      </c>
      <c r="AP10" s="162">
        <v>136.02727579683801</v>
      </c>
      <c r="AQ10" s="149"/>
      <c r="AR10" s="167">
        <v>121.20269213697399</v>
      </c>
      <c r="AS10" s="128"/>
      <c r="AT10" s="132">
        <v>0.76784048331076804</v>
      </c>
      <c r="AU10" s="127">
        <v>1.8227552727337699</v>
      </c>
      <c r="AV10" s="127">
        <v>2.0736777053295499</v>
      </c>
      <c r="AW10" s="127">
        <v>1.3846334690595801</v>
      </c>
      <c r="AX10" s="127">
        <v>0.90294882089482698</v>
      </c>
      <c r="AY10" s="133">
        <v>1.41011195739706</v>
      </c>
      <c r="AZ10" s="127"/>
      <c r="BA10" s="140">
        <v>0.47821852920819202</v>
      </c>
      <c r="BB10" s="148">
        <v>-0.718211783130976</v>
      </c>
      <c r="BC10" s="141">
        <v>-0.12772898244314199</v>
      </c>
      <c r="BD10" s="127"/>
      <c r="BE10" s="146">
        <v>0.79791576689723398</v>
      </c>
    </row>
    <row r="11" spans="1:57" x14ac:dyDescent="0.2">
      <c r="A11" s="34" t="s">
        <v>22</v>
      </c>
      <c r="B11" s="3" t="str">
        <f t="shared" si="0"/>
        <v>Washington, DC</v>
      </c>
      <c r="C11" s="3"/>
      <c r="D11" s="24" t="s">
        <v>16</v>
      </c>
      <c r="E11" s="27" t="s">
        <v>17</v>
      </c>
      <c r="F11" s="3"/>
      <c r="G11" s="153">
        <v>151.190283486693</v>
      </c>
      <c r="H11" s="149">
        <v>167.975614142604</v>
      </c>
      <c r="I11" s="149">
        <v>172.539998752961</v>
      </c>
      <c r="J11" s="149">
        <v>166.21012986407899</v>
      </c>
      <c r="K11" s="149">
        <v>162.51961696990301</v>
      </c>
      <c r="L11" s="154">
        <v>164.553938740272</v>
      </c>
      <c r="M11" s="149"/>
      <c r="N11" s="161">
        <v>156.08917921968501</v>
      </c>
      <c r="O11" s="169">
        <v>155.53473087274099</v>
      </c>
      <c r="P11" s="162">
        <v>155.80728518207599</v>
      </c>
      <c r="Q11" s="149"/>
      <c r="R11" s="167">
        <v>161.96416958887099</v>
      </c>
      <c r="S11" s="128"/>
      <c r="T11" s="132">
        <v>2.2084013143423</v>
      </c>
      <c r="U11" s="127">
        <v>10.4660956602197</v>
      </c>
      <c r="V11" s="127">
        <v>8.0929031682276307</v>
      </c>
      <c r="W11" s="127">
        <v>2.2095630164576399</v>
      </c>
      <c r="X11" s="127">
        <v>4.3203941654323597</v>
      </c>
      <c r="Y11" s="133">
        <v>5.5287445486984597</v>
      </c>
      <c r="Z11" s="127"/>
      <c r="AA11" s="140">
        <v>1.40043559505141</v>
      </c>
      <c r="AB11" s="148">
        <v>-1.0828358648857801</v>
      </c>
      <c r="AC11" s="141">
        <v>0.115214172012145</v>
      </c>
      <c r="AD11" s="127"/>
      <c r="AE11" s="146">
        <v>3.9300273319954302</v>
      </c>
      <c r="AF11" s="30"/>
      <c r="AG11" s="153">
        <v>152.09227854276901</v>
      </c>
      <c r="AH11" s="149">
        <v>173.06327974882001</v>
      </c>
      <c r="AI11" s="149">
        <v>186.024421847414</v>
      </c>
      <c r="AJ11" s="149">
        <v>179.776115478419</v>
      </c>
      <c r="AK11" s="149">
        <v>164.008843806746</v>
      </c>
      <c r="AL11" s="154">
        <v>172.11755241858901</v>
      </c>
      <c r="AM11" s="149"/>
      <c r="AN11" s="161">
        <v>154.50478452287999</v>
      </c>
      <c r="AO11" s="169">
        <v>156.94168608395401</v>
      </c>
      <c r="AP11" s="162">
        <v>155.75054245952799</v>
      </c>
      <c r="AQ11" s="149"/>
      <c r="AR11" s="167">
        <v>167.247662504467</v>
      </c>
      <c r="AS11" s="128"/>
      <c r="AT11" s="132">
        <v>0.34602652575660398</v>
      </c>
      <c r="AU11" s="127">
        <v>4.2403545518591903</v>
      </c>
      <c r="AV11" s="127">
        <v>5.7391792413161804</v>
      </c>
      <c r="AW11" s="127">
        <v>3.4487565184174702</v>
      </c>
      <c r="AX11" s="127">
        <v>1.4255380727890301</v>
      </c>
      <c r="AY11" s="133">
        <v>3.3390735564610501</v>
      </c>
      <c r="AZ11" s="127"/>
      <c r="BA11" s="140">
        <v>-1.50425027451025</v>
      </c>
      <c r="BB11" s="148">
        <v>-0.90285402411323301</v>
      </c>
      <c r="BC11" s="141">
        <v>-1.1950406197038801</v>
      </c>
      <c r="BD11" s="127"/>
      <c r="BE11" s="146">
        <v>2.0553737771187199</v>
      </c>
    </row>
    <row r="12" spans="1:57" x14ac:dyDescent="0.2">
      <c r="A12" s="21" t="s">
        <v>23</v>
      </c>
      <c r="B12" s="3" t="str">
        <f t="shared" si="0"/>
        <v>Arlington, VA</v>
      </c>
      <c r="C12" s="3"/>
      <c r="D12" s="24" t="s">
        <v>16</v>
      </c>
      <c r="E12" s="27" t="s">
        <v>17</v>
      </c>
      <c r="F12" s="3"/>
      <c r="G12" s="153">
        <v>148.90866300895101</v>
      </c>
      <c r="H12" s="149">
        <v>169.912221382697</v>
      </c>
      <c r="I12" s="149">
        <v>173.71952073299599</v>
      </c>
      <c r="J12" s="149">
        <v>171.655319148936</v>
      </c>
      <c r="K12" s="149">
        <v>158.45003914915799</v>
      </c>
      <c r="L12" s="154">
        <v>165.19999189934899</v>
      </c>
      <c r="M12" s="149"/>
      <c r="N12" s="161">
        <v>141.77268939879499</v>
      </c>
      <c r="O12" s="169">
        <v>141.24191266598501</v>
      </c>
      <c r="P12" s="162">
        <v>141.506774771317</v>
      </c>
      <c r="Q12" s="149"/>
      <c r="R12" s="167">
        <v>158.482129461694</v>
      </c>
      <c r="S12" s="128"/>
      <c r="T12" s="132">
        <v>-2.8223841768246798</v>
      </c>
      <c r="U12" s="127">
        <v>2.7495618303438398</v>
      </c>
      <c r="V12" s="127">
        <v>-1.6475382777268099</v>
      </c>
      <c r="W12" s="127">
        <v>-1.2205138236584201</v>
      </c>
      <c r="X12" s="127">
        <v>-1.4905209358039899</v>
      </c>
      <c r="Y12" s="133">
        <v>-0.70781842320797705</v>
      </c>
      <c r="Z12" s="127"/>
      <c r="AA12" s="140">
        <v>0.75635183445854404</v>
      </c>
      <c r="AB12" s="148">
        <v>3.4162372759227302</v>
      </c>
      <c r="AC12" s="141">
        <v>2.0574193508343601</v>
      </c>
      <c r="AD12" s="127"/>
      <c r="AE12" s="146">
        <v>0.208022699074845</v>
      </c>
      <c r="AF12" s="30"/>
      <c r="AG12" s="153">
        <v>152.56067986434201</v>
      </c>
      <c r="AH12" s="149">
        <v>176.10219532400501</v>
      </c>
      <c r="AI12" s="149">
        <v>185.24093803394399</v>
      </c>
      <c r="AJ12" s="149">
        <v>183.34760037401099</v>
      </c>
      <c r="AK12" s="149">
        <v>166.67658089036999</v>
      </c>
      <c r="AL12" s="154">
        <v>174.08989068790501</v>
      </c>
      <c r="AM12" s="149"/>
      <c r="AN12" s="161">
        <v>146.79963150001501</v>
      </c>
      <c r="AO12" s="169">
        <v>144.04835002910201</v>
      </c>
      <c r="AP12" s="162">
        <v>145.42462260395601</v>
      </c>
      <c r="AQ12" s="149"/>
      <c r="AR12" s="167">
        <v>165.797081727745</v>
      </c>
      <c r="AS12" s="128"/>
      <c r="AT12" s="132">
        <v>-3.5214039413795102</v>
      </c>
      <c r="AU12" s="127">
        <v>-2.1631896422339301</v>
      </c>
      <c r="AV12" s="127">
        <v>-1.0618082921229499</v>
      </c>
      <c r="AW12" s="127">
        <v>-0.14266697292401601</v>
      </c>
      <c r="AX12" s="127">
        <v>0.233512120844235</v>
      </c>
      <c r="AY12" s="133">
        <v>-0.96574722816732195</v>
      </c>
      <c r="AZ12" s="127"/>
      <c r="BA12" s="140">
        <v>3.1617731343342199</v>
      </c>
      <c r="BB12" s="148">
        <v>2.4528343974281399</v>
      </c>
      <c r="BC12" s="141">
        <v>2.8068113067282501</v>
      </c>
      <c r="BD12" s="127"/>
      <c r="BE12" s="146">
        <v>-1.48453213999901E-3</v>
      </c>
    </row>
    <row r="13" spans="1:57" x14ac:dyDescent="0.2">
      <c r="A13" s="21" t="s">
        <v>24</v>
      </c>
      <c r="B13" s="3" t="str">
        <f t="shared" si="0"/>
        <v>Suburban Virginia Area</v>
      </c>
      <c r="C13" s="3"/>
      <c r="D13" s="24" t="s">
        <v>16</v>
      </c>
      <c r="E13" s="27" t="s">
        <v>17</v>
      </c>
      <c r="F13" s="3"/>
      <c r="G13" s="153">
        <v>132.32238133874199</v>
      </c>
      <c r="H13" s="149">
        <v>136.121174801362</v>
      </c>
      <c r="I13" s="149">
        <v>136.09178407209799</v>
      </c>
      <c r="J13" s="149">
        <v>139.685174342718</v>
      </c>
      <c r="K13" s="149">
        <v>140.59007578779401</v>
      </c>
      <c r="L13" s="154">
        <v>136.99066961198599</v>
      </c>
      <c r="M13" s="149"/>
      <c r="N13" s="161">
        <v>150.361972217144</v>
      </c>
      <c r="O13" s="169">
        <v>151.78785714285701</v>
      </c>
      <c r="P13" s="162">
        <v>151.101450065992</v>
      </c>
      <c r="Q13" s="149"/>
      <c r="R13" s="167">
        <v>141.27918465035401</v>
      </c>
      <c r="S13" s="128"/>
      <c r="T13" s="132">
        <v>6.6382146776612796</v>
      </c>
      <c r="U13" s="127">
        <v>8.6594277840275904</v>
      </c>
      <c r="V13" s="127">
        <v>7.3296717720265301</v>
      </c>
      <c r="W13" s="127">
        <v>11.768903859307599</v>
      </c>
      <c r="X13" s="127">
        <v>14.356789801086499</v>
      </c>
      <c r="Y13" s="133">
        <v>9.69614743924088</v>
      </c>
      <c r="Z13" s="127"/>
      <c r="AA13" s="140">
        <v>4.1855594899455699</v>
      </c>
      <c r="AB13" s="148">
        <v>-3.4557713174504401</v>
      </c>
      <c r="AC13" s="141">
        <v>-7.69470329248889E-2</v>
      </c>
      <c r="AD13" s="127"/>
      <c r="AE13" s="146">
        <v>6.0919479727122399</v>
      </c>
      <c r="AF13" s="30"/>
      <c r="AG13" s="153">
        <v>128.99460180484999</v>
      </c>
      <c r="AH13" s="149">
        <v>135.31092077975899</v>
      </c>
      <c r="AI13" s="149">
        <v>138.258202872928</v>
      </c>
      <c r="AJ13" s="149">
        <v>138.34737350545799</v>
      </c>
      <c r="AK13" s="149">
        <v>136.60725019327401</v>
      </c>
      <c r="AL13" s="154">
        <v>135.79863011886499</v>
      </c>
      <c r="AM13" s="149"/>
      <c r="AN13" s="161">
        <v>149.41539572781301</v>
      </c>
      <c r="AO13" s="169">
        <v>156.58863890237899</v>
      </c>
      <c r="AP13" s="162">
        <v>153.15353700461799</v>
      </c>
      <c r="AQ13" s="149"/>
      <c r="AR13" s="167">
        <v>141.16805464381</v>
      </c>
      <c r="AS13" s="128"/>
      <c r="AT13" s="132">
        <v>4.9000708488917697</v>
      </c>
      <c r="AU13" s="127">
        <v>5.5465247719738304</v>
      </c>
      <c r="AV13" s="127">
        <v>6.5619042552274296</v>
      </c>
      <c r="AW13" s="127">
        <v>7.10923220374133</v>
      </c>
      <c r="AX13" s="127">
        <v>6.4710059672689502</v>
      </c>
      <c r="AY13" s="133">
        <v>6.1738820259717997</v>
      </c>
      <c r="AZ13" s="127"/>
      <c r="BA13" s="140">
        <v>4.07917343427345</v>
      </c>
      <c r="BB13" s="148">
        <v>3.7492163971602501</v>
      </c>
      <c r="BC13" s="141">
        <v>3.9018480829907198</v>
      </c>
      <c r="BD13" s="127"/>
      <c r="BE13" s="146">
        <v>5.3857961499508802</v>
      </c>
    </row>
    <row r="14" spans="1:57" x14ac:dyDescent="0.2">
      <c r="A14" s="21" t="s">
        <v>25</v>
      </c>
      <c r="B14" s="3" t="str">
        <f t="shared" si="0"/>
        <v>Alexandria, VA</v>
      </c>
      <c r="C14" s="3"/>
      <c r="D14" s="24" t="s">
        <v>16</v>
      </c>
      <c r="E14" s="27" t="s">
        <v>17</v>
      </c>
      <c r="F14" s="3"/>
      <c r="G14" s="153">
        <v>130.93260385609199</v>
      </c>
      <c r="H14" s="149">
        <v>141.99022517730401</v>
      </c>
      <c r="I14" s="149">
        <v>149.76119913992699</v>
      </c>
      <c r="J14" s="149">
        <v>147.02631468980999</v>
      </c>
      <c r="K14" s="149">
        <v>138.474370085327</v>
      </c>
      <c r="L14" s="154">
        <v>142.04807200165899</v>
      </c>
      <c r="M14" s="149"/>
      <c r="N14" s="161">
        <v>133.124734491315</v>
      </c>
      <c r="O14" s="169">
        <v>131.18017668428001</v>
      </c>
      <c r="P14" s="162">
        <v>132.151571770928</v>
      </c>
      <c r="Q14" s="149"/>
      <c r="R14" s="167">
        <v>139.12836677475099</v>
      </c>
      <c r="S14" s="128"/>
      <c r="T14" s="132">
        <v>-1.5222072365028201</v>
      </c>
      <c r="U14" s="127">
        <v>2.1534746201688799</v>
      </c>
      <c r="V14" s="127">
        <v>4.24088762122887</v>
      </c>
      <c r="W14" s="127">
        <v>2.3560653243306202</v>
      </c>
      <c r="X14" s="127">
        <v>0.37526123234016201</v>
      </c>
      <c r="Y14" s="133">
        <v>1.67073498809549</v>
      </c>
      <c r="Z14" s="127"/>
      <c r="AA14" s="140">
        <v>8.5973869557729898E-2</v>
      </c>
      <c r="AB14" s="148">
        <v>-1.63655173879406</v>
      </c>
      <c r="AC14" s="141">
        <v>-0.77969416614913101</v>
      </c>
      <c r="AD14" s="127"/>
      <c r="AE14" s="146">
        <v>0.97847849409381504</v>
      </c>
      <c r="AF14" s="30"/>
      <c r="AG14" s="153">
        <v>131.31704996287201</v>
      </c>
      <c r="AH14" s="149">
        <v>146.63759681881001</v>
      </c>
      <c r="AI14" s="149">
        <v>154.42760665810999</v>
      </c>
      <c r="AJ14" s="149">
        <v>151.72456364560099</v>
      </c>
      <c r="AK14" s="149">
        <v>140.01934044986601</v>
      </c>
      <c r="AL14" s="154">
        <v>145.657023961265</v>
      </c>
      <c r="AM14" s="149"/>
      <c r="AN14" s="161">
        <v>135.426542143642</v>
      </c>
      <c r="AO14" s="169">
        <v>135.40574093837699</v>
      </c>
      <c r="AP14" s="162">
        <v>135.415984632668</v>
      </c>
      <c r="AQ14" s="149"/>
      <c r="AR14" s="167">
        <v>142.59557702572201</v>
      </c>
      <c r="AS14" s="128"/>
      <c r="AT14" s="132">
        <v>-1.87340510879396</v>
      </c>
      <c r="AU14" s="127">
        <v>1.7141874848252301</v>
      </c>
      <c r="AV14" s="127">
        <v>4.6731256755455197</v>
      </c>
      <c r="AW14" s="127">
        <v>3.4397903826256901</v>
      </c>
      <c r="AX14" s="127">
        <v>0.277176757985031</v>
      </c>
      <c r="AY14" s="133">
        <v>1.96744610737225</v>
      </c>
      <c r="AZ14" s="127"/>
      <c r="BA14" s="140">
        <v>-0.48527584373552601</v>
      </c>
      <c r="BB14" s="148">
        <v>-1.0678851441347601</v>
      </c>
      <c r="BC14" s="141">
        <v>-0.78478293355640805</v>
      </c>
      <c r="BD14" s="127"/>
      <c r="BE14" s="146">
        <v>1.1682760058300701</v>
      </c>
    </row>
    <row r="15" spans="1:57" x14ac:dyDescent="0.2">
      <c r="A15" s="21" t="s">
        <v>26</v>
      </c>
      <c r="B15" s="3" t="str">
        <f t="shared" si="0"/>
        <v>Fairfax/Tysons Corner, VA</v>
      </c>
      <c r="C15" s="3"/>
      <c r="D15" s="24" t="s">
        <v>16</v>
      </c>
      <c r="E15" s="27" t="s">
        <v>17</v>
      </c>
      <c r="F15" s="3"/>
      <c r="G15" s="153">
        <v>133.512777147181</v>
      </c>
      <c r="H15" s="149">
        <v>154.37635949048499</v>
      </c>
      <c r="I15" s="149">
        <v>172.85764345159799</v>
      </c>
      <c r="J15" s="149">
        <v>165.41450233508399</v>
      </c>
      <c r="K15" s="149">
        <v>140.07032153296501</v>
      </c>
      <c r="L15" s="154">
        <v>154.49793740477301</v>
      </c>
      <c r="M15" s="149"/>
      <c r="N15" s="161">
        <v>131.257645181876</v>
      </c>
      <c r="O15" s="169">
        <v>130.91701330857299</v>
      </c>
      <c r="P15" s="162">
        <v>131.084733699921</v>
      </c>
      <c r="Q15" s="149"/>
      <c r="R15" s="167">
        <v>147.759905954695</v>
      </c>
      <c r="S15" s="128"/>
      <c r="T15" s="132">
        <v>-0.69272489057299402</v>
      </c>
      <c r="U15" s="127">
        <v>-0.89054585482649096</v>
      </c>
      <c r="V15" s="127">
        <v>9.5526776806589204</v>
      </c>
      <c r="W15" s="127">
        <v>7.3746254528562698</v>
      </c>
      <c r="X15" s="127">
        <v>1.8777711141742599</v>
      </c>
      <c r="Y15" s="133">
        <v>4.0078003990347097</v>
      </c>
      <c r="Z15" s="127"/>
      <c r="AA15" s="140">
        <v>3.2248052572165502</v>
      </c>
      <c r="AB15" s="148">
        <v>1.60533131690763</v>
      </c>
      <c r="AC15" s="141">
        <v>2.3765903764677598</v>
      </c>
      <c r="AD15" s="127"/>
      <c r="AE15" s="146">
        <v>3.8167371374563501</v>
      </c>
      <c r="AF15" s="30"/>
      <c r="AG15" s="153">
        <v>133.87558186640899</v>
      </c>
      <c r="AH15" s="149">
        <v>156.86420620368199</v>
      </c>
      <c r="AI15" s="149">
        <v>174.536815256257</v>
      </c>
      <c r="AJ15" s="149">
        <v>172.45397234804901</v>
      </c>
      <c r="AK15" s="149">
        <v>144.31441447012401</v>
      </c>
      <c r="AL15" s="154">
        <v>158.22110867353899</v>
      </c>
      <c r="AM15" s="149"/>
      <c r="AN15" s="161">
        <v>131.38539409256001</v>
      </c>
      <c r="AO15" s="169">
        <v>130.50680448440599</v>
      </c>
      <c r="AP15" s="162">
        <v>130.935460745592</v>
      </c>
      <c r="AQ15" s="149"/>
      <c r="AR15" s="167">
        <v>150.50890399098199</v>
      </c>
      <c r="AS15" s="128"/>
      <c r="AT15" s="132">
        <v>-2.7042448646620101</v>
      </c>
      <c r="AU15" s="127">
        <v>-1.27701469409035</v>
      </c>
      <c r="AV15" s="127">
        <v>3.9168025408734501</v>
      </c>
      <c r="AW15" s="127">
        <v>4.6733130541297703</v>
      </c>
      <c r="AX15" s="127">
        <v>-1.4580086035055899</v>
      </c>
      <c r="AY15" s="133">
        <v>1.1422755651460099</v>
      </c>
      <c r="AZ15" s="127"/>
      <c r="BA15" s="140">
        <v>-0.379944690370841</v>
      </c>
      <c r="BB15" s="148">
        <v>-1.4641227005700801</v>
      </c>
      <c r="BC15" s="141">
        <v>-0.93865303646301701</v>
      </c>
      <c r="BD15" s="127"/>
      <c r="BE15" s="146">
        <v>0.68820553962259001</v>
      </c>
    </row>
    <row r="16" spans="1:57" x14ac:dyDescent="0.2">
      <c r="A16" s="21" t="s">
        <v>27</v>
      </c>
      <c r="B16" s="3" t="str">
        <f t="shared" si="0"/>
        <v>I-95 Fredericksburg, VA</v>
      </c>
      <c r="C16" s="3"/>
      <c r="D16" s="24" t="s">
        <v>16</v>
      </c>
      <c r="E16" s="27" t="s">
        <v>17</v>
      </c>
      <c r="F16" s="3"/>
      <c r="G16" s="153">
        <v>93.056387230133197</v>
      </c>
      <c r="H16" s="149">
        <v>95.737665306122395</v>
      </c>
      <c r="I16" s="149">
        <v>97.244665226781805</v>
      </c>
      <c r="J16" s="149">
        <v>96.567245994344901</v>
      </c>
      <c r="K16" s="149">
        <v>101.445792714212</v>
      </c>
      <c r="L16" s="154">
        <v>97.062313816227999</v>
      </c>
      <c r="M16" s="149"/>
      <c r="N16" s="161">
        <v>113.954625716872</v>
      </c>
      <c r="O16" s="169">
        <v>111.02955847064401</v>
      </c>
      <c r="P16" s="162">
        <v>112.53468354430299</v>
      </c>
      <c r="Q16" s="149"/>
      <c r="R16" s="167">
        <v>102.254040546174</v>
      </c>
      <c r="S16" s="128"/>
      <c r="T16" s="132">
        <v>-1.92329675175964</v>
      </c>
      <c r="U16" s="127">
        <v>0.51657245326713097</v>
      </c>
      <c r="V16" s="127">
        <v>0.149025484693937</v>
      </c>
      <c r="W16" s="127">
        <v>0.31142142180120103</v>
      </c>
      <c r="X16" s="127">
        <v>-8.7930500955995805E-3</v>
      </c>
      <c r="Y16" s="133">
        <v>-8.1532572806394907E-2</v>
      </c>
      <c r="Z16" s="127"/>
      <c r="AA16" s="140">
        <v>-0.43421129456705199</v>
      </c>
      <c r="AB16" s="148">
        <v>-3.9644872493957601</v>
      </c>
      <c r="AC16" s="141">
        <v>-2.1673967004474899</v>
      </c>
      <c r="AD16" s="127"/>
      <c r="AE16" s="146">
        <v>-0.91655434698915905</v>
      </c>
      <c r="AF16" s="30"/>
      <c r="AG16" s="153">
        <v>94.475513484064194</v>
      </c>
      <c r="AH16" s="149">
        <v>96.991702117512304</v>
      </c>
      <c r="AI16" s="149">
        <v>99.005930046969695</v>
      </c>
      <c r="AJ16" s="149">
        <v>98.945030011474898</v>
      </c>
      <c r="AK16" s="149">
        <v>100.41912045464601</v>
      </c>
      <c r="AL16" s="154">
        <v>98.113906777033407</v>
      </c>
      <c r="AM16" s="149"/>
      <c r="AN16" s="161">
        <v>113.678200353248</v>
      </c>
      <c r="AO16" s="169">
        <v>113.22829716000901</v>
      </c>
      <c r="AP16" s="162">
        <v>113.45349951950701</v>
      </c>
      <c r="AQ16" s="149"/>
      <c r="AR16" s="167">
        <v>103.150533689252</v>
      </c>
      <c r="AS16" s="128"/>
      <c r="AT16" s="132">
        <v>0.65663757998876304</v>
      </c>
      <c r="AU16" s="127">
        <v>0.421735624486414</v>
      </c>
      <c r="AV16" s="127">
        <v>0.31842854165784201</v>
      </c>
      <c r="AW16" s="127">
        <v>-0.31594125624327601</v>
      </c>
      <c r="AX16" s="127">
        <v>0.75149732089821297</v>
      </c>
      <c r="AY16" s="133">
        <v>0.360655801652842</v>
      </c>
      <c r="AZ16" s="127"/>
      <c r="BA16" s="140">
        <v>0.74876550053500301</v>
      </c>
      <c r="BB16" s="148">
        <v>-0.94959668413375597</v>
      </c>
      <c r="BC16" s="141">
        <v>-0.113258063544333</v>
      </c>
      <c r="BD16" s="127"/>
      <c r="BE16" s="146">
        <v>0.195221071285992</v>
      </c>
    </row>
    <row r="17" spans="1:57" x14ac:dyDescent="0.2">
      <c r="A17" s="21" t="s">
        <v>28</v>
      </c>
      <c r="B17" s="3" t="str">
        <f t="shared" si="0"/>
        <v>Dulles Airport Area, VA</v>
      </c>
      <c r="C17" s="3"/>
      <c r="D17" s="24" t="s">
        <v>16</v>
      </c>
      <c r="E17" s="27" t="s">
        <v>17</v>
      </c>
      <c r="F17" s="3"/>
      <c r="G17" s="153">
        <v>112.156202307009</v>
      </c>
      <c r="H17" s="149">
        <v>130.24396804733701</v>
      </c>
      <c r="I17" s="149">
        <v>138.91266271527601</v>
      </c>
      <c r="J17" s="149">
        <v>138.68845276497601</v>
      </c>
      <c r="K17" s="149">
        <v>121.37312499999901</v>
      </c>
      <c r="L17" s="154">
        <v>129.21022572422899</v>
      </c>
      <c r="M17" s="149"/>
      <c r="N17" s="161">
        <v>110.66611969585399</v>
      </c>
      <c r="O17" s="169">
        <v>113.47858305830501</v>
      </c>
      <c r="P17" s="162">
        <v>112.148681280445</v>
      </c>
      <c r="Q17" s="149"/>
      <c r="R17" s="167">
        <v>124.141671949832</v>
      </c>
      <c r="S17" s="128"/>
      <c r="T17" s="132">
        <v>-3.2115166459621101</v>
      </c>
      <c r="U17" s="127">
        <v>1.59975658552365</v>
      </c>
      <c r="V17" s="127">
        <v>3.51121588376974</v>
      </c>
      <c r="W17" s="127">
        <v>4.2824378179024301</v>
      </c>
      <c r="X17" s="127">
        <v>-1.3944356334998</v>
      </c>
      <c r="Y17" s="133">
        <v>1.44860647973136</v>
      </c>
      <c r="Z17" s="127"/>
      <c r="AA17" s="140">
        <v>-2.3715097321353702</v>
      </c>
      <c r="AB17" s="148">
        <v>1.04940089744413</v>
      </c>
      <c r="AC17" s="141">
        <v>-0.59063825688734894</v>
      </c>
      <c r="AD17" s="127"/>
      <c r="AE17" s="146">
        <v>0.82021368303738795</v>
      </c>
      <c r="AF17" s="30"/>
      <c r="AG17" s="153">
        <v>112.316677513207</v>
      </c>
      <c r="AH17" s="149">
        <v>133.84174653887101</v>
      </c>
      <c r="AI17" s="149">
        <v>144.70822504644701</v>
      </c>
      <c r="AJ17" s="149">
        <v>144.136808832908</v>
      </c>
      <c r="AK17" s="149">
        <v>125.939755708975</v>
      </c>
      <c r="AL17" s="154">
        <v>133.61102630802799</v>
      </c>
      <c r="AM17" s="149"/>
      <c r="AN17" s="161">
        <v>115.22702031870099</v>
      </c>
      <c r="AO17" s="169">
        <v>113.95750463392</v>
      </c>
      <c r="AP17" s="162">
        <v>114.585142480597</v>
      </c>
      <c r="AQ17" s="149"/>
      <c r="AR17" s="167">
        <v>128.147744806996</v>
      </c>
      <c r="AS17" s="128"/>
      <c r="AT17" s="132">
        <v>-5.6214060108573696</v>
      </c>
      <c r="AU17" s="127">
        <v>4.9191971842512998E-2</v>
      </c>
      <c r="AV17" s="127">
        <v>1.55968722946581</v>
      </c>
      <c r="AW17" s="127">
        <v>4.5629831234971299</v>
      </c>
      <c r="AX17" s="127">
        <v>-2.2545380216693598</v>
      </c>
      <c r="AY17" s="133">
        <v>0.34012157738936899</v>
      </c>
      <c r="AZ17" s="127"/>
      <c r="BA17" s="140">
        <v>-1.34493981595654</v>
      </c>
      <c r="BB17" s="148">
        <v>-1.03993671498201</v>
      </c>
      <c r="BC17" s="141">
        <v>-1.20218387378319</v>
      </c>
      <c r="BD17" s="127"/>
      <c r="BE17" s="146">
        <v>-9.6015004618084099E-2</v>
      </c>
    </row>
    <row r="18" spans="1:57" x14ac:dyDescent="0.2">
      <c r="A18" s="21" t="s">
        <v>29</v>
      </c>
      <c r="B18" s="3" t="str">
        <f t="shared" si="0"/>
        <v>Williamsburg, VA</v>
      </c>
      <c r="C18" s="3"/>
      <c r="D18" s="24" t="s">
        <v>16</v>
      </c>
      <c r="E18" s="27" t="s">
        <v>17</v>
      </c>
      <c r="F18" s="3"/>
      <c r="G18" s="153">
        <v>134.38240687678999</v>
      </c>
      <c r="H18" s="149">
        <v>136.076739409499</v>
      </c>
      <c r="I18" s="149">
        <v>132.19334355828201</v>
      </c>
      <c r="J18" s="149">
        <v>127.790936037441</v>
      </c>
      <c r="K18" s="149">
        <v>134.91655354602699</v>
      </c>
      <c r="L18" s="154">
        <v>133.13067204417001</v>
      </c>
      <c r="M18" s="149"/>
      <c r="N18" s="161">
        <v>171.87150798722001</v>
      </c>
      <c r="O18" s="169">
        <v>175.52689174195501</v>
      </c>
      <c r="P18" s="162">
        <v>173.706325085527</v>
      </c>
      <c r="Q18" s="149"/>
      <c r="R18" s="167">
        <v>147.39547913403399</v>
      </c>
      <c r="S18" s="128"/>
      <c r="T18" s="132">
        <v>-3.0786964685063798</v>
      </c>
      <c r="U18" s="127">
        <v>-2.5338851737296801</v>
      </c>
      <c r="V18" s="127">
        <v>-4.9677479693196398</v>
      </c>
      <c r="W18" s="127">
        <v>-8.9882270833434799</v>
      </c>
      <c r="X18" s="127">
        <v>-3.9545384128490699</v>
      </c>
      <c r="Y18" s="133">
        <v>-4.6883416779070597</v>
      </c>
      <c r="Z18" s="127"/>
      <c r="AA18" s="140">
        <v>-1.91691290562867</v>
      </c>
      <c r="AB18" s="148">
        <v>-5.6168306565408699</v>
      </c>
      <c r="AC18" s="141">
        <v>-3.8524719764181001</v>
      </c>
      <c r="AD18" s="127"/>
      <c r="AE18" s="146">
        <v>-4.2044487965748703</v>
      </c>
      <c r="AF18" s="30"/>
      <c r="AG18" s="153">
        <v>133.26395770748601</v>
      </c>
      <c r="AH18" s="149">
        <v>135.55969141177701</v>
      </c>
      <c r="AI18" s="149">
        <v>135.64758817766099</v>
      </c>
      <c r="AJ18" s="149">
        <v>135.35421828584001</v>
      </c>
      <c r="AK18" s="149">
        <v>137.62246867363299</v>
      </c>
      <c r="AL18" s="154">
        <v>135.54409320341401</v>
      </c>
      <c r="AM18" s="149"/>
      <c r="AN18" s="161">
        <v>172.09331901452899</v>
      </c>
      <c r="AO18" s="169">
        <v>177.28689241075</v>
      </c>
      <c r="AP18" s="162">
        <v>174.729789536981</v>
      </c>
      <c r="AQ18" s="149"/>
      <c r="AR18" s="167">
        <v>149.10462001564201</v>
      </c>
      <c r="AS18" s="128"/>
      <c r="AT18" s="132">
        <v>-1.6548205990212901</v>
      </c>
      <c r="AU18" s="127">
        <v>-2.3476008720311499</v>
      </c>
      <c r="AV18" s="127">
        <v>-3.3336462102723798</v>
      </c>
      <c r="AW18" s="127">
        <v>-5.0350808211605802</v>
      </c>
      <c r="AX18" s="127">
        <v>-3.0001203086085999</v>
      </c>
      <c r="AY18" s="133">
        <v>-3.16650051399587</v>
      </c>
      <c r="AZ18" s="127"/>
      <c r="BA18" s="140">
        <v>-4.9266934392444899</v>
      </c>
      <c r="BB18" s="148">
        <v>-6.39659366745793</v>
      </c>
      <c r="BC18" s="141">
        <v>-5.7051454521800302</v>
      </c>
      <c r="BD18" s="127"/>
      <c r="BE18" s="146">
        <v>-4.1881534009690498</v>
      </c>
    </row>
    <row r="19" spans="1:57" x14ac:dyDescent="0.2">
      <c r="A19" s="21" t="s">
        <v>30</v>
      </c>
      <c r="B19" s="3" t="str">
        <f t="shared" si="0"/>
        <v>Virginia Beach, VA</v>
      </c>
      <c r="C19" s="3"/>
      <c r="D19" s="24" t="s">
        <v>16</v>
      </c>
      <c r="E19" s="27" t="s">
        <v>17</v>
      </c>
      <c r="F19" s="3"/>
      <c r="G19" s="153">
        <v>213.54029384769899</v>
      </c>
      <c r="H19" s="149">
        <v>206.96705643074901</v>
      </c>
      <c r="I19" s="149">
        <v>197.65085284630899</v>
      </c>
      <c r="J19" s="149">
        <v>197.69503277595501</v>
      </c>
      <c r="K19" s="149">
        <v>213.53953964673099</v>
      </c>
      <c r="L19" s="154">
        <v>205.971050775778</v>
      </c>
      <c r="M19" s="149"/>
      <c r="N19" s="161">
        <v>263.69829751123399</v>
      </c>
      <c r="O19" s="169">
        <v>269.25360131048302</v>
      </c>
      <c r="P19" s="162">
        <v>266.51523124893498</v>
      </c>
      <c r="Q19" s="149"/>
      <c r="R19" s="167">
        <v>225.94203828157899</v>
      </c>
      <c r="S19" s="128"/>
      <c r="T19" s="132">
        <v>3.3476763731145298</v>
      </c>
      <c r="U19" s="127">
        <v>2.97219298597583</v>
      </c>
      <c r="V19" s="127">
        <v>-2.06333882168181</v>
      </c>
      <c r="W19" s="127">
        <v>-3.9573516417428598</v>
      </c>
      <c r="X19" s="127">
        <v>-1.3657340384125101</v>
      </c>
      <c r="Y19" s="133">
        <v>-0.26266602705727399</v>
      </c>
      <c r="Z19" s="127"/>
      <c r="AA19" s="140">
        <v>-1.3677128971463599</v>
      </c>
      <c r="AB19" s="148">
        <v>-4.56896296048546</v>
      </c>
      <c r="AC19" s="141">
        <v>-3.0688946705599398</v>
      </c>
      <c r="AD19" s="127"/>
      <c r="AE19" s="146">
        <v>-1.4668957412757699</v>
      </c>
      <c r="AF19" s="30"/>
      <c r="AG19" s="153">
        <v>206.32146864555401</v>
      </c>
      <c r="AH19" s="149">
        <v>208.83447136010801</v>
      </c>
      <c r="AI19" s="149">
        <v>208.01838755376599</v>
      </c>
      <c r="AJ19" s="149">
        <v>207.28926563308801</v>
      </c>
      <c r="AK19" s="149">
        <v>214.70302489665499</v>
      </c>
      <c r="AL19" s="154">
        <v>209.12564359446</v>
      </c>
      <c r="AM19" s="149"/>
      <c r="AN19" s="161">
        <v>267.96459244267498</v>
      </c>
      <c r="AO19" s="169">
        <v>274.92039535357299</v>
      </c>
      <c r="AP19" s="162">
        <v>271.52444149800198</v>
      </c>
      <c r="AQ19" s="149"/>
      <c r="AR19" s="167">
        <v>229.285612202951</v>
      </c>
      <c r="AS19" s="128"/>
      <c r="AT19" s="132">
        <v>0.72335426786453605</v>
      </c>
      <c r="AU19" s="127">
        <v>1.00590677284048</v>
      </c>
      <c r="AV19" s="127">
        <v>-1.23171103940886</v>
      </c>
      <c r="AW19" s="127">
        <v>-2.5449119165651801</v>
      </c>
      <c r="AX19" s="127">
        <v>-2.6109518643612701</v>
      </c>
      <c r="AY19" s="133">
        <v>-1.07090133275378</v>
      </c>
      <c r="AZ19" s="127"/>
      <c r="BA19" s="140">
        <v>-2.97225270449808</v>
      </c>
      <c r="BB19" s="148">
        <v>-3.9998653227040299</v>
      </c>
      <c r="BC19" s="141">
        <v>-3.49543444296022</v>
      </c>
      <c r="BD19" s="127"/>
      <c r="BE19" s="146">
        <v>-2.1450326421225201</v>
      </c>
    </row>
    <row r="20" spans="1:57" x14ac:dyDescent="0.2">
      <c r="A20" s="34" t="s">
        <v>31</v>
      </c>
      <c r="B20" s="3" t="str">
        <f t="shared" si="0"/>
        <v>Norfolk/Portsmouth, VA</v>
      </c>
      <c r="C20" s="3"/>
      <c r="D20" s="24" t="s">
        <v>16</v>
      </c>
      <c r="E20" s="27" t="s">
        <v>17</v>
      </c>
      <c r="F20" s="3"/>
      <c r="G20" s="153">
        <v>121.62351141101</v>
      </c>
      <c r="H20" s="149">
        <v>127.311930337343</v>
      </c>
      <c r="I20" s="149">
        <v>128.81885461684899</v>
      </c>
      <c r="J20" s="149">
        <v>134.174173965992</v>
      </c>
      <c r="K20" s="149">
        <v>131.30660638440801</v>
      </c>
      <c r="L20" s="154">
        <v>128.87118317538901</v>
      </c>
      <c r="M20" s="149"/>
      <c r="N20" s="161">
        <v>156.19056431934399</v>
      </c>
      <c r="O20" s="169">
        <v>158.81455658326399</v>
      </c>
      <c r="P20" s="162">
        <v>157.50135074275099</v>
      </c>
      <c r="Q20" s="149"/>
      <c r="R20" s="167">
        <v>137.95632835175499</v>
      </c>
      <c r="S20" s="128"/>
      <c r="T20" s="132">
        <v>10.825212523644399</v>
      </c>
      <c r="U20" s="127">
        <v>13.102712613480399</v>
      </c>
      <c r="V20" s="127">
        <v>10.9310915088675</v>
      </c>
      <c r="W20" s="127">
        <v>12.0774533289202</v>
      </c>
      <c r="X20" s="127">
        <v>14.6634980743012</v>
      </c>
      <c r="Y20" s="133">
        <v>12.327870817143999</v>
      </c>
      <c r="Z20" s="127"/>
      <c r="AA20" s="140">
        <v>3.5618538965336501</v>
      </c>
      <c r="AB20" s="148">
        <v>0.67252696479214202</v>
      </c>
      <c r="AC20" s="141">
        <v>2.0480380563835801</v>
      </c>
      <c r="AD20" s="127"/>
      <c r="AE20" s="146">
        <v>7.93982380460805</v>
      </c>
      <c r="AF20" s="30"/>
      <c r="AG20" s="153">
        <v>122.748493623508</v>
      </c>
      <c r="AH20" s="149">
        <v>130.465433646213</v>
      </c>
      <c r="AI20" s="149">
        <v>135.446051852902</v>
      </c>
      <c r="AJ20" s="149">
        <v>138.05947028226001</v>
      </c>
      <c r="AK20" s="149">
        <v>135.539275749761</v>
      </c>
      <c r="AL20" s="154">
        <v>132.74301532355301</v>
      </c>
      <c r="AM20" s="149"/>
      <c r="AN20" s="161">
        <v>159.135428941919</v>
      </c>
      <c r="AO20" s="169">
        <v>162.83852036850001</v>
      </c>
      <c r="AP20" s="162">
        <v>161.010256205274</v>
      </c>
      <c r="AQ20" s="149"/>
      <c r="AR20" s="167">
        <v>141.570436799259</v>
      </c>
      <c r="AS20" s="128"/>
      <c r="AT20" s="132">
        <v>5.99368733944406</v>
      </c>
      <c r="AU20" s="127">
        <v>6.9212538146868701</v>
      </c>
      <c r="AV20" s="127">
        <v>7.6030453982016697</v>
      </c>
      <c r="AW20" s="127">
        <v>5.8883811077577199</v>
      </c>
      <c r="AX20" s="127">
        <v>6.4108703749089804</v>
      </c>
      <c r="AY20" s="133">
        <v>6.4952806592899801</v>
      </c>
      <c r="AZ20" s="127"/>
      <c r="BA20" s="140">
        <v>0.84611526492266498</v>
      </c>
      <c r="BB20" s="148">
        <v>-1.2821919981946199</v>
      </c>
      <c r="BC20" s="141">
        <v>-0.26019501808023698</v>
      </c>
      <c r="BD20" s="127"/>
      <c r="BE20" s="146">
        <v>3.6926464151115099</v>
      </c>
    </row>
    <row r="21" spans="1:57" x14ac:dyDescent="0.2">
      <c r="A21" s="35" t="s">
        <v>32</v>
      </c>
      <c r="B21" s="3" t="str">
        <f t="shared" si="0"/>
        <v>Newport News/Hampton, VA</v>
      </c>
      <c r="C21" s="3"/>
      <c r="D21" s="24" t="s">
        <v>16</v>
      </c>
      <c r="E21" s="27" t="s">
        <v>17</v>
      </c>
      <c r="F21" s="3"/>
      <c r="G21" s="153">
        <v>89.830854697742097</v>
      </c>
      <c r="H21" s="149">
        <v>96.387786549476502</v>
      </c>
      <c r="I21" s="149">
        <v>95.497972776699001</v>
      </c>
      <c r="J21" s="149">
        <v>91.489773486910906</v>
      </c>
      <c r="K21" s="149">
        <v>94.723594176108094</v>
      </c>
      <c r="L21" s="154">
        <v>93.763248168862305</v>
      </c>
      <c r="M21" s="149"/>
      <c r="N21" s="161">
        <v>124.655407856145</v>
      </c>
      <c r="O21" s="169">
        <v>121.189543759736</v>
      </c>
      <c r="P21" s="162">
        <v>122.91509521946899</v>
      </c>
      <c r="Q21" s="149"/>
      <c r="R21" s="167">
        <v>103.17300605448401</v>
      </c>
      <c r="S21" s="128"/>
      <c r="T21" s="132">
        <v>-1.2557517318948701</v>
      </c>
      <c r="U21" s="127">
        <v>2.7516185576828098</v>
      </c>
      <c r="V21" s="127">
        <v>2.5505834515352999</v>
      </c>
      <c r="W21" s="127">
        <v>-5.3748117653531198</v>
      </c>
      <c r="X21" s="127">
        <v>3.7682710468312801</v>
      </c>
      <c r="Y21" s="133">
        <v>0.55804366118172699</v>
      </c>
      <c r="Z21" s="127"/>
      <c r="AA21" s="140">
        <v>6.7195956460056703</v>
      </c>
      <c r="AB21" s="148">
        <v>0.46996302358133102</v>
      </c>
      <c r="AC21" s="141">
        <v>3.51415046155511</v>
      </c>
      <c r="AD21" s="127"/>
      <c r="AE21" s="146">
        <v>1.61675286496092</v>
      </c>
      <c r="AF21" s="30"/>
      <c r="AG21" s="153">
        <v>89.779484887097695</v>
      </c>
      <c r="AH21" s="149">
        <v>96.206700268643303</v>
      </c>
      <c r="AI21" s="149">
        <v>99.1462706060464</v>
      </c>
      <c r="AJ21" s="149">
        <v>95.475339844677407</v>
      </c>
      <c r="AK21" s="149">
        <v>96.780514687037893</v>
      </c>
      <c r="AL21" s="154">
        <v>95.7166890860763</v>
      </c>
      <c r="AM21" s="149"/>
      <c r="AN21" s="161">
        <v>125.81656947341</v>
      </c>
      <c r="AO21" s="169">
        <v>127.57812859939099</v>
      </c>
      <c r="AP21" s="162">
        <v>126.714171361572</v>
      </c>
      <c r="AQ21" s="149"/>
      <c r="AR21" s="167">
        <v>105.71650670504999</v>
      </c>
      <c r="AS21" s="128"/>
      <c r="AT21" s="132">
        <v>-1.10440595930497</v>
      </c>
      <c r="AU21" s="127">
        <v>0.35051143364852999</v>
      </c>
      <c r="AV21" s="127">
        <v>2.75971803493541</v>
      </c>
      <c r="AW21" s="127">
        <v>-2.1522985894013802</v>
      </c>
      <c r="AX21" s="127">
        <v>2.5657808264779201</v>
      </c>
      <c r="AY21" s="133">
        <v>0.57104283282271495</v>
      </c>
      <c r="AZ21" s="127"/>
      <c r="BA21" s="140">
        <v>0.58863788234379</v>
      </c>
      <c r="BB21" s="148">
        <v>-0.53481235114925896</v>
      </c>
      <c r="BC21" s="141">
        <v>1.0603463457220399E-2</v>
      </c>
      <c r="BD21" s="127"/>
      <c r="BE21" s="146">
        <v>0.35688088927884698</v>
      </c>
    </row>
    <row r="22" spans="1:57" x14ac:dyDescent="0.2">
      <c r="A22" s="36" t="s">
        <v>33</v>
      </c>
      <c r="B22" s="3" t="str">
        <f t="shared" si="0"/>
        <v>Chesapeake/Suffolk, VA</v>
      </c>
      <c r="C22" s="3"/>
      <c r="D22" s="25" t="s">
        <v>16</v>
      </c>
      <c r="E22" s="28" t="s">
        <v>17</v>
      </c>
      <c r="F22" s="3"/>
      <c r="G22" s="155">
        <v>108.004627804195</v>
      </c>
      <c r="H22" s="156">
        <v>110.29298915662601</v>
      </c>
      <c r="I22" s="156">
        <v>111.031191921005</v>
      </c>
      <c r="J22" s="156">
        <v>110.385639977246</v>
      </c>
      <c r="K22" s="156">
        <v>108.351082499434</v>
      </c>
      <c r="L22" s="157">
        <v>109.673248140064</v>
      </c>
      <c r="M22" s="149"/>
      <c r="N22" s="163">
        <v>138.320188120778</v>
      </c>
      <c r="O22" s="164">
        <v>138.17936367685701</v>
      </c>
      <c r="P22" s="165">
        <v>138.250446625889</v>
      </c>
      <c r="Q22" s="149"/>
      <c r="R22" s="168">
        <v>118.852300621598</v>
      </c>
      <c r="S22" s="128"/>
      <c r="T22" s="134">
        <v>3.8620971761017802</v>
      </c>
      <c r="U22" s="135">
        <v>1.05793899955462</v>
      </c>
      <c r="V22" s="135">
        <v>0.41853329144384499</v>
      </c>
      <c r="W22" s="135">
        <v>-1.26758532141458</v>
      </c>
      <c r="X22" s="135">
        <v>1.9171763859062101</v>
      </c>
      <c r="Y22" s="136">
        <v>0.98763200716864796</v>
      </c>
      <c r="Z22" s="127"/>
      <c r="AA22" s="142">
        <v>-0.363717672668803</v>
      </c>
      <c r="AB22" s="143">
        <v>-3.01198809361486</v>
      </c>
      <c r="AC22" s="144">
        <v>-1.71830761565929</v>
      </c>
      <c r="AD22" s="127"/>
      <c r="AE22" s="147">
        <v>0.10598102366593599</v>
      </c>
      <c r="AF22" s="31"/>
      <c r="AG22" s="155">
        <v>105.164810681559</v>
      </c>
      <c r="AH22" s="156">
        <v>111.555495136627</v>
      </c>
      <c r="AI22" s="156">
        <v>114.00541305078499</v>
      </c>
      <c r="AJ22" s="156">
        <v>115.38086076555</v>
      </c>
      <c r="AK22" s="156">
        <v>112.553358866604</v>
      </c>
      <c r="AL22" s="157">
        <v>112.018604888136</v>
      </c>
      <c r="AM22" s="149"/>
      <c r="AN22" s="163">
        <v>143.22650904334799</v>
      </c>
      <c r="AO22" s="164">
        <v>144.433400821009</v>
      </c>
      <c r="AP22" s="165">
        <v>143.83218664399701</v>
      </c>
      <c r="AQ22" s="149"/>
      <c r="AR22" s="168">
        <v>121.915808821281</v>
      </c>
      <c r="AS22" s="128"/>
      <c r="AT22" s="134">
        <v>1.12324038619244</v>
      </c>
      <c r="AU22" s="135">
        <v>0.85864316210000802</v>
      </c>
      <c r="AV22" s="135">
        <v>1.3252469416258501</v>
      </c>
      <c r="AW22" s="135">
        <v>0.66392266336348404</v>
      </c>
      <c r="AX22" s="135">
        <v>1.0261131904883001</v>
      </c>
      <c r="AY22" s="136">
        <v>0.953209740242838</v>
      </c>
      <c r="AZ22" s="127"/>
      <c r="BA22" s="142">
        <v>-1.68082332718044</v>
      </c>
      <c r="BB22" s="143">
        <v>-3.0809556515507999</v>
      </c>
      <c r="BC22" s="144">
        <v>-2.3968365346372802</v>
      </c>
      <c r="BD22" s="127"/>
      <c r="BE22" s="147">
        <v>-0.41691209591112799</v>
      </c>
    </row>
    <row r="23" spans="1:57" x14ac:dyDescent="0.2">
      <c r="A23" s="35" t="s">
        <v>109</v>
      </c>
      <c r="B23" s="3" t="s">
        <v>109</v>
      </c>
      <c r="C23" s="9"/>
      <c r="D23" s="23" t="s">
        <v>16</v>
      </c>
      <c r="E23" s="26" t="s">
        <v>17</v>
      </c>
      <c r="F23" s="3"/>
      <c r="G23" s="150">
        <v>147.22458715596301</v>
      </c>
      <c r="H23" s="151">
        <v>156.34934753661699</v>
      </c>
      <c r="I23" s="151">
        <v>163.308461988304</v>
      </c>
      <c r="J23" s="151">
        <v>160.32499419279901</v>
      </c>
      <c r="K23" s="151">
        <v>148.66432142857099</v>
      </c>
      <c r="L23" s="152">
        <v>155.69591322155301</v>
      </c>
      <c r="M23" s="149"/>
      <c r="N23" s="158">
        <v>152.560722891566</v>
      </c>
      <c r="O23" s="159">
        <v>156.784934409687</v>
      </c>
      <c r="P23" s="160">
        <v>154.75935399159599</v>
      </c>
      <c r="Q23" s="149"/>
      <c r="R23" s="166">
        <v>155.38901901729599</v>
      </c>
      <c r="S23" s="128"/>
      <c r="T23" s="129">
        <v>-8.0659980263357909</v>
      </c>
      <c r="U23" s="130">
        <v>-3.46907751664292</v>
      </c>
      <c r="V23" s="130">
        <v>2.3970321018259799</v>
      </c>
      <c r="W23" s="130">
        <v>1.7561387165492801</v>
      </c>
      <c r="X23" s="130">
        <v>-3.2312802997569001</v>
      </c>
      <c r="Y23" s="131">
        <v>-1.8227317180524401</v>
      </c>
      <c r="Z23" s="127"/>
      <c r="AA23" s="137">
        <v>-11.068913315319801</v>
      </c>
      <c r="AB23" s="138">
        <v>-11.5151281313581</v>
      </c>
      <c r="AC23" s="139">
        <v>-11.244722643804501</v>
      </c>
      <c r="AD23" s="127"/>
      <c r="AE23" s="145">
        <v>-5.1798450678047301</v>
      </c>
      <c r="AF23" s="29"/>
      <c r="AG23" s="150">
        <v>148.19666342412401</v>
      </c>
      <c r="AH23" s="151">
        <v>161.720725534308</v>
      </c>
      <c r="AI23" s="151">
        <v>167.72813942011101</v>
      </c>
      <c r="AJ23" s="151">
        <v>166.18351380552201</v>
      </c>
      <c r="AK23" s="151">
        <v>155.606342604974</v>
      </c>
      <c r="AL23" s="152">
        <v>160.90856131618901</v>
      </c>
      <c r="AM23" s="149"/>
      <c r="AN23" s="158">
        <v>162.84166234775799</v>
      </c>
      <c r="AO23" s="159">
        <v>169.537275648655</v>
      </c>
      <c r="AP23" s="160">
        <v>166.33152233250601</v>
      </c>
      <c r="AQ23" s="149"/>
      <c r="AR23" s="166">
        <v>162.58051563545899</v>
      </c>
      <c r="AS23" s="128"/>
      <c r="AT23" s="129">
        <v>-2.7511594607192298</v>
      </c>
      <c r="AU23" s="130">
        <v>0.77273197366435598</v>
      </c>
      <c r="AV23" s="130">
        <v>7.4906040988046596E-2</v>
      </c>
      <c r="AW23" s="130">
        <v>-3.8997031616807898</v>
      </c>
      <c r="AX23" s="130">
        <v>-3.0705279482748402</v>
      </c>
      <c r="AY23" s="131">
        <v>-1.69448111412497</v>
      </c>
      <c r="AZ23" s="127"/>
      <c r="BA23" s="137">
        <v>-6.8097560904791399</v>
      </c>
      <c r="BB23" s="138">
        <v>-6.5987792501658502</v>
      </c>
      <c r="BC23" s="139">
        <v>-6.6918212735672897</v>
      </c>
      <c r="BD23" s="127"/>
      <c r="BE23" s="145">
        <v>-3.4766397460714802</v>
      </c>
    </row>
    <row r="24" spans="1:57" x14ac:dyDescent="0.2">
      <c r="A24" s="35" t="s">
        <v>43</v>
      </c>
      <c r="B24" s="3" t="str">
        <f t="shared" si="0"/>
        <v>Richmond North/Glen Allen, VA</v>
      </c>
      <c r="C24" s="10"/>
      <c r="D24" s="24" t="s">
        <v>16</v>
      </c>
      <c r="E24" s="27" t="s">
        <v>17</v>
      </c>
      <c r="F24" s="3"/>
      <c r="G24" s="153">
        <v>93.685619187469399</v>
      </c>
      <c r="H24" s="149">
        <v>102.272439358372</v>
      </c>
      <c r="I24" s="149">
        <v>108.67414859580499</v>
      </c>
      <c r="J24" s="149">
        <v>106.53066984800201</v>
      </c>
      <c r="K24" s="149">
        <v>100.84043377674899</v>
      </c>
      <c r="L24" s="154">
        <v>102.957916942615</v>
      </c>
      <c r="M24" s="149"/>
      <c r="N24" s="161">
        <v>116.251754807692</v>
      </c>
      <c r="O24" s="169">
        <v>112.042482517482</v>
      </c>
      <c r="P24" s="162">
        <v>114.187334639882</v>
      </c>
      <c r="Q24" s="149"/>
      <c r="R24" s="167">
        <v>106.584857444283</v>
      </c>
      <c r="S24" s="128"/>
      <c r="T24" s="132">
        <v>-13.477005157710201</v>
      </c>
      <c r="U24" s="127">
        <v>-4.0566843619204001</v>
      </c>
      <c r="V24" s="127">
        <v>3.3631954705511002E-2</v>
      </c>
      <c r="W24" s="127">
        <v>1.2033966571653101</v>
      </c>
      <c r="X24" s="127">
        <v>-2.5355782924089199</v>
      </c>
      <c r="Y24" s="133">
        <v>-3.2676560465214401</v>
      </c>
      <c r="Z24" s="127"/>
      <c r="AA24" s="140">
        <v>-0.29176506414129699</v>
      </c>
      <c r="AB24" s="148">
        <v>-5.7572775831019003</v>
      </c>
      <c r="AC24" s="141">
        <v>-3.0160499367193299</v>
      </c>
      <c r="AD24" s="127"/>
      <c r="AE24" s="146">
        <v>-3.0672916718549099</v>
      </c>
      <c r="AF24" s="30"/>
      <c r="AG24" s="153">
        <v>96.997884980988502</v>
      </c>
      <c r="AH24" s="149">
        <v>107.108538568668</v>
      </c>
      <c r="AI24" s="149">
        <v>113.160025128683</v>
      </c>
      <c r="AJ24" s="149">
        <v>112.303575407636</v>
      </c>
      <c r="AK24" s="149">
        <v>105.302206577034</v>
      </c>
      <c r="AL24" s="154">
        <v>107.716650539534</v>
      </c>
      <c r="AM24" s="149"/>
      <c r="AN24" s="161">
        <v>117.857374807155</v>
      </c>
      <c r="AO24" s="169">
        <v>117.44306818646</v>
      </c>
      <c r="AP24" s="162">
        <v>117.64810978126199</v>
      </c>
      <c r="AQ24" s="149"/>
      <c r="AR24" s="167">
        <v>110.746741986866</v>
      </c>
      <c r="AS24" s="128"/>
      <c r="AT24" s="132">
        <v>-5.8234867977478499</v>
      </c>
      <c r="AU24" s="127">
        <v>-0.51639874344535397</v>
      </c>
      <c r="AV24" s="127">
        <v>1.56602885039932</v>
      </c>
      <c r="AW24" s="127">
        <v>2.2338958421596402</v>
      </c>
      <c r="AX24" s="127">
        <v>-3.5345900393093999</v>
      </c>
      <c r="AY24" s="133">
        <v>-0.71785762703911504</v>
      </c>
      <c r="AZ24" s="127"/>
      <c r="BA24" s="140">
        <v>-4.4265792261224002</v>
      </c>
      <c r="BB24" s="148">
        <v>-6.7580516764373604</v>
      </c>
      <c r="BC24" s="141">
        <v>-5.6113679650553498</v>
      </c>
      <c r="BD24" s="127"/>
      <c r="BE24" s="146">
        <v>-2.5505064623542699</v>
      </c>
    </row>
    <row r="25" spans="1:57" x14ac:dyDescent="0.2">
      <c r="A25" s="35" t="s">
        <v>44</v>
      </c>
      <c r="B25" s="3" t="str">
        <f t="shared" si="0"/>
        <v>Richmond West/Midlothian, VA</v>
      </c>
      <c r="C25" s="3"/>
      <c r="D25" s="24" t="s">
        <v>16</v>
      </c>
      <c r="E25" s="27" t="s">
        <v>17</v>
      </c>
      <c r="F25" s="3"/>
      <c r="G25" s="153">
        <v>87.019079103641403</v>
      </c>
      <c r="H25" s="149">
        <v>89.527879322729603</v>
      </c>
      <c r="I25" s="149">
        <v>89.040454353172606</v>
      </c>
      <c r="J25" s="149">
        <v>88.077973210052093</v>
      </c>
      <c r="K25" s="149">
        <v>93.3592395231545</v>
      </c>
      <c r="L25" s="154">
        <v>89.5108962513672</v>
      </c>
      <c r="M25" s="149"/>
      <c r="N25" s="161">
        <v>103.842321773195</v>
      </c>
      <c r="O25" s="169">
        <v>104.934707365439</v>
      </c>
      <c r="P25" s="162">
        <v>104.393646282679</v>
      </c>
      <c r="Q25" s="149"/>
      <c r="R25" s="167">
        <v>94.383894589714401</v>
      </c>
      <c r="S25" s="128"/>
      <c r="T25" s="132">
        <v>-1.7357180710973099</v>
      </c>
      <c r="U25" s="127">
        <v>-0.70666283271369001</v>
      </c>
      <c r="V25" s="127">
        <v>-5.89753209146616</v>
      </c>
      <c r="W25" s="127">
        <v>-8.8718256994484204</v>
      </c>
      <c r="X25" s="127">
        <v>1.0598754573654601</v>
      </c>
      <c r="Y25" s="133">
        <v>-3.3806429166944798</v>
      </c>
      <c r="Z25" s="127"/>
      <c r="AA25" s="140">
        <v>0.170590622171367</v>
      </c>
      <c r="AB25" s="148">
        <v>2.9850849501385901</v>
      </c>
      <c r="AC25" s="141">
        <v>1.55793051418718</v>
      </c>
      <c r="AD25" s="127"/>
      <c r="AE25" s="146">
        <v>-1.50482698761088</v>
      </c>
      <c r="AF25" s="30"/>
      <c r="AG25" s="153">
        <v>87.564417063433297</v>
      </c>
      <c r="AH25" s="149">
        <v>93.991218539796506</v>
      </c>
      <c r="AI25" s="149">
        <v>95.710182561762707</v>
      </c>
      <c r="AJ25" s="149">
        <v>99.240739855376205</v>
      </c>
      <c r="AK25" s="149">
        <v>99.827255103359107</v>
      </c>
      <c r="AL25" s="154">
        <v>95.767856922252705</v>
      </c>
      <c r="AM25" s="149"/>
      <c r="AN25" s="161">
        <v>105.890641718315</v>
      </c>
      <c r="AO25" s="169">
        <v>106.092607621223</v>
      </c>
      <c r="AP25" s="162">
        <v>105.993076475854</v>
      </c>
      <c r="AQ25" s="149"/>
      <c r="AR25" s="167">
        <v>98.903472026549096</v>
      </c>
      <c r="AS25" s="128"/>
      <c r="AT25" s="132">
        <v>0.83560210052969797</v>
      </c>
      <c r="AU25" s="127">
        <v>5.9552586599491502</v>
      </c>
      <c r="AV25" s="127">
        <v>2.3859553058251199</v>
      </c>
      <c r="AW25" s="127">
        <v>4.6203662497871498</v>
      </c>
      <c r="AX25" s="127">
        <v>5.3959981040752103</v>
      </c>
      <c r="AY25" s="133">
        <v>4.05309706812643</v>
      </c>
      <c r="AZ25" s="127"/>
      <c r="BA25" s="140">
        <v>-0.15442348236303399</v>
      </c>
      <c r="BB25" s="148">
        <v>-0.34589872361968699</v>
      </c>
      <c r="BC25" s="141">
        <v>-0.24942608915529599</v>
      </c>
      <c r="BD25" s="127"/>
      <c r="BE25" s="146">
        <v>2.3690304686614798</v>
      </c>
    </row>
    <row r="26" spans="1:57" x14ac:dyDescent="0.2">
      <c r="A26" s="35" t="s">
        <v>45</v>
      </c>
      <c r="B26" s="3" t="str">
        <f t="shared" si="0"/>
        <v>Petersburg/Chester, VA</v>
      </c>
      <c r="C26" s="3"/>
      <c r="D26" s="24" t="s">
        <v>16</v>
      </c>
      <c r="E26" s="27" t="s">
        <v>17</v>
      </c>
      <c r="F26" s="3"/>
      <c r="G26" s="153">
        <v>93.713673974318795</v>
      </c>
      <c r="H26" s="149">
        <v>96.8196627282789</v>
      </c>
      <c r="I26" s="149">
        <v>95.725905962284997</v>
      </c>
      <c r="J26" s="149">
        <v>94.190399037644994</v>
      </c>
      <c r="K26" s="149">
        <v>91.736880132850203</v>
      </c>
      <c r="L26" s="154">
        <v>94.502773542704801</v>
      </c>
      <c r="M26" s="149"/>
      <c r="N26" s="161">
        <v>99.980755480378804</v>
      </c>
      <c r="O26" s="169">
        <v>101.246851280653</v>
      </c>
      <c r="P26" s="162">
        <v>100.61165454175099</v>
      </c>
      <c r="Q26" s="149"/>
      <c r="R26" s="167">
        <v>96.330004528286494</v>
      </c>
      <c r="S26" s="128"/>
      <c r="T26" s="132">
        <v>7.8909679278735299</v>
      </c>
      <c r="U26" s="127">
        <v>7.8617439951046801</v>
      </c>
      <c r="V26" s="127">
        <v>3.67687614487759</v>
      </c>
      <c r="W26" s="127">
        <v>0.33509780854062299</v>
      </c>
      <c r="X26" s="127">
        <v>-0.29691994554939</v>
      </c>
      <c r="Y26" s="133">
        <v>3.7441886816493701</v>
      </c>
      <c r="Z26" s="127"/>
      <c r="AA26" s="140">
        <v>2.36260686011452</v>
      </c>
      <c r="AB26" s="148">
        <v>5.7886180407443897</v>
      </c>
      <c r="AC26" s="141">
        <v>4.0075343200228497</v>
      </c>
      <c r="AD26" s="127"/>
      <c r="AE26" s="146">
        <v>3.8644200411887799</v>
      </c>
      <c r="AF26" s="30"/>
      <c r="AG26" s="153">
        <v>91.659841697715805</v>
      </c>
      <c r="AH26" s="149">
        <v>96.806624507658597</v>
      </c>
      <c r="AI26" s="149">
        <v>98.485695097648403</v>
      </c>
      <c r="AJ26" s="149">
        <v>97.783483526884595</v>
      </c>
      <c r="AK26" s="149">
        <v>95.646785786481303</v>
      </c>
      <c r="AL26" s="154">
        <v>96.241238303732004</v>
      </c>
      <c r="AM26" s="149"/>
      <c r="AN26" s="161">
        <v>102.3862479606</v>
      </c>
      <c r="AO26" s="169">
        <v>103.041246688676</v>
      </c>
      <c r="AP26" s="162">
        <v>102.713942058668</v>
      </c>
      <c r="AQ26" s="149"/>
      <c r="AR26" s="167">
        <v>98.172840118296506</v>
      </c>
      <c r="AS26" s="128"/>
      <c r="AT26" s="132">
        <v>5.5393789934295397</v>
      </c>
      <c r="AU26" s="127">
        <v>8.2969590143465002</v>
      </c>
      <c r="AV26" s="127">
        <v>6.5757942184001497</v>
      </c>
      <c r="AW26" s="127">
        <v>6.5510555088679503</v>
      </c>
      <c r="AX26" s="127">
        <v>5.2843460306333299</v>
      </c>
      <c r="AY26" s="133">
        <v>6.5181979108248704</v>
      </c>
      <c r="AZ26" s="127"/>
      <c r="BA26" s="140">
        <v>5.5239481174784801</v>
      </c>
      <c r="BB26" s="148">
        <v>6.2604438183061797</v>
      </c>
      <c r="BC26" s="141">
        <v>5.89210060289063</v>
      </c>
      <c r="BD26" s="127"/>
      <c r="BE26" s="146">
        <v>6.2630562369397902</v>
      </c>
    </row>
    <row r="27" spans="1:57" x14ac:dyDescent="0.2">
      <c r="A27" s="35" t="s">
        <v>97</v>
      </c>
      <c r="B27" s="3" t="s">
        <v>70</v>
      </c>
      <c r="C27" s="3"/>
      <c r="D27" s="24" t="s">
        <v>16</v>
      </c>
      <c r="E27" s="27" t="s">
        <v>17</v>
      </c>
      <c r="F27" s="3"/>
      <c r="G27" s="153">
        <v>118.220627726353</v>
      </c>
      <c r="H27" s="149">
        <v>122.867990863644</v>
      </c>
      <c r="I27" s="149">
        <v>120.75246020618501</v>
      </c>
      <c r="J27" s="149">
        <v>116.46536028403099</v>
      </c>
      <c r="K27" s="149">
        <v>116.983929094161</v>
      </c>
      <c r="L27" s="154">
        <v>119.04487019388699</v>
      </c>
      <c r="M27" s="149"/>
      <c r="N27" s="161">
        <v>142.272712842712</v>
      </c>
      <c r="O27" s="169">
        <v>141.69495721579</v>
      </c>
      <c r="P27" s="162">
        <v>141.98334605827</v>
      </c>
      <c r="Q27" s="149"/>
      <c r="R27" s="167">
        <v>126.48706335296301</v>
      </c>
      <c r="S27" s="128"/>
      <c r="T27" s="132">
        <v>3.5462742021196898</v>
      </c>
      <c r="U27" s="127">
        <v>7.7281107868073997</v>
      </c>
      <c r="V27" s="127">
        <v>3.8350370943198699</v>
      </c>
      <c r="W27" s="127">
        <v>-5.6444903485003903E-3</v>
      </c>
      <c r="X27" s="127">
        <v>-0.786145773638529</v>
      </c>
      <c r="Y27" s="133">
        <v>2.7455751027013502</v>
      </c>
      <c r="Z27" s="127"/>
      <c r="AA27" s="140">
        <v>1.2053744628571801</v>
      </c>
      <c r="AB27" s="148">
        <v>-0.43478642317574201</v>
      </c>
      <c r="AC27" s="141">
        <v>0.37220646241508198</v>
      </c>
      <c r="AD27" s="127"/>
      <c r="AE27" s="146">
        <v>1.76643186491497</v>
      </c>
      <c r="AF27" s="30"/>
      <c r="AG27" s="153">
        <v>114.84251466666601</v>
      </c>
      <c r="AH27" s="149">
        <v>118.959879041737</v>
      </c>
      <c r="AI27" s="149">
        <v>121.311920068969</v>
      </c>
      <c r="AJ27" s="149">
        <v>120.488044800716</v>
      </c>
      <c r="AK27" s="149">
        <v>123.36785914615101</v>
      </c>
      <c r="AL27" s="154">
        <v>120.034462257268</v>
      </c>
      <c r="AM27" s="149"/>
      <c r="AN27" s="161">
        <v>143.790688604509</v>
      </c>
      <c r="AO27" s="169">
        <v>143.769211903083</v>
      </c>
      <c r="AP27" s="162">
        <v>143.77997519781499</v>
      </c>
      <c r="AQ27" s="149"/>
      <c r="AR27" s="167">
        <v>127.61777485510601</v>
      </c>
      <c r="AS27" s="128"/>
      <c r="AT27" s="132">
        <v>1.68289645383691</v>
      </c>
      <c r="AU27" s="127">
        <v>3.4962681864971201</v>
      </c>
      <c r="AV27" s="127">
        <v>4.7279846848285603</v>
      </c>
      <c r="AW27" s="127">
        <v>3.1882738512178102</v>
      </c>
      <c r="AX27" s="127">
        <v>3.4037709857142202</v>
      </c>
      <c r="AY27" s="133">
        <v>3.3696830732685101</v>
      </c>
      <c r="AZ27" s="127"/>
      <c r="BA27" s="140">
        <v>2.2523364914460702</v>
      </c>
      <c r="BB27" s="148">
        <v>1.8478349370684499</v>
      </c>
      <c r="BC27" s="141">
        <v>2.0480003248404701</v>
      </c>
      <c r="BD27" s="127"/>
      <c r="BE27" s="146">
        <v>2.7762496299201902</v>
      </c>
    </row>
    <row r="28" spans="1:57" x14ac:dyDescent="0.2">
      <c r="A28" s="35" t="s">
        <v>47</v>
      </c>
      <c r="B28" s="3" t="str">
        <f t="shared" si="0"/>
        <v>Roanoke, VA</v>
      </c>
      <c r="C28" s="3"/>
      <c r="D28" s="24" t="s">
        <v>16</v>
      </c>
      <c r="E28" s="27" t="s">
        <v>17</v>
      </c>
      <c r="F28" s="3"/>
      <c r="G28" s="153">
        <v>95.518904208998507</v>
      </c>
      <c r="H28" s="149">
        <v>113.603353987068</v>
      </c>
      <c r="I28" s="149">
        <v>115.80220284076699</v>
      </c>
      <c r="J28" s="149">
        <v>113.032482898403</v>
      </c>
      <c r="K28" s="149">
        <v>105.721578112609</v>
      </c>
      <c r="L28" s="154">
        <v>109.590024161221</v>
      </c>
      <c r="M28" s="149"/>
      <c r="N28" s="161">
        <v>107.05397112796599</v>
      </c>
      <c r="O28" s="169">
        <v>108.719308300395</v>
      </c>
      <c r="P28" s="162">
        <v>107.88264781807</v>
      </c>
      <c r="Q28" s="149"/>
      <c r="R28" s="167">
        <v>109.06282813330201</v>
      </c>
      <c r="S28" s="128"/>
      <c r="T28" s="132">
        <v>-4.1568818769726201</v>
      </c>
      <c r="U28" s="127">
        <v>10.2352284833058</v>
      </c>
      <c r="V28" s="127">
        <v>9.3462590989195604</v>
      </c>
      <c r="W28" s="127">
        <v>14.3173354972672</v>
      </c>
      <c r="X28" s="127">
        <v>6.5353835994898404</v>
      </c>
      <c r="Y28" s="133">
        <v>8.0538562369200193</v>
      </c>
      <c r="Z28" s="127"/>
      <c r="AA28" s="140">
        <v>-2.5897180034726599</v>
      </c>
      <c r="AB28" s="148">
        <v>-1.38932534481756</v>
      </c>
      <c r="AC28" s="141">
        <v>-1.9924356990163501</v>
      </c>
      <c r="AD28" s="127"/>
      <c r="AE28" s="146">
        <v>4.8049482662215803</v>
      </c>
      <c r="AF28" s="30"/>
      <c r="AG28" s="153">
        <v>95.6301154297051</v>
      </c>
      <c r="AH28" s="149">
        <v>108.20717476462001</v>
      </c>
      <c r="AI28" s="149">
        <v>112.080140735456</v>
      </c>
      <c r="AJ28" s="149">
        <v>109.25165514121301</v>
      </c>
      <c r="AK28" s="149">
        <v>104.180301727127</v>
      </c>
      <c r="AL28" s="154">
        <v>106.49264838123101</v>
      </c>
      <c r="AM28" s="149"/>
      <c r="AN28" s="161">
        <v>110.399538088051</v>
      </c>
      <c r="AO28" s="169">
        <v>109.516532459636</v>
      </c>
      <c r="AP28" s="162">
        <v>109.96447177473</v>
      </c>
      <c r="AQ28" s="149"/>
      <c r="AR28" s="167">
        <v>107.52546711158099</v>
      </c>
      <c r="AS28" s="128"/>
      <c r="AT28" s="132">
        <v>-1.4424617523415</v>
      </c>
      <c r="AU28" s="127">
        <v>2.4097263567423899</v>
      </c>
      <c r="AV28" s="127">
        <v>2.6253742108567102</v>
      </c>
      <c r="AW28" s="127">
        <v>3.0845874871210799</v>
      </c>
      <c r="AX28" s="127">
        <v>1.54596826096394</v>
      </c>
      <c r="AY28" s="133">
        <v>1.9265833702346</v>
      </c>
      <c r="AZ28" s="127"/>
      <c r="BA28" s="140">
        <v>-1.9382863516505699</v>
      </c>
      <c r="BB28" s="148">
        <v>-3.0224028963495102</v>
      </c>
      <c r="BC28" s="141">
        <v>-2.4763812356485899</v>
      </c>
      <c r="BD28" s="127"/>
      <c r="BE28" s="146">
        <v>0.52543642025396697</v>
      </c>
    </row>
    <row r="29" spans="1:57" x14ac:dyDescent="0.2">
      <c r="A29" s="35" t="s">
        <v>48</v>
      </c>
      <c r="B29" s="3" t="str">
        <f t="shared" si="0"/>
        <v>Charlottesville, VA</v>
      </c>
      <c r="C29" s="3"/>
      <c r="D29" s="24" t="s">
        <v>16</v>
      </c>
      <c r="E29" s="27" t="s">
        <v>17</v>
      </c>
      <c r="F29" s="3"/>
      <c r="G29" s="153">
        <v>150.815140969162</v>
      </c>
      <c r="H29" s="149">
        <v>141.11989756269799</v>
      </c>
      <c r="I29" s="149">
        <v>141.98980489535199</v>
      </c>
      <c r="J29" s="149">
        <v>132.56581570455299</v>
      </c>
      <c r="K29" s="149">
        <v>138.97773399014699</v>
      </c>
      <c r="L29" s="154">
        <v>140.715138366172</v>
      </c>
      <c r="M29" s="149"/>
      <c r="N29" s="161">
        <v>189.349544513457</v>
      </c>
      <c r="O29" s="169">
        <v>188.827762926486</v>
      </c>
      <c r="P29" s="162">
        <v>189.09115310921399</v>
      </c>
      <c r="Q29" s="149"/>
      <c r="R29" s="167">
        <v>155.11109008915599</v>
      </c>
      <c r="S29" s="128"/>
      <c r="T29" s="132">
        <v>9.1646542901014794</v>
      </c>
      <c r="U29" s="127">
        <v>3.0295751904090098</v>
      </c>
      <c r="V29" s="127">
        <v>5.1935860891394503</v>
      </c>
      <c r="W29" s="127">
        <v>-7.6704180525010504E-2</v>
      </c>
      <c r="X29" s="127">
        <v>-5.9194650372897399</v>
      </c>
      <c r="Y29" s="133">
        <v>1.9884628825095301</v>
      </c>
      <c r="Z29" s="127"/>
      <c r="AA29" s="140">
        <v>2.3807410832152498</v>
      </c>
      <c r="AB29" s="148">
        <v>-3.6374843571780402</v>
      </c>
      <c r="AC29" s="141">
        <v>-0.904159325724328</v>
      </c>
      <c r="AD29" s="127"/>
      <c r="AE29" s="146">
        <v>0.551739274912874</v>
      </c>
      <c r="AF29" s="30"/>
      <c r="AG29" s="153">
        <v>147.478828952946</v>
      </c>
      <c r="AH29" s="149">
        <v>142.26963416680599</v>
      </c>
      <c r="AI29" s="149">
        <v>143.72950478141999</v>
      </c>
      <c r="AJ29" s="149">
        <v>145.32383716307501</v>
      </c>
      <c r="AK29" s="149">
        <v>148.30935117666499</v>
      </c>
      <c r="AL29" s="154">
        <v>145.346205056228</v>
      </c>
      <c r="AM29" s="149"/>
      <c r="AN29" s="161">
        <v>189.385764584052</v>
      </c>
      <c r="AO29" s="169">
        <v>191.902520682523</v>
      </c>
      <c r="AP29" s="162">
        <v>190.645010779579</v>
      </c>
      <c r="AQ29" s="149"/>
      <c r="AR29" s="167">
        <v>158.33175444668299</v>
      </c>
      <c r="AS29" s="128"/>
      <c r="AT29" s="132">
        <v>7.9949763076537801</v>
      </c>
      <c r="AU29" s="127">
        <v>3.2719291253078202</v>
      </c>
      <c r="AV29" s="127">
        <v>5.3722309934228996</v>
      </c>
      <c r="AW29" s="127">
        <v>3.5033205107193099</v>
      </c>
      <c r="AX29" s="127">
        <v>0.62176243821820198</v>
      </c>
      <c r="AY29" s="133">
        <v>3.9396829817887098</v>
      </c>
      <c r="AZ29" s="127"/>
      <c r="BA29" s="140">
        <v>4.0762012845338198</v>
      </c>
      <c r="BB29" s="148">
        <v>1.0168595269340199</v>
      </c>
      <c r="BC29" s="141">
        <v>2.45547647651042</v>
      </c>
      <c r="BD29" s="127"/>
      <c r="BE29" s="146">
        <v>3.33437579536796</v>
      </c>
    </row>
    <row r="30" spans="1:57" x14ac:dyDescent="0.2">
      <c r="A30" s="21" t="s">
        <v>49</v>
      </c>
      <c r="B30" t="s">
        <v>72</v>
      </c>
      <c r="C30" s="3"/>
      <c r="D30" s="24" t="s">
        <v>16</v>
      </c>
      <c r="E30" s="27" t="s">
        <v>17</v>
      </c>
      <c r="F30" s="3"/>
      <c r="G30" s="153">
        <v>95.678190476190395</v>
      </c>
      <c r="H30" s="149">
        <v>103.361363188976</v>
      </c>
      <c r="I30" s="149">
        <v>108.21663619744</v>
      </c>
      <c r="J30" s="149">
        <v>103.542242647058</v>
      </c>
      <c r="K30" s="149">
        <v>102.008256635013</v>
      </c>
      <c r="L30" s="154">
        <v>102.900392418184</v>
      </c>
      <c r="M30" s="149"/>
      <c r="N30" s="161">
        <v>107.648838154434</v>
      </c>
      <c r="O30" s="169">
        <v>105.329037338074</v>
      </c>
      <c r="P30" s="162">
        <v>106.524077586206</v>
      </c>
      <c r="Q30" s="149"/>
      <c r="R30" s="167">
        <v>103.93722682265</v>
      </c>
      <c r="S30" s="128"/>
      <c r="T30" s="132">
        <v>-2.02292051784779</v>
      </c>
      <c r="U30" s="127">
        <v>2.2225697437398</v>
      </c>
      <c r="V30" s="127">
        <v>6.5112336422678103</v>
      </c>
      <c r="W30" s="127">
        <v>-1.1910401024286501</v>
      </c>
      <c r="X30" s="127">
        <v>2.223834998799</v>
      </c>
      <c r="Y30" s="133">
        <v>1.74415357518906</v>
      </c>
      <c r="Z30" s="127"/>
      <c r="AA30" s="140">
        <v>-7.0990779309204299</v>
      </c>
      <c r="AB30" s="148">
        <v>-5.4329011819986599</v>
      </c>
      <c r="AC30" s="141">
        <v>-6.2932587148545203</v>
      </c>
      <c r="AD30" s="127"/>
      <c r="AE30" s="146">
        <v>-0.955855200327282</v>
      </c>
      <c r="AF30" s="30"/>
      <c r="AG30" s="153">
        <v>95.832687362093793</v>
      </c>
      <c r="AH30" s="149">
        <v>104.666335909631</v>
      </c>
      <c r="AI30" s="149">
        <v>109.000206558654</v>
      </c>
      <c r="AJ30" s="149">
        <v>107.01232926829201</v>
      </c>
      <c r="AK30" s="149">
        <v>105.381456520469</v>
      </c>
      <c r="AL30" s="154">
        <v>104.862596916485</v>
      </c>
      <c r="AM30" s="149"/>
      <c r="AN30" s="161">
        <v>112.42411819991101</v>
      </c>
      <c r="AO30" s="169">
        <v>111.788298727015</v>
      </c>
      <c r="AP30" s="162">
        <v>112.10987976400099</v>
      </c>
      <c r="AQ30" s="149"/>
      <c r="AR30" s="167">
        <v>107.043367437946</v>
      </c>
      <c r="AS30" s="128"/>
      <c r="AT30" s="132">
        <v>-1.98587513586998</v>
      </c>
      <c r="AU30" s="127">
        <v>0.53559268699858698</v>
      </c>
      <c r="AV30" s="127">
        <v>2.4086898135708901</v>
      </c>
      <c r="AW30" s="127">
        <v>-0.33810517356431102</v>
      </c>
      <c r="AX30" s="127">
        <v>1.8007233493250501</v>
      </c>
      <c r="AY30" s="133">
        <v>0.65940825078666798</v>
      </c>
      <c r="AZ30" s="127"/>
      <c r="BA30" s="140">
        <v>-1.72076528146542</v>
      </c>
      <c r="BB30" s="148">
        <v>-1.4218655728053999</v>
      </c>
      <c r="BC30" s="141">
        <v>-1.5686739145742801</v>
      </c>
      <c r="BD30" s="127"/>
      <c r="BE30" s="146">
        <v>-0.120883786245031</v>
      </c>
    </row>
    <row r="31" spans="1:57" x14ac:dyDescent="0.2">
      <c r="A31" s="21" t="s">
        <v>50</v>
      </c>
      <c r="B31" s="3" t="str">
        <f t="shared" si="0"/>
        <v>Staunton &amp; Harrisonburg, VA</v>
      </c>
      <c r="C31" s="3"/>
      <c r="D31" s="24" t="s">
        <v>16</v>
      </c>
      <c r="E31" s="27" t="s">
        <v>17</v>
      </c>
      <c r="F31" s="3"/>
      <c r="G31" s="153">
        <v>93.327417910447707</v>
      </c>
      <c r="H31" s="149">
        <v>94.482000621310902</v>
      </c>
      <c r="I31" s="149">
        <v>93.480468654899497</v>
      </c>
      <c r="J31" s="149">
        <v>92.930101130279496</v>
      </c>
      <c r="K31" s="149">
        <v>96.150393893129703</v>
      </c>
      <c r="L31" s="154">
        <v>94.094008342813794</v>
      </c>
      <c r="M31" s="149"/>
      <c r="N31" s="161">
        <v>112.203884050081</v>
      </c>
      <c r="O31" s="169">
        <v>113.730967217556</v>
      </c>
      <c r="P31" s="162">
        <v>112.969188051595</v>
      </c>
      <c r="Q31" s="149"/>
      <c r="R31" s="167">
        <v>100.089423815068</v>
      </c>
      <c r="S31" s="128"/>
      <c r="T31" s="132">
        <v>-3.42507741445888</v>
      </c>
      <c r="U31" s="127">
        <v>-3.7410924248512698</v>
      </c>
      <c r="V31" s="127">
        <v>-8.6976408558949299</v>
      </c>
      <c r="W31" s="127">
        <v>-7.2582731142835204</v>
      </c>
      <c r="X31" s="127">
        <v>-3.79544321864888</v>
      </c>
      <c r="Y31" s="133">
        <v>-5.5290796334710501</v>
      </c>
      <c r="Z31" s="127"/>
      <c r="AA31" s="140">
        <v>-2.0327490643048298</v>
      </c>
      <c r="AB31" s="148">
        <v>-3.0495338443207198</v>
      </c>
      <c r="AC31" s="141">
        <v>-2.57848204263661</v>
      </c>
      <c r="AD31" s="127"/>
      <c r="AE31" s="146">
        <v>-4.4660739034450296</v>
      </c>
      <c r="AF31" s="30"/>
      <c r="AG31" s="153">
        <v>94.5352628696604</v>
      </c>
      <c r="AH31" s="149">
        <v>96.425361760036196</v>
      </c>
      <c r="AI31" s="149">
        <v>96.153614715423103</v>
      </c>
      <c r="AJ31" s="149">
        <v>96.257691144708403</v>
      </c>
      <c r="AK31" s="149">
        <v>98.142492531876101</v>
      </c>
      <c r="AL31" s="154">
        <v>96.377088675377095</v>
      </c>
      <c r="AM31" s="149"/>
      <c r="AN31" s="161">
        <v>113.492302093397</v>
      </c>
      <c r="AO31" s="169">
        <v>113.994489254272</v>
      </c>
      <c r="AP31" s="162">
        <v>113.742771446098</v>
      </c>
      <c r="AQ31" s="149"/>
      <c r="AR31" s="167">
        <v>101.960389578034</v>
      </c>
      <c r="AS31" s="128"/>
      <c r="AT31" s="132">
        <v>-4.8138391670720697</v>
      </c>
      <c r="AU31" s="127">
        <v>-4.9224019806612196</v>
      </c>
      <c r="AV31" s="127">
        <v>-6.1494764460471201</v>
      </c>
      <c r="AW31" s="127">
        <v>-5.3921799171518003</v>
      </c>
      <c r="AX31" s="127">
        <v>-2.5648743729363401</v>
      </c>
      <c r="AY31" s="133">
        <v>-4.7660593979716301</v>
      </c>
      <c r="AZ31" s="127"/>
      <c r="BA31" s="140">
        <v>-2.6498256858208502</v>
      </c>
      <c r="BB31" s="148">
        <v>-4.0565482195413702</v>
      </c>
      <c r="BC31" s="141">
        <v>-3.3780684347247898</v>
      </c>
      <c r="BD31" s="127"/>
      <c r="BE31" s="146">
        <v>-4.2535939264577296</v>
      </c>
    </row>
    <row r="32" spans="1:57" x14ac:dyDescent="0.2">
      <c r="A32" s="21" t="s">
        <v>51</v>
      </c>
      <c r="B32" s="3" t="str">
        <f t="shared" si="0"/>
        <v>Blacksburg &amp; Wytheville, VA</v>
      </c>
      <c r="C32" s="3"/>
      <c r="D32" s="24" t="s">
        <v>16</v>
      </c>
      <c r="E32" s="27" t="s">
        <v>17</v>
      </c>
      <c r="F32" s="3"/>
      <c r="G32" s="153">
        <v>93.216372111876694</v>
      </c>
      <c r="H32" s="149">
        <v>95.835423492505996</v>
      </c>
      <c r="I32" s="149">
        <v>95.909172806430007</v>
      </c>
      <c r="J32" s="149">
        <v>96.327971608832797</v>
      </c>
      <c r="K32" s="149">
        <v>99.036665676077206</v>
      </c>
      <c r="L32" s="154">
        <v>96.245504476004498</v>
      </c>
      <c r="M32" s="149"/>
      <c r="N32" s="161">
        <v>124.710186774356</v>
      </c>
      <c r="O32" s="169">
        <v>119.29595117845101</v>
      </c>
      <c r="P32" s="162">
        <v>122.14623040127501</v>
      </c>
      <c r="Q32" s="149"/>
      <c r="R32" s="167">
        <v>104.954295224053</v>
      </c>
      <c r="S32" s="128"/>
      <c r="T32" s="132">
        <v>-4.2770927906211202</v>
      </c>
      <c r="U32" s="127">
        <v>-0.91419676180744902</v>
      </c>
      <c r="V32" s="127">
        <v>-2.6470232056982801</v>
      </c>
      <c r="W32" s="127">
        <v>-1.0352169506143001</v>
      </c>
      <c r="X32" s="127">
        <v>7.9599946691400303E-2</v>
      </c>
      <c r="Y32" s="133">
        <v>-1.5927774769733101</v>
      </c>
      <c r="Z32" s="127"/>
      <c r="AA32" s="140">
        <v>-0.87344679535077097</v>
      </c>
      <c r="AB32" s="148">
        <v>-4.6454539066774103</v>
      </c>
      <c r="AC32" s="141">
        <v>-2.6495161540052901</v>
      </c>
      <c r="AD32" s="127"/>
      <c r="AE32" s="146">
        <v>-1.7820977249638601</v>
      </c>
      <c r="AF32" s="30"/>
      <c r="AG32" s="153">
        <v>94.065434198746601</v>
      </c>
      <c r="AH32" s="149">
        <v>98.091142953757696</v>
      </c>
      <c r="AI32" s="149">
        <v>96.953276900537105</v>
      </c>
      <c r="AJ32" s="149">
        <v>97.292774353637995</v>
      </c>
      <c r="AK32" s="149">
        <v>99.699946011710097</v>
      </c>
      <c r="AL32" s="154">
        <v>97.367760984417799</v>
      </c>
      <c r="AM32" s="149"/>
      <c r="AN32" s="161">
        <v>121.916156752257</v>
      </c>
      <c r="AO32" s="169">
        <v>117.38319499715701</v>
      </c>
      <c r="AP32" s="162">
        <v>119.76762235171201</v>
      </c>
      <c r="AQ32" s="149"/>
      <c r="AR32" s="167">
        <v>104.798174992458</v>
      </c>
      <c r="AS32" s="128"/>
      <c r="AT32" s="132">
        <v>-1.9206849525413401</v>
      </c>
      <c r="AU32" s="127">
        <v>1.72931346502804</v>
      </c>
      <c r="AV32" s="127">
        <v>-1.3413268181202</v>
      </c>
      <c r="AW32" s="127">
        <v>-1.2792945027311</v>
      </c>
      <c r="AX32" s="127">
        <v>-2.6502810329822499</v>
      </c>
      <c r="AY32" s="133">
        <v>-1.1530159947565299</v>
      </c>
      <c r="AZ32" s="127"/>
      <c r="BA32" s="140">
        <v>-1.96336290906779</v>
      </c>
      <c r="BB32" s="148">
        <v>-4.7010810794884597</v>
      </c>
      <c r="BC32" s="141">
        <v>-3.2502790760309899</v>
      </c>
      <c r="BD32" s="127"/>
      <c r="BE32" s="146">
        <v>-1.97161956502431</v>
      </c>
    </row>
    <row r="33" spans="1:64" x14ac:dyDescent="0.2">
      <c r="A33" s="21" t="s">
        <v>52</v>
      </c>
      <c r="B33" s="3" t="str">
        <f t="shared" si="0"/>
        <v>Lynchburg, VA</v>
      </c>
      <c r="C33" s="3"/>
      <c r="D33" s="24" t="s">
        <v>16</v>
      </c>
      <c r="E33" s="27" t="s">
        <v>17</v>
      </c>
      <c r="F33" s="3"/>
      <c r="G33" s="153">
        <v>98.561289332309997</v>
      </c>
      <c r="H33" s="149">
        <v>105.297846889952</v>
      </c>
      <c r="I33" s="149">
        <v>110.625300320953</v>
      </c>
      <c r="J33" s="149">
        <v>110.01850672645701</v>
      </c>
      <c r="K33" s="149">
        <v>107.887572767636</v>
      </c>
      <c r="L33" s="154">
        <v>107.23277593016</v>
      </c>
      <c r="M33" s="149"/>
      <c r="N33" s="161">
        <v>126.88946774921</v>
      </c>
      <c r="O33" s="169">
        <v>126.16083414161</v>
      </c>
      <c r="P33" s="162">
        <v>126.53834774480001</v>
      </c>
      <c r="Q33" s="149"/>
      <c r="R33" s="167">
        <v>113.17540896338301</v>
      </c>
      <c r="S33" s="128"/>
      <c r="T33" s="132">
        <v>-2.4706936382702001</v>
      </c>
      <c r="U33" s="127">
        <v>-0.667577098274165</v>
      </c>
      <c r="V33" s="127">
        <v>2.04867603712262</v>
      </c>
      <c r="W33" s="127">
        <v>3.4804483165985101</v>
      </c>
      <c r="X33" s="127">
        <v>1.9043788408657201</v>
      </c>
      <c r="Y33" s="133">
        <v>1.3010288969389301</v>
      </c>
      <c r="Z33" s="127"/>
      <c r="AA33" s="140">
        <v>3.8096028904353698</v>
      </c>
      <c r="AB33" s="148">
        <v>0.67463237312676205</v>
      </c>
      <c r="AC33" s="141">
        <v>2.2002012292217001</v>
      </c>
      <c r="AD33" s="127"/>
      <c r="AE33" s="146">
        <v>1.61872703672299</v>
      </c>
      <c r="AF33" s="30"/>
      <c r="AG33" s="153">
        <v>99.309753741238794</v>
      </c>
      <c r="AH33" s="149">
        <v>105.72037041972</v>
      </c>
      <c r="AI33" s="149">
        <v>106.73650710727701</v>
      </c>
      <c r="AJ33" s="149">
        <v>108.10219627873001</v>
      </c>
      <c r="AK33" s="149">
        <v>106.700367390721</v>
      </c>
      <c r="AL33" s="154">
        <v>105.758978090255</v>
      </c>
      <c r="AM33" s="149"/>
      <c r="AN33" s="161">
        <v>125.762596283991</v>
      </c>
      <c r="AO33" s="169">
        <v>128.223926299363</v>
      </c>
      <c r="AP33" s="162">
        <v>127.008515615506</v>
      </c>
      <c r="AQ33" s="149"/>
      <c r="AR33" s="167">
        <v>112.338443202769</v>
      </c>
      <c r="AS33" s="128"/>
      <c r="AT33" s="132">
        <v>1.0187611369527301</v>
      </c>
      <c r="AU33" s="127">
        <v>1.2336193005040299</v>
      </c>
      <c r="AV33" s="127">
        <v>-0.13482629640694899</v>
      </c>
      <c r="AW33" s="127">
        <v>-0.36095640151390102</v>
      </c>
      <c r="AX33" s="127">
        <v>-2.5319996858311802</v>
      </c>
      <c r="AY33" s="133">
        <v>-0.31153991736256398</v>
      </c>
      <c r="AZ33" s="127"/>
      <c r="BA33" s="140">
        <v>-0.91914210096651305</v>
      </c>
      <c r="BB33" s="148">
        <v>-0.85609096648785399</v>
      </c>
      <c r="BC33" s="141">
        <v>-0.88830389038129898</v>
      </c>
      <c r="BD33" s="127"/>
      <c r="BE33" s="146">
        <v>-0.66491966088446097</v>
      </c>
    </row>
    <row r="34" spans="1:64" x14ac:dyDescent="0.2">
      <c r="A34" s="21" t="s">
        <v>77</v>
      </c>
      <c r="B34" s="3" t="str">
        <f t="shared" si="0"/>
        <v>Central Virginia</v>
      </c>
      <c r="C34" s="3"/>
      <c r="D34" s="24" t="s">
        <v>16</v>
      </c>
      <c r="E34" s="27" t="s">
        <v>17</v>
      </c>
      <c r="F34" s="3"/>
      <c r="G34" s="153">
        <v>108.348307625326</v>
      </c>
      <c r="H34" s="149">
        <v>112.39224977320799</v>
      </c>
      <c r="I34" s="149">
        <v>115.240607335286</v>
      </c>
      <c r="J34" s="149">
        <v>112.326038866091</v>
      </c>
      <c r="K34" s="149">
        <v>111.05248016456</v>
      </c>
      <c r="L34" s="154">
        <v>112.05270443883801</v>
      </c>
      <c r="M34" s="149"/>
      <c r="N34" s="161">
        <v>128.173768281435</v>
      </c>
      <c r="O34" s="169">
        <v>127.663544742928</v>
      </c>
      <c r="P34" s="162">
        <v>127.920263186971</v>
      </c>
      <c r="Q34" s="149"/>
      <c r="R34" s="167">
        <v>117.040926988537</v>
      </c>
      <c r="S34" s="128"/>
      <c r="T34" s="132">
        <v>-2.77444305547042</v>
      </c>
      <c r="U34" s="127">
        <v>0.195168038599002</v>
      </c>
      <c r="V34" s="127">
        <v>1.3378345065575601</v>
      </c>
      <c r="W34" s="127">
        <v>0.59529409332426997</v>
      </c>
      <c r="X34" s="127">
        <v>-0.85036357275172503</v>
      </c>
      <c r="Y34" s="133">
        <v>-0.160184272417775</v>
      </c>
      <c r="Z34" s="127"/>
      <c r="AA34" s="140">
        <v>-6.0198770750225797E-2</v>
      </c>
      <c r="AB34" s="148">
        <v>-3.6875204243019701</v>
      </c>
      <c r="AC34" s="141">
        <v>-1.90343563218487</v>
      </c>
      <c r="AD34" s="127"/>
      <c r="AE34" s="146">
        <v>-0.69616124917622502</v>
      </c>
      <c r="AF34" s="30"/>
      <c r="AG34" s="153">
        <v>108.67240855434601</v>
      </c>
      <c r="AH34" s="149">
        <v>114.895043449277</v>
      </c>
      <c r="AI34" s="149">
        <v>118.14050548667799</v>
      </c>
      <c r="AJ34" s="149">
        <v>118.54638978894801</v>
      </c>
      <c r="AK34" s="149">
        <v>115.90406095108899</v>
      </c>
      <c r="AL34" s="154">
        <v>115.629655805724</v>
      </c>
      <c r="AM34" s="149"/>
      <c r="AN34" s="161">
        <v>130.13114025366301</v>
      </c>
      <c r="AO34" s="169">
        <v>131.24784419110199</v>
      </c>
      <c r="AP34" s="162">
        <v>130.69346400506799</v>
      </c>
      <c r="AQ34" s="149"/>
      <c r="AR34" s="167">
        <v>120.178211629592</v>
      </c>
      <c r="AS34" s="128"/>
      <c r="AT34" s="132">
        <v>0.68158048368427504</v>
      </c>
      <c r="AU34" s="127">
        <v>2.2638789203371901</v>
      </c>
      <c r="AV34" s="127">
        <v>2.23191567376014</v>
      </c>
      <c r="AW34" s="127">
        <v>1.6813971331126401</v>
      </c>
      <c r="AX34" s="127">
        <v>0.185940594900631</v>
      </c>
      <c r="AY34" s="133">
        <v>1.49109871751602</v>
      </c>
      <c r="AZ34" s="127"/>
      <c r="BA34" s="140">
        <v>-0.62624573619952995</v>
      </c>
      <c r="BB34" s="148">
        <v>-2.4190984597204701</v>
      </c>
      <c r="BC34" s="141">
        <v>-1.54249383873579</v>
      </c>
      <c r="BD34" s="127"/>
      <c r="BE34" s="146">
        <v>0.30121129003270902</v>
      </c>
    </row>
    <row r="35" spans="1:64" x14ac:dyDescent="0.2">
      <c r="A35" s="21" t="s">
        <v>78</v>
      </c>
      <c r="B35" s="3" t="str">
        <f t="shared" si="0"/>
        <v>Chesapeake Bay</v>
      </c>
      <c r="C35" s="3"/>
      <c r="D35" s="24" t="s">
        <v>16</v>
      </c>
      <c r="E35" s="27" t="s">
        <v>17</v>
      </c>
      <c r="F35" s="3"/>
      <c r="G35" s="153">
        <v>118.216064735945</v>
      </c>
      <c r="H35" s="149">
        <v>123.02484375</v>
      </c>
      <c r="I35" s="149">
        <v>122.14293316831601</v>
      </c>
      <c r="J35" s="149">
        <v>121.116291240045</v>
      </c>
      <c r="K35" s="149">
        <v>134.84766268260199</v>
      </c>
      <c r="L35" s="154">
        <v>123.99707773386</v>
      </c>
      <c r="M35" s="149"/>
      <c r="N35" s="161">
        <v>162.520731707317</v>
      </c>
      <c r="O35" s="169">
        <v>124.62960698689901</v>
      </c>
      <c r="P35" s="162">
        <v>144.25322105263101</v>
      </c>
      <c r="Q35" s="149"/>
      <c r="R35" s="167">
        <v>130.75505355575001</v>
      </c>
      <c r="S35" s="128"/>
      <c r="T35" s="132">
        <v>2.1735367656567601</v>
      </c>
      <c r="U35" s="127">
        <v>5.7919818762075801</v>
      </c>
      <c r="V35" s="127">
        <v>13.239778656679499</v>
      </c>
      <c r="W35" s="127">
        <v>-3.7849450921681802</v>
      </c>
      <c r="X35" s="127">
        <v>4.3757667520018702</v>
      </c>
      <c r="Y35" s="133">
        <v>4.1236575892043401</v>
      </c>
      <c r="Z35" s="127"/>
      <c r="AA35" s="140">
        <v>10.5589816698894</v>
      </c>
      <c r="AB35" s="148">
        <v>-17.005724308230601</v>
      </c>
      <c r="AC35" s="141">
        <v>-2.9275341404967699</v>
      </c>
      <c r="AD35" s="127"/>
      <c r="AE35" s="146">
        <v>1.52825957909669</v>
      </c>
      <c r="AF35" s="30"/>
      <c r="AG35" s="153">
        <v>116.115702091335</v>
      </c>
      <c r="AH35" s="149">
        <v>121.414024660132</v>
      </c>
      <c r="AI35" s="149">
        <v>124.266548329355</v>
      </c>
      <c r="AJ35" s="149">
        <v>121.876735827001</v>
      </c>
      <c r="AK35" s="149">
        <v>125.02070684039001</v>
      </c>
      <c r="AL35" s="154">
        <v>122.052695765472</v>
      </c>
      <c r="AM35" s="149"/>
      <c r="AN35" s="161">
        <v>155.877052173913</v>
      </c>
      <c r="AO35" s="169">
        <v>147.372688141391</v>
      </c>
      <c r="AP35" s="162">
        <v>151.589425122161</v>
      </c>
      <c r="AQ35" s="149"/>
      <c r="AR35" s="167">
        <v>131.265380132687</v>
      </c>
      <c r="AS35" s="128"/>
      <c r="AT35" s="132">
        <v>2.70906034548831</v>
      </c>
      <c r="AU35" s="127">
        <v>6.1865249071817301</v>
      </c>
      <c r="AV35" s="127">
        <v>9.8406197390164394</v>
      </c>
      <c r="AW35" s="127">
        <v>4.7084033849975802</v>
      </c>
      <c r="AX35" s="127">
        <v>6.2371554020133502</v>
      </c>
      <c r="AY35" s="133">
        <v>6.1403550993118596</v>
      </c>
      <c r="AZ35" s="127"/>
      <c r="BA35" s="140">
        <v>8.8519572858752706</v>
      </c>
      <c r="BB35" s="148">
        <v>4.8749945184840403E-2</v>
      </c>
      <c r="BC35" s="141">
        <v>4.3114760548142899</v>
      </c>
      <c r="BD35" s="127"/>
      <c r="BE35" s="146">
        <v>5.2764874017871497</v>
      </c>
    </row>
    <row r="36" spans="1:64" x14ac:dyDescent="0.2">
      <c r="A36" s="21" t="s">
        <v>79</v>
      </c>
      <c r="B36" s="3" t="str">
        <f t="shared" si="0"/>
        <v>Coastal Virginia - Eastern Shore</v>
      </c>
      <c r="C36" s="3"/>
      <c r="D36" s="24" t="s">
        <v>16</v>
      </c>
      <c r="E36" s="27" t="s">
        <v>17</v>
      </c>
      <c r="F36" s="3"/>
      <c r="G36" s="153">
        <v>154.65896366083399</v>
      </c>
      <c r="H36" s="149">
        <v>153.84673311184901</v>
      </c>
      <c r="I36" s="149">
        <v>150.82051724137901</v>
      </c>
      <c r="J36" s="149">
        <v>148.33989626555999</v>
      </c>
      <c r="K36" s="149">
        <v>147.135105485232</v>
      </c>
      <c r="L36" s="154">
        <v>150.753542131074</v>
      </c>
      <c r="M36" s="149"/>
      <c r="N36" s="161">
        <v>193.133341924398</v>
      </c>
      <c r="O36" s="169">
        <v>192.09173721340301</v>
      </c>
      <c r="P36" s="162">
        <v>192.61933855526499</v>
      </c>
      <c r="Q36" s="149"/>
      <c r="R36" s="167">
        <v>164.93508696933901</v>
      </c>
      <c r="S36" s="128"/>
      <c r="T36" s="132">
        <v>-8.50309784057103</v>
      </c>
      <c r="U36" s="127">
        <v>-5.8843501203685502</v>
      </c>
      <c r="V36" s="127">
        <v>-9.7829253954724802</v>
      </c>
      <c r="W36" s="127">
        <v>-7.0798228397064804</v>
      </c>
      <c r="X36" s="127">
        <v>-6.3397842399000401</v>
      </c>
      <c r="Y36" s="133">
        <v>-7.6682264791872603</v>
      </c>
      <c r="Z36" s="127"/>
      <c r="AA36" s="140">
        <v>0.74154400952167798</v>
      </c>
      <c r="AB36" s="148">
        <v>-1.7648947176174401</v>
      </c>
      <c r="AC36" s="141">
        <v>-0.51118091790777198</v>
      </c>
      <c r="AD36" s="127"/>
      <c r="AE36" s="146">
        <v>-4.7862315064938104</v>
      </c>
      <c r="AF36" s="30"/>
      <c r="AG36" s="153">
        <v>150.404357429718</v>
      </c>
      <c r="AH36" s="149">
        <v>154.78114207650199</v>
      </c>
      <c r="AI36" s="149">
        <v>162.431395052282</v>
      </c>
      <c r="AJ36" s="149">
        <v>159.56438596491199</v>
      </c>
      <c r="AK36" s="149">
        <v>157.78253421052599</v>
      </c>
      <c r="AL36" s="154">
        <v>157.35663096929201</v>
      </c>
      <c r="AM36" s="149"/>
      <c r="AN36" s="161">
        <v>186.628521409455</v>
      </c>
      <c r="AO36" s="169">
        <v>187.70463650686401</v>
      </c>
      <c r="AP36" s="162">
        <v>187.16410776296601</v>
      </c>
      <c r="AQ36" s="149"/>
      <c r="AR36" s="167">
        <v>167.12898196775399</v>
      </c>
      <c r="AS36" s="128"/>
      <c r="AT36" s="132">
        <v>-6.15606593782032</v>
      </c>
      <c r="AU36" s="127">
        <v>-4.37172416050843</v>
      </c>
      <c r="AV36" s="127">
        <v>-4.16954123989618</v>
      </c>
      <c r="AW36" s="127">
        <v>-4.8441557697443596</v>
      </c>
      <c r="AX36" s="127">
        <v>-4.2513956657793504</v>
      </c>
      <c r="AY36" s="133">
        <v>-4.686099419294</v>
      </c>
      <c r="AZ36" s="127"/>
      <c r="BA36" s="140">
        <v>-3.93460318821427</v>
      </c>
      <c r="BB36" s="148">
        <v>-4.3738353177231497</v>
      </c>
      <c r="BC36" s="141">
        <v>-4.1556926124645202</v>
      </c>
      <c r="BD36" s="127"/>
      <c r="BE36" s="146">
        <v>-4.4144317143272502</v>
      </c>
    </row>
    <row r="37" spans="1:64" x14ac:dyDescent="0.2">
      <c r="A37" s="21" t="s">
        <v>80</v>
      </c>
      <c r="B37" s="3" t="str">
        <f t="shared" si="0"/>
        <v>Coastal Virginia - Hampton Roads</v>
      </c>
      <c r="C37" s="3"/>
      <c r="D37" s="24" t="s">
        <v>16</v>
      </c>
      <c r="E37" s="27" t="s">
        <v>17</v>
      </c>
      <c r="F37" s="3"/>
      <c r="G37" s="153">
        <v>149.37755213127801</v>
      </c>
      <c r="H37" s="149">
        <v>147.53889613901001</v>
      </c>
      <c r="I37" s="149">
        <v>143.274028178149</v>
      </c>
      <c r="J37" s="149">
        <v>143.39957394942601</v>
      </c>
      <c r="K37" s="149">
        <v>151.18322349325501</v>
      </c>
      <c r="L37" s="154">
        <v>146.95989974206799</v>
      </c>
      <c r="M37" s="149"/>
      <c r="N37" s="161">
        <v>187.744787538792</v>
      </c>
      <c r="O37" s="169">
        <v>190.846589861751</v>
      </c>
      <c r="P37" s="162">
        <v>189.303516418264</v>
      </c>
      <c r="Q37" s="149"/>
      <c r="R37" s="167">
        <v>160.900740335271</v>
      </c>
      <c r="S37" s="128"/>
      <c r="T37" s="132">
        <v>3.78276818264799</v>
      </c>
      <c r="U37" s="127">
        <v>3.7517212742875001</v>
      </c>
      <c r="V37" s="127">
        <v>-1.16656677652534E-2</v>
      </c>
      <c r="W37" s="127">
        <v>-2.2552453867589599</v>
      </c>
      <c r="X37" s="127">
        <v>1.36382702480379</v>
      </c>
      <c r="Y37" s="133">
        <v>1.26142587926797</v>
      </c>
      <c r="Z37" s="127"/>
      <c r="AA37" s="140">
        <v>0.49532172967996302</v>
      </c>
      <c r="AB37" s="148">
        <v>-3.0650516298855499</v>
      </c>
      <c r="AC37" s="141">
        <v>-1.37460967199725</v>
      </c>
      <c r="AD37" s="127"/>
      <c r="AE37" s="146">
        <v>0.17556107522546499</v>
      </c>
      <c r="AF37" s="30"/>
      <c r="AG37" s="153">
        <v>145.32293362662199</v>
      </c>
      <c r="AH37" s="149">
        <v>148.600303610211</v>
      </c>
      <c r="AI37" s="149">
        <v>149.901583273276</v>
      </c>
      <c r="AJ37" s="149">
        <v>149.90563250963501</v>
      </c>
      <c r="AK37" s="149">
        <v>152.78720427422499</v>
      </c>
      <c r="AL37" s="154">
        <v>149.42850329435899</v>
      </c>
      <c r="AM37" s="149"/>
      <c r="AN37" s="161">
        <v>190.083590186777</v>
      </c>
      <c r="AO37" s="169">
        <v>194.95736327751001</v>
      </c>
      <c r="AP37" s="162">
        <v>192.56110078279701</v>
      </c>
      <c r="AQ37" s="149"/>
      <c r="AR37" s="167">
        <v>163.377888197028</v>
      </c>
      <c r="AS37" s="128"/>
      <c r="AT37" s="132">
        <v>1.4640588394123599</v>
      </c>
      <c r="AU37" s="127">
        <v>1.4780500697144101</v>
      </c>
      <c r="AV37" s="127">
        <v>0.43425811181136897</v>
      </c>
      <c r="AW37" s="127">
        <v>-1.1333028472048701</v>
      </c>
      <c r="AX37" s="127">
        <v>-0.59588260688813099</v>
      </c>
      <c r="AY37" s="133">
        <v>0.22738530388415901</v>
      </c>
      <c r="AZ37" s="127"/>
      <c r="BA37" s="140">
        <v>-2.2715757175799398</v>
      </c>
      <c r="BB37" s="148">
        <v>-3.3433029103572398</v>
      </c>
      <c r="BC37" s="141">
        <v>-2.82564553452218</v>
      </c>
      <c r="BD37" s="127"/>
      <c r="BE37" s="146">
        <v>-1.06705654905988</v>
      </c>
    </row>
    <row r="38" spans="1:64" x14ac:dyDescent="0.2">
      <c r="A38" s="20" t="s">
        <v>81</v>
      </c>
      <c r="B38" s="3" t="str">
        <f t="shared" si="0"/>
        <v>Northern Virginia</v>
      </c>
      <c r="C38" s="3"/>
      <c r="D38" s="24" t="s">
        <v>16</v>
      </c>
      <c r="E38" s="27" t="s">
        <v>17</v>
      </c>
      <c r="F38" s="3"/>
      <c r="G38" s="153">
        <v>126.66463992148201</v>
      </c>
      <c r="H38" s="149">
        <v>140.66775508582299</v>
      </c>
      <c r="I38" s="149">
        <v>148.45400364945201</v>
      </c>
      <c r="J38" s="149">
        <v>146.46770086279901</v>
      </c>
      <c r="K38" s="149">
        <v>134.238569992593</v>
      </c>
      <c r="L38" s="154">
        <v>139.84169651773001</v>
      </c>
      <c r="M38" s="149"/>
      <c r="N38" s="161">
        <v>129.012004863345</v>
      </c>
      <c r="O38" s="169">
        <v>128.83431933229599</v>
      </c>
      <c r="P38" s="162">
        <v>128.92203123437</v>
      </c>
      <c r="Q38" s="149"/>
      <c r="R38" s="167">
        <v>136.58603692906399</v>
      </c>
      <c r="S38" s="128"/>
      <c r="T38" s="132">
        <v>-0.31541598560281697</v>
      </c>
      <c r="U38" s="127">
        <v>2.8940723987768102</v>
      </c>
      <c r="V38" s="127">
        <v>4.6578430298995999</v>
      </c>
      <c r="W38" s="127">
        <v>4.4408435063168197</v>
      </c>
      <c r="X38" s="127">
        <v>1.9103419922784799</v>
      </c>
      <c r="Y38" s="133">
        <v>2.9519909563755</v>
      </c>
      <c r="Z38" s="127"/>
      <c r="AA38" s="140">
        <v>1.0685606341371401</v>
      </c>
      <c r="AB38" s="148">
        <v>-0.364623871877362</v>
      </c>
      <c r="AC38" s="141">
        <v>0.33237564024827798</v>
      </c>
      <c r="AD38" s="127"/>
      <c r="AE38" s="146">
        <v>2.2384828428404302</v>
      </c>
      <c r="AF38" s="30"/>
      <c r="AG38" s="153">
        <v>126.650360690814</v>
      </c>
      <c r="AH38" s="149">
        <v>143.935749289613</v>
      </c>
      <c r="AI38" s="149">
        <v>153.44760580691101</v>
      </c>
      <c r="AJ38" s="149">
        <v>152.02545081389599</v>
      </c>
      <c r="AK38" s="149">
        <v>137.46089908576201</v>
      </c>
      <c r="AL38" s="154">
        <v>143.71155759710101</v>
      </c>
      <c r="AM38" s="149"/>
      <c r="AN38" s="161">
        <v>131.27053874667001</v>
      </c>
      <c r="AO38" s="169">
        <v>131.35579720771199</v>
      </c>
      <c r="AP38" s="162">
        <v>131.31368658478601</v>
      </c>
      <c r="AQ38" s="149"/>
      <c r="AR38" s="167">
        <v>140.03671231332601</v>
      </c>
      <c r="AS38" s="128"/>
      <c r="AT38" s="132">
        <v>-2.0687865521775501</v>
      </c>
      <c r="AU38" s="127">
        <v>0.489091599790279</v>
      </c>
      <c r="AV38" s="127">
        <v>2.7209350728613999</v>
      </c>
      <c r="AW38" s="127">
        <v>3.7074879742717601</v>
      </c>
      <c r="AX38" s="127">
        <v>0.74100756273467605</v>
      </c>
      <c r="AY38" s="133">
        <v>1.48381775162825</v>
      </c>
      <c r="AZ38" s="127"/>
      <c r="BA38" s="140">
        <v>1.26850780000787</v>
      </c>
      <c r="BB38" s="148">
        <v>0.51683786481270799</v>
      </c>
      <c r="BC38" s="141">
        <v>0.88520744943605001</v>
      </c>
      <c r="BD38" s="127"/>
      <c r="BE38" s="146">
        <v>1.32572308857058</v>
      </c>
    </row>
    <row r="39" spans="1:64" x14ac:dyDescent="0.2">
      <c r="A39" s="22" t="s">
        <v>82</v>
      </c>
      <c r="B39" s="3" t="str">
        <f t="shared" si="0"/>
        <v>Shenandoah Valley</v>
      </c>
      <c r="C39" s="3"/>
      <c r="D39" s="25" t="s">
        <v>16</v>
      </c>
      <c r="E39" s="28" t="s">
        <v>17</v>
      </c>
      <c r="F39" s="3"/>
      <c r="G39" s="155">
        <v>94.539667200569397</v>
      </c>
      <c r="H39" s="156">
        <v>96.621353056014399</v>
      </c>
      <c r="I39" s="156">
        <v>96.422912071967403</v>
      </c>
      <c r="J39" s="156">
        <v>95.591218867399405</v>
      </c>
      <c r="K39" s="156">
        <v>97.075046035454093</v>
      </c>
      <c r="L39" s="157">
        <v>96.110955877980601</v>
      </c>
      <c r="M39" s="149"/>
      <c r="N39" s="163">
        <v>114.05895789603601</v>
      </c>
      <c r="O39" s="164">
        <v>116.925438153624</v>
      </c>
      <c r="P39" s="165">
        <v>115.511403337799</v>
      </c>
      <c r="Q39" s="149"/>
      <c r="R39" s="168">
        <v>102.474668544713</v>
      </c>
      <c r="S39" s="128"/>
      <c r="T39" s="134">
        <v>-3.46151322057435</v>
      </c>
      <c r="U39" s="135">
        <v>-2.18814428840779</v>
      </c>
      <c r="V39" s="135">
        <v>-5.2740951095515296</v>
      </c>
      <c r="W39" s="135">
        <v>-4.7479358182844198</v>
      </c>
      <c r="X39" s="135">
        <v>-3.1268104427045502</v>
      </c>
      <c r="Y39" s="136">
        <v>-3.7951164633566101</v>
      </c>
      <c r="Z39" s="127"/>
      <c r="AA39" s="142">
        <v>-1.3860349229921001</v>
      </c>
      <c r="AB39" s="143">
        <v>-2.5043022645250801</v>
      </c>
      <c r="AC39" s="144">
        <v>-1.99324261711692</v>
      </c>
      <c r="AD39" s="127"/>
      <c r="AE39" s="147">
        <v>-3.1478775918278501</v>
      </c>
      <c r="AF39" s="31"/>
      <c r="AG39" s="155">
        <v>96.015091081757703</v>
      </c>
      <c r="AH39" s="156">
        <v>98.907869047619002</v>
      </c>
      <c r="AI39" s="156">
        <v>99.463883307573397</v>
      </c>
      <c r="AJ39" s="156">
        <v>98.691710878977304</v>
      </c>
      <c r="AK39" s="156">
        <v>99.613260989010897</v>
      </c>
      <c r="AL39" s="157">
        <v>98.639398514275697</v>
      </c>
      <c r="AM39" s="149"/>
      <c r="AN39" s="163">
        <v>115.570638826595</v>
      </c>
      <c r="AO39" s="164">
        <v>116.767602242744</v>
      </c>
      <c r="AP39" s="165">
        <v>116.172313639788</v>
      </c>
      <c r="AQ39" s="149"/>
      <c r="AR39" s="168">
        <v>104.343962515814</v>
      </c>
      <c r="AS39" s="128"/>
      <c r="AT39" s="134">
        <v>-2.79999690194798</v>
      </c>
      <c r="AU39" s="135">
        <v>-1.9128891618035899</v>
      </c>
      <c r="AV39" s="135">
        <v>-2.45979472924276</v>
      </c>
      <c r="AW39" s="135">
        <v>-2.7874107046987899</v>
      </c>
      <c r="AX39" s="135">
        <v>-1.12058059570491</v>
      </c>
      <c r="AY39" s="136">
        <v>-2.1929763334523802</v>
      </c>
      <c r="AZ39" s="127"/>
      <c r="BA39" s="142">
        <v>-0.81601796093939805</v>
      </c>
      <c r="BB39" s="143">
        <v>-1.8381789583356001</v>
      </c>
      <c r="BC39" s="144">
        <v>-1.35289151176995</v>
      </c>
      <c r="BD39" s="127"/>
      <c r="BE39" s="147">
        <v>-1.90357328358766</v>
      </c>
    </row>
    <row r="40" spans="1:64" x14ac:dyDescent="0.2">
      <c r="A40" s="19" t="s">
        <v>83</v>
      </c>
      <c r="B40" s="3" t="str">
        <f t="shared" si="0"/>
        <v>Southern Virginia</v>
      </c>
      <c r="C40" s="9"/>
      <c r="D40" s="23" t="s">
        <v>16</v>
      </c>
      <c r="E40" s="26" t="s">
        <v>17</v>
      </c>
      <c r="F40" s="3"/>
      <c r="G40" s="150">
        <v>94.915592734225598</v>
      </c>
      <c r="H40" s="151">
        <v>108.174933715514</v>
      </c>
      <c r="I40" s="151">
        <v>110.874710827168</v>
      </c>
      <c r="J40" s="151">
        <v>109.133691792294</v>
      </c>
      <c r="K40" s="151">
        <v>104.92554182844999</v>
      </c>
      <c r="L40" s="152">
        <v>106.26977550274199</v>
      </c>
      <c r="M40" s="149"/>
      <c r="N40" s="158">
        <v>115.712156146179</v>
      </c>
      <c r="O40" s="159">
        <v>115.76424949966599</v>
      </c>
      <c r="P40" s="160">
        <v>115.738150798934</v>
      </c>
      <c r="Q40" s="149"/>
      <c r="R40" s="166">
        <v>109.159883655946</v>
      </c>
      <c r="S40" s="128"/>
      <c r="T40" s="129">
        <v>1.0530287899295301</v>
      </c>
      <c r="U40" s="130">
        <v>5.5314431853213604</v>
      </c>
      <c r="V40" s="130">
        <v>5.7451270806375803</v>
      </c>
      <c r="W40" s="130">
        <v>6.5564770590759096</v>
      </c>
      <c r="X40" s="130">
        <v>5.5082811475213003</v>
      </c>
      <c r="Y40" s="131">
        <v>5.2011156162975496</v>
      </c>
      <c r="Z40" s="127"/>
      <c r="AA40" s="137">
        <v>-0.86719110763176099</v>
      </c>
      <c r="AB40" s="138">
        <v>-4.1560945423611502</v>
      </c>
      <c r="AC40" s="139">
        <v>-2.5595583371475099</v>
      </c>
      <c r="AD40" s="127"/>
      <c r="AE40" s="145">
        <v>2.3569929091668902</v>
      </c>
      <c r="AF40" s="29"/>
      <c r="AG40" s="150">
        <v>97.294603989965296</v>
      </c>
      <c r="AH40" s="151">
        <v>107.590132911392</v>
      </c>
      <c r="AI40" s="151">
        <v>112.61251051772901</v>
      </c>
      <c r="AJ40" s="151">
        <v>113.913284174213</v>
      </c>
      <c r="AK40" s="151">
        <v>111.54038779107501</v>
      </c>
      <c r="AL40" s="152">
        <v>109.240370425802</v>
      </c>
      <c r="AM40" s="149"/>
      <c r="AN40" s="158">
        <v>120.473376316898</v>
      </c>
      <c r="AO40" s="159">
        <v>120.634005424188</v>
      </c>
      <c r="AP40" s="160">
        <v>120.553466869506</v>
      </c>
      <c r="AQ40" s="149"/>
      <c r="AR40" s="166">
        <v>112.711934228953</v>
      </c>
      <c r="AS40" s="128"/>
      <c r="AT40" s="129">
        <v>1.5047673083631901</v>
      </c>
      <c r="AU40" s="130">
        <v>3.4063522233701899</v>
      </c>
      <c r="AV40" s="130">
        <v>5.2762475611942303</v>
      </c>
      <c r="AW40" s="130">
        <v>9.1768276906842399</v>
      </c>
      <c r="AX40" s="130">
        <v>6.7545848932055597</v>
      </c>
      <c r="AY40" s="131">
        <v>5.5188956048339799</v>
      </c>
      <c r="AZ40" s="127"/>
      <c r="BA40" s="137">
        <v>3.5199952819012701</v>
      </c>
      <c r="BB40" s="138">
        <v>1.75537399015453</v>
      </c>
      <c r="BC40" s="139">
        <v>2.62404218642599</v>
      </c>
      <c r="BD40" s="127"/>
      <c r="BE40" s="145">
        <v>4.4705937312370301</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3">
        <v>101.64738666033701</v>
      </c>
      <c r="H41" s="149">
        <v>105.498455420678</v>
      </c>
      <c r="I41" s="149">
        <v>106.591159788773</v>
      </c>
      <c r="J41" s="149">
        <v>104.48529233105501</v>
      </c>
      <c r="K41" s="149">
        <v>106.07956960201599</v>
      </c>
      <c r="L41" s="154">
        <v>104.987002206619</v>
      </c>
      <c r="M41" s="149"/>
      <c r="N41" s="161">
        <v>130.78267018142299</v>
      </c>
      <c r="O41" s="169">
        <v>127.61102374137</v>
      </c>
      <c r="P41" s="162">
        <v>129.26213351630599</v>
      </c>
      <c r="Q41" s="149"/>
      <c r="R41" s="167">
        <v>113.046400450245</v>
      </c>
      <c r="S41" s="128"/>
      <c r="T41" s="132">
        <v>-2.0538393573817499</v>
      </c>
      <c r="U41" s="127">
        <v>4.0430634502406102</v>
      </c>
      <c r="V41" s="127">
        <v>-0.25311682788310302</v>
      </c>
      <c r="W41" s="127">
        <v>-2.4034366533874501</v>
      </c>
      <c r="X41" s="127">
        <v>-1.24006821720598</v>
      </c>
      <c r="Y41" s="133">
        <v>-0.369758315721055</v>
      </c>
      <c r="Z41" s="127"/>
      <c r="AA41" s="140">
        <v>-2.60026349095103</v>
      </c>
      <c r="AB41" s="148">
        <v>-1.9968689561411701</v>
      </c>
      <c r="AC41" s="141">
        <v>-2.2934304150002598</v>
      </c>
      <c r="AD41" s="127"/>
      <c r="AE41" s="146">
        <v>-0.98902078094824197</v>
      </c>
      <c r="AF41" s="30"/>
      <c r="AG41" s="153">
        <v>102.45371778923</v>
      </c>
      <c r="AH41" s="149">
        <v>106.689409191472</v>
      </c>
      <c r="AI41" s="149">
        <v>106.75404425975999</v>
      </c>
      <c r="AJ41" s="149">
        <v>105.574548655722</v>
      </c>
      <c r="AK41" s="149">
        <v>107.405765496295</v>
      </c>
      <c r="AL41" s="154">
        <v>105.910785342926</v>
      </c>
      <c r="AM41" s="149"/>
      <c r="AN41" s="161">
        <v>128.96099595332501</v>
      </c>
      <c r="AO41" s="169">
        <v>126.547384028807</v>
      </c>
      <c r="AP41" s="162">
        <v>127.799650006115</v>
      </c>
      <c r="AQ41" s="149"/>
      <c r="AR41" s="167">
        <v>113.10466969029</v>
      </c>
      <c r="AS41" s="128"/>
      <c r="AT41" s="132">
        <v>-2.52998462066477</v>
      </c>
      <c r="AU41" s="127">
        <v>1.8465643906642899</v>
      </c>
      <c r="AV41" s="127">
        <v>1.14949220309907</v>
      </c>
      <c r="AW41" s="127">
        <v>-0.54103922758541201</v>
      </c>
      <c r="AX41" s="127">
        <v>-2.12429870682623</v>
      </c>
      <c r="AY41" s="133">
        <v>-0.41353633729895201</v>
      </c>
      <c r="AZ41" s="127"/>
      <c r="BA41" s="140">
        <v>-2.2952932948860298</v>
      </c>
      <c r="BB41" s="148">
        <v>-2.4752008453865</v>
      </c>
      <c r="BC41" s="141">
        <v>-2.3712147541143</v>
      </c>
      <c r="BD41" s="127"/>
      <c r="BE41" s="146">
        <v>-1.23817852391924</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3">
        <v>85.57</v>
      </c>
      <c r="H42" s="149">
        <v>90.652781862745002</v>
      </c>
      <c r="I42" s="149">
        <v>89.694573378839493</v>
      </c>
      <c r="J42" s="149">
        <v>89.830728260869506</v>
      </c>
      <c r="K42" s="149">
        <v>88.300970231532503</v>
      </c>
      <c r="L42" s="154">
        <v>88.922237993848995</v>
      </c>
      <c r="M42" s="149"/>
      <c r="N42" s="161">
        <v>98.595711382113805</v>
      </c>
      <c r="O42" s="169">
        <v>96.231161087866099</v>
      </c>
      <c r="P42" s="162">
        <v>97.430499999999995</v>
      </c>
      <c r="Q42" s="149"/>
      <c r="R42" s="167">
        <v>91.598746554240293</v>
      </c>
      <c r="S42" s="128"/>
      <c r="T42" s="132">
        <v>-1.3749547147366901</v>
      </c>
      <c r="U42" s="127">
        <v>1.1548787499366899</v>
      </c>
      <c r="V42" s="127">
        <v>2.0665680418104598E-2</v>
      </c>
      <c r="W42" s="127">
        <v>-1.1917904359257401</v>
      </c>
      <c r="X42" s="127">
        <v>-3.90479941384211</v>
      </c>
      <c r="Y42" s="133">
        <v>-1.1053095192154501</v>
      </c>
      <c r="Z42" s="127"/>
      <c r="AA42" s="140">
        <v>-1.51676996831551</v>
      </c>
      <c r="AB42" s="148">
        <v>-2.93002751448934</v>
      </c>
      <c r="AC42" s="141">
        <v>-2.2134380188263001</v>
      </c>
      <c r="AD42" s="127"/>
      <c r="AE42" s="146">
        <v>-1.4482749870981999</v>
      </c>
      <c r="AF42" s="30"/>
      <c r="AG42" s="153">
        <v>87.950837950138506</v>
      </c>
      <c r="AH42" s="149">
        <v>90.842416594139806</v>
      </c>
      <c r="AI42" s="149">
        <v>91.286203910614503</v>
      </c>
      <c r="AJ42" s="149">
        <v>91.561154906284401</v>
      </c>
      <c r="AK42" s="149">
        <v>90.595946688650699</v>
      </c>
      <c r="AL42" s="154">
        <v>90.548420439995297</v>
      </c>
      <c r="AM42" s="149"/>
      <c r="AN42" s="161">
        <v>97.4520601733809</v>
      </c>
      <c r="AO42" s="169">
        <v>97.103074866310095</v>
      </c>
      <c r="AP42" s="162">
        <v>97.281712346645705</v>
      </c>
      <c r="AQ42" s="149"/>
      <c r="AR42" s="167">
        <v>92.624997584929901</v>
      </c>
      <c r="AS42" s="128"/>
      <c r="AT42" s="132">
        <v>0.65976783238633196</v>
      </c>
      <c r="AU42" s="127">
        <v>1.00302044159242</v>
      </c>
      <c r="AV42" s="127">
        <v>2.1366419373896601</v>
      </c>
      <c r="AW42" s="127">
        <v>1.28815007401776</v>
      </c>
      <c r="AX42" s="127">
        <v>-0.570683630571856</v>
      </c>
      <c r="AY42" s="133">
        <v>0.87092009947174998</v>
      </c>
      <c r="AZ42" s="127"/>
      <c r="BA42" s="140">
        <v>-1.64915898975116</v>
      </c>
      <c r="BB42" s="148">
        <v>-2.0536864163327802</v>
      </c>
      <c r="BC42" s="141">
        <v>-1.8466602322152701</v>
      </c>
      <c r="BD42" s="127"/>
      <c r="BE42" s="146">
        <v>-8.2388973045171995E-2</v>
      </c>
      <c r="BF42" s="76"/>
      <c r="BG42" s="76"/>
      <c r="BH42" s="76"/>
      <c r="BI42" s="76"/>
      <c r="BJ42" s="76"/>
      <c r="BK42" s="76"/>
      <c r="BL42" s="76"/>
    </row>
    <row r="43" spans="1:64" x14ac:dyDescent="0.2">
      <c r="A43" s="22" t="s">
        <v>86</v>
      </c>
      <c r="B43" s="3" t="str">
        <f t="shared" si="0"/>
        <v>Virginia Mountains</v>
      </c>
      <c r="C43" s="3"/>
      <c r="D43" s="25" t="s">
        <v>16</v>
      </c>
      <c r="E43" s="28" t="s">
        <v>17</v>
      </c>
      <c r="F43" s="3"/>
      <c r="G43" s="153">
        <v>125.794817056396</v>
      </c>
      <c r="H43" s="149">
        <v>136.002582406046</v>
      </c>
      <c r="I43" s="149">
        <v>133.46369331742201</v>
      </c>
      <c r="J43" s="149">
        <v>125.07399586776801</v>
      </c>
      <c r="K43" s="149">
        <v>122.356127253446</v>
      </c>
      <c r="L43" s="154">
        <v>128.73100343762201</v>
      </c>
      <c r="M43" s="149"/>
      <c r="N43" s="161">
        <v>137.35129837461301</v>
      </c>
      <c r="O43" s="169">
        <v>141.86284756798099</v>
      </c>
      <c r="P43" s="162">
        <v>139.61879692011499</v>
      </c>
      <c r="Q43" s="149"/>
      <c r="R43" s="167">
        <v>132.12089808516299</v>
      </c>
      <c r="S43" s="128"/>
      <c r="T43" s="132">
        <v>10.7524438821921</v>
      </c>
      <c r="U43" s="127">
        <v>16.9588095931536</v>
      </c>
      <c r="V43" s="127">
        <v>13.9501073940692</v>
      </c>
      <c r="W43" s="127">
        <v>10.2836025135302</v>
      </c>
      <c r="X43" s="127">
        <v>3.65239048924985</v>
      </c>
      <c r="Y43" s="133">
        <v>11.207904740941</v>
      </c>
      <c r="Z43" s="127"/>
      <c r="AA43" s="140">
        <v>-0.63371955475112995</v>
      </c>
      <c r="AB43" s="148">
        <v>1.7522320465327099</v>
      </c>
      <c r="AC43" s="141">
        <v>0.57130331576715399</v>
      </c>
      <c r="AD43" s="127"/>
      <c r="AE43" s="146">
        <v>7.4594584317913801</v>
      </c>
      <c r="AF43" s="31"/>
      <c r="AG43" s="153">
        <v>116.760244059087</v>
      </c>
      <c r="AH43" s="149">
        <v>124.472020235165</v>
      </c>
      <c r="AI43" s="149">
        <v>127.265645002334</v>
      </c>
      <c r="AJ43" s="149">
        <v>124.625991401636</v>
      </c>
      <c r="AK43" s="149">
        <v>128.61740569627099</v>
      </c>
      <c r="AL43" s="154">
        <v>124.752399502693</v>
      </c>
      <c r="AM43" s="149"/>
      <c r="AN43" s="161">
        <v>143.96814169629201</v>
      </c>
      <c r="AO43" s="169">
        <v>143.34064362828599</v>
      </c>
      <c r="AP43" s="162">
        <v>143.65705216522801</v>
      </c>
      <c r="AQ43" s="149"/>
      <c r="AR43" s="167">
        <v>130.504817345905</v>
      </c>
      <c r="AS43" s="128"/>
      <c r="AT43" s="132">
        <v>5.1699139574607003</v>
      </c>
      <c r="AU43" s="127">
        <v>6.6713307922125198</v>
      </c>
      <c r="AV43" s="127">
        <v>7.9468415438432096</v>
      </c>
      <c r="AW43" s="127">
        <v>6.3628406032131002</v>
      </c>
      <c r="AX43" s="127">
        <v>6.6892244885725702</v>
      </c>
      <c r="AY43" s="133">
        <v>6.6671939794672399</v>
      </c>
      <c r="AZ43" s="127"/>
      <c r="BA43" s="140">
        <v>2.0616378131239301</v>
      </c>
      <c r="BB43" s="148">
        <v>2.21687474023686</v>
      </c>
      <c r="BC43" s="141">
        <v>2.14240309755521</v>
      </c>
      <c r="BD43" s="127"/>
      <c r="BE43" s="146">
        <v>5.0340201273388798</v>
      </c>
      <c r="BF43" s="76"/>
      <c r="BG43" s="76"/>
      <c r="BH43" s="76"/>
      <c r="BI43" s="76"/>
      <c r="BJ43" s="76"/>
      <c r="BK43" s="76"/>
      <c r="BL43" s="76"/>
    </row>
    <row r="44" spans="1:64" x14ac:dyDescent="0.2">
      <c r="A44" s="86" t="s">
        <v>111</v>
      </c>
      <c r="B44" s="3" t="s">
        <v>117</v>
      </c>
      <c r="D44" s="25" t="s">
        <v>16</v>
      </c>
      <c r="E44" s="28" t="s">
        <v>17</v>
      </c>
      <c r="G44" s="153">
        <v>288.94387935517398</v>
      </c>
      <c r="H44" s="149">
        <v>278.85561691113003</v>
      </c>
      <c r="I44" s="149">
        <v>275.00957124296201</v>
      </c>
      <c r="J44" s="149">
        <v>285.264467897977</v>
      </c>
      <c r="K44" s="149">
        <v>291.02830148619898</v>
      </c>
      <c r="L44" s="154">
        <v>283.664598801323</v>
      </c>
      <c r="M44" s="149"/>
      <c r="N44" s="161">
        <v>335.258307754442</v>
      </c>
      <c r="O44" s="169">
        <v>332.64361659283099</v>
      </c>
      <c r="P44" s="162">
        <v>333.94911675741002</v>
      </c>
      <c r="Q44" s="149"/>
      <c r="R44" s="167">
        <v>299.11638492997798</v>
      </c>
      <c r="S44" s="128"/>
      <c r="T44" s="132">
        <v>-3.2931820561619598</v>
      </c>
      <c r="U44" s="127">
        <v>-2.6584081399200801</v>
      </c>
      <c r="V44" s="127">
        <v>3.5551178900709401</v>
      </c>
      <c r="W44" s="127">
        <v>6.47901457983364</v>
      </c>
      <c r="X44" s="127">
        <v>-2.3894504860122301</v>
      </c>
      <c r="Y44" s="133">
        <v>0.42476892948018502</v>
      </c>
      <c r="Z44" s="127"/>
      <c r="AA44" s="140">
        <v>2.1479712701092102</v>
      </c>
      <c r="AB44" s="148">
        <v>0.72821043870137003</v>
      </c>
      <c r="AC44" s="141">
        <v>1.42460166580028</v>
      </c>
      <c r="AD44" s="127"/>
      <c r="AE44" s="146">
        <v>0.39070272116501098</v>
      </c>
      <c r="AG44" s="153">
        <v>287.627715279791</v>
      </c>
      <c r="AH44" s="149">
        <v>284.40441954956998</v>
      </c>
      <c r="AI44" s="149">
        <v>287.403341428413</v>
      </c>
      <c r="AJ44" s="149">
        <v>288.86582266221802</v>
      </c>
      <c r="AK44" s="149">
        <v>290.90376382081303</v>
      </c>
      <c r="AL44" s="154">
        <v>287.87277083284403</v>
      </c>
      <c r="AM44" s="149"/>
      <c r="AN44" s="161">
        <v>347.19138486663002</v>
      </c>
      <c r="AO44" s="169">
        <v>351.39791795825499</v>
      </c>
      <c r="AP44" s="162">
        <v>349.34962201134402</v>
      </c>
      <c r="AQ44" s="149"/>
      <c r="AR44" s="167">
        <v>306.72867073170698</v>
      </c>
      <c r="AS44" s="128"/>
      <c r="AT44" s="132">
        <v>2.0963758442149301</v>
      </c>
      <c r="AU44" s="127">
        <v>2.9600037831757802</v>
      </c>
      <c r="AV44" s="127">
        <v>6.76557318502093</v>
      </c>
      <c r="AW44" s="127">
        <v>5.7201253945356498</v>
      </c>
      <c r="AX44" s="127">
        <v>-0.102285218637561</v>
      </c>
      <c r="AY44" s="133">
        <v>3.5294638275343999</v>
      </c>
      <c r="AZ44" s="127"/>
      <c r="BA44" s="140">
        <v>4.6127854349736097</v>
      </c>
      <c r="BB44" s="148">
        <v>4.3487297512346403</v>
      </c>
      <c r="BC44" s="141">
        <v>4.4644337620238002</v>
      </c>
      <c r="BD44" s="127"/>
      <c r="BE44" s="146">
        <v>3.69387988427897</v>
      </c>
    </row>
    <row r="45" spans="1:64" x14ac:dyDescent="0.2">
      <c r="A45" s="86" t="s">
        <v>112</v>
      </c>
      <c r="B45" s="3" t="s">
        <v>118</v>
      </c>
      <c r="D45" s="25" t="s">
        <v>16</v>
      </c>
      <c r="E45" s="28" t="s">
        <v>17</v>
      </c>
      <c r="G45" s="153">
        <v>176.848297128589</v>
      </c>
      <c r="H45" s="149">
        <v>189.09914264188799</v>
      </c>
      <c r="I45" s="149">
        <v>191.64648555675899</v>
      </c>
      <c r="J45" s="149">
        <v>189.46169984463</v>
      </c>
      <c r="K45" s="149">
        <v>182.879868876155</v>
      </c>
      <c r="L45" s="154">
        <v>186.471332090858</v>
      </c>
      <c r="M45" s="149"/>
      <c r="N45" s="161">
        <v>190.76752057968099</v>
      </c>
      <c r="O45" s="169">
        <v>191.77848426891001</v>
      </c>
      <c r="P45" s="162">
        <v>191.28069488604601</v>
      </c>
      <c r="Q45" s="149"/>
      <c r="R45" s="167">
        <v>187.90389418662599</v>
      </c>
      <c r="S45" s="128"/>
      <c r="T45" s="132">
        <v>6.0294033956320003</v>
      </c>
      <c r="U45" s="127">
        <v>8.9233508202188698</v>
      </c>
      <c r="V45" s="127">
        <v>5.4860748167702296</v>
      </c>
      <c r="W45" s="127">
        <v>4.3708121973690801</v>
      </c>
      <c r="X45" s="127">
        <v>3.4089407149192401</v>
      </c>
      <c r="Y45" s="133">
        <v>5.5910584947775401</v>
      </c>
      <c r="Z45" s="127"/>
      <c r="AA45" s="140">
        <v>2.58356068601916</v>
      </c>
      <c r="AB45" s="148">
        <v>0.61003690052145298</v>
      </c>
      <c r="AC45" s="141">
        <v>1.5691735840579999</v>
      </c>
      <c r="AD45" s="127"/>
      <c r="AE45" s="146">
        <v>4.2836296013834696</v>
      </c>
      <c r="AG45" s="153">
        <v>174.16485126118701</v>
      </c>
      <c r="AH45" s="149">
        <v>190.42447764620499</v>
      </c>
      <c r="AI45" s="149">
        <v>197.959009039872</v>
      </c>
      <c r="AJ45" s="149">
        <v>196.21023628438601</v>
      </c>
      <c r="AK45" s="149">
        <v>186.429765456848</v>
      </c>
      <c r="AL45" s="154">
        <v>190.12435617174</v>
      </c>
      <c r="AM45" s="149"/>
      <c r="AN45" s="161">
        <v>193.112747360844</v>
      </c>
      <c r="AO45" s="169">
        <v>195.25799080530001</v>
      </c>
      <c r="AP45" s="162">
        <v>194.196126572807</v>
      </c>
      <c r="AQ45" s="149"/>
      <c r="AR45" s="167">
        <v>191.31827132679101</v>
      </c>
      <c r="AS45" s="128"/>
      <c r="AT45" s="132">
        <v>2.24536234591837</v>
      </c>
      <c r="AU45" s="127">
        <v>4.2281369559056001</v>
      </c>
      <c r="AV45" s="127">
        <v>4.5254731339390597</v>
      </c>
      <c r="AW45" s="127">
        <v>4.4865418870571601</v>
      </c>
      <c r="AX45" s="127">
        <v>2.96705575467753</v>
      </c>
      <c r="AY45" s="133">
        <v>3.8800309119137801</v>
      </c>
      <c r="AZ45" s="127"/>
      <c r="BA45" s="140">
        <v>1.63753168757374</v>
      </c>
      <c r="BB45" s="148">
        <v>0.91862142026624005</v>
      </c>
      <c r="BC45" s="141">
        <v>1.2704206452534299</v>
      </c>
      <c r="BD45" s="127"/>
      <c r="BE45" s="146">
        <v>3.0558559878226501</v>
      </c>
    </row>
    <row r="46" spans="1:64" x14ac:dyDescent="0.2">
      <c r="A46" s="86" t="s">
        <v>113</v>
      </c>
      <c r="B46" s="3" t="s">
        <v>119</v>
      </c>
      <c r="D46" s="25" t="s">
        <v>16</v>
      </c>
      <c r="E46" s="28" t="s">
        <v>17</v>
      </c>
      <c r="G46" s="153">
        <v>147.246648069738</v>
      </c>
      <c r="H46" s="149">
        <v>150.436275603697</v>
      </c>
      <c r="I46" s="149">
        <v>153.999719844357</v>
      </c>
      <c r="J46" s="149">
        <v>151.528379532603</v>
      </c>
      <c r="K46" s="149">
        <v>150.21262447153401</v>
      </c>
      <c r="L46" s="154">
        <v>150.85064875316701</v>
      </c>
      <c r="M46" s="149"/>
      <c r="N46" s="161">
        <v>163.82329154636099</v>
      </c>
      <c r="O46" s="169">
        <v>162.836389556478</v>
      </c>
      <c r="P46" s="162">
        <v>163.32893147036799</v>
      </c>
      <c r="Q46" s="149"/>
      <c r="R46" s="167">
        <v>154.76408982477801</v>
      </c>
      <c r="S46" s="128"/>
      <c r="T46" s="132">
        <v>0.97967800836791397</v>
      </c>
      <c r="U46" s="127">
        <v>0.40908133586638401</v>
      </c>
      <c r="V46" s="127">
        <v>1.5222360768866401</v>
      </c>
      <c r="W46" s="127">
        <v>-0.70601548836588701</v>
      </c>
      <c r="X46" s="127">
        <v>0.28555954195197802</v>
      </c>
      <c r="Y46" s="133">
        <v>0.50000288037178298</v>
      </c>
      <c r="Z46" s="127"/>
      <c r="AA46" s="140">
        <v>0.36829138537900902</v>
      </c>
      <c r="AB46" s="148">
        <v>-2.55642103746233</v>
      </c>
      <c r="AC46" s="141">
        <v>-1.13013461101795</v>
      </c>
      <c r="AD46" s="127"/>
      <c r="AE46" s="146">
        <v>-2.56280581364631E-2</v>
      </c>
      <c r="AG46" s="153">
        <v>146.22744021908201</v>
      </c>
      <c r="AH46" s="149">
        <v>152.74709102394499</v>
      </c>
      <c r="AI46" s="149">
        <v>158.51559757789599</v>
      </c>
      <c r="AJ46" s="149">
        <v>157.546902743739</v>
      </c>
      <c r="AK46" s="149">
        <v>152.98567983060801</v>
      </c>
      <c r="AL46" s="154">
        <v>154.04409249277799</v>
      </c>
      <c r="AM46" s="149"/>
      <c r="AN46" s="161">
        <v>165.394890543027</v>
      </c>
      <c r="AO46" s="169">
        <v>166.228729199414</v>
      </c>
      <c r="AP46" s="162">
        <v>165.81460241456901</v>
      </c>
      <c r="AQ46" s="149"/>
      <c r="AR46" s="167">
        <v>157.63688735039301</v>
      </c>
      <c r="AS46" s="128"/>
      <c r="AT46" s="132">
        <v>-0.59505105064493202</v>
      </c>
      <c r="AU46" s="127">
        <v>-0.869588745952664</v>
      </c>
      <c r="AV46" s="127">
        <v>-3.5752226400213E-2</v>
      </c>
      <c r="AW46" s="127">
        <v>-0.70155102138212799</v>
      </c>
      <c r="AX46" s="127">
        <v>-0.90627614438539095</v>
      </c>
      <c r="AY46" s="133">
        <v>-0.59550299087054803</v>
      </c>
      <c r="AZ46" s="127"/>
      <c r="BA46" s="140">
        <v>-1.0282497543022999</v>
      </c>
      <c r="BB46" s="148">
        <v>-2.1256739243743299</v>
      </c>
      <c r="BC46" s="141">
        <v>-1.5877231851639799</v>
      </c>
      <c r="BD46" s="127"/>
      <c r="BE46" s="146">
        <v>-0.926355528314736</v>
      </c>
    </row>
    <row r="47" spans="1:64" x14ac:dyDescent="0.2">
      <c r="A47" s="86" t="s">
        <v>114</v>
      </c>
      <c r="B47" s="3" t="s">
        <v>120</v>
      </c>
      <c r="D47" s="25" t="s">
        <v>16</v>
      </c>
      <c r="E47" s="28" t="s">
        <v>17</v>
      </c>
      <c r="G47" s="153">
        <v>121.96753880551999</v>
      </c>
      <c r="H47" s="149">
        <v>124.543274943695</v>
      </c>
      <c r="I47" s="149">
        <v>125.566835663143</v>
      </c>
      <c r="J47" s="149">
        <v>124.70967749568899</v>
      </c>
      <c r="K47" s="149">
        <v>124.42258703603299</v>
      </c>
      <c r="L47" s="154">
        <v>124.339047963399</v>
      </c>
      <c r="M47" s="149"/>
      <c r="N47" s="161">
        <v>147.505928368881</v>
      </c>
      <c r="O47" s="169">
        <v>147.18713619662199</v>
      </c>
      <c r="P47" s="162">
        <v>147.34667242522801</v>
      </c>
      <c r="Q47" s="149"/>
      <c r="R47" s="167">
        <v>131.632971198044</v>
      </c>
      <c r="S47" s="128"/>
      <c r="T47" s="132">
        <v>-1.1941680142881801</v>
      </c>
      <c r="U47" s="127">
        <v>0.97749137897980198</v>
      </c>
      <c r="V47" s="127">
        <v>0.28726492204694898</v>
      </c>
      <c r="W47" s="127">
        <v>0.18070951335274699</v>
      </c>
      <c r="X47" s="127">
        <v>-0.86518438938713704</v>
      </c>
      <c r="Y47" s="133">
        <v>-8.3411403581058197E-2</v>
      </c>
      <c r="Z47" s="127"/>
      <c r="AA47" s="140">
        <v>-0.95836047144171099</v>
      </c>
      <c r="AB47" s="148">
        <v>-3.63801949908177</v>
      </c>
      <c r="AC47" s="141">
        <v>-2.3300186365184499</v>
      </c>
      <c r="AD47" s="127"/>
      <c r="AE47" s="146">
        <v>-0.94384478249997505</v>
      </c>
      <c r="AG47" s="153">
        <v>121.73291464002401</v>
      </c>
      <c r="AH47" s="149">
        <v>126.05191493996401</v>
      </c>
      <c r="AI47" s="149">
        <v>128.82111963240601</v>
      </c>
      <c r="AJ47" s="149">
        <v>128.92320482123901</v>
      </c>
      <c r="AK47" s="149">
        <v>127.56190325954699</v>
      </c>
      <c r="AL47" s="154">
        <v>126.884116379651</v>
      </c>
      <c r="AM47" s="149"/>
      <c r="AN47" s="161">
        <v>148.90892537452899</v>
      </c>
      <c r="AO47" s="169">
        <v>149.564654475932</v>
      </c>
      <c r="AP47" s="162">
        <v>149.238511335764</v>
      </c>
      <c r="AQ47" s="149"/>
      <c r="AR47" s="167">
        <v>133.86716238625101</v>
      </c>
      <c r="AS47" s="128"/>
      <c r="AT47" s="132">
        <v>-0.349050754817888</v>
      </c>
      <c r="AU47" s="127">
        <v>0.55796765510174895</v>
      </c>
      <c r="AV47" s="127">
        <v>0.95641014250740697</v>
      </c>
      <c r="AW47" s="127">
        <v>0.16375582991062099</v>
      </c>
      <c r="AX47" s="127">
        <v>-0.773356819789626</v>
      </c>
      <c r="AY47" s="133">
        <v>0.13914742297090599</v>
      </c>
      <c r="AZ47" s="127"/>
      <c r="BA47" s="140">
        <v>-1.8457663208885999</v>
      </c>
      <c r="BB47" s="148">
        <v>-2.78601970386873</v>
      </c>
      <c r="BC47" s="141">
        <v>-2.3260958640724301</v>
      </c>
      <c r="BD47" s="127"/>
      <c r="BE47" s="146">
        <v>-0.79379179594709803</v>
      </c>
    </row>
    <row r="48" spans="1:64" x14ac:dyDescent="0.2">
      <c r="A48" s="86" t="s">
        <v>115</v>
      </c>
      <c r="B48" s="3" t="s">
        <v>121</v>
      </c>
      <c r="D48" s="25" t="s">
        <v>16</v>
      </c>
      <c r="E48" s="28" t="s">
        <v>17</v>
      </c>
      <c r="G48" s="153">
        <v>86.171948876451395</v>
      </c>
      <c r="H48" s="149">
        <v>87.393193052772205</v>
      </c>
      <c r="I48" s="149">
        <v>88.585242097701098</v>
      </c>
      <c r="J48" s="149">
        <v>88.368971631205596</v>
      </c>
      <c r="K48" s="149">
        <v>88.824609053497895</v>
      </c>
      <c r="L48" s="154">
        <v>87.926533755896202</v>
      </c>
      <c r="M48" s="149"/>
      <c r="N48" s="161">
        <v>106.366078769309</v>
      </c>
      <c r="O48" s="169">
        <v>106.05340295854199</v>
      </c>
      <c r="P48" s="162">
        <v>106.209317885221</v>
      </c>
      <c r="Q48" s="149"/>
      <c r="R48" s="167">
        <v>93.713432704998098</v>
      </c>
      <c r="S48" s="128"/>
      <c r="T48" s="132">
        <v>-3.0192961331139401</v>
      </c>
      <c r="U48" s="127">
        <v>-1.6544032901613099</v>
      </c>
      <c r="V48" s="127">
        <v>-2.00001498542467</v>
      </c>
      <c r="W48" s="127">
        <v>-1.6113281293894299</v>
      </c>
      <c r="X48" s="127">
        <v>-2.1210580094856599</v>
      </c>
      <c r="Y48" s="133">
        <v>-2.0476592984369502</v>
      </c>
      <c r="Z48" s="127"/>
      <c r="AA48" s="140">
        <v>-0.548191667305439</v>
      </c>
      <c r="AB48" s="148">
        <v>-3.1505500813043898</v>
      </c>
      <c r="AC48" s="141">
        <v>-1.8775066135171701</v>
      </c>
      <c r="AD48" s="127"/>
      <c r="AE48" s="146">
        <v>-2.0372969556198002</v>
      </c>
      <c r="AG48" s="153">
        <v>86.523321645482397</v>
      </c>
      <c r="AH48" s="149">
        <v>88.922387292309296</v>
      </c>
      <c r="AI48" s="149">
        <v>90.435191729127098</v>
      </c>
      <c r="AJ48" s="149">
        <v>90.622457692637994</v>
      </c>
      <c r="AK48" s="149">
        <v>90.494337917967698</v>
      </c>
      <c r="AL48" s="154">
        <v>89.504162192904204</v>
      </c>
      <c r="AM48" s="149"/>
      <c r="AN48" s="161">
        <v>106.35979067797901</v>
      </c>
      <c r="AO48" s="169">
        <v>107.484302612744</v>
      </c>
      <c r="AP48" s="162">
        <v>106.92645890801801</v>
      </c>
      <c r="AQ48" s="149"/>
      <c r="AR48" s="167">
        <v>94.968788294671896</v>
      </c>
      <c r="AS48" s="128"/>
      <c r="AT48" s="132">
        <v>-1.8369540154092601</v>
      </c>
      <c r="AU48" s="127">
        <v>-1.11140082611439</v>
      </c>
      <c r="AV48" s="127">
        <v>-0.90622454029592303</v>
      </c>
      <c r="AW48" s="127">
        <v>-1.0074500025856501</v>
      </c>
      <c r="AX48" s="127">
        <v>-1.23957176943351</v>
      </c>
      <c r="AY48" s="133">
        <v>-1.19794540433493</v>
      </c>
      <c r="AZ48" s="127"/>
      <c r="BA48" s="140">
        <v>-2.11963963610172</v>
      </c>
      <c r="BB48" s="148">
        <v>-2.6590046797948301</v>
      </c>
      <c r="BC48" s="141">
        <v>-2.39603071828224</v>
      </c>
      <c r="BD48" s="127"/>
      <c r="BE48" s="146">
        <v>-1.6619800939323599</v>
      </c>
    </row>
    <row r="49" spans="1:57" x14ac:dyDescent="0.2">
      <c r="A49" s="87" t="s">
        <v>116</v>
      </c>
      <c r="B49" s="3" t="s">
        <v>122</v>
      </c>
      <c r="D49" s="25" t="s">
        <v>16</v>
      </c>
      <c r="E49" s="28" t="s">
        <v>17</v>
      </c>
      <c r="G49" s="155">
        <v>69.498090779626907</v>
      </c>
      <c r="H49" s="156">
        <v>68.444519963171501</v>
      </c>
      <c r="I49" s="156">
        <v>68.512540466761706</v>
      </c>
      <c r="J49" s="156">
        <v>68.771218153971802</v>
      </c>
      <c r="K49" s="156">
        <v>69.616481656260504</v>
      </c>
      <c r="L49" s="157">
        <v>68.975786252328405</v>
      </c>
      <c r="M49" s="149"/>
      <c r="N49" s="163">
        <v>84.585713139439804</v>
      </c>
      <c r="O49" s="164">
        <v>87.778160496760194</v>
      </c>
      <c r="P49" s="165">
        <v>86.178737007738206</v>
      </c>
      <c r="Q49" s="149"/>
      <c r="R49" s="168">
        <v>74.598124202717798</v>
      </c>
      <c r="S49" s="128"/>
      <c r="T49" s="134">
        <v>-3.0440731779921202</v>
      </c>
      <c r="U49" s="135">
        <v>-3.71776515569863</v>
      </c>
      <c r="V49" s="135">
        <v>-3.8461117919015502</v>
      </c>
      <c r="W49" s="135">
        <v>-3.1419042551032099</v>
      </c>
      <c r="X49" s="135">
        <v>-2.3079947344611802</v>
      </c>
      <c r="Y49" s="136">
        <v>-3.19296859438874</v>
      </c>
      <c r="Z49" s="127"/>
      <c r="AA49" s="142">
        <v>-3.6190738366417601</v>
      </c>
      <c r="AB49" s="143">
        <v>-6.64104600441238</v>
      </c>
      <c r="AC49" s="144">
        <v>-5.2180630984364296</v>
      </c>
      <c r="AD49" s="127"/>
      <c r="AE49" s="147">
        <v>-3.8992986972269299</v>
      </c>
      <c r="AG49" s="155">
        <v>68.998574213296493</v>
      </c>
      <c r="AH49" s="156">
        <v>69.231201918984894</v>
      </c>
      <c r="AI49" s="156">
        <v>70.029640256433296</v>
      </c>
      <c r="AJ49" s="156">
        <v>70.036315686200098</v>
      </c>
      <c r="AK49" s="156">
        <v>70.220392761274397</v>
      </c>
      <c r="AL49" s="157">
        <v>69.722634832088403</v>
      </c>
      <c r="AM49" s="149"/>
      <c r="AN49" s="163">
        <v>85.129557431460597</v>
      </c>
      <c r="AO49" s="164">
        <v>88.687554324371305</v>
      </c>
      <c r="AP49" s="165">
        <v>86.923757323534204</v>
      </c>
      <c r="AQ49" s="149"/>
      <c r="AR49" s="168">
        <v>75.252862622990705</v>
      </c>
      <c r="AS49" s="128"/>
      <c r="AT49" s="134">
        <v>-1.82329077963028</v>
      </c>
      <c r="AU49" s="135">
        <v>-1.5362916731651299</v>
      </c>
      <c r="AV49" s="135">
        <v>-1.5485297360185</v>
      </c>
      <c r="AW49" s="135">
        <v>-1.3747516960686601</v>
      </c>
      <c r="AX49" s="135">
        <v>-2.2898445881985001</v>
      </c>
      <c r="AY49" s="136">
        <v>-1.72324923439982</v>
      </c>
      <c r="AZ49" s="127"/>
      <c r="BA49" s="142">
        <v>-5.2799385107211796</v>
      </c>
      <c r="BB49" s="143">
        <v>-6.8132407370138299</v>
      </c>
      <c r="BC49" s="144">
        <v>-6.0857466062733199</v>
      </c>
      <c r="BD49" s="127"/>
      <c r="BE49" s="147">
        <v>-3.5870621789331301</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M6" activePane="bottomRight" state="frozen"/>
      <selection activeCell="B1" sqref="B1"/>
      <selection pane="topRight" activeCell="B1" sqref="B1"/>
      <selection pane="bottomLeft" activeCell="B1" sqref="B1"/>
      <selection pane="bottomRight" activeCell="K54" sqref="K54"/>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106</v>
      </c>
      <c r="H2" s="188"/>
      <c r="I2" s="188"/>
      <c r="J2" s="188"/>
      <c r="K2" s="188"/>
      <c r="L2" s="188"/>
      <c r="M2" s="188"/>
      <c r="N2" s="188"/>
      <c r="O2" s="188"/>
      <c r="P2" s="188"/>
      <c r="Q2" s="188"/>
      <c r="R2" s="188"/>
      <c r="T2" s="187" t="s">
        <v>40</v>
      </c>
      <c r="U2" s="188"/>
      <c r="V2" s="188"/>
      <c r="W2" s="188"/>
      <c r="X2" s="188"/>
      <c r="Y2" s="188"/>
      <c r="Z2" s="188"/>
      <c r="AA2" s="188"/>
      <c r="AB2" s="188"/>
      <c r="AC2" s="188"/>
      <c r="AD2" s="188"/>
      <c r="AE2" s="188"/>
      <c r="AF2" s="4"/>
      <c r="AG2" s="187" t="s">
        <v>41</v>
      </c>
      <c r="AH2" s="188"/>
      <c r="AI2" s="188"/>
      <c r="AJ2" s="188"/>
      <c r="AK2" s="188"/>
      <c r="AL2" s="188"/>
      <c r="AM2" s="188"/>
      <c r="AN2" s="188"/>
      <c r="AO2" s="188"/>
      <c r="AP2" s="188"/>
      <c r="AQ2" s="188"/>
      <c r="AR2" s="188"/>
      <c r="AT2" s="187" t="s">
        <v>42</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203"/>
      <c r="H4" s="204"/>
      <c r="I4" s="204"/>
      <c r="J4" s="204"/>
      <c r="K4" s="204"/>
      <c r="L4" s="205"/>
      <c r="M4" s="5"/>
      <c r="N4" s="203"/>
      <c r="O4" s="204"/>
      <c r="P4" s="205"/>
      <c r="Q4" s="2"/>
      <c r="R4" s="206"/>
      <c r="S4" s="2"/>
      <c r="T4" s="203"/>
      <c r="U4" s="204"/>
      <c r="V4" s="204"/>
      <c r="W4" s="204"/>
      <c r="X4" s="204"/>
      <c r="Y4" s="205"/>
      <c r="Z4" s="2"/>
      <c r="AA4" s="203"/>
      <c r="AB4" s="204"/>
      <c r="AC4" s="205"/>
      <c r="AD4" s="1"/>
      <c r="AE4" s="207"/>
      <c r="AF4" s="39"/>
      <c r="AG4" s="203"/>
      <c r="AH4" s="204"/>
      <c r="AI4" s="204"/>
      <c r="AJ4" s="204"/>
      <c r="AK4" s="204"/>
      <c r="AL4" s="205"/>
      <c r="AM4" s="5"/>
      <c r="AN4" s="203"/>
      <c r="AO4" s="204"/>
      <c r="AP4" s="205"/>
      <c r="AQ4" s="2"/>
      <c r="AR4" s="206"/>
      <c r="AS4" s="2"/>
      <c r="AT4" s="203"/>
      <c r="AU4" s="204"/>
      <c r="AV4" s="204"/>
      <c r="AW4" s="204"/>
      <c r="AX4" s="204"/>
      <c r="AY4" s="205"/>
      <c r="AZ4" s="2"/>
      <c r="BA4" s="203"/>
      <c r="BB4" s="204"/>
      <c r="BC4" s="205"/>
      <c r="BD4" s="1"/>
      <c r="BE4" s="20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50">
        <v>85.304721149892103</v>
      </c>
      <c r="H6" s="151">
        <v>100.271058749277</v>
      </c>
      <c r="I6" s="151">
        <v>108.515606470392</v>
      </c>
      <c r="J6" s="151">
        <v>108.031030414056</v>
      </c>
      <c r="K6" s="151">
        <v>107.137066421372</v>
      </c>
      <c r="L6" s="152">
        <v>101.852021230255</v>
      </c>
      <c r="M6" s="149"/>
      <c r="N6" s="158">
        <v>129.67721547952601</v>
      </c>
      <c r="O6" s="159">
        <v>136.94605962004499</v>
      </c>
      <c r="P6" s="160">
        <v>133.31163754978601</v>
      </c>
      <c r="Q6" s="149"/>
      <c r="R6" s="166">
        <v>110.84104339666</v>
      </c>
      <c r="S6" s="128"/>
      <c r="T6" s="129">
        <v>0.296979632815563</v>
      </c>
      <c r="U6" s="130">
        <v>5.0017719583442002</v>
      </c>
      <c r="V6" s="130">
        <v>4.1129531412584601</v>
      </c>
      <c r="W6" s="130">
        <v>2.3209104194436998</v>
      </c>
      <c r="X6" s="130">
        <v>0.92839066919353397</v>
      </c>
      <c r="Y6" s="131">
        <v>2.5660591016821699</v>
      </c>
      <c r="Z6" s="127"/>
      <c r="AA6" s="137">
        <v>-0.23048996218496201</v>
      </c>
      <c r="AB6" s="138">
        <v>-1.5849973984866399</v>
      </c>
      <c r="AC6" s="139">
        <v>-0.93083062257692395</v>
      </c>
      <c r="AD6" s="127"/>
      <c r="AE6" s="145">
        <v>1.33577597255726</v>
      </c>
      <c r="AG6" s="150">
        <v>86.472982896247402</v>
      </c>
      <c r="AH6" s="151">
        <v>104.05249951571901</v>
      </c>
      <c r="AI6" s="151">
        <v>114.46678559947</v>
      </c>
      <c r="AJ6" s="151">
        <v>115.747567656605</v>
      </c>
      <c r="AK6" s="151">
        <v>112.80922789903801</v>
      </c>
      <c r="AL6" s="152">
        <v>106.709845074391</v>
      </c>
      <c r="AM6" s="149"/>
      <c r="AN6" s="158">
        <v>133.71180311839299</v>
      </c>
      <c r="AO6" s="159">
        <v>140.016427746131</v>
      </c>
      <c r="AP6" s="160">
        <v>136.864115571333</v>
      </c>
      <c r="AQ6" s="149"/>
      <c r="AR6" s="166">
        <v>115.32548906890599</v>
      </c>
      <c r="AS6" s="128"/>
      <c r="AT6" s="129">
        <v>-1.0658088927510401</v>
      </c>
      <c r="AU6" s="130">
        <v>0.54606741388331503</v>
      </c>
      <c r="AV6" s="130">
        <v>1.03859157040826</v>
      </c>
      <c r="AW6" s="130">
        <v>1.5496531784771601</v>
      </c>
      <c r="AX6" s="130">
        <v>1.2259891421583999</v>
      </c>
      <c r="AY6" s="131">
        <v>0.743861983544302</v>
      </c>
      <c r="AZ6" s="127"/>
      <c r="BA6" s="137">
        <v>-0.110855746297432</v>
      </c>
      <c r="BB6" s="138">
        <v>-1.3373816953155699</v>
      </c>
      <c r="BC6" s="139">
        <v>-0.74202915848133399</v>
      </c>
      <c r="BD6" s="127"/>
      <c r="BE6" s="145">
        <v>0.234824578379005</v>
      </c>
    </row>
    <row r="7" spans="1:57" x14ac:dyDescent="0.2">
      <c r="A7" s="20" t="s">
        <v>18</v>
      </c>
      <c r="B7" s="3" t="str">
        <f>TRIM(A7)</f>
        <v>Virginia</v>
      </c>
      <c r="C7" s="10"/>
      <c r="D7" s="24" t="s">
        <v>16</v>
      </c>
      <c r="E7" s="27" t="s">
        <v>17</v>
      </c>
      <c r="F7" s="3"/>
      <c r="G7" s="153">
        <v>71.306099923449295</v>
      </c>
      <c r="H7" s="149">
        <v>87.321674445785902</v>
      </c>
      <c r="I7" s="149">
        <v>92.565633340594204</v>
      </c>
      <c r="J7" s="149">
        <v>91.424438325097299</v>
      </c>
      <c r="K7" s="149">
        <v>88.679418817006905</v>
      </c>
      <c r="L7" s="154">
        <v>86.259552368677504</v>
      </c>
      <c r="M7" s="149"/>
      <c r="N7" s="161">
        <v>109.517135731219</v>
      </c>
      <c r="O7" s="169">
        <v>110.62144841049999</v>
      </c>
      <c r="P7" s="162">
        <v>110.06929207086</v>
      </c>
      <c r="Q7" s="149"/>
      <c r="R7" s="167">
        <v>93.063133443896703</v>
      </c>
      <c r="S7" s="128"/>
      <c r="T7" s="132">
        <v>-0.53776225556955703</v>
      </c>
      <c r="U7" s="127">
        <v>5.4928956199378902</v>
      </c>
      <c r="V7" s="127">
        <v>3.1172097673538999</v>
      </c>
      <c r="W7" s="127">
        <v>1.5192049127610101</v>
      </c>
      <c r="X7" s="127">
        <v>3.2668894982413899</v>
      </c>
      <c r="Y7" s="133">
        <v>2.64836038568667</v>
      </c>
      <c r="Z7" s="127"/>
      <c r="AA7" s="140">
        <v>1.2054002496308101</v>
      </c>
      <c r="AB7" s="148">
        <v>-3.5017609019889302</v>
      </c>
      <c r="AC7" s="141">
        <v>-1.21601564612168</v>
      </c>
      <c r="AD7" s="127"/>
      <c r="AE7" s="146">
        <v>1.30890251470332</v>
      </c>
      <c r="AG7" s="153">
        <v>69.384560237400194</v>
      </c>
      <c r="AH7" s="149">
        <v>90.7890119787712</v>
      </c>
      <c r="AI7" s="149">
        <v>99.711075002022596</v>
      </c>
      <c r="AJ7" s="149">
        <v>99.700148622244399</v>
      </c>
      <c r="AK7" s="149">
        <v>91.901467055052905</v>
      </c>
      <c r="AL7" s="154">
        <v>90.2972690525838</v>
      </c>
      <c r="AM7" s="149"/>
      <c r="AN7" s="161">
        <v>110.178002719585</v>
      </c>
      <c r="AO7" s="169">
        <v>113.258237162171</v>
      </c>
      <c r="AP7" s="162">
        <v>111.718119940878</v>
      </c>
      <c r="AQ7" s="149"/>
      <c r="AR7" s="167">
        <v>96.417691727247501</v>
      </c>
      <c r="AS7" s="128"/>
      <c r="AT7" s="132">
        <v>-2.0829732585843601</v>
      </c>
      <c r="AU7" s="127">
        <v>2.0972750059599301</v>
      </c>
      <c r="AV7" s="127">
        <v>1.8446364017491801</v>
      </c>
      <c r="AW7" s="127">
        <v>1.32204190189505</v>
      </c>
      <c r="AX7" s="127">
        <v>-1.0252273091542199</v>
      </c>
      <c r="AY7" s="133">
        <v>0.56617977967644995</v>
      </c>
      <c r="AZ7" s="127"/>
      <c r="BA7" s="140">
        <v>-2.7726930216172199</v>
      </c>
      <c r="BB7" s="148">
        <v>-4.5258203100655896</v>
      </c>
      <c r="BC7" s="141">
        <v>-3.66931288483143</v>
      </c>
      <c r="BD7" s="127"/>
      <c r="BE7" s="146">
        <v>-0.87670002226112298</v>
      </c>
    </row>
    <row r="8" spans="1:57" x14ac:dyDescent="0.2">
      <c r="A8" s="21" t="s">
        <v>19</v>
      </c>
      <c r="B8" s="3" t="str">
        <f t="shared" ref="B8:B43" si="0">TRIM(A8)</f>
        <v>Norfolk/Virginia Beach, VA</v>
      </c>
      <c r="C8" s="3"/>
      <c r="D8" s="24" t="s">
        <v>16</v>
      </c>
      <c r="E8" s="27" t="s">
        <v>17</v>
      </c>
      <c r="F8" s="3"/>
      <c r="G8" s="153">
        <v>95.578834804536399</v>
      </c>
      <c r="H8" s="149">
        <v>104.92893880597001</v>
      </c>
      <c r="I8" s="149">
        <v>101.938038793169</v>
      </c>
      <c r="J8" s="149">
        <v>101.05611366580401</v>
      </c>
      <c r="K8" s="149">
        <v>113.412350071688</v>
      </c>
      <c r="L8" s="154">
        <v>103.38270116691</v>
      </c>
      <c r="M8" s="149"/>
      <c r="N8" s="161">
        <v>161.31786698499599</v>
      </c>
      <c r="O8" s="169">
        <v>165.639655880997</v>
      </c>
      <c r="P8" s="162">
        <v>163.478761432997</v>
      </c>
      <c r="Q8" s="149"/>
      <c r="R8" s="167">
        <v>120.552250515328</v>
      </c>
      <c r="S8" s="128"/>
      <c r="T8" s="132">
        <v>5.6716052456542103</v>
      </c>
      <c r="U8" s="127">
        <v>7.1147047936979497</v>
      </c>
      <c r="V8" s="127">
        <v>-2.5672308027831598</v>
      </c>
      <c r="W8" s="127">
        <v>-7.1654590720101599</v>
      </c>
      <c r="X8" s="127">
        <v>4.0324061461987197</v>
      </c>
      <c r="Y8" s="133">
        <v>1.1797471640074999</v>
      </c>
      <c r="Z8" s="127"/>
      <c r="AA8" s="140">
        <v>0.99946479830163304</v>
      </c>
      <c r="AB8" s="148">
        <v>-5.10513119083714</v>
      </c>
      <c r="AC8" s="141">
        <v>-2.1882411365543102</v>
      </c>
      <c r="AD8" s="127"/>
      <c r="AE8" s="146">
        <v>-0.147875923040377</v>
      </c>
      <c r="AG8" s="153">
        <v>92.259925636184406</v>
      </c>
      <c r="AH8" s="149">
        <v>106.98104285092499</v>
      </c>
      <c r="AI8" s="149">
        <v>111.97999098973401</v>
      </c>
      <c r="AJ8" s="149">
        <v>110.21100859873</v>
      </c>
      <c r="AK8" s="149">
        <v>113.682427402538</v>
      </c>
      <c r="AL8" s="154">
        <v>107.022853521876</v>
      </c>
      <c r="AM8" s="149"/>
      <c r="AN8" s="161">
        <v>159.953717781504</v>
      </c>
      <c r="AO8" s="169">
        <v>169.65821493525999</v>
      </c>
      <c r="AP8" s="162">
        <v>164.80596635838199</v>
      </c>
      <c r="AQ8" s="149"/>
      <c r="AR8" s="167">
        <v>123.53213319149</v>
      </c>
      <c r="AS8" s="128"/>
      <c r="AT8" s="132">
        <v>1.92616545336462</v>
      </c>
      <c r="AU8" s="127">
        <v>2.09292376402056</v>
      </c>
      <c r="AV8" s="127">
        <v>-1.4582983518491699</v>
      </c>
      <c r="AW8" s="127">
        <v>-6.2941045131974702</v>
      </c>
      <c r="AX8" s="127">
        <v>-2.9071816344603501</v>
      </c>
      <c r="AY8" s="133">
        <v>-1.56739170107998</v>
      </c>
      <c r="AZ8" s="127"/>
      <c r="BA8" s="140">
        <v>-5.6964811573280398</v>
      </c>
      <c r="BB8" s="148">
        <v>-6.6913482042444601</v>
      </c>
      <c r="BC8" s="141">
        <v>-6.2111952982957703</v>
      </c>
      <c r="BD8" s="127"/>
      <c r="BE8" s="146">
        <v>-3.38966851114867</v>
      </c>
    </row>
    <row r="9" spans="1:57" x14ac:dyDescent="0.2">
      <c r="A9" s="21" t="s">
        <v>20</v>
      </c>
      <c r="B9" s="3" t="s">
        <v>71</v>
      </c>
      <c r="C9" s="3"/>
      <c r="D9" s="24" t="s">
        <v>16</v>
      </c>
      <c r="E9" s="27" t="s">
        <v>17</v>
      </c>
      <c r="F9" s="3"/>
      <c r="G9" s="153">
        <v>49.595037566833199</v>
      </c>
      <c r="H9" s="149">
        <v>63.112346739416203</v>
      </c>
      <c r="I9" s="149">
        <v>70.084299263739098</v>
      </c>
      <c r="J9" s="149">
        <v>69.144255644666401</v>
      </c>
      <c r="K9" s="149">
        <v>64.288806378492296</v>
      </c>
      <c r="L9" s="154">
        <v>63.244454816023001</v>
      </c>
      <c r="M9" s="149"/>
      <c r="N9" s="161">
        <v>81.3254600158144</v>
      </c>
      <c r="O9" s="169">
        <v>80.304311900369001</v>
      </c>
      <c r="P9" s="162">
        <v>80.814885958091693</v>
      </c>
      <c r="Q9" s="149"/>
      <c r="R9" s="167">
        <v>68.257782314933095</v>
      </c>
      <c r="S9" s="128"/>
      <c r="T9" s="132">
        <v>-22.3738811230841</v>
      </c>
      <c r="U9" s="127">
        <v>-4.4245444715076196</v>
      </c>
      <c r="V9" s="127">
        <v>-5.3253615119114901</v>
      </c>
      <c r="W9" s="127">
        <v>-3.2991925623505298</v>
      </c>
      <c r="X9" s="127">
        <v>-4.8820629125461501</v>
      </c>
      <c r="Y9" s="133">
        <v>-7.8288261887239203</v>
      </c>
      <c r="Z9" s="127"/>
      <c r="AA9" s="140">
        <v>-4.4736020476953398</v>
      </c>
      <c r="AB9" s="148">
        <v>-3.4670727106676198</v>
      </c>
      <c r="AC9" s="141">
        <v>-3.9761541928514501</v>
      </c>
      <c r="AD9" s="127"/>
      <c r="AE9" s="146">
        <v>-6.5788651331602903</v>
      </c>
      <c r="AG9" s="153">
        <v>50.627680539486299</v>
      </c>
      <c r="AH9" s="149">
        <v>70.493340210579305</v>
      </c>
      <c r="AI9" s="149">
        <v>79.858014993645298</v>
      </c>
      <c r="AJ9" s="149">
        <v>80.563470547374806</v>
      </c>
      <c r="AK9" s="149">
        <v>71.842209350128201</v>
      </c>
      <c r="AL9" s="154">
        <v>70.676805228728</v>
      </c>
      <c r="AM9" s="149"/>
      <c r="AN9" s="161">
        <v>81.703891864544204</v>
      </c>
      <c r="AO9" s="169">
        <v>83.654584458111302</v>
      </c>
      <c r="AP9" s="162">
        <v>82.679238161327802</v>
      </c>
      <c r="AQ9" s="149"/>
      <c r="AR9" s="167">
        <v>74.104912123987404</v>
      </c>
      <c r="AS9" s="128"/>
      <c r="AT9" s="132">
        <v>-8.8791732825196306</v>
      </c>
      <c r="AU9" s="127">
        <v>5.5970916537646698</v>
      </c>
      <c r="AV9" s="127">
        <v>3.7913683249466401</v>
      </c>
      <c r="AW9" s="127">
        <v>3.82754163360321</v>
      </c>
      <c r="AX9" s="127">
        <v>-3.4027690099993002</v>
      </c>
      <c r="AY9" s="133">
        <v>0.60754007815231303</v>
      </c>
      <c r="AZ9" s="127"/>
      <c r="BA9" s="140">
        <v>-9.2627072424018095</v>
      </c>
      <c r="BB9" s="148">
        <v>-9.7066710399334006</v>
      </c>
      <c r="BC9" s="141">
        <v>-9.4878521082914098</v>
      </c>
      <c r="BD9" s="127"/>
      <c r="BE9" s="146">
        <v>-2.8511712261401501</v>
      </c>
    </row>
    <row r="10" spans="1:57" x14ac:dyDescent="0.2">
      <c r="A10" s="21" t="s">
        <v>21</v>
      </c>
      <c r="B10" s="3" t="str">
        <f t="shared" si="0"/>
        <v>Virginia Area</v>
      </c>
      <c r="C10" s="3"/>
      <c r="D10" s="24" t="s">
        <v>16</v>
      </c>
      <c r="E10" s="27" t="s">
        <v>17</v>
      </c>
      <c r="F10" s="3"/>
      <c r="G10" s="153">
        <v>53.523243255685401</v>
      </c>
      <c r="H10" s="149">
        <v>69.603976383390105</v>
      </c>
      <c r="I10" s="149">
        <v>72.828065325476402</v>
      </c>
      <c r="J10" s="149">
        <v>71.870739802964707</v>
      </c>
      <c r="K10" s="149">
        <v>71.218515183534706</v>
      </c>
      <c r="L10" s="154">
        <v>67.810320095715696</v>
      </c>
      <c r="M10" s="149"/>
      <c r="N10" s="161">
        <v>95.2317071714062</v>
      </c>
      <c r="O10" s="169">
        <v>93.090004823815804</v>
      </c>
      <c r="P10" s="162">
        <v>94.160855997610994</v>
      </c>
      <c r="Q10" s="149"/>
      <c r="R10" s="167">
        <v>75.347949161897304</v>
      </c>
      <c r="S10" s="128"/>
      <c r="T10" s="132">
        <v>-0.373896475335046</v>
      </c>
      <c r="U10" s="127">
        <v>5.9867334602262998</v>
      </c>
      <c r="V10" s="127">
        <v>3.1328043718489602</v>
      </c>
      <c r="W10" s="127">
        <v>4.0116421731622696</v>
      </c>
      <c r="X10" s="127">
        <v>3.7910861785846302</v>
      </c>
      <c r="Y10" s="133">
        <v>3.4558004120157499</v>
      </c>
      <c r="Z10" s="127"/>
      <c r="AA10" s="140">
        <v>3.32832573775939</v>
      </c>
      <c r="AB10" s="148">
        <v>-3.93837575425334</v>
      </c>
      <c r="AC10" s="141">
        <v>-0.39615851427293802</v>
      </c>
      <c r="AD10" s="127"/>
      <c r="AE10" s="146">
        <v>2.0592206908466699</v>
      </c>
      <c r="AG10" s="153">
        <v>53.311569031396701</v>
      </c>
      <c r="AH10" s="149">
        <v>69.432784101371794</v>
      </c>
      <c r="AI10" s="149">
        <v>73.056234692938006</v>
      </c>
      <c r="AJ10" s="149">
        <v>74.128297175674405</v>
      </c>
      <c r="AK10" s="149">
        <v>72.952777426293807</v>
      </c>
      <c r="AL10" s="154">
        <v>68.576785757851198</v>
      </c>
      <c r="AM10" s="149"/>
      <c r="AN10" s="161">
        <v>94.048888166749094</v>
      </c>
      <c r="AO10" s="169">
        <v>92.476360300461195</v>
      </c>
      <c r="AP10" s="162">
        <v>93.262624233605095</v>
      </c>
      <c r="AQ10" s="149"/>
      <c r="AR10" s="167">
        <v>75.631969348287399</v>
      </c>
      <c r="AS10" s="128"/>
      <c r="AT10" s="132">
        <v>0.29416791744325899</v>
      </c>
      <c r="AU10" s="127">
        <v>1.89243669411157</v>
      </c>
      <c r="AV10" s="127">
        <v>0.73538577023573704</v>
      </c>
      <c r="AW10" s="127">
        <v>0.62545902318247704</v>
      </c>
      <c r="AX10" s="127">
        <v>-1.15356723088977</v>
      </c>
      <c r="AY10" s="133">
        <v>0.46634603277373898</v>
      </c>
      <c r="AZ10" s="127"/>
      <c r="BA10" s="140">
        <v>-0.57853690987559303</v>
      </c>
      <c r="BB10" s="148">
        <v>-4.5784538195725304</v>
      </c>
      <c r="BC10" s="141">
        <v>-2.6026956072557299</v>
      </c>
      <c r="BD10" s="127"/>
      <c r="BE10" s="146">
        <v>-0.63390957083726396</v>
      </c>
    </row>
    <row r="11" spans="1:57" x14ac:dyDescent="0.2">
      <c r="A11" s="34" t="s">
        <v>22</v>
      </c>
      <c r="B11" s="3" t="str">
        <f t="shared" si="0"/>
        <v>Washington, DC</v>
      </c>
      <c r="C11" s="3"/>
      <c r="D11" s="24" t="s">
        <v>16</v>
      </c>
      <c r="E11" s="27" t="s">
        <v>17</v>
      </c>
      <c r="F11" s="3"/>
      <c r="G11" s="153">
        <v>96.265522558237393</v>
      </c>
      <c r="H11" s="149">
        <v>125.00641015296</v>
      </c>
      <c r="I11" s="149">
        <v>133.486359370614</v>
      </c>
      <c r="J11" s="149">
        <v>125.163446709233</v>
      </c>
      <c r="K11" s="149">
        <v>116.889372281083</v>
      </c>
      <c r="L11" s="154">
        <v>119.362222214426</v>
      </c>
      <c r="M11" s="149"/>
      <c r="N11" s="161">
        <v>117.055932325287</v>
      </c>
      <c r="O11" s="169">
        <v>120.63708944358601</v>
      </c>
      <c r="P11" s="162">
        <v>118.846510884437</v>
      </c>
      <c r="Q11" s="149"/>
      <c r="R11" s="167">
        <v>119.214876120143</v>
      </c>
      <c r="S11" s="128"/>
      <c r="T11" s="132">
        <v>5.5611284289919398</v>
      </c>
      <c r="U11" s="127">
        <v>20.369774949059199</v>
      </c>
      <c r="V11" s="127">
        <v>14.5669613435662</v>
      </c>
      <c r="W11" s="127">
        <v>2.9404140514126</v>
      </c>
      <c r="X11" s="127">
        <v>5.8917502158152697</v>
      </c>
      <c r="Y11" s="133">
        <v>9.8058772913348893</v>
      </c>
      <c r="Z11" s="127"/>
      <c r="AA11" s="140">
        <v>1.6936248183227101</v>
      </c>
      <c r="AB11" s="148">
        <v>-2.55407742151186</v>
      </c>
      <c r="AC11" s="141">
        <v>-0.50750240849809403</v>
      </c>
      <c r="AD11" s="127"/>
      <c r="AE11" s="146">
        <v>6.6574908289148196</v>
      </c>
      <c r="AG11" s="153">
        <v>91.595392401066505</v>
      </c>
      <c r="AH11" s="149">
        <v>128.95844837566599</v>
      </c>
      <c r="AI11" s="149">
        <v>149.47942361159801</v>
      </c>
      <c r="AJ11" s="149">
        <v>141.90780684289899</v>
      </c>
      <c r="AK11" s="149">
        <v>118.626125456076</v>
      </c>
      <c r="AL11" s="154">
        <v>126.113439337461</v>
      </c>
      <c r="AM11" s="149"/>
      <c r="AN11" s="161">
        <v>117.19372743737701</v>
      </c>
      <c r="AO11" s="169">
        <v>124.500266519611</v>
      </c>
      <c r="AP11" s="162">
        <v>120.846996978494</v>
      </c>
      <c r="AQ11" s="149"/>
      <c r="AR11" s="167">
        <v>124.60874152061299</v>
      </c>
      <c r="AS11" s="128"/>
      <c r="AT11" s="132">
        <v>-1.5553011316293399</v>
      </c>
      <c r="AU11" s="127">
        <v>6.0246026940591104</v>
      </c>
      <c r="AV11" s="127">
        <v>6.9030038635940603</v>
      </c>
      <c r="AW11" s="127">
        <v>3.5002193276496798</v>
      </c>
      <c r="AX11" s="127">
        <v>8.2571202237217506E-2</v>
      </c>
      <c r="AY11" s="133">
        <v>3.3494804893564698</v>
      </c>
      <c r="AZ11" s="127"/>
      <c r="BA11" s="140">
        <v>-2.7351594368797101</v>
      </c>
      <c r="BB11" s="148">
        <v>-2.0020017926630902</v>
      </c>
      <c r="BC11" s="141">
        <v>-2.3588740400866199</v>
      </c>
      <c r="BD11" s="127"/>
      <c r="BE11" s="146">
        <v>1.70200032233359</v>
      </c>
    </row>
    <row r="12" spans="1:57" x14ac:dyDescent="0.2">
      <c r="A12" s="21" t="s">
        <v>23</v>
      </c>
      <c r="B12" s="3" t="str">
        <f t="shared" si="0"/>
        <v>Arlington, VA</v>
      </c>
      <c r="C12" s="3"/>
      <c r="D12" s="24" t="s">
        <v>16</v>
      </c>
      <c r="E12" s="27" t="s">
        <v>17</v>
      </c>
      <c r="F12" s="3"/>
      <c r="G12" s="153">
        <v>106.609613396733</v>
      </c>
      <c r="H12" s="149">
        <v>139.47415236716901</v>
      </c>
      <c r="I12" s="149">
        <v>152.87102336158699</v>
      </c>
      <c r="J12" s="149">
        <v>150.114120322513</v>
      </c>
      <c r="K12" s="149">
        <v>125.511954724002</v>
      </c>
      <c r="L12" s="154">
        <v>134.91617283440101</v>
      </c>
      <c r="M12" s="149"/>
      <c r="N12" s="161">
        <v>114.323831920611</v>
      </c>
      <c r="O12" s="169">
        <v>114.34842464337299</v>
      </c>
      <c r="P12" s="162">
        <v>114.336128281992</v>
      </c>
      <c r="Q12" s="149"/>
      <c r="R12" s="167">
        <v>129.03616010514099</v>
      </c>
      <c r="S12" s="128"/>
      <c r="T12" s="132">
        <v>5.701683928425</v>
      </c>
      <c r="U12" s="127">
        <v>17.291010137933899</v>
      </c>
      <c r="V12" s="127">
        <v>14.5083683482708</v>
      </c>
      <c r="W12" s="127">
        <v>11.7267204799642</v>
      </c>
      <c r="X12" s="127">
        <v>5.5158588328370399</v>
      </c>
      <c r="Y12" s="133">
        <v>11.2099828712432</v>
      </c>
      <c r="Z12" s="127"/>
      <c r="AA12" s="140">
        <v>5.0714374061000296</v>
      </c>
      <c r="AB12" s="148">
        <v>9.5161407768427502</v>
      </c>
      <c r="AC12" s="141">
        <v>7.2479969322949502</v>
      </c>
      <c r="AD12" s="127"/>
      <c r="AE12" s="146">
        <v>10.179528757063901</v>
      </c>
      <c r="AG12" s="153">
        <v>99.975028943560005</v>
      </c>
      <c r="AH12" s="149">
        <v>148.32341198056599</v>
      </c>
      <c r="AI12" s="149">
        <v>168.10318327475699</v>
      </c>
      <c r="AJ12" s="149">
        <v>167.223662910895</v>
      </c>
      <c r="AK12" s="149">
        <v>138.26110114740499</v>
      </c>
      <c r="AL12" s="154">
        <v>144.377277651436</v>
      </c>
      <c r="AM12" s="149"/>
      <c r="AN12" s="161">
        <v>123.950391771759</v>
      </c>
      <c r="AO12" s="169">
        <v>121.515668027703</v>
      </c>
      <c r="AP12" s="162">
        <v>122.73302989973099</v>
      </c>
      <c r="AQ12" s="149"/>
      <c r="AR12" s="167">
        <v>138.193206865235</v>
      </c>
      <c r="AS12" s="128"/>
      <c r="AT12" s="132">
        <v>-8.6705964683472097</v>
      </c>
      <c r="AU12" s="127">
        <v>3.1178138496533299</v>
      </c>
      <c r="AV12" s="127">
        <v>4.3464894226294302</v>
      </c>
      <c r="AW12" s="127">
        <v>8.3715140482895194</v>
      </c>
      <c r="AX12" s="127">
        <v>4.51489583259744</v>
      </c>
      <c r="AY12" s="133">
        <v>2.9794409507616999</v>
      </c>
      <c r="AZ12" s="127"/>
      <c r="BA12" s="140">
        <v>5.9559162787963702</v>
      </c>
      <c r="BB12" s="148">
        <v>6.1808356054056004</v>
      </c>
      <c r="BC12" s="141">
        <v>6.0671412564064102</v>
      </c>
      <c r="BD12" s="127"/>
      <c r="BE12" s="146">
        <v>3.7457986263643299</v>
      </c>
    </row>
    <row r="13" spans="1:57" x14ac:dyDescent="0.2">
      <c r="A13" s="21" t="s">
        <v>24</v>
      </c>
      <c r="B13" s="3" t="str">
        <f t="shared" si="0"/>
        <v>Suburban Virginia Area</v>
      </c>
      <c r="C13" s="3"/>
      <c r="D13" s="24" t="s">
        <v>16</v>
      </c>
      <c r="E13" s="27" t="s">
        <v>17</v>
      </c>
      <c r="F13" s="3"/>
      <c r="G13" s="153">
        <v>81.994638009049694</v>
      </c>
      <c r="H13" s="149">
        <v>90.439483408748103</v>
      </c>
      <c r="I13" s="149">
        <v>93.002894670688704</v>
      </c>
      <c r="J13" s="149">
        <v>94.159325037707305</v>
      </c>
      <c r="K13" s="149">
        <v>88.602141779788795</v>
      </c>
      <c r="L13" s="154">
        <v>89.639696581196503</v>
      </c>
      <c r="M13" s="149"/>
      <c r="N13" s="161">
        <v>103.39747988939099</v>
      </c>
      <c r="O13" s="169">
        <v>112.448168677727</v>
      </c>
      <c r="P13" s="162">
        <v>107.922824283559</v>
      </c>
      <c r="Q13" s="149"/>
      <c r="R13" s="167">
        <v>94.863447353300202</v>
      </c>
      <c r="S13" s="128"/>
      <c r="T13" s="132">
        <v>20.979134271590301</v>
      </c>
      <c r="U13" s="127">
        <v>11.8273614420938</v>
      </c>
      <c r="V13" s="127">
        <v>6.3866802247335803</v>
      </c>
      <c r="W13" s="127">
        <v>12.3358068007241</v>
      </c>
      <c r="X13" s="127">
        <v>16.4358565523812</v>
      </c>
      <c r="Y13" s="133">
        <v>13.1858711473312</v>
      </c>
      <c r="Z13" s="127"/>
      <c r="AA13" s="140">
        <v>5.7830903819812098</v>
      </c>
      <c r="AB13" s="148">
        <v>-8.0743422087267405</v>
      </c>
      <c r="AC13" s="141">
        <v>-1.91951621030565</v>
      </c>
      <c r="AD13" s="127"/>
      <c r="AE13" s="146">
        <v>7.7898518150442602</v>
      </c>
      <c r="AG13" s="153">
        <v>71.866336412770195</v>
      </c>
      <c r="AH13" s="149">
        <v>92.260924773755605</v>
      </c>
      <c r="AI13" s="149">
        <v>98.293484162895894</v>
      </c>
      <c r="AJ13" s="149">
        <v>100.352274069884</v>
      </c>
      <c r="AK13" s="149">
        <v>88.839355517848105</v>
      </c>
      <c r="AL13" s="154">
        <v>90.322474987430795</v>
      </c>
      <c r="AM13" s="149"/>
      <c r="AN13" s="161">
        <v>106.601199095022</v>
      </c>
      <c r="AO13" s="169">
        <v>121.57466346153799</v>
      </c>
      <c r="AP13" s="162">
        <v>114.08793127828</v>
      </c>
      <c r="AQ13" s="149"/>
      <c r="AR13" s="167">
        <v>97.112605356244998</v>
      </c>
      <c r="AS13" s="128"/>
      <c r="AT13" s="132">
        <v>6.31323175874864</v>
      </c>
      <c r="AU13" s="127">
        <v>5.6755274628329104</v>
      </c>
      <c r="AV13" s="127">
        <v>6.3697263083622504</v>
      </c>
      <c r="AW13" s="127">
        <v>6.6461233270006002</v>
      </c>
      <c r="AX13" s="127">
        <v>0.72687467026858898</v>
      </c>
      <c r="AY13" s="133">
        <v>5.12182801584669</v>
      </c>
      <c r="AZ13" s="127"/>
      <c r="BA13" s="140">
        <v>2.6466212349862799</v>
      </c>
      <c r="BB13" s="148">
        <v>2.2218343919589398</v>
      </c>
      <c r="BC13" s="141">
        <v>2.4198515984560398</v>
      </c>
      <c r="BD13" s="127"/>
      <c r="BE13" s="146">
        <v>4.1991342677533599</v>
      </c>
    </row>
    <row r="14" spans="1:57" x14ac:dyDescent="0.2">
      <c r="A14" s="21" t="s">
        <v>25</v>
      </c>
      <c r="B14" s="3" t="str">
        <f t="shared" si="0"/>
        <v>Alexandria, VA</v>
      </c>
      <c r="C14" s="3"/>
      <c r="D14" s="24" t="s">
        <v>16</v>
      </c>
      <c r="E14" s="27" t="s">
        <v>17</v>
      </c>
      <c r="F14" s="3"/>
      <c r="G14" s="153">
        <v>76.0824589974589</v>
      </c>
      <c r="H14" s="149">
        <v>92.495364980364897</v>
      </c>
      <c r="I14" s="149">
        <v>104.580296835296</v>
      </c>
      <c r="J14" s="149">
        <v>105.659243474243</v>
      </c>
      <c r="K14" s="149">
        <v>95.5949768999768</v>
      </c>
      <c r="L14" s="154">
        <v>94.882468237468203</v>
      </c>
      <c r="M14" s="149"/>
      <c r="N14" s="161">
        <v>92.947449757449704</v>
      </c>
      <c r="O14" s="169">
        <v>91.756427581427502</v>
      </c>
      <c r="P14" s="162">
        <v>92.351938669438596</v>
      </c>
      <c r="Q14" s="149"/>
      <c r="R14" s="167">
        <v>94.159459789459703</v>
      </c>
      <c r="S14" s="128"/>
      <c r="T14" s="132">
        <v>-5.9307041939012199</v>
      </c>
      <c r="U14" s="127">
        <v>-1.86987291870727</v>
      </c>
      <c r="V14" s="127">
        <v>-1.1925574535291801</v>
      </c>
      <c r="W14" s="127">
        <v>-0.84052843213275297</v>
      </c>
      <c r="X14" s="127">
        <v>-1.0600473899271601</v>
      </c>
      <c r="Y14" s="133">
        <v>-2.0120209916404499</v>
      </c>
      <c r="Z14" s="127"/>
      <c r="AA14" s="140">
        <v>-2.32202051101422</v>
      </c>
      <c r="AB14" s="148">
        <v>-7.5681758512953499</v>
      </c>
      <c r="AC14" s="141">
        <v>-5.0005785836308796</v>
      </c>
      <c r="AD14" s="127"/>
      <c r="AE14" s="146">
        <v>-2.8683007342366902</v>
      </c>
      <c r="AG14" s="153">
        <v>71.490288172788098</v>
      </c>
      <c r="AH14" s="149">
        <v>97.961637791637699</v>
      </c>
      <c r="AI14" s="149">
        <v>114.656879475629</v>
      </c>
      <c r="AJ14" s="149">
        <v>112.09795593670501</v>
      </c>
      <c r="AK14" s="149">
        <v>95.444576403326394</v>
      </c>
      <c r="AL14" s="154">
        <v>98.330267556017503</v>
      </c>
      <c r="AM14" s="149"/>
      <c r="AN14" s="161">
        <v>95.9897011434511</v>
      </c>
      <c r="AO14" s="169">
        <v>98.915160545160504</v>
      </c>
      <c r="AP14" s="162">
        <v>97.452430844305795</v>
      </c>
      <c r="AQ14" s="149"/>
      <c r="AR14" s="167">
        <v>98.079457066957005</v>
      </c>
      <c r="AS14" s="128"/>
      <c r="AT14" s="132">
        <v>-8.01478023258937</v>
      </c>
      <c r="AU14" s="127">
        <v>-4.9073761426920699</v>
      </c>
      <c r="AV14" s="127">
        <v>-0.63168254841163196</v>
      </c>
      <c r="AW14" s="127">
        <v>0.88240507015561098</v>
      </c>
      <c r="AX14" s="127">
        <v>-3.2924543457386601</v>
      </c>
      <c r="AY14" s="133">
        <v>-2.8229571751849001</v>
      </c>
      <c r="AZ14" s="127"/>
      <c r="BA14" s="140">
        <v>-3.8940311640144598</v>
      </c>
      <c r="BB14" s="148">
        <v>-6.4408579623156701</v>
      </c>
      <c r="BC14" s="141">
        <v>-5.2036502121068802</v>
      </c>
      <c r="BD14" s="127"/>
      <c r="BE14" s="146">
        <v>-3.5108752696510499</v>
      </c>
    </row>
    <row r="15" spans="1:57" x14ac:dyDescent="0.2">
      <c r="A15" s="21" t="s">
        <v>26</v>
      </c>
      <c r="B15" s="3" t="str">
        <f t="shared" si="0"/>
        <v>Fairfax/Tysons Corner, VA</v>
      </c>
      <c r="C15" s="3"/>
      <c r="D15" s="24" t="s">
        <v>16</v>
      </c>
      <c r="E15" s="27" t="s">
        <v>17</v>
      </c>
      <c r="F15" s="3"/>
      <c r="G15" s="153">
        <v>80.198697727272702</v>
      </c>
      <c r="H15" s="149">
        <v>111.5544625</v>
      </c>
      <c r="I15" s="149">
        <v>134.53431818181801</v>
      </c>
      <c r="J15" s="149">
        <v>128.79774659090901</v>
      </c>
      <c r="K15" s="149">
        <v>98.017390909090906</v>
      </c>
      <c r="L15" s="154">
        <v>110.620523181818</v>
      </c>
      <c r="M15" s="149"/>
      <c r="N15" s="161">
        <v>93.491240909090905</v>
      </c>
      <c r="O15" s="169">
        <v>96.134743181818095</v>
      </c>
      <c r="P15" s="162">
        <v>94.812992045454493</v>
      </c>
      <c r="Q15" s="149"/>
      <c r="R15" s="167">
        <v>106.10408571428501</v>
      </c>
      <c r="S15" s="128"/>
      <c r="T15" s="132">
        <v>3.38179924220591</v>
      </c>
      <c r="U15" s="127">
        <v>5.3096214179015897</v>
      </c>
      <c r="V15" s="127">
        <v>20.091612453925499</v>
      </c>
      <c r="W15" s="127">
        <v>13.489349804909599</v>
      </c>
      <c r="X15" s="127">
        <v>6.6227886795637501</v>
      </c>
      <c r="Y15" s="133">
        <v>10.4108296075116</v>
      </c>
      <c r="Z15" s="127"/>
      <c r="AA15" s="140">
        <v>5.0259231532652304</v>
      </c>
      <c r="AB15" s="148">
        <v>-2.79164415816865</v>
      </c>
      <c r="AC15" s="141">
        <v>0.91166146872917597</v>
      </c>
      <c r="AD15" s="127"/>
      <c r="AE15" s="146">
        <v>7.8195782241056202</v>
      </c>
      <c r="AG15" s="153">
        <v>78.861084943181794</v>
      </c>
      <c r="AH15" s="149">
        <v>116.658840625</v>
      </c>
      <c r="AI15" s="149">
        <v>145.60436306818099</v>
      </c>
      <c r="AJ15" s="149">
        <v>144.929926420454</v>
      </c>
      <c r="AK15" s="149">
        <v>106.079294318181</v>
      </c>
      <c r="AL15" s="154">
        <v>118.42670187500001</v>
      </c>
      <c r="AM15" s="149"/>
      <c r="AN15" s="161">
        <v>94.522832954545393</v>
      </c>
      <c r="AO15" s="169">
        <v>98.551175284090903</v>
      </c>
      <c r="AP15" s="162">
        <v>96.537004119318098</v>
      </c>
      <c r="AQ15" s="149"/>
      <c r="AR15" s="167">
        <v>112.172502516233</v>
      </c>
      <c r="AS15" s="128"/>
      <c r="AT15" s="132">
        <v>1.3425496649867299</v>
      </c>
      <c r="AU15" s="127">
        <v>1.6145732359028</v>
      </c>
      <c r="AV15" s="127">
        <v>9.2908572269985399</v>
      </c>
      <c r="AW15" s="127">
        <v>11.5785506857596</v>
      </c>
      <c r="AX15" s="127">
        <v>5.9830010166111203</v>
      </c>
      <c r="AY15" s="133">
        <v>6.5315170592491398</v>
      </c>
      <c r="AZ15" s="127"/>
      <c r="BA15" s="140">
        <v>4.0688606199209998</v>
      </c>
      <c r="BB15" s="148">
        <v>0.65743887988855099</v>
      </c>
      <c r="BC15" s="141">
        <v>2.2991608149763501</v>
      </c>
      <c r="BD15" s="127"/>
      <c r="BE15" s="146">
        <v>5.4586847134207597</v>
      </c>
    </row>
    <row r="16" spans="1:57" x14ac:dyDescent="0.2">
      <c r="A16" s="21" t="s">
        <v>27</v>
      </c>
      <c r="B16" s="3" t="str">
        <f t="shared" si="0"/>
        <v>I-95 Fredericksburg, VA</v>
      </c>
      <c r="C16" s="3"/>
      <c r="D16" s="24" t="s">
        <v>16</v>
      </c>
      <c r="E16" s="27" t="s">
        <v>17</v>
      </c>
      <c r="F16" s="3"/>
      <c r="G16" s="153">
        <v>47.382471056016797</v>
      </c>
      <c r="H16" s="149">
        <v>54.860783534089499</v>
      </c>
      <c r="I16" s="149">
        <v>57.919200093556299</v>
      </c>
      <c r="J16" s="149">
        <v>59.909863173897698</v>
      </c>
      <c r="K16" s="149">
        <v>69.366571161267601</v>
      </c>
      <c r="L16" s="154">
        <v>57.887777803765601</v>
      </c>
      <c r="M16" s="149"/>
      <c r="N16" s="161">
        <v>88.301175301134293</v>
      </c>
      <c r="O16" s="169">
        <v>81.165450824464898</v>
      </c>
      <c r="P16" s="162">
        <v>84.733313062799596</v>
      </c>
      <c r="Q16" s="149"/>
      <c r="R16" s="167">
        <v>65.557930734918202</v>
      </c>
      <c r="S16" s="128"/>
      <c r="T16" s="132">
        <v>-15.074098156867899</v>
      </c>
      <c r="U16" s="127">
        <v>-7.8738307184516101</v>
      </c>
      <c r="V16" s="127">
        <v>-7.4784313049832196</v>
      </c>
      <c r="W16" s="127">
        <v>-4.8304430073553801</v>
      </c>
      <c r="X16" s="127">
        <v>-5.26143868983789</v>
      </c>
      <c r="Y16" s="133">
        <v>-7.8550806585061803</v>
      </c>
      <c r="Z16" s="127"/>
      <c r="AA16" s="140">
        <v>-7.5556750498066698</v>
      </c>
      <c r="AB16" s="148">
        <v>-14.5622606963578</v>
      </c>
      <c r="AC16" s="141">
        <v>-11.049430027448899</v>
      </c>
      <c r="AD16" s="127"/>
      <c r="AE16" s="146">
        <v>-9.0610726168956397</v>
      </c>
      <c r="AG16" s="153">
        <v>50.698691673488398</v>
      </c>
      <c r="AH16" s="149">
        <v>59.458601625540801</v>
      </c>
      <c r="AI16" s="149">
        <v>63.475062565781698</v>
      </c>
      <c r="AJ16" s="149">
        <v>65.5448628815343</v>
      </c>
      <c r="AK16" s="149">
        <v>66.125010232721294</v>
      </c>
      <c r="AL16" s="154">
        <v>61.060445795813301</v>
      </c>
      <c r="AM16" s="149"/>
      <c r="AN16" s="161">
        <v>86.558152555256598</v>
      </c>
      <c r="AO16" s="169">
        <v>86.023579990644294</v>
      </c>
      <c r="AP16" s="162">
        <v>86.290866272950495</v>
      </c>
      <c r="AQ16" s="149"/>
      <c r="AR16" s="167">
        <v>68.269137360709607</v>
      </c>
      <c r="AS16" s="128"/>
      <c r="AT16" s="132">
        <v>-6.5504602824943499</v>
      </c>
      <c r="AU16" s="127">
        <v>-5.0773398360477602</v>
      </c>
      <c r="AV16" s="127">
        <v>-5.2330479113720498</v>
      </c>
      <c r="AW16" s="127">
        <v>-5.25276949240678</v>
      </c>
      <c r="AX16" s="127">
        <v>-5.7666590166775702</v>
      </c>
      <c r="AY16" s="133">
        <v>-5.5440668702576996</v>
      </c>
      <c r="AZ16" s="127"/>
      <c r="BA16" s="140">
        <v>-3.7860461093626698</v>
      </c>
      <c r="BB16" s="148">
        <v>-7.7765327170507597</v>
      </c>
      <c r="BC16" s="141">
        <v>-5.8173642157635896</v>
      </c>
      <c r="BD16" s="127"/>
      <c r="BE16" s="146">
        <v>-5.6429475192929903</v>
      </c>
    </row>
    <row r="17" spans="1:70" x14ac:dyDescent="0.2">
      <c r="A17" s="21" t="s">
        <v>28</v>
      </c>
      <c r="B17" s="3" t="str">
        <f t="shared" si="0"/>
        <v>Dulles Airport Area, VA</v>
      </c>
      <c r="C17" s="3"/>
      <c r="D17" s="24" t="s">
        <v>16</v>
      </c>
      <c r="E17" s="27" t="s">
        <v>17</v>
      </c>
      <c r="F17" s="3"/>
      <c r="G17" s="153">
        <v>71.940830961866794</v>
      </c>
      <c r="H17" s="149">
        <v>104.397792638967</v>
      </c>
      <c r="I17" s="149">
        <v>117.829352115348</v>
      </c>
      <c r="J17" s="149">
        <v>114.19235154619599</v>
      </c>
      <c r="K17" s="149">
        <v>91.737911212293596</v>
      </c>
      <c r="L17" s="154">
        <v>100.01964769493399</v>
      </c>
      <c r="M17" s="149"/>
      <c r="N17" s="161">
        <v>85.597755644090299</v>
      </c>
      <c r="O17" s="169">
        <v>97.848635932460596</v>
      </c>
      <c r="P17" s="162">
        <v>91.723195788275405</v>
      </c>
      <c r="Q17" s="149"/>
      <c r="R17" s="167">
        <v>97.649232864460501</v>
      </c>
      <c r="S17" s="128"/>
      <c r="T17" s="132">
        <v>-0.32230818763262797</v>
      </c>
      <c r="U17" s="127">
        <v>11.250219404907901</v>
      </c>
      <c r="V17" s="127">
        <v>14.539944614858101</v>
      </c>
      <c r="W17" s="127">
        <v>9.9843937131704799</v>
      </c>
      <c r="X17" s="127">
        <v>3.3121810482936902</v>
      </c>
      <c r="Y17" s="133">
        <v>8.3616335921359006</v>
      </c>
      <c r="Z17" s="127"/>
      <c r="AA17" s="140">
        <v>3.97893281663637</v>
      </c>
      <c r="AB17" s="148">
        <v>14.545336595307001</v>
      </c>
      <c r="AC17" s="141">
        <v>9.3598107750069808</v>
      </c>
      <c r="AD17" s="127"/>
      <c r="AE17" s="146">
        <v>8.6277262398483092</v>
      </c>
      <c r="AG17" s="153">
        <v>69.577315737051705</v>
      </c>
      <c r="AH17" s="149">
        <v>110.274705938152</v>
      </c>
      <c r="AI17" s="149">
        <v>127.450170034149</v>
      </c>
      <c r="AJ17" s="149">
        <v>128.63205250426799</v>
      </c>
      <c r="AK17" s="149">
        <v>101.22846898121701</v>
      </c>
      <c r="AL17" s="154">
        <v>107.43254263896701</v>
      </c>
      <c r="AM17" s="149"/>
      <c r="AN17" s="161">
        <v>92.257035192562995</v>
      </c>
      <c r="AO17" s="169">
        <v>93.3106791880098</v>
      </c>
      <c r="AP17" s="162">
        <v>92.783857190286398</v>
      </c>
      <c r="AQ17" s="149"/>
      <c r="AR17" s="167">
        <v>103.247203939344</v>
      </c>
      <c r="AS17" s="128"/>
      <c r="AT17" s="132">
        <v>-7.6091428502329599</v>
      </c>
      <c r="AU17" s="127">
        <v>4.8064004304927996</v>
      </c>
      <c r="AV17" s="127">
        <v>6.04248710998709</v>
      </c>
      <c r="AW17" s="127">
        <v>9.6993080820586606</v>
      </c>
      <c r="AX17" s="127">
        <v>5.0876945415354001E-2</v>
      </c>
      <c r="AY17" s="133">
        <v>3.4699140583132699</v>
      </c>
      <c r="AZ17" s="127"/>
      <c r="BA17" s="140">
        <v>1.5423493059470501</v>
      </c>
      <c r="BB17" s="148">
        <v>4.9220986644076898</v>
      </c>
      <c r="BC17" s="141">
        <v>3.21415468209744</v>
      </c>
      <c r="BD17" s="127"/>
      <c r="BE17" s="146">
        <v>3.4041246098347302</v>
      </c>
    </row>
    <row r="18" spans="1:70" x14ac:dyDescent="0.2">
      <c r="A18" s="21" t="s">
        <v>29</v>
      </c>
      <c r="B18" s="3" t="str">
        <f t="shared" si="0"/>
        <v>Williamsburg, VA</v>
      </c>
      <c r="C18" s="3"/>
      <c r="D18" s="24" t="s">
        <v>16</v>
      </c>
      <c r="E18" s="27" t="s">
        <v>17</v>
      </c>
      <c r="F18" s="3"/>
      <c r="G18" s="153">
        <v>79.802746073298394</v>
      </c>
      <c r="H18" s="149">
        <v>83.249041884816705</v>
      </c>
      <c r="I18" s="149">
        <v>78.969950261780099</v>
      </c>
      <c r="J18" s="149">
        <v>75.052085078534006</v>
      </c>
      <c r="K18" s="149">
        <v>86.901094240837594</v>
      </c>
      <c r="L18" s="154">
        <v>80.794983507853402</v>
      </c>
      <c r="M18" s="149"/>
      <c r="N18" s="161">
        <v>140.826654450261</v>
      </c>
      <c r="O18" s="169">
        <v>144.947534031413</v>
      </c>
      <c r="P18" s="162">
        <v>142.887094240837</v>
      </c>
      <c r="Q18" s="149"/>
      <c r="R18" s="167">
        <v>98.535586574420293</v>
      </c>
      <c r="S18" s="128"/>
      <c r="T18" s="132">
        <v>0.73372867880346304</v>
      </c>
      <c r="U18" s="127">
        <v>1.46062311940286</v>
      </c>
      <c r="V18" s="127">
        <v>-8.3285991127374803</v>
      </c>
      <c r="W18" s="127">
        <v>-17.106359012020299</v>
      </c>
      <c r="X18" s="127">
        <v>-4.6001706301845102</v>
      </c>
      <c r="Y18" s="133">
        <v>-5.8306758187946199</v>
      </c>
      <c r="Z18" s="127"/>
      <c r="AA18" s="140">
        <v>-0.14360482280963299</v>
      </c>
      <c r="AB18" s="148">
        <v>-5.46913342217902</v>
      </c>
      <c r="AC18" s="141">
        <v>-2.91767275377308</v>
      </c>
      <c r="AD18" s="127"/>
      <c r="AE18" s="146">
        <v>-4.6181752222774302</v>
      </c>
      <c r="AG18" s="153">
        <v>74.032140379581094</v>
      </c>
      <c r="AH18" s="149">
        <v>81.504377290575903</v>
      </c>
      <c r="AI18" s="149">
        <v>81.548347185863804</v>
      </c>
      <c r="AJ18" s="149">
        <v>80.512728403141296</v>
      </c>
      <c r="AK18" s="149">
        <v>86.612988874345504</v>
      </c>
      <c r="AL18" s="154">
        <v>80.842116426701494</v>
      </c>
      <c r="AM18" s="149"/>
      <c r="AN18" s="161">
        <v>133.71583311518299</v>
      </c>
      <c r="AO18" s="169">
        <v>142.026757198952</v>
      </c>
      <c r="AP18" s="162">
        <v>137.871295157068</v>
      </c>
      <c r="AQ18" s="149"/>
      <c r="AR18" s="167">
        <v>97.136167492520499</v>
      </c>
      <c r="AS18" s="128"/>
      <c r="AT18" s="132">
        <v>-1.92484029823325</v>
      </c>
      <c r="AU18" s="127">
        <v>-1.8591913683079599</v>
      </c>
      <c r="AV18" s="127">
        <v>-9.5484571428070506</v>
      </c>
      <c r="AW18" s="127">
        <v>-14.7009553368403</v>
      </c>
      <c r="AX18" s="127">
        <v>-8.6619131255095105</v>
      </c>
      <c r="AY18" s="133">
        <v>-7.6895657067949701</v>
      </c>
      <c r="AZ18" s="127"/>
      <c r="BA18" s="140">
        <v>-8.3921033420361599</v>
      </c>
      <c r="BB18" s="148">
        <v>-11.119739315656499</v>
      </c>
      <c r="BC18" s="141">
        <v>-9.8176096790638496</v>
      </c>
      <c r="BD18" s="127"/>
      <c r="BE18" s="146">
        <v>-8.5578523185972504</v>
      </c>
    </row>
    <row r="19" spans="1:70" x14ac:dyDescent="0.2">
      <c r="A19" s="21" t="s">
        <v>30</v>
      </c>
      <c r="B19" s="3" t="str">
        <f t="shared" si="0"/>
        <v>Virginia Beach, VA</v>
      </c>
      <c r="C19" s="3"/>
      <c r="D19" s="24" t="s">
        <v>16</v>
      </c>
      <c r="E19" s="27" t="s">
        <v>17</v>
      </c>
      <c r="F19" s="3"/>
      <c r="G19" s="153">
        <v>149.015651527193</v>
      </c>
      <c r="H19" s="149">
        <v>153.34655910861699</v>
      </c>
      <c r="I19" s="149">
        <v>144.195491288764</v>
      </c>
      <c r="J19" s="149">
        <v>145.55246725105101</v>
      </c>
      <c r="K19" s="149">
        <v>173.32409104721799</v>
      </c>
      <c r="L19" s="154">
        <v>153.08685204456901</v>
      </c>
      <c r="M19" s="149"/>
      <c r="N19" s="161">
        <v>237.768170391148</v>
      </c>
      <c r="O19" s="169">
        <v>249.74247078073799</v>
      </c>
      <c r="P19" s="162">
        <v>243.755320585943</v>
      </c>
      <c r="Q19" s="149"/>
      <c r="R19" s="167">
        <v>178.992128770676</v>
      </c>
      <c r="S19" s="128"/>
      <c r="T19" s="132">
        <v>9.1093690184244203</v>
      </c>
      <c r="U19" s="127">
        <v>9.7632389069603995</v>
      </c>
      <c r="V19" s="127">
        <v>-3.7562358443530899</v>
      </c>
      <c r="W19" s="127">
        <v>-7.1291299418871699</v>
      </c>
      <c r="X19" s="127">
        <v>2.9279725286698399</v>
      </c>
      <c r="Y19" s="133">
        <v>1.89166127299278</v>
      </c>
      <c r="Z19" s="127"/>
      <c r="AA19" s="140">
        <v>0.69796930707893501</v>
      </c>
      <c r="AB19" s="148">
        <v>-5.1420058936316702</v>
      </c>
      <c r="AC19" s="141">
        <v>-2.3808238224634799</v>
      </c>
      <c r="AD19" s="127"/>
      <c r="AE19" s="146">
        <v>0.18556823636626599</v>
      </c>
      <c r="AG19" s="153">
        <v>139.72998481377499</v>
      </c>
      <c r="AH19" s="149">
        <v>156.18651031245099</v>
      </c>
      <c r="AI19" s="149">
        <v>162.03520495363799</v>
      </c>
      <c r="AJ19" s="149">
        <v>159.13335590228999</v>
      </c>
      <c r="AK19" s="149">
        <v>168.96110921770199</v>
      </c>
      <c r="AL19" s="154">
        <v>157.209233039971</v>
      </c>
      <c r="AM19" s="149"/>
      <c r="AN19" s="161">
        <v>234.698690392706</v>
      </c>
      <c r="AO19" s="169">
        <v>252.41201095137899</v>
      </c>
      <c r="AP19" s="162">
        <v>243.55535067204301</v>
      </c>
      <c r="AQ19" s="149"/>
      <c r="AR19" s="167">
        <v>181.87955236342</v>
      </c>
      <c r="AS19" s="128"/>
      <c r="AT19" s="132">
        <v>3.4162943934996002</v>
      </c>
      <c r="AU19" s="127">
        <v>2.88625248436822</v>
      </c>
      <c r="AV19" s="127">
        <v>-2.1233462448926499</v>
      </c>
      <c r="AW19" s="127">
        <v>-6.4200809927630003</v>
      </c>
      <c r="AX19" s="127">
        <v>-4.5727566055270099</v>
      </c>
      <c r="AY19" s="133">
        <v>-1.6923484004584599</v>
      </c>
      <c r="AZ19" s="127"/>
      <c r="BA19" s="140">
        <v>-6.20797644532486</v>
      </c>
      <c r="BB19" s="148">
        <v>-5.9146068083380499</v>
      </c>
      <c r="BC19" s="141">
        <v>-6.0561863296691598</v>
      </c>
      <c r="BD19" s="127"/>
      <c r="BE19" s="146">
        <v>-3.4090026411768699</v>
      </c>
    </row>
    <row r="20" spans="1:70" x14ac:dyDescent="0.2">
      <c r="A20" s="34" t="s">
        <v>31</v>
      </c>
      <c r="B20" s="3" t="str">
        <f t="shared" si="0"/>
        <v>Norfolk/Portsmouth, VA</v>
      </c>
      <c r="C20" s="3"/>
      <c r="D20" s="24" t="s">
        <v>16</v>
      </c>
      <c r="E20" s="27" t="s">
        <v>17</v>
      </c>
      <c r="F20" s="3"/>
      <c r="G20" s="153">
        <v>79.802766912151398</v>
      </c>
      <c r="H20" s="149">
        <v>94.630067105032396</v>
      </c>
      <c r="I20" s="149">
        <v>94.914400683850602</v>
      </c>
      <c r="J20" s="149">
        <v>102.389269700157</v>
      </c>
      <c r="K20" s="149">
        <v>102.83380542105201</v>
      </c>
      <c r="L20" s="154">
        <v>94.913228658108807</v>
      </c>
      <c r="M20" s="149"/>
      <c r="N20" s="161">
        <v>133.858053807017</v>
      </c>
      <c r="O20" s="169">
        <v>135.856101385964</v>
      </c>
      <c r="P20" s="162">
        <v>134.857077596491</v>
      </c>
      <c r="Q20" s="149"/>
      <c r="R20" s="167">
        <v>106.322325618861</v>
      </c>
      <c r="S20" s="128"/>
      <c r="T20" s="132">
        <v>16.548640255769499</v>
      </c>
      <c r="U20" s="127">
        <v>18.173262770052499</v>
      </c>
      <c r="V20" s="127">
        <v>9.2288968263901605</v>
      </c>
      <c r="W20" s="127">
        <v>13.5772815121516</v>
      </c>
      <c r="X20" s="127">
        <v>25.763655113750399</v>
      </c>
      <c r="Y20" s="133">
        <v>16.497709022034801</v>
      </c>
      <c r="Z20" s="127"/>
      <c r="AA20" s="140">
        <v>3.0129206941731201</v>
      </c>
      <c r="AB20" s="148">
        <v>-3.1265743283693701</v>
      </c>
      <c r="AC20" s="141">
        <v>-0.17382802100167399</v>
      </c>
      <c r="AD20" s="127"/>
      <c r="AE20" s="146">
        <v>9.8460724687217098</v>
      </c>
      <c r="AG20" s="153">
        <v>82.951550837278603</v>
      </c>
      <c r="AH20" s="149">
        <v>98.706948943538407</v>
      </c>
      <c r="AI20" s="149">
        <v>104.624534442398</v>
      </c>
      <c r="AJ20" s="149">
        <v>109.136701192354</v>
      </c>
      <c r="AK20" s="149">
        <v>106.005749489236</v>
      </c>
      <c r="AL20" s="154">
        <v>100.284946512708</v>
      </c>
      <c r="AM20" s="149"/>
      <c r="AN20" s="161">
        <v>134.779175601736</v>
      </c>
      <c r="AO20" s="169">
        <v>141.42799283177601</v>
      </c>
      <c r="AP20" s="162">
        <v>138.10358421675599</v>
      </c>
      <c r="AQ20" s="149"/>
      <c r="AR20" s="167">
        <v>111.089459522154</v>
      </c>
      <c r="AS20" s="128"/>
      <c r="AT20" s="132">
        <v>9.8184560455109295</v>
      </c>
      <c r="AU20" s="127">
        <v>10.6045127350604</v>
      </c>
      <c r="AV20" s="127">
        <v>7.7138953152701504</v>
      </c>
      <c r="AW20" s="127">
        <v>4.4344162140604704</v>
      </c>
      <c r="AX20" s="127">
        <v>5.95908625602046</v>
      </c>
      <c r="AY20" s="133">
        <v>7.4964873389957596</v>
      </c>
      <c r="AZ20" s="127"/>
      <c r="BA20" s="140">
        <v>-2.8867066930751402</v>
      </c>
      <c r="BB20" s="148">
        <v>-5.3827250931867798</v>
      </c>
      <c r="BC20" s="141">
        <v>-4.18099031926827</v>
      </c>
      <c r="BD20" s="127"/>
      <c r="BE20" s="146">
        <v>3.0355921183665502</v>
      </c>
    </row>
    <row r="21" spans="1:70" x14ac:dyDescent="0.2">
      <c r="A21" s="35" t="s">
        <v>32</v>
      </c>
      <c r="B21" s="3" t="str">
        <f t="shared" si="0"/>
        <v>Newport News/Hampton, VA</v>
      </c>
      <c r="C21" s="3"/>
      <c r="D21" s="24" t="s">
        <v>16</v>
      </c>
      <c r="E21" s="27" t="s">
        <v>17</v>
      </c>
      <c r="F21" s="3"/>
      <c r="G21" s="153">
        <v>52.343088202008701</v>
      </c>
      <c r="H21" s="149">
        <v>69.035417074550793</v>
      </c>
      <c r="I21" s="149">
        <v>69.573427613523805</v>
      </c>
      <c r="J21" s="149">
        <v>61.799924798415603</v>
      </c>
      <c r="K21" s="149">
        <v>67.4146841561748</v>
      </c>
      <c r="L21" s="154">
        <v>64.033308368934698</v>
      </c>
      <c r="M21" s="149"/>
      <c r="N21" s="161">
        <v>101.008088301032</v>
      </c>
      <c r="O21" s="169">
        <v>99.039750219267205</v>
      </c>
      <c r="P21" s="162">
        <v>100.023919260149</v>
      </c>
      <c r="Q21" s="149"/>
      <c r="R21" s="167">
        <v>74.316340052139097</v>
      </c>
      <c r="S21" s="128"/>
      <c r="T21" s="132">
        <v>-8.0998604147873703</v>
      </c>
      <c r="U21" s="127">
        <v>5.9524758578425701</v>
      </c>
      <c r="V21" s="127">
        <v>1.7435152477665099</v>
      </c>
      <c r="W21" s="127">
        <v>-12.319602348577</v>
      </c>
      <c r="X21" s="127">
        <v>3.89190267339211</v>
      </c>
      <c r="Y21" s="133">
        <v>-1.74934101892262</v>
      </c>
      <c r="Z21" s="127"/>
      <c r="AA21" s="140">
        <v>4.2739329947272502</v>
      </c>
      <c r="AB21" s="148">
        <v>-3.8300709321938098</v>
      </c>
      <c r="AC21" s="141">
        <v>9.7927090423995597E-2</v>
      </c>
      <c r="AD21" s="127"/>
      <c r="AE21" s="146">
        <v>-1.04710213043432</v>
      </c>
      <c r="AG21" s="153">
        <v>53.5736755021926</v>
      </c>
      <c r="AH21" s="149">
        <v>68.391953674494204</v>
      </c>
      <c r="AI21" s="149">
        <v>75.271360556655793</v>
      </c>
      <c r="AJ21" s="149">
        <v>68.260343411373597</v>
      </c>
      <c r="AK21" s="149">
        <v>69.446762024331505</v>
      </c>
      <c r="AL21" s="154">
        <v>66.988819033809506</v>
      </c>
      <c r="AM21" s="149"/>
      <c r="AN21" s="161">
        <v>102.834443948931</v>
      </c>
      <c r="AO21" s="169">
        <v>108.334928766445</v>
      </c>
      <c r="AP21" s="162">
        <v>105.584686357688</v>
      </c>
      <c r="AQ21" s="149"/>
      <c r="AR21" s="167">
        <v>78.016209697774897</v>
      </c>
      <c r="AS21" s="128"/>
      <c r="AT21" s="132">
        <v>-6.4028516496351502</v>
      </c>
      <c r="AU21" s="127">
        <v>-2.0735864168692202</v>
      </c>
      <c r="AV21" s="127">
        <v>1.48297522962068</v>
      </c>
      <c r="AW21" s="127">
        <v>-8.8926803900488895</v>
      </c>
      <c r="AX21" s="127">
        <v>1.2743583549698401</v>
      </c>
      <c r="AY21" s="133">
        <v>-2.8432385034713201</v>
      </c>
      <c r="AZ21" s="127"/>
      <c r="BA21" s="140">
        <v>-2.8936644468895101</v>
      </c>
      <c r="BB21" s="148">
        <v>-3.7525596584469199</v>
      </c>
      <c r="BC21" s="141">
        <v>-3.3362043228499401</v>
      </c>
      <c r="BD21" s="127"/>
      <c r="BE21" s="146">
        <v>-3.0344519645487402</v>
      </c>
    </row>
    <row r="22" spans="1:70" x14ac:dyDescent="0.2">
      <c r="A22" s="36" t="s">
        <v>33</v>
      </c>
      <c r="B22" s="3" t="str">
        <f t="shared" si="0"/>
        <v>Chesapeake/Suffolk, VA</v>
      </c>
      <c r="C22" s="3"/>
      <c r="D22" s="25" t="s">
        <v>16</v>
      </c>
      <c r="E22" s="28" t="s">
        <v>17</v>
      </c>
      <c r="F22" s="3"/>
      <c r="G22" s="155">
        <v>66.400093619948393</v>
      </c>
      <c r="H22" s="156">
        <v>80.287226672398901</v>
      </c>
      <c r="I22" s="156">
        <v>85.082543628546802</v>
      </c>
      <c r="J22" s="156">
        <v>83.429903301805595</v>
      </c>
      <c r="K22" s="156">
        <v>82.302103422184004</v>
      </c>
      <c r="L22" s="157">
        <v>79.500374128976702</v>
      </c>
      <c r="M22" s="149"/>
      <c r="N22" s="163">
        <v>119.742704557179</v>
      </c>
      <c r="O22" s="164">
        <v>117.363349475494</v>
      </c>
      <c r="P22" s="165">
        <v>118.553027016337</v>
      </c>
      <c r="Q22" s="149"/>
      <c r="R22" s="168">
        <v>90.658274953936797</v>
      </c>
      <c r="S22" s="128"/>
      <c r="T22" s="134">
        <v>1.28821917425531</v>
      </c>
      <c r="U22" s="135">
        <v>-4.64400679170177</v>
      </c>
      <c r="V22" s="135">
        <v>-6.0191208187872496</v>
      </c>
      <c r="W22" s="135">
        <v>-9.4797081526172704</v>
      </c>
      <c r="X22" s="135">
        <v>0.73445341842293199</v>
      </c>
      <c r="Y22" s="136">
        <v>-4.0207170367230001</v>
      </c>
      <c r="Z22" s="127"/>
      <c r="AA22" s="142">
        <v>-0.90956342037747395</v>
      </c>
      <c r="AB22" s="143">
        <v>-7.3882298669329396</v>
      </c>
      <c r="AC22" s="144">
        <v>-4.2258908966751303</v>
      </c>
      <c r="AD22" s="127"/>
      <c r="AE22" s="147">
        <v>-4.0974781187034104</v>
      </c>
      <c r="AG22" s="155">
        <v>67.5975530739466</v>
      </c>
      <c r="AH22" s="156">
        <v>86.879956766981906</v>
      </c>
      <c r="AI22" s="156">
        <v>93.326615214961294</v>
      </c>
      <c r="AJ22" s="156">
        <v>93.306706405846896</v>
      </c>
      <c r="AK22" s="156">
        <v>88.5474597549441</v>
      </c>
      <c r="AL22" s="157">
        <v>85.931658243336102</v>
      </c>
      <c r="AM22" s="149"/>
      <c r="AN22" s="163">
        <v>123.583664509888</v>
      </c>
      <c r="AO22" s="164">
        <v>125.5502549957</v>
      </c>
      <c r="AP22" s="165">
        <v>124.56695975279401</v>
      </c>
      <c r="AQ22" s="149"/>
      <c r="AR22" s="168">
        <v>96.970315817467096</v>
      </c>
      <c r="AS22" s="128"/>
      <c r="AT22" s="134">
        <v>0.99509448391713295</v>
      </c>
      <c r="AU22" s="135">
        <v>-0.65581804231241703</v>
      </c>
      <c r="AV22" s="135">
        <v>-0.88303596538078699</v>
      </c>
      <c r="AW22" s="135">
        <v>-3.97161487250971</v>
      </c>
      <c r="AX22" s="135">
        <v>-1.13907581368072</v>
      </c>
      <c r="AY22" s="136">
        <v>-1.2907305256831001</v>
      </c>
      <c r="AZ22" s="127"/>
      <c r="BA22" s="142">
        <v>-5.1091955022342104</v>
      </c>
      <c r="BB22" s="143">
        <v>-7.3669311629610599</v>
      </c>
      <c r="BC22" s="144">
        <v>-6.2605634045894103</v>
      </c>
      <c r="BD22" s="127"/>
      <c r="BE22" s="147">
        <v>-3.1748295587330801</v>
      </c>
    </row>
    <row r="23" spans="1:70" x14ac:dyDescent="0.2">
      <c r="A23" s="35" t="s">
        <v>109</v>
      </c>
      <c r="B23" s="3" t="s">
        <v>109</v>
      </c>
      <c r="C23" s="9"/>
      <c r="D23" s="23" t="s">
        <v>16</v>
      </c>
      <c r="E23" s="26" t="s">
        <v>17</v>
      </c>
      <c r="F23" s="3"/>
      <c r="G23" s="150">
        <v>57.0715421920465</v>
      </c>
      <c r="H23" s="151">
        <v>75.925224700937605</v>
      </c>
      <c r="I23" s="151">
        <v>90.286928548334899</v>
      </c>
      <c r="J23" s="151">
        <v>89.259502101519502</v>
      </c>
      <c r="K23" s="151">
        <v>80.748806983511102</v>
      </c>
      <c r="L23" s="152">
        <v>78.6584009052699</v>
      </c>
      <c r="M23" s="149"/>
      <c r="N23" s="158">
        <v>90.066563207242098</v>
      </c>
      <c r="O23" s="159">
        <v>100.468069835111</v>
      </c>
      <c r="P23" s="160">
        <v>95.267316521176795</v>
      </c>
      <c r="Q23" s="149"/>
      <c r="R23" s="166">
        <v>83.403805366957599</v>
      </c>
      <c r="S23" s="128"/>
      <c r="T23" s="129">
        <v>-31.915461169596401</v>
      </c>
      <c r="U23" s="130">
        <v>-13.387427974909</v>
      </c>
      <c r="V23" s="130">
        <v>-16.698893960931201</v>
      </c>
      <c r="W23" s="130">
        <v>-3.5109741905848701</v>
      </c>
      <c r="X23" s="130">
        <v>-1.71012751124038</v>
      </c>
      <c r="Y23" s="131">
        <v>-13.4733223816293</v>
      </c>
      <c r="Z23" s="127"/>
      <c r="AA23" s="137">
        <v>-27.440498531623799</v>
      </c>
      <c r="AB23" s="138">
        <v>-21.496411797829801</v>
      </c>
      <c r="AC23" s="139">
        <v>-24.4230554176225</v>
      </c>
      <c r="AD23" s="127"/>
      <c r="AE23" s="145">
        <v>-17.3798440078697</v>
      </c>
      <c r="AF23" s="75"/>
      <c r="AG23" s="150">
        <v>61.568933882961502</v>
      </c>
      <c r="AH23" s="151">
        <v>92.9645813126414</v>
      </c>
      <c r="AI23" s="151">
        <v>109.880097801487</v>
      </c>
      <c r="AJ23" s="151">
        <v>111.890451826705</v>
      </c>
      <c r="AK23" s="151">
        <v>94.053041545425103</v>
      </c>
      <c r="AL23" s="152">
        <v>94.071421273844095</v>
      </c>
      <c r="AM23" s="149"/>
      <c r="AN23" s="158">
        <v>101.585188328483</v>
      </c>
      <c r="AO23" s="159">
        <v>115.13515923052</v>
      </c>
      <c r="AP23" s="160">
        <v>108.36017377950201</v>
      </c>
      <c r="AQ23" s="149"/>
      <c r="AR23" s="166">
        <v>98.153921989746394</v>
      </c>
      <c r="AS23" s="128"/>
      <c r="AT23" s="129">
        <v>-11.9346299556196</v>
      </c>
      <c r="AU23" s="130">
        <v>4.53554110220258</v>
      </c>
      <c r="AV23" s="130">
        <v>-4.3280120945732303</v>
      </c>
      <c r="AW23" s="130">
        <v>-3.5755874893761699</v>
      </c>
      <c r="AX23" s="130">
        <v>-4.7393097643841804</v>
      </c>
      <c r="AY23" s="131">
        <v>-3.7073998399915902</v>
      </c>
      <c r="AZ23" s="127"/>
      <c r="BA23" s="137">
        <v>-16.2210480496584</v>
      </c>
      <c r="BB23" s="138">
        <v>-15.4629907637502</v>
      </c>
      <c r="BC23" s="139">
        <v>-15.8200223265001</v>
      </c>
      <c r="BD23" s="127"/>
      <c r="BE23" s="145">
        <v>-7.88800870837846</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3">
        <v>45.344638711205803</v>
      </c>
      <c r="H24" s="149">
        <v>61.9304323619995</v>
      </c>
      <c r="I24" s="149">
        <v>72.423686330253403</v>
      </c>
      <c r="J24" s="149">
        <v>71.399020374318795</v>
      </c>
      <c r="K24" s="149">
        <v>61.959171997157</v>
      </c>
      <c r="L24" s="154">
        <v>62.611389954986898</v>
      </c>
      <c r="M24" s="149"/>
      <c r="N24" s="161">
        <v>85.928802416488907</v>
      </c>
      <c r="O24" s="169">
        <v>79.711815920397996</v>
      </c>
      <c r="P24" s="162">
        <v>82.820309168443401</v>
      </c>
      <c r="Q24" s="149"/>
      <c r="R24" s="167">
        <v>68.385366873117405</v>
      </c>
      <c r="S24" s="128"/>
      <c r="T24" s="132">
        <v>-30.8060317304015</v>
      </c>
      <c r="U24" s="127">
        <v>-8.9373651029335495</v>
      </c>
      <c r="V24" s="127">
        <v>-0.707019700827061</v>
      </c>
      <c r="W24" s="127">
        <v>2.11472757180697</v>
      </c>
      <c r="X24" s="127">
        <v>-6.29982056068072</v>
      </c>
      <c r="Y24" s="133">
        <v>-8.6172259130237201</v>
      </c>
      <c r="Z24" s="127"/>
      <c r="AA24" s="140">
        <v>1.6822123058973799</v>
      </c>
      <c r="AB24" s="148">
        <v>-7.3092907173578796</v>
      </c>
      <c r="AC24" s="141">
        <v>-2.8528375814565199</v>
      </c>
      <c r="AD24" s="127"/>
      <c r="AE24" s="146">
        <v>-6.7274922927766196</v>
      </c>
      <c r="AF24" s="75"/>
      <c r="AG24" s="153">
        <v>48.349573560767503</v>
      </c>
      <c r="AH24" s="149">
        <v>70.603203032456705</v>
      </c>
      <c r="AI24" s="149">
        <v>82.681748993129503</v>
      </c>
      <c r="AJ24" s="149">
        <v>81.789914416015094</v>
      </c>
      <c r="AK24" s="149">
        <v>68.654743544183802</v>
      </c>
      <c r="AL24" s="154">
        <v>70.415836709310497</v>
      </c>
      <c r="AM24" s="149"/>
      <c r="AN24" s="161">
        <v>83.705680525941702</v>
      </c>
      <c r="AO24" s="169">
        <v>85.129530324567597</v>
      </c>
      <c r="AP24" s="162">
        <v>84.417605425254607</v>
      </c>
      <c r="AQ24" s="149"/>
      <c r="AR24" s="167">
        <v>74.416342056723096</v>
      </c>
      <c r="AS24" s="128"/>
      <c r="AT24" s="132">
        <v>-12.8216294704422</v>
      </c>
      <c r="AU24" s="127">
        <v>2.3604683361322101</v>
      </c>
      <c r="AV24" s="127">
        <v>4.8619692349615198</v>
      </c>
      <c r="AW24" s="127">
        <v>5.3646123542889503</v>
      </c>
      <c r="AX24" s="127">
        <v>-8.5682564267729706</v>
      </c>
      <c r="AY24" s="133">
        <v>-1.1194726281076901</v>
      </c>
      <c r="AZ24" s="127"/>
      <c r="BA24" s="140">
        <v>-11.086369028509299</v>
      </c>
      <c r="BB24" s="148">
        <v>-12.352947001839899</v>
      </c>
      <c r="BC24" s="141">
        <v>-11.729541147543801</v>
      </c>
      <c r="BD24" s="127"/>
      <c r="BE24" s="146">
        <v>-4.8363312064776496</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3">
        <v>44.228091173120703</v>
      </c>
      <c r="H25" s="149">
        <v>49.6838943052391</v>
      </c>
      <c r="I25" s="149">
        <v>51.543064834851897</v>
      </c>
      <c r="J25" s="149">
        <v>52.891926395216402</v>
      </c>
      <c r="K25" s="149">
        <v>57.977363724373497</v>
      </c>
      <c r="L25" s="154">
        <v>51.264868086560298</v>
      </c>
      <c r="M25" s="149"/>
      <c r="N25" s="161">
        <v>71.702058741457805</v>
      </c>
      <c r="O25" s="169">
        <v>73.830769333712894</v>
      </c>
      <c r="P25" s="162">
        <v>72.766414037585406</v>
      </c>
      <c r="Q25" s="149"/>
      <c r="R25" s="167">
        <v>57.408166929710298</v>
      </c>
      <c r="S25" s="128"/>
      <c r="T25" s="132">
        <v>-14.3546175570843</v>
      </c>
      <c r="U25" s="127">
        <v>-2.1624296567032202</v>
      </c>
      <c r="V25" s="127">
        <v>-15.9814153456085</v>
      </c>
      <c r="W25" s="127">
        <v>-17.797553635644402</v>
      </c>
      <c r="X25" s="127">
        <v>-4.8719946601147699</v>
      </c>
      <c r="Y25" s="133">
        <v>-11.3249795412663</v>
      </c>
      <c r="Z25" s="127"/>
      <c r="AA25" s="140">
        <v>-4.3646920241080398</v>
      </c>
      <c r="AB25" s="148">
        <v>3.1520652256961701</v>
      </c>
      <c r="AC25" s="141">
        <v>-0.69350353555812505</v>
      </c>
      <c r="AD25" s="127"/>
      <c r="AE25" s="146">
        <v>-7.7483042872374197</v>
      </c>
      <c r="AF25" s="75"/>
      <c r="AG25" s="153">
        <v>42.155335464122999</v>
      </c>
      <c r="AH25" s="149">
        <v>55.900956072038703</v>
      </c>
      <c r="AI25" s="149">
        <v>61.222359090261897</v>
      </c>
      <c r="AJ25" s="149">
        <v>67.408537848804102</v>
      </c>
      <c r="AK25" s="149">
        <v>66.001960805808594</v>
      </c>
      <c r="AL25" s="154">
        <v>58.537829856207203</v>
      </c>
      <c r="AM25" s="149"/>
      <c r="AN25" s="161">
        <v>70.5384841400911</v>
      </c>
      <c r="AO25" s="169">
        <v>72.734759681093294</v>
      </c>
      <c r="AP25" s="162">
        <v>71.636621910592197</v>
      </c>
      <c r="AQ25" s="149"/>
      <c r="AR25" s="167">
        <v>62.280341871745797</v>
      </c>
      <c r="AS25" s="128"/>
      <c r="AT25" s="132">
        <v>-9.2063404332469201</v>
      </c>
      <c r="AU25" s="127">
        <v>9.1426687342960395</v>
      </c>
      <c r="AV25" s="127">
        <v>1.92092548777496</v>
      </c>
      <c r="AW25" s="127">
        <v>5.19362853060791</v>
      </c>
      <c r="AX25" s="127">
        <v>-0.151159690876115</v>
      </c>
      <c r="AY25" s="133">
        <v>1.66387523662336</v>
      </c>
      <c r="AZ25" s="127"/>
      <c r="BA25" s="140">
        <v>-10.192723466739</v>
      </c>
      <c r="BB25" s="148">
        <v>-8.1824692056999098</v>
      </c>
      <c r="BC25" s="141">
        <v>-9.1833126531605593</v>
      </c>
      <c r="BD25" s="127"/>
      <c r="BE25" s="146">
        <v>-2.1759649118684399</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3">
        <v>57.5659409388226</v>
      </c>
      <c r="H26" s="149">
        <v>67.315556194690203</v>
      </c>
      <c r="I26" s="149">
        <v>66.4077754713351</v>
      </c>
      <c r="J26" s="149">
        <v>64.019753712966505</v>
      </c>
      <c r="K26" s="149">
        <v>58.451817429780597</v>
      </c>
      <c r="L26" s="154">
        <v>62.752168749519001</v>
      </c>
      <c r="M26" s="149"/>
      <c r="N26" s="161">
        <v>71.0713527318199</v>
      </c>
      <c r="O26" s="169">
        <v>71.484406348595599</v>
      </c>
      <c r="P26" s="162">
        <v>71.277879540207707</v>
      </c>
      <c r="Q26" s="149"/>
      <c r="R26" s="167">
        <v>65.188086118287202</v>
      </c>
      <c r="S26" s="128"/>
      <c r="T26" s="132">
        <v>10.2872324786967</v>
      </c>
      <c r="U26" s="127">
        <v>14.312564443490199</v>
      </c>
      <c r="V26" s="127">
        <v>4.3154240228959404</v>
      </c>
      <c r="W26" s="127">
        <v>-2.1877983658668101</v>
      </c>
      <c r="X26" s="127">
        <v>-6.0169099375353401</v>
      </c>
      <c r="Y26" s="133">
        <v>3.7603633171277799</v>
      </c>
      <c r="Z26" s="127"/>
      <c r="AA26" s="140">
        <v>1.1117559219389801</v>
      </c>
      <c r="AB26" s="148">
        <v>13.7521378556228</v>
      </c>
      <c r="AC26" s="141">
        <v>7.0783842571121003</v>
      </c>
      <c r="AD26" s="127"/>
      <c r="AE26" s="146">
        <v>4.7746294943161596</v>
      </c>
      <c r="AF26" s="75"/>
      <c r="AG26" s="153">
        <v>54.426337322046898</v>
      </c>
      <c r="AH26" s="149">
        <v>68.0886916506348</v>
      </c>
      <c r="AI26" s="149">
        <v>71.306447383608997</v>
      </c>
      <c r="AJ26" s="149">
        <v>70.059664972104599</v>
      </c>
      <c r="AK26" s="149">
        <v>65.538657036360107</v>
      </c>
      <c r="AL26" s="154">
        <v>65.883959672951093</v>
      </c>
      <c r="AM26" s="149"/>
      <c r="AN26" s="161">
        <v>74.490033325317398</v>
      </c>
      <c r="AO26" s="169">
        <v>75.0557753510965</v>
      </c>
      <c r="AP26" s="162">
        <v>74.772904338206999</v>
      </c>
      <c r="AQ26" s="149"/>
      <c r="AR26" s="167">
        <v>68.423658148738497</v>
      </c>
      <c r="AS26" s="128"/>
      <c r="AT26" s="132">
        <v>2.74779842091352</v>
      </c>
      <c r="AU26" s="127">
        <v>12.2853789487753</v>
      </c>
      <c r="AV26" s="127">
        <v>10.1246522886725</v>
      </c>
      <c r="AW26" s="127">
        <v>8.2785935066988792</v>
      </c>
      <c r="AX26" s="127">
        <v>2.8164275151863798</v>
      </c>
      <c r="AY26" s="133">
        <v>7.3703784984965397</v>
      </c>
      <c r="AZ26" s="127"/>
      <c r="BA26" s="140">
        <v>1.8648273758256899</v>
      </c>
      <c r="BB26" s="148">
        <v>3.9782307463571702</v>
      </c>
      <c r="BC26" s="141">
        <v>2.9146771483671401</v>
      </c>
      <c r="BD26" s="127"/>
      <c r="BE26" s="146">
        <v>5.9383167569369304</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3">
        <v>56.421025693104397</v>
      </c>
      <c r="H27" s="149">
        <v>72.383184218543704</v>
      </c>
      <c r="I27" s="149">
        <v>74.343636640601105</v>
      </c>
      <c r="J27" s="149">
        <v>73.289083477201103</v>
      </c>
      <c r="K27" s="149">
        <v>73.051099827358499</v>
      </c>
      <c r="L27" s="154">
        <v>69.897605971361799</v>
      </c>
      <c r="M27" s="149"/>
      <c r="N27" s="161">
        <v>100.126932060526</v>
      </c>
      <c r="O27" s="169">
        <v>100.058483294404</v>
      </c>
      <c r="P27" s="162">
        <v>100.092707677465</v>
      </c>
      <c r="Q27" s="149"/>
      <c r="R27" s="167">
        <v>78.524777887391295</v>
      </c>
      <c r="S27" s="128"/>
      <c r="T27" s="132">
        <v>2.6350805886456601</v>
      </c>
      <c r="U27" s="127">
        <v>8.3919167784667206</v>
      </c>
      <c r="V27" s="127">
        <v>3.8791965437898699</v>
      </c>
      <c r="W27" s="127">
        <v>1.7866359362818101</v>
      </c>
      <c r="X27" s="127">
        <v>2.7295377042734899</v>
      </c>
      <c r="Y27" s="133">
        <v>3.88100577605393</v>
      </c>
      <c r="Z27" s="127"/>
      <c r="AA27" s="140">
        <v>1.1848596167021099</v>
      </c>
      <c r="AB27" s="148">
        <v>-2.5879756746400302</v>
      </c>
      <c r="AC27" s="141">
        <v>-0.73675037437550805</v>
      </c>
      <c r="AD27" s="127"/>
      <c r="AE27" s="146">
        <v>2.1505371376108999</v>
      </c>
      <c r="AF27" s="75"/>
      <c r="AG27" s="153">
        <v>54.668862343861001</v>
      </c>
      <c r="AH27" s="149">
        <v>70.662252716563401</v>
      </c>
      <c r="AI27" s="149">
        <v>75.022250558545693</v>
      </c>
      <c r="AJ27" s="149">
        <v>75.176549837513903</v>
      </c>
      <c r="AK27" s="149">
        <v>75.382247131105899</v>
      </c>
      <c r="AL27" s="154">
        <v>70.182432517517995</v>
      </c>
      <c r="AM27" s="149"/>
      <c r="AN27" s="161">
        <v>98.8460592058494</v>
      </c>
      <c r="AO27" s="169">
        <v>98.373210876409004</v>
      </c>
      <c r="AP27" s="162">
        <v>98.609635041129195</v>
      </c>
      <c r="AQ27" s="149"/>
      <c r="AR27" s="167">
        <v>78.304490381406893</v>
      </c>
      <c r="AS27" s="128"/>
      <c r="AT27" s="132">
        <v>1.58197705902133</v>
      </c>
      <c r="AU27" s="127">
        <v>4.8412431730597403</v>
      </c>
      <c r="AV27" s="127">
        <v>4.45120196763179</v>
      </c>
      <c r="AW27" s="127">
        <v>2.71503527439992</v>
      </c>
      <c r="AX27" s="127">
        <v>1.58063813087966</v>
      </c>
      <c r="AY27" s="133">
        <v>3.07593165529808</v>
      </c>
      <c r="AZ27" s="127"/>
      <c r="BA27" s="140">
        <v>0.51943603314700904</v>
      </c>
      <c r="BB27" s="148">
        <v>-2.0856429808760999</v>
      </c>
      <c r="BC27" s="141">
        <v>-0.79708097781398102</v>
      </c>
      <c r="BD27" s="127"/>
      <c r="BE27" s="146">
        <v>1.6481059307525501</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3">
        <v>48.073429510591602</v>
      </c>
      <c r="H28" s="149">
        <v>77.007971146822399</v>
      </c>
      <c r="I28" s="149">
        <v>84.863813002191307</v>
      </c>
      <c r="J28" s="149">
        <v>81.471733016800499</v>
      </c>
      <c r="K28" s="149">
        <v>73.062610522469797</v>
      </c>
      <c r="L28" s="154">
        <v>72.895899262181302</v>
      </c>
      <c r="M28" s="149"/>
      <c r="N28" s="161">
        <v>79.928677383996998</v>
      </c>
      <c r="O28" s="169">
        <v>80.397471684325893</v>
      </c>
      <c r="P28" s="162">
        <v>80.163074534161396</v>
      </c>
      <c r="Q28" s="149"/>
      <c r="R28" s="167">
        <v>74.971801649011098</v>
      </c>
      <c r="S28" s="128"/>
      <c r="T28" s="132">
        <v>-11.4110072448356</v>
      </c>
      <c r="U28" s="127">
        <v>19.9118342504126</v>
      </c>
      <c r="V28" s="127">
        <v>17.452703908029399</v>
      </c>
      <c r="W28" s="127">
        <v>23.028101294612501</v>
      </c>
      <c r="X28" s="127">
        <v>13.874188951714499</v>
      </c>
      <c r="Y28" s="133">
        <v>13.5016436974024</v>
      </c>
      <c r="Z28" s="127"/>
      <c r="AA28" s="140">
        <v>4.7632240537883996</v>
      </c>
      <c r="AB28" s="148">
        <v>4.7141240827660003</v>
      </c>
      <c r="AC28" s="141">
        <v>4.7385965297360997</v>
      </c>
      <c r="AD28" s="127"/>
      <c r="AE28" s="146">
        <v>10.6722478103393</v>
      </c>
      <c r="AF28" s="75"/>
      <c r="AG28" s="153">
        <v>48.413182523739898</v>
      </c>
      <c r="AH28" s="149">
        <v>71.882879839298695</v>
      </c>
      <c r="AI28" s="149">
        <v>78.897173575602594</v>
      </c>
      <c r="AJ28" s="149">
        <v>77.175441015339601</v>
      </c>
      <c r="AK28" s="149">
        <v>68.576724043466299</v>
      </c>
      <c r="AL28" s="154">
        <v>68.989087729870803</v>
      </c>
      <c r="AM28" s="149"/>
      <c r="AN28" s="161">
        <v>76.824005113688202</v>
      </c>
      <c r="AO28" s="169">
        <v>74.019415121906604</v>
      </c>
      <c r="AP28" s="162">
        <v>75.421710117797403</v>
      </c>
      <c r="AQ28" s="149"/>
      <c r="AR28" s="167">
        <v>70.826883943595803</v>
      </c>
      <c r="AS28" s="128"/>
      <c r="AT28" s="132">
        <v>-3.95260336414306</v>
      </c>
      <c r="AU28" s="127">
        <v>3.8760886206068199</v>
      </c>
      <c r="AV28" s="127">
        <v>3.5011538101808699</v>
      </c>
      <c r="AW28" s="127">
        <v>4.0581584879189601</v>
      </c>
      <c r="AX28" s="127">
        <v>0.127892216884268</v>
      </c>
      <c r="AY28" s="133">
        <v>1.907359834402</v>
      </c>
      <c r="AZ28" s="127"/>
      <c r="BA28" s="140">
        <v>-1.1431654459573599</v>
      </c>
      <c r="BB28" s="148">
        <v>-6.1849925280302802</v>
      </c>
      <c r="BC28" s="141">
        <v>-3.6831847732583198</v>
      </c>
      <c r="BD28" s="127"/>
      <c r="BE28" s="146">
        <v>0.138807522007976</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3">
        <v>81.241188894162306</v>
      </c>
      <c r="H29" s="149">
        <v>94.805512577123807</v>
      </c>
      <c r="I29" s="149">
        <v>94.985586141433302</v>
      </c>
      <c r="J29" s="149">
        <v>87.737555766492605</v>
      </c>
      <c r="K29" s="149">
        <v>93.729169435215894</v>
      </c>
      <c r="L29" s="154">
        <v>90.499802562885606</v>
      </c>
      <c r="M29" s="149"/>
      <c r="N29" s="161">
        <v>130.21712861888901</v>
      </c>
      <c r="O29" s="169">
        <v>127.393766018035</v>
      </c>
      <c r="P29" s="162">
        <v>128.805447318462</v>
      </c>
      <c r="Q29" s="149"/>
      <c r="R29" s="167">
        <v>101.44427249304999</v>
      </c>
      <c r="S29" s="128"/>
      <c r="T29" s="132">
        <v>7.7796909069679803</v>
      </c>
      <c r="U29" s="127">
        <v>5.4184554918082002</v>
      </c>
      <c r="V29" s="127">
        <v>5.0224898021289599E-2</v>
      </c>
      <c r="W29" s="127">
        <v>2.1715586392331501</v>
      </c>
      <c r="X29" s="127">
        <v>1.4911246987833899</v>
      </c>
      <c r="Y29" s="133">
        <v>3.1989708950038702</v>
      </c>
      <c r="Z29" s="127"/>
      <c r="AA29" s="140">
        <v>6.5166001996880603</v>
      </c>
      <c r="AB29" s="148">
        <v>-13.8922645976476</v>
      </c>
      <c r="AC29" s="141">
        <v>-4.65829699965931</v>
      </c>
      <c r="AD29" s="127"/>
      <c r="AE29" s="146">
        <v>0.203197967798246</v>
      </c>
      <c r="AF29" s="75"/>
      <c r="AG29" s="153">
        <v>82.558746440436593</v>
      </c>
      <c r="AH29" s="149">
        <v>100.59145111532899</v>
      </c>
      <c r="AI29" s="149">
        <v>99.867107261509204</v>
      </c>
      <c r="AJ29" s="149">
        <v>108.43248101566201</v>
      </c>
      <c r="AK29" s="149">
        <v>106.18161188894101</v>
      </c>
      <c r="AL29" s="154">
        <v>99.526279544375797</v>
      </c>
      <c r="AM29" s="149"/>
      <c r="AN29" s="161">
        <v>130.19709539629801</v>
      </c>
      <c r="AO29" s="169">
        <v>132.10944767441799</v>
      </c>
      <c r="AP29" s="162">
        <v>131.15327153535799</v>
      </c>
      <c r="AQ29" s="149"/>
      <c r="AR29" s="167">
        <v>108.56256297037</v>
      </c>
      <c r="AS29" s="128"/>
      <c r="AT29" s="132">
        <v>3.3668521162772498</v>
      </c>
      <c r="AU29" s="127">
        <v>-1.98868145276895</v>
      </c>
      <c r="AV29" s="127">
        <v>-4.3016833055138397</v>
      </c>
      <c r="AW29" s="127">
        <v>-0.53116635153865599</v>
      </c>
      <c r="AX29" s="127">
        <v>-3.6479840459564201</v>
      </c>
      <c r="AY29" s="133">
        <v>-1.6677852634255601</v>
      </c>
      <c r="AZ29" s="127"/>
      <c r="BA29" s="140">
        <v>-0.301865320345795</v>
      </c>
      <c r="BB29" s="148">
        <v>-8.1182182838594894</v>
      </c>
      <c r="BC29" s="141">
        <v>-4.39792997620403</v>
      </c>
      <c r="BD29" s="127"/>
      <c r="BE29" s="146">
        <v>-2.62759524836645</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3">
        <v>47.619422307806197</v>
      </c>
      <c r="H30" s="149">
        <v>62.221978966079</v>
      </c>
      <c r="I30" s="149">
        <v>70.146052436676001</v>
      </c>
      <c r="J30" s="149">
        <v>66.748013627610703</v>
      </c>
      <c r="K30" s="149">
        <v>62.057163383202401</v>
      </c>
      <c r="L30" s="154">
        <v>61.758526144274903</v>
      </c>
      <c r="M30" s="149"/>
      <c r="N30" s="161">
        <v>66.700502147829894</v>
      </c>
      <c r="O30" s="169">
        <v>61.425036290919799</v>
      </c>
      <c r="P30" s="162">
        <v>64.0627692193749</v>
      </c>
      <c r="Q30" s="149"/>
      <c r="R30" s="167">
        <v>62.416881308589197</v>
      </c>
      <c r="S30" s="128"/>
      <c r="T30" s="132">
        <v>-9.3566204142319407</v>
      </c>
      <c r="U30" s="127">
        <v>-2.5829226133980998</v>
      </c>
      <c r="V30" s="127">
        <v>6.2344694439058701</v>
      </c>
      <c r="W30" s="127">
        <v>-1.85415593612966</v>
      </c>
      <c r="X30" s="127">
        <v>6.6468757516410504</v>
      </c>
      <c r="Y30" s="133">
        <v>5.1232115361519802E-2</v>
      </c>
      <c r="Z30" s="127"/>
      <c r="AA30" s="140">
        <v>-15.2496061277739</v>
      </c>
      <c r="AB30" s="148">
        <v>-15.063551320193699</v>
      </c>
      <c r="AC30" s="141">
        <v>-15.1605108757051</v>
      </c>
      <c r="AD30" s="127"/>
      <c r="AE30" s="146">
        <v>-4.9466276102124098</v>
      </c>
      <c r="AF30" s="75"/>
      <c r="AG30" s="153">
        <v>46.642312620352499</v>
      </c>
      <c r="AH30" s="149">
        <v>65.193592430750897</v>
      </c>
      <c r="AI30" s="149">
        <v>72.498619093467596</v>
      </c>
      <c r="AJ30" s="149">
        <v>71.489498592800999</v>
      </c>
      <c r="AK30" s="149">
        <v>66.821459043104696</v>
      </c>
      <c r="AL30" s="154">
        <v>64.529096356095295</v>
      </c>
      <c r="AM30" s="149"/>
      <c r="AN30" s="161">
        <v>75.304675233298696</v>
      </c>
      <c r="AO30" s="169">
        <v>73.169092727003402</v>
      </c>
      <c r="AP30" s="162">
        <v>74.236883980151006</v>
      </c>
      <c r="AQ30" s="149"/>
      <c r="AR30" s="167">
        <v>67.302749962968406</v>
      </c>
      <c r="AS30" s="128"/>
      <c r="AT30" s="132">
        <v>-4.3654171554151002</v>
      </c>
      <c r="AU30" s="127">
        <v>-0.42896488128149601</v>
      </c>
      <c r="AV30" s="127">
        <v>2.2416703996714902</v>
      </c>
      <c r="AW30" s="127">
        <v>-0.76861120749036105</v>
      </c>
      <c r="AX30" s="127">
        <v>1.6828893528985001</v>
      </c>
      <c r="AY30" s="133">
        <v>-8.3056804619551006E-2</v>
      </c>
      <c r="AZ30" s="127"/>
      <c r="BA30" s="140">
        <v>-4.7024870900438298</v>
      </c>
      <c r="BB30" s="148">
        <v>-6.6252001638766496</v>
      </c>
      <c r="BC30" s="141">
        <v>-5.6598122468343401</v>
      </c>
      <c r="BD30" s="127"/>
      <c r="BE30" s="146">
        <v>-1.9104272096688399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3">
        <v>45.3686704153818</v>
      </c>
      <c r="H31" s="149">
        <v>55.167342644658</v>
      </c>
      <c r="I31" s="149">
        <v>55.718632323598698</v>
      </c>
      <c r="J31" s="149">
        <v>56.671685107926699</v>
      </c>
      <c r="K31" s="149">
        <v>56.180649420160499</v>
      </c>
      <c r="L31" s="154">
        <v>53.8292439527063</v>
      </c>
      <c r="M31" s="149"/>
      <c r="N31" s="161">
        <v>73.548094558429895</v>
      </c>
      <c r="O31" s="169">
        <v>74.894023193577098</v>
      </c>
      <c r="P31" s="162">
        <v>74.221058876003497</v>
      </c>
      <c r="Q31" s="149"/>
      <c r="R31" s="167">
        <v>59.710640646306601</v>
      </c>
      <c r="S31" s="128"/>
      <c r="T31" s="132">
        <v>-4.2413229022655203</v>
      </c>
      <c r="U31" s="127">
        <v>-5.2275626882044897</v>
      </c>
      <c r="V31" s="127">
        <v>-11.729470027844901</v>
      </c>
      <c r="W31" s="127">
        <v>-9.9383612826643297</v>
      </c>
      <c r="X31" s="127">
        <v>-10.9512981537321</v>
      </c>
      <c r="Y31" s="133">
        <v>-8.6792582798892095</v>
      </c>
      <c r="Z31" s="127"/>
      <c r="AA31" s="140">
        <v>-3.28867598070318</v>
      </c>
      <c r="AB31" s="148">
        <v>-9.1041060583360398</v>
      </c>
      <c r="AC31" s="141">
        <v>-6.3128556803900304</v>
      </c>
      <c r="AD31" s="127"/>
      <c r="AE31" s="146">
        <v>-7.7666703858344599</v>
      </c>
      <c r="AF31" s="75"/>
      <c r="AG31" s="153">
        <v>46.967546707781601</v>
      </c>
      <c r="AH31" s="149">
        <v>57.836851986214398</v>
      </c>
      <c r="AI31" s="149">
        <v>59.143280881552599</v>
      </c>
      <c r="AJ31" s="149">
        <v>60.630297932160303</v>
      </c>
      <c r="AK31" s="149">
        <v>60.829376354768698</v>
      </c>
      <c r="AL31" s="154">
        <v>57.084595385674902</v>
      </c>
      <c r="AM31" s="149"/>
      <c r="AN31" s="161">
        <v>79.568641166907497</v>
      </c>
      <c r="AO31" s="169">
        <v>79.524334808526007</v>
      </c>
      <c r="AP31" s="162">
        <v>79.546487987716702</v>
      </c>
      <c r="AQ31" s="149"/>
      <c r="AR31" s="167">
        <v>63.5175512803931</v>
      </c>
      <c r="AS31" s="128"/>
      <c r="AT31" s="132">
        <v>-6.1776632143483496</v>
      </c>
      <c r="AU31" s="127">
        <v>-4.82416939856338</v>
      </c>
      <c r="AV31" s="127">
        <v>-7.1474766145281201</v>
      </c>
      <c r="AW31" s="127">
        <v>-4.4003508340442297</v>
      </c>
      <c r="AX31" s="127">
        <v>-4.0690570929923799</v>
      </c>
      <c r="AY31" s="133">
        <v>-5.2868083849039902</v>
      </c>
      <c r="AZ31" s="127"/>
      <c r="BA31" s="140">
        <v>-0.77266460359189504</v>
      </c>
      <c r="BB31" s="148">
        <v>-6.3748898907918701</v>
      </c>
      <c r="BC31" s="141">
        <v>-3.6543681217303301</v>
      </c>
      <c r="BD31" s="127"/>
      <c r="BE31" s="146">
        <v>-4.6860330231413903</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3">
        <v>43.348688030160197</v>
      </c>
      <c r="H32" s="149">
        <v>51.828808671064998</v>
      </c>
      <c r="I32" s="149">
        <v>53.983937794533396</v>
      </c>
      <c r="J32" s="149">
        <v>57.560729500471197</v>
      </c>
      <c r="K32" s="149">
        <v>62.8196757775683</v>
      </c>
      <c r="L32" s="154">
        <v>53.908367954759598</v>
      </c>
      <c r="M32" s="149"/>
      <c r="N32" s="161">
        <v>93.1388803016022</v>
      </c>
      <c r="O32" s="169">
        <v>80.145291234684194</v>
      </c>
      <c r="P32" s="162">
        <v>86.642085768143204</v>
      </c>
      <c r="Q32" s="149"/>
      <c r="R32" s="167">
        <v>63.260858758583502</v>
      </c>
      <c r="S32" s="128"/>
      <c r="T32" s="132">
        <v>-5.8413452568076201</v>
      </c>
      <c r="U32" s="127">
        <v>-6.87317026160685</v>
      </c>
      <c r="V32" s="127">
        <v>-5.6812310658113097</v>
      </c>
      <c r="W32" s="127">
        <v>-0.63418542073006301</v>
      </c>
      <c r="X32" s="127">
        <v>6.5635846014516099</v>
      </c>
      <c r="Y32" s="133">
        <v>-2.26714785438008</v>
      </c>
      <c r="Z32" s="127"/>
      <c r="AA32" s="140">
        <v>4.2433469637599099</v>
      </c>
      <c r="AB32" s="148">
        <v>-3.3069455885049899</v>
      </c>
      <c r="AC32" s="141">
        <v>0.609823213326666</v>
      </c>
      <c r="AD32" s="127"/>
      <c r="AE32" s="146">
        <v>-1.15593705543523</v>
      </c>
      <c r="AF32" s="75"/>
      <c r="AG32" s="153">
        <v>44.563610273327001</v>
      </c>
      <c r="AH32" s="149">
        <v>54.680496229971702</v>
      </c>
      <c r="AI32" s="149">
        <v>56.134211121583398</v>
      </c>
      <c r="AJ32" s="149">
        <v>57.279860037700203</v>
      </c>
      <c r="AK32" s="149">
        <v>61.788595193213901</v>
      </c>
      <c r="AL32" s="154">
        <v>54.889354571159203</v>
      </c>
      <c r="AM32" s="149"/>
      <c r="AN32" s="161">
        <v>89.725005655042395</v>
      </c>
      <c r="AO32" s="169">
        <v>77.842427898209195</v>
      </c>
      <c r="AP32" s="162">
        <v>83.783716776625795</v>
      </c>
      <c r="AQ32" s="149"/>
      <c r="AR32" s="167">
        <v>63.144886629863997</v>
      </c>
      <c r="AS32" s="128"/>
      <c r="AT32" s="132">
        <v>3.3635613034266498</v>
      </c>
      <c r="AU32" s="127">
        <v>1.37294400321055</v>
      </c>
      <c r="AV32" s="127">
        <v>-1.91177962492174</v>
      </c>
      <c r="AW32" s="127">
        <v>-2.7900806515738901</v>
      </c>
      <c r="AX32" s="127">
        <v>-3.1640928309904002</v>
      </c>
      <c r="AY32" s="133">
        <v>-0.92477947528896998</v>
      </c>
      <c r="AZ32" s="127"/>
      <c r="BA32" s="140">
        <v>-1.1478027799156101</v>
      </c>
      <c r="BB32" s="148">
        <v>-5.63266635467392</v>
      </c>
      <c r="BC32" s="141">
        <v>-3.2830920184838299</v>
      </c>
      <c r="BD32" s="127"/>
      <c r="BE32" s="146">
        <v>-1.8309247158431401</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3">
        <v>39.613004318321998</v>
      </c>
      <c r="H33" s="149">
        <v>61.093537939543403</v>
      </c>
      <c r="I33" s="149">
        <v>74.421276989512606</v>
      </c>
      <c r="J33" s="149">
        <v>75.675900678593393</v>
      </c>
      <c r="K33" s="149">
        <v>67.454691548426794</v>
      </c>
      <c r="L33" s="154">
        <v>63.651682294879699</v>
      </c>
      <c r="M33" s="149"/>
      <c r="N33" s="161">
        <v>86.771730413325102</v>
      </c>
      <c r="O33" s="169">
        <v>80.241714990746402</v>
      </c>
      <c r="P33" s="162">
        <v>83.506722702035702</v>
      </c>
      <c r="Q33" s="149"/>
      <c r="R33" s="167">
        <v>69.324550982638499</v>
      </c>
      <c r="S33" s="128"/>
      <c r="T33" s="132">
        <v>0.94668872385705305</v>
      </c>
      <c r="U33" s="127">
        <v>5.6314549273973604</v>
      </c>
      <c r="V33" s="127">
        <v>16.529811193885099</v>
      </c>
      <c r="W33" s="127">
        <v>21.3431319899885</v>
      </c>
      <c r="X33" s="127">
        <v>24.693634232856802</v>
      </c>
      <c r="Y33" s="133">
        <v>14.727345926096101</v>
      </c>
      <c r="Z33" s="127"/>
      <c r="AA33" s="140">
        <v>25.436242418460399</v>
      </c>
      <c r="AB33" s="148">
        <v>7.4136839340318197</v>
      </c>
      <c r="AC33" s="141">
        <v>16.0787731804954</v>
      </c>
      <c r="AD33" s="127"/>
      <c r="AE33" s="146">
        <v>15.1888938497355</v>
      </c>
      <c r="AF33" s="75"/>
      <c r="AG33" s="153">
        <v>40.426911628624303</v>
      </c>
      <c r="AH33" s="149">
        <v>61.183789327575496</v>
      </c>
      <c r="AI33" s="149">
        <v>67.747392813078307</v>
      </c>
      <c r="AJ33" s="149">
        <v>68.547529302899406</v>
      </c>
      <c r="AK33" s="149">
        <v>61.364230413325103</v>
      </c>
      <c r="AL33" s="154">
        <v>59.8539706971005</v>
      </c>
      <c r="AM33" s="149"/>
      <c r="AN33" s="161">
        <v>78.814976866132</v>
      </c>
      <c r="AO33" s="169">
        <v>82.374578192473706</v>
      </c>
      <c r="AP33" s="162">
        <v>80.594777529302803</v>
      </c>
      <c r="AQ33" s="149"/>
      <c r="AR33" s="167">
        <v>65.779915506301194</v>
      </c>
      <c r="AS33" s="128"/>
      <c r="AT33" s="132">
        <v>2.5052370808931301</v>
      </c>
      <c r="AU33" s="127">
        <v>1.40178625140792</v>
      </c>
      <c r="AV33" s="127">
        <v>-1.2086808565926701E-2</v>
      </c>
      <c r="AW33" s="127">
        <v>-1.95721689639786</v>
      </c>
      <c r="AX33" s="127">
        <v>-6.5162175753301597</v>
      </c>
      <c r="AY33" s="133">
        <v>-1.2603840054176401</v>
      </c>
      <c r="AZ33" s="127"/>
      <c r="BA33" s="140">
        <v>-5.1989624556368099</v>
      </c>
      <c r="BB33" s="148">
        <v>-5.4188213212911496</v>
      </c>
      <c r="BC33" s="141">
        <v>-5.3114470503564197</v>
      </c>
      <c r="BD33" s="127"/>
      <c r="BE33" s="146">
        <v>-2.7173600625626002</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3">
        <v>53.731349742450803</v>
      </c>
      <c r="H34" s="149">
        <v>68.785263255297394</v>
      </c>
      <c r="I34" s="149">
        <v>75.206217266586407</v>
      </c>
      <c r="J34" s="149">
        <v>73.453143024582801</v>
      </c>
      <c r="K34" s="149">
        <v>70.054980072295805</v>
      </c>
      <c r="L34" s="154">
        <v>68.245587932194098</v>
      </c>
      <c r="M34" s="149"/>
      <c r="N34" s="161">
        <v>90.165555349584395</v>
      </c>
      <c r="O34" s="169">
        <v>88.6825204683782</v>
      </c>
      <c r="P34" s="162">
        <v>89.424037908981305</v>
      </c>
      <c r="Q34" s="149"/>
      <c r="R34" s="167">
        <v>74.290810415150901</v>
      </c>
      <c r="S34" s="128"/>
      <c r="T34" s="132">
        <v>-14.1357607432629</v>
      </c>
      <c r="U34" s="127">
        <v>-0.103062140253153</v>
      </c>
      <c r="V34" s="127">
        <v>-1.0163365172826</v>
      </c>
      <c r="W34" s="127">
        <v>1.17988644974961</v>
      </c>
      <c r="X34" s="127">
        <v>-0.17505003995325899</v>
      </c>
      <c r="Y34" s="133">
        <v>-2.56721990749381</v>
      </c>
      <c r="Z34" s="127"/>
      <c r="AA34" s="140">
        <v>0.59839980770483903</v>
      </c>
      <c r="AB34" s="148">
        <v>-4.3730561185557297</v>
      </c>
      <c r="AC34" s="141">
        <v>-1.92970204913704</v>
      </c>
      <c r="AD34" s="127"/>
      <c r="AE34" s="146">
        <v>-2.3648671093714899</v>
      </c>
      <c r="AF34" s="75"/>
      <c r="AG34" s="153">
        <v>54.661339949415499</v>
      </c>
      <c r="AH34" s="149">
        <v>74.426089725794995</v>
      </c>
      <c r="AI34" s="149">
        <v>81.855872582585306</v>
      </c>
      <c r="AJ34" s="149">
        <v>83.506444896826096</v>
      </c>
      <c r="AK34" s="149">
        <v>76.486129676772293</v>
      </c>
      <c r="AL34" s="154">
        <v>74.186983894898802</v>
      </c>
      <c r="AM34" s="149"/>
      <c r="AN34" s="161">
        <v>89.676347219007894</v>
      </c>
      <c r="AO34" s="169">
        <v>91.741868471804295</v>
      </c>
      <c r="AP34" s="162">
        <v>90.709107845406095</v>
      </c>
      <c r="AQ34" s="149"/>
      <c r="AR34" s="167">
        <v>78.906467311425601</v>
      </c>
      <c r="AS34" s="128"/>
      <c r="AT34" s="132">
        <v>-4.6009047116161197</v>
      </c>
      <c r="AU34" s="127">
        <v>4.3000503335795504</v>
      </c>
      <c r="AV34" s="127">
        <v>2.4942922613470699</v>
      </c>
      <c r="AW34" s="127">
        <v>2.4566045113706099</v>
      </c>
      <c r="AX34" s="127">
        <v>-2.9720036878452598</v>
      </c>
      <c r="AY34" s="133">
        <v>0.559775535989124</v>
      </c>
      <c r="AZ34" s="127"/>
      <c r="BA34" s="140">
        <v>-6.3201163261612399</v>
      </c>
      <c r="BB34" s="148">
        <v>-8.2136676205826191</v>
      </c>
      <c r="BC34" s="141">
        <v>-7.2873353078040903</v>
      </c>
      <c r="BD34" s="127"/>
      <c r="BE34" s="146">
        <v>-2.1637601161034299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3">
        <v>53.3380707148347</v>
      </c>
      <c r="H35" s="149">
        <v>72.623428132205902</v>
      </c>
      <c r="I35" s="149">
        <v>75.858178324365795</v>
      </c>
      <c r="J35" s="149">
        <v>81.8302997694081</v>
      </c>
      <c r="K35" s="149">
        <v>78.047878554957705</v>
      </c>
      <c r="L35" s="154">
        <v>72.339571099154398</v>
      </c>
      <c r="M35" s="149"/>
      <c r="N35" s="161">
        <v>122.921137586471</v>
      </c>
      <c r="O35" s="169">
        <v>87.748439661798599</v>
      </c>
      <c r="P35" s="162">
        <v>105.334788624135</v>
      </c>
      <c r="Q35" s="149"/>
      <c r="R35" s="167">
        <v>81.7667761062918</v>
      </c>
      <c r="S35" s="128"/>
      <c r="T35" s="132">
        <v>-13.45473869922</v>
      </c>
      <c r="U35" s="127">
        <v>-5.5252999058983399</v>
      </c>
      <c r="V35" s="127">
        <v>3.3872781407876902</v>
      </c>
      <c r="W35" s="127">
        <v>-8.5696937686657595</v>
      </c>
      <c r="X35" s="127">
        <v>-5.4212366254423401</v>
      </c>
      <c r="Y35" s="133">
        <v>-5.7822411657056403</v>
      </c>
      <c r="Z35" s="127"/>
      <c r="AA35" s="140">
        <v>7.3939170416300097</v>
      </c>
      <c r="AB35" s="148">
        <v>-26.901195640710799</v>
      </c>
      <c r="AC35" s="141">
        <v>-10.161867933241</v>
      </c>
      <c r="AD35" s="127"/>
      <c r="AE35" s="146">
        <v>-7.4430225223378104</v>
      </c>
      <c r="AF35" s="75"/>
      <c r="AG35" s="153">
        <v>52.278841275941502</v>
      </c>
      <c r="AH35" s="149">
        <v>73.7956495003843</v>
      </c>
      <c r="AI35" s="149">
        <v>80.042557647963093</v>
      </c>
      <c r="AJ35" s="149">
        <v>80.142619139123696</v>
      </c>
      <c r="AK35" s="149">
        <v>73.753568408916195</v>
      </c>
      <c r="AL35" s="154">
        <v>72.002647194465695</v>
      </c>
      <c r="AM35" s="149"/>
      <c r="AN35" s="161">
        <v>103.33893735588001</v>
      </c>
      <c r="AO35" s="169">
        <v>99.343464642582603</v>
      </c>
      <c r="AP35" s="162">
        <v>101.34120099923101</v>
      </c>
      <c r="AQ35" s="149"/>
      <c r="AR35" s="167">
        <v>80.385091138684501</v>
      </c>
      <c r="AS35" s="128"/>
      <c r="AT35" s="132">
        <v>-13.373891868437999</v>
      </c>
      <c r="AU35" s="127">
        <v>-6.4173925100540901</v>
      </c>
      <c r="AV35" s="127">
        <v>-3.4899718570948499</v>
      </c>
      <c r="AW35" s="127">
        <v>-7.3889489833389099</v>
      </c>
      <c r="AX35" s="127">
        <v>-6.4942468221958096</v>
      </c>
      <c r="AY35" s="133">
        <v>-7.1067648797287699</v>
      </c>
      <c r="AZ35" s="127"/>
      <c r="BA35" s="140">
        <v>-5.4771576551045298</v>
      </c>
      <c r="BB35" s="148">
        <v>-17.728313453420402</v>
      </c>
      <c r="BC35" s="141">
        <v>-11.9068757871831</v>
      </c>
      <c r="BD35" s="127"/>
      <c r="BE35" s="146">
        <v>-8.8948762138619006</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3">
        <v>78.437959044368597</v>
      </c>
      <c r="H36" s="149">
        <v>94.828395904436803</v>
      </c>
      <c r="I36" s="149">
        <v>95.536819112627896</v>
      </c>
      <c r="J36" s="149">
        <v>97.610689419795193</v>
      </c>
      <c r="K36" s="149">
        <v>95.210976109214997</v>
      </c>
      <c r="L36" s="154">
        <v>92.324967918088703</v>
      </c>
      <c r="M36" s="149"/>
      <c r="N36" s="161">
        <v>153.45202047781501</v>
      </c>
      <c r="O36" s="169">
        <v>148.69080546075</v>
      </c>
      <c r="P36" s="162">
        <v>151.07141296928299</v>
      </c>
      <c r="Q36" s="149"/>
      <c r="R36" s="167">
        <v>109.109666504144</v>
      </c>
      <c r="S36" s="128"/>
      <c r="T36" s="132">
        <v>-22.0003200415875</v>
      </c>
      <c r="U36" s="127">
        <v>-17.080622091724798</v>
      </c>
      <c r="V36" s="127">
        <v>-22.8329845841922</v>
      </c>
      <c r="W36" s="127">
        <v>-8.0757404918810707</v>
      </c>
      <c r="X36" s="127">
        <v>-7.1571445117795101</v>
      </c>
      <c r="Y36" s="133">
        <v>-15.679722675220599</v>
      </c>
      <c r="Z36" s="127"/>
      <c r="AA36" s="140">
        <v>-3.14216812686578</v>
      </c>
      <c r="AB36" s="148">
        <v>-6.2152928162546202</v>
      </c>
      <c r="AC36" s="141">
        <v>-4.6792863360604899</v>
      </c>
      <c r="AD36" s="127"/>
      <c r="AE36" s="146">
        <v>-11.6460600996189</v>
      </c>
      <c r="AF36" s="75"/>
      <c r="AG36" s="153">
        <v>76.690822525597198</v>
      </c>
      <c r="AH36" s="149">
        <v>96.672180887371994</v>
      </c>
      <c r="AI36" s="149">
        <v>108.684897610921</v>
      </c>
      <c r="AJ36" s="149">
        <v>107.093298634812</v>
      </c>
      <c r="AK36" s="149">
        <v>102.316319112627</v>
      </c>
      <c r="AL36" s="154">
        <v>98.291503754266202</v>
      </c>
      <c r="AM36" s="149"/>
      <c r="AN36" s="161">
        <v>142.80585153583601</v>
      </c>
      <c r="AO36" s="169">
        <v>142.315989761092</v>
      </c>
      <c r="AP36" s="162">
        <v>142.56092064846399</v>
      </c>
      <c r="AQ36" s="149"/>
      <c r="AR36" s="167">
        <v>110.939908581179</v>
      </c>
      <c r="AS36" s="128"/>
      <c r="AT36" s="132">
        <v>-10.929468100180101</v>
      </c>
      <c r="AU36" s="127">
        <v>-8.6879380775814106</v>
      </c>
      <c r="AV36" s="127">
        <v>-9.3994789002794406</v>
      </c>
      <c r="AW36" s="127">
        <v>-7.8140621093172298</v>
      </c>
      <c r="AX36" s="127">
        <v>-9.0752578541076794</v>
      </c>
      <c r="AY36" s="133">
        <v>-9.09564808426172</v>
      </c>
      <c r="AZ36" s="127"/>
      <c r="BA36" s="140">
        <v>-6.1391462831185404</v>
      </c>
      <c r="BB36" s="148">
        <v>-7.07543765457884</v>
      </c>
      <c r="BC36" s="141">
        <v>-6.6088343251002</v>
      </c>
      <c r="BD36" s="127"/>
      <c r="BE36" s="146">
        <v>-8.19814997543366</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3">
        <v>95.301520351361006</v>
      </c>
      <c r="H37" s="149">
        <v>104.503892548899</v>
      </c>
      <c r="I37" s="149">
        <v>101.53058653797</v>
      </c>
      <c r="J37" s="149">
        <v>100.641879628211</v>
      </c>
      <c r="K37" s="149">
        <v>113.06214918664899</v>
      </c>
      <c r="L37" s="154">
        <v>103.00785160898199</v>
      </c>
      <c r="M37" s="149"/>
      <c r="N37" s="161">
        <v>160.67068413391499</v>
      </c>
      <c r="O37" s="169">
        <v>164.98222017926901</v>
      </c>
      <c r="P37" s="162">
        <v>162.82645215659201</v>
      </c>
      <c r="Q37" s="149"/>
      <c r="R37" s="167">
        <v>120.09813216598199</v>
      </c>
      <c r="S37" s="128"/>
      <c r="T37" s="132">
        <v>5.7258696981177399</v>
      </c>
      <c r="U37" s="127">
        <v>7.1094946229377003</v>
      </c>
      <c r="V37" s="127">
        <v>-2.6473413863658601</v>
      </c>
      <c r="W37" s="127">
        <v>-7.2520461061123802</v>
      </c>
      <c r="X37" s="127">
        <v>4.0118423349405896</v>
      </c>
      <c r="Y37" s="133">
        <v>1.14814270507127</v>
      </c>
      <c r="Z37" s="127"/>
      <c r="AA37" s="140">
        <v>0.93295617064902403</v>
      </c>
      <c r="AB37" s="148">
        <v>-5.1763842019405901</v>
      </c>
      <c r="AC37" s="141">
        <v>-2.2574335420131502</v>
      </c>
      <c r="AD37" s="127"/>
      <c r="AE37" s="146">
        <v>-0.194383807141772</v>
      </c>
      <c r="AF37" s="75"/>
      <c r="AG37" s="153">
        <v>91.941005694295399</v>
      </c>
      <c r="AH37" s="149">
        <v>106.576189354476</v>
      </c>
      <c r="AI37" s="149">
        <v>111.536240105204</v>
      </c>
      <c r="AJ37" s="149">
        <v>109.74974062867</v>
      </c>
      <c r="AK37" s="149">
        <v>113.277795844106</v>
      </c>
      <c r="AL37" s="154">
        <v>106.61616880969601</v>
      </c>
      <c r="AM37" s="149"/>
      <c r="AN37" s="161">
        <v>159.368305084745</v>
      </c>
      <c r="AO37" s="169">
        <v>168.99665185610701</v>
      </c>
      <c r="AP37" s="162">
        <v>164.18247847042599</v>
      </c>
      <c r="AQ37" s="149"/>
      <c r="AR37" s="167">
        <v>123.06350585986399</v>
      </c>
      <c r="AS37" s="128"/>
      <c r="AT37" s="132">
        <v>1.8991383273465601</v>
      </c>
      <c r="AU37" s="127">
        <v>2.0410566206810898</v>
      </c>
      <c r="AV37" s="127">
        <v>-1.54401223461332</v>
      </c>
      <c r="AW37" s="127">
        <v>-6.3769684413719396</v>
      </c>
      <c r="AX37" s="127">
        <v>-2.9663651810451199</v>
      </c>
      <c r="AY37" s="133">
        <v>-1.6304962725585399</v>
      </c>
      <c r="AZ37" s="127"/>
      <c r="BA37" s="140">
        <v>-5.7130504381914999</v>
      </c>
      <c r="BB37" s="148">
        <v>-6.6986345460363896</v>
      </c>
      <c r="BC37" s="141">
        <v>-6.2228786770260403</v>
      </c>
      <c r="BD37" s="127"/>
      <c r="BE37" s="146">
        <v>-3.43204034442063</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3">
        <v>78.209490190137103</v>
      </c>
      <c r="H38" s="149">
        <v>100.56982596015401</v>
      </c>
      <c r="I38" s="149">
        <v>112.47350333308</v>
      </c>
      <c r="J38" s="149">
        <v>111.234901522611</v>
      </c>
      <c r="K38" s="149">
        <v>96.1055014771608</v>
      </c>
      <c r="L38" s="154">
        <v>99.718644496628997</v>
      </c>
      <c r="M38" s="149"/>
      <c r="N38" s="161">
        <v>96.456043860313599</v>
      </c>
      <c r="O38" s="169">
        <v>98.806973524732896</v>
      </c>
      <c r="P38" s="162">
        <v>97.631508692523198</v>
      </c>
      <c r="Q38" s="149"/>
      <c r="R38" s="167">
        <v>99.122319981170193</v>
      </c>
      <c r="S38" s="128"/>
      <c r="T38" s="132">
        <v>1.8535900110619401</v>
      </c>
      <c r="U38" s="127">
        <v>7.2727178320241102</v>
      </c>
      <c r="V38" s="127">
        <v>9.7580691566745106</v>
      </c>
      <c r="W38" s="127">
        <v>8.5060509889684006</v>
      </c>
      <c r="X38" s="127">
        <v>4.3701860662846199</v>
      </c>
      <c r="Y38" s="133">
        <v>6.6263126031609101</v>
      </c>
      <c r="Z38" s="127"/>
      <c r="AA38" s="140">
        <v>2.3499134561395398</v>
      </c>
      <c r="AB38" s="148">
        <v>-0.90922925336771199</v>
      </c>
      <c r="AC38" s="141">
        <v>0.67436621840991495</v>
      </c>
      <c r="AD38" s="127"/>
      <c r="AE38" s="146">
        <v>4.8813391355122597</v>
      </c>
      <c r="AF38" s="75"/>
      <c r="AG38" s="153">
        <v>74.543561519960605</v>
      </c>
      <c r="AH38" s="149">
        <v>106.240660035224</v>
      </c>
      <c r="AI38" s="149">
        <v>122.356477586925</v>
      </c>
      <c r="AJ38" s="149">
        <v>122.56987193205001</v>
      </c>
      <c r="AK38" s="149">
        <v>100.941502395651</v>
      </c>
      <c r="AL38" s="154">
        <v>105.330414693962</v>
      </c>
      <c r="AM38" s="149"/>
      <c r="AN38" s="161">
        <v>100.098011987728</v>
      </c>
      <c r="AO38" s="169">
        <v>102.630112254753</v>
      </c>
      <c r="AP38" s="162">
        <v>101.36406212124</v>
      </c>
      <c r="AQ38" s="149"/>
      <c r="AR38" s="167">
        <v>104.197171101756</v>
      </c>
      <c r="AS38" s="128"/>
      <c r="AT38" s="132">
        <v>-4.75399232164549</v>
      </c>
      <c r="AU38" s="127">
        <v>1.27516789381991</v>
      </c>
      <c r="AV38" s="127">
        <v>4.0860291135502598</v>
      </c>
      <c r="AW38" s="127">
        <v>6.6680852143189302</v>
      </c>
      <c r="AX38" s="127">
        <v>1.0954707455548101</v>
      </c>
      <c r="AY38" s="133">
        <v>2.16813635669978</v>
      </c>
      <c r="AZ38" s="127"/>
      <c r="BA38" s="140">
        <v>1.7750165218946801</v>
      </c>
      <c r="BB38" s="148">
        <v>0.34350467700516302</v>
      </c>
      <c r="BC38" s="141">
        <v>1.04525258778149</v>
      </c>
      <c r="BD38" s="127"/>
      <c r="BE38" s="146">
        <v>1.8535390155643701</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5">
        <v>44.390272415810102</v>
      </c>
      <c r="H39" s="156">
        <v>53.764651959555401</v>
      </c>
      <c r="I39" s="156">
        <v>55.531604412133298</v>
      </c>
      <c r="J39" s="156">
        <v>57.409049051558398</v>
      </c>
      <c r="K39" s="156">
        <v>58.579907952566501</v>
      </c>
      <c r="L39" s="157">
        <v>53.942227877250602</v>
      </c>
      <c r="M39" s="149"/>
      <c r="N39" s="163">
        <v>76.603657019653298</v>
      </c>
      <c r="O39" s="164">
        <v>80.661971971141796</v>
      </c>
      <c r="P39" s="165">
        <v>78.632814495397596</v>
      </c>
      <c r="Q39" s="149"/>
      <c r="R39" s="168">
        <v>61.027569873282097</v>
      </c>
      <c r="S39" s="128"/>
      <c r="T39" s="134">
        <v>-6.3116487365944902</v>
      </c>
      <c r="U39" s="135">
        <v>-4.2449276979445498</v>
      </c>
      <c r="V39" s="135">
        <v>-8.4289385672842805</v>
      </c>
      <c r="W39" s="135">
        <v>-6.7388155696453298</v>
      </c>
      <c r="X39" s="135">
        <v>-4.3853883180154201</v>
      </c>
      <c r="Y39" s="136">
        <v>-6.0226935322586401</v>
      </c>
      <c r="Z39" s="127"/>
      <c r="AA39" s="142">
        <v>-2.8634390034336401</v>
      </c>
      <c r="AB39" s="143">
        <v>-7.2074425828257596</v>
      </c>
      <c r="AC39" s="144">
        <v>-5.1411053692196402</v>
      </c>
      <c r="AD39" s="127"/>
      <c r="AE39" s="147">
        <v>-5.6521430704163498</v>
      </c>
      <c r="AF39" s="75"/>
      <c r="AG39" s="155">
        <v>46.467067769700002</v>
      </c>
      <c r="AH39" s="156">
        <v>57.276805590373499</v>
      </c>
      <c r="AI39" s="156">
        <v>59.1530423247263</v>
      </c>
      <c r="AJ39" s="156">
        <v>60.0009645274504</v>
      </c>
      <c r="AK39" s="156">
        <v>60.4824470391993</v>
      </c>
      <c r="AL39" s="157">
        <v>56.677528024658301</v>
      </c>
      <c r="AM39" s="149"/>
      <c r="AN39" s="163">
        <v>79.516262301918204</v>
      </c>
      <c r="AO39" s="164">
        <v>81.2016903669724</v>
      </c>
      <c r="AP39" s="165">
        <v>80.358976334445302</v>
      </c>
      <c r="AQ39" s="149"/>
      <c r="AR39" s="168">
        <v>63.451080953744103</v>
      </c>
      <c r="AS39" s="128"/>
      <c r="AT39" s="134">
        <v>-3.6022209115715502</v>
      </c>
      <c r="AU39" s="135">
        <v>-0.91202760277412398</v>
      </c>
      <c r="AV39" s="135">
        <v>-3.8215624954590099</v>
      </c>
      <c r="AW39" s="135">
        <v>-3.11524875705447</v>
      </c>
      <c r="AX39" s="135">
        <v>-2.2584580794166</v>
      </c>
      <c r="AY39" s="136">
        <v>-2.7232758172963401</v>
      </c>
      <c r="AZ39" s="127"/>
      <c r="BA39" s="142">
        <v>-0.133050974890073</v>
      </c>
      <c r="BB39" s="143">
        <v>-4.55365035487086</v>
      </c>
      <c r="BC39" s="144">
        <v>-2.4165389605659899</v>
      </c>
      <c r="BD39" s="127"/>
      <c r="BE39" s="147">
        <v>-2.60109601718854</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50">
        <v>47.288263872350498</v>
      </c>
      <c r="H40" s="151">
        <v>71.901938556799195</v>
      </c>
      <c r="I40" s="151">
        <v>78.528552036199002</v>
      </c>
      <c r="J40" s="151">
        <v>77.581345558466296</v>
      </c>
      <c r="K40" s="151">
        <v>70.791631340795405</v>
      </c>
      <c r="L40" s="152">
        <v>69.218346272922105</v>
      </c>
      <c r="M40" s="149"/>
      <c r="N40" s="158">
        <v>82.946794474874906</v>
      </c>
      <c r="O40" s="159">
        <v>82.653303167420802</v>
      </c>
      <c r="P40" s="160">
        <v>82.800048821147797</v>
      </c>
      <c r="Q40" s="149"/>
      <c r="R40" s="166">
        <v>73.098832715272295</v>
      </c>
      <c r="S40" s="128"/>
      <c r="T40" s="129">
        <v>2.43227604045371</v>
      </c>
      <c r="U40" s="130">
        <v>9.8167371203148495</v>
      </c>
      <c r="V40" s="130">
        <v>11.684352784011599</v>
      </c>
      <c r="W40" s="130">
        <v>13.9195545124084</v>
      </c>
      <c r="X40" s="130">
        <v>14.9261590683089</v>
      </c>
      <c r="Y40" s="131">
        <v>11.0506386643466</v>
      </c>
      <c r="Z40" s="127"/>
      <c r="AA40" s="137">
        <v>0.454028231127519</v>
      </c>
      <c r="AB40" s="138">
        <v>-5.53458586418812</v>
      </c>
      <c r="AC40" s="139">
        <v>-2.6269724523531099</v>
      </c>
      <c r="AD40" s="127"/>
      <c r="AE40" s="145">
        <v>6.2218569425176904</v>
      </c>
      <c r="AF40" s="75"/>
      <c r="AG40" s="150">
        <v>48.490898428197099</v>
      </c>
      <c r="AH40" s="151">
        <v>70.847039175994198</v>
      </c>
      <c r="AI40" s="151">
        <v>78.0898969992855</v>
      </c>
      <c r="AJ40" s="151">
        <v>78.639231364610595</v>
      </c>
      <c r="AK40" s="151">
        <v>71.582152893545995</v>
      </c>
      <c r="AL40" s="152">
        <v>69.5298437723267</v>
      </c>
      <c r="AM40" s="149"/>
      <c r="AN40" s="158">
        <v>85.104585020242894</v>
      </c>
      <c r="AO40" s="159">
        <v>84.744024172422002</v>
      </c>
      <c r="AP40" s="160">
        <v>84.924304596332405</v>
      </c>
      <c r="AQ40" s="149"/>
      <c r="AR40" s="166">
        <v>73.928261150614006</v>
      </c>
      <c r="AS40" s="128"/>
      <c r="AT40" s="129">
        <v>2.5578000756364601</v>
      </c>
      <c r="AU40" s="130">
        <v>6.6620418681857902</v>
      </c>
      <c r="AV40" s="130">
        <v>8.9672332696286396</v>
      </c>
      <c r="AW40" s="130">
        <v>13.3383262305851</v>
      </c>
      <c r="AX40" s="130">
        <v>7.5963829818937496</v>
      </c>
      <c r="AY40" s="131">
        <v>8.2075298301571493</v>
      </c>
      <c r="AZ40" s="127"/>
      <c r="BA40" s="137">
        <v>4.1129399259226203</v>
      </c>
      <c r="BB40" s="138">
        <v>0.64475494826472901</v>
      </c>
      <c r="BC40" s="139">
        <v>2.35315565703785</v>
      </c>
      <c r="BD40" s="127"/>
      <c r="BE40" s="145">
        <v>6.2135866548141196</v>
      </c>
      <c r="BF40" s="75"/>
    </row>
    <row r="41" spans="1:70" x14ac:dyDescent="0.2">
      <c r="A41" s="20" t="s">
        <v>84</v>
      </c>
      <c r="B41" s="3" t="str">
        <f t="shared" si="0"/>
        <v>Southwest Virginia - Blue Ridge Highlands</v>
      </c>
      <c r="C41" s="10"/>
      <c r="D41" s="24" t="s">
        <v>16</v>
      </c>
      <c r="E41" s="27" t="s">
        <v>17</v>
      </c>
      <c r="F41" s="3"/>
      <c r="G41" s="153">
        <v>48.719048919226303</v>
      </c>
      <c r="H41" s="149">
        <v>57.346031854379902</v>
      </c>
      <c r="I41" s="149">
        <v>62.002343572241102</v>
      </c>
      <c r="J41" s="149">
        <v>62.619854379977198</v>
      </c>
      <c r="K41" s="149">
        <v>67.014772468714398</v>
      </c>
      <c r="L41" s="154">
        <v>59.540410238907803</v>
      </c>
      <c r="M41" s="149"/>
      <c r="N41" s="161">
        <v>95.951927189988595</v>
      </c>
      <c r="O41" s="169">
        <v>86.220918088737207</v>
      </c>
      <c r="P41" s="162">
        <v>91.086422639362894</v>
      </c>
      <c r="Q41" s="149"/>
      <c r="R41" s="167">
        <v>68.553556639037794</v>
      </c>
      <c r="S41" s="128"/>
      <c r="T41" s="132">
        <v>-2.3739384368758798</v>
      </c>
      <c r="U41" s="127">
        <v>-1.11952082288888</v>
      </c>
      <c r="V41" s="127">
        <v>2.0232269918776701E-2</v>
      </c>
      <c r="W41" s="127">
        <v>-1.7521581884417201</v>
      </c>
      <c r="X41" s="127">
        <v>7.2981553246903399</v>
      </c>
      <c r="Y41" s="133">
        <v>0.55001651392206696</v>
      </c>
      <c r="Z41" s="127"/>
      <c r="AA41" s="140">
        <v>2.0301539563797402</v>
      </c>
      <c r="AB41" s="148">
        <v>-0.33281395910496597</v>
      </c>
      <c r="AC41" s="141">
        <v>0.89796984082078302</v>
      </c>
      <c r="AD41" s="127"/>
      <c r="AE41" s="146">
        <v>0.68483440051764699</v>
      </c>
      <c r="AF41" s="75"/>
      <c r="AG41" s="153">
        <v>49.190023037542602</v>
      </c>
      <c r="AH41" s="149">
        <v>60.348093572241098</v>
      </c>
      <c r="AI41" s="149">
        <v>62.8379323094425</v>
      </c>
      <c r="AJ41" s="149">
        <v>63.101511376564197</v>
      </c>
      <c r="AK41" s="149">
        <v>66.3832391922639</v>
      </c>
      <c r="AL41" s="154">
        <v>60.372159897610899</v>
      </c>
      <c r="AM41" s="149"/>
      <c r="AN41" s="161">
        <v>93.357344425483504</v>
      </c>
      <c r="AO41" s="169">
        <v>84.958788395904406</v>
      </c>
      <c r="AP41" s="162">
        <v>89.158066410693905</v>
      </c>
      <c r="AQ41" s="149"/>
      <c r="AR41" s="167">
        <v>68.596704615634593</v>
      </c>
      <c r="AS41" s="128"/>
      <c r="AT41" s="132">
        <v>0.94443073711331205</v>
      </c>
      <c r="AU41" s="127">
        <v>2.29578845426663</v>
      </c>
      <c r="AV41" s="127">
        <v>2.0479968289558701</v>
      </c>
      <c r="AW41" s="127">
        <v>-0.22737570176288799</v>
      </c>
      <c r="AX41" s="127">
        <v>-0.80748211798258895</v>
      </c>
      <c r="AY41" s="133">
        <v>0.79938731355134696</v>
      </c>
      <c r="AZ41" s="127"/>
      <c r="BA41" s="140">
        <v>-1.8392243145976199</v>
      </c>
      <c r="BB41" s="148">
        <v>-4.3214869397430702</v>
      </c>
      <c r="BC41" s="141">
        <v>-3.0377672372529601</v>
      </c>
      <c r="BD41" s="127"/>
      <c r="BE41" s="146">
        <v>-0.65974060398031897</v>
      </c>
      <c r="BF41" s="75"/>
    </row>
    <row r="42" spans="1:70" x14ac:dyDescent="0.2">
      <c r="A42" s="21" t="s">
        <v>85</v>
      </c>
      <c r="B42" s="3" t="str">
        <f t="shared" si="0"/>
        <v>Southwest Virginia - Heart of Appalachia</v>
      </c>
      <c r="C42" s="3"/>
      <c r="D42" s="24" t="s">
        <v>16</v>
      </c>
      <c r="E42" s="27" t="s">
        <v>17</v>
      </c>
      <c r="F42" s="3"/>
      <c r="G42" s="153">
        <v>38.970833333333303</v>
      </c>
      <c r="H42" s="149">
        <v>47.785962532299699</v>
      </c>
      <c r="I42" s="149">
        <v>50.931220930232499</v>
      </c>
      <c r="J42" s="149">
        <v>53.387771317829397</v>
      </c>
      <c r="K42" s="149">
        <v>51.7370671834625</v>
      </c>
      <c r="L42" s="154">
        <v>48.562571059431498</v>
      </c>
      <c r="M42" s="149"/>
      <c r="N42" s="161">
        <v>62.673242894056798</v>
      </c>
      <c r="O42" s="169">
        <v>59.4295801033591</v>
      </c>
      <c r="P42" s="162">
        <v>61.051411498707999</v>
      </c>
      <c r="Q42" s="149"/>
      <c r="R42" s="167">
        <v>52.130811184938999</v>
      </c>
      <c r="S42" s="128"/>
      <c r="T42" s="132">
        <v>-6.4991480701239803</v>
      </c>
      <c r="U42" s="127">
        <v>-10.0153360522851</v>
      </c>
      <c r="V42" s="127">
        <v>-10.496018977411</v>
      </c>
      <c r="W42" s="127">
        <v>-6.1332822955686401</v>
      </c>
      <c r="X42" s="127">
        <v>-8.8981269806572207</v>
      </c>
      <c r="Y42" s="133">
        <v>-8.4949411538649695</v>
      </c>
      <c r="Z42" s="127"/>
      <c r="AA42" s="140">
        <v>-8.3061161747071104</v>
      </c>
      <c r="AB42" s="148">
        <v>-8.2150988933657008</v>
      </c>
      <c r="AC42" s="141">
        <v>-8.2618390305444596</v>
      </c>
      <c r="AD42" s="127"/>
      <c r="AE42" s="146">
        <v>-8.4170758670493502</v>
      </c>
      <c r="AF42" s="75"/>
      <c r="AG42" s="153">
        <v>41.020998062015501</v>
      </c>
      <c r="AH42" s="149">
        <v>50.570705749353998</v>
      </c>
      <c r="AI42" s="149">
        <v>52.778522286821698</v>
      </c>
      <c r="AJ42" s="149">
        <v>53.647265826873301</v>
      </c>
      <c r="AK42" s="149">
        <v>53.2426760335917</v>
      </c>
      <c r="AL42" s="154">
        <v>50.252033591731198</v>
      </c>
      <c r="AM42" s="149"/>
      <c r="AN42" s="161">
        <v>61.725933462532197</v>
      </c>
      <c r="AO42" s="169">
        <v>58.6507590439276</v>
      </c>
      <c r="AP42" s="162">
        <v>60.188346253229902</v>
      </c>
      <c r="AQ42" s="149"/>
      <c r="AR42" s="167">
        <v>53.090980066445098</v>
      </c>
      <c r="AS42" s="128"/>
      <c r="AT42" s="132">
        <v>-4.9464746334440403E-2</v>
      </c>
      <c r="AU42" s="127">
        <v>-4.8365864732874</v>
      </c>
      <c r="AV42" s="127">
        <v>-4.5845238834189699</v>
      </c>
      <c r="AW42" s="127">
        <v>-5.4231571691462301</v>
      </c>
      <c r="AX42" s="127">
        <v>-9.0713881994971892</v>
      </c>
      <c r="AY42" s="133">
        <v>-5.1040823529542401</v>
      </c>
      <c r="AZ42" s="127"/>
      <c r="BA42" s="140">
        <v>-9.9129596727381593</v>
      </c>
      <c r="BB42" s="148">
        <v>-10.201519310566001</v>
      </c>
      <c r="BC42" s="141">
        <v>-10.0537849836481</v>
      </c>
      <c r="BD42" s="127"/>
      <c r="BE42" s="146">
        <v>-6.7659423155158498</v>
      </c>
      <c r="BF42" s="75"/>
    </row>
    <row r="43" spans="1:70" x14ac:dyDescent="0.2">
      <c r="A43" s="22" t="s">
        <v>86</v>
      </c>
      <c r="B43" s="3" t="str">
        <f t="shared" si="0"/>
        <v>Virginia Mountains</v>
      </c>
      <c r="C43" s="3"/>
      <c r="D43" s="25" t="s">
        <v>16</v>
      </c>
      <c r="E43" s="28" t="s">
        <v>17</v>
      </c>
      <c r="F43" s="3"/>
      <c r="G43" s="153">
        <v>63.262888765910297</v>
      </c>
      <c r="H43" s="149">
        <v>89.620960154952897</v>
      </c>
      <c r="I43" s="149">
        <v>92.841097122302102</v>
      </c>
      <c r="J43" s="149">
        <v>83.751817930271102</v>
      </c>
      <c r="K43" s="149">
        <v>79.837965679490694</v>
      </c>
      <c r="L43" s="154">
        <v>81.863057999889307</v>
      </c>
      <c r="M43" s="149"/>
      <c r="N43" s="161">
        <v>98.232979518405699</v>
      </c>
      <c r="O43" s="169">
        <v>102.519760586769</v>
      </c>
      <c r="P43" s="162">
        <v>100.37637005258701</v>
      </c>
      <c r="Q43" s="149"/>
      <c r="R43" s="167">
        <v>87.151739276536802</v>
      </c>
      <c r="S43" s="128"/>
      <c r="T43" s="132">
        <v>8.5439011936394706</v>
      </c>
      <c r="U43" s="127">
        <v>29.7139969860762</v>
      </c>
      <c r="V43" s="127">
        <v>22.672148776320199</v>
      </c>
      <c r="W43" s="127">
        <v>15.316949548953</v>
      </c>
      <c r="X43" s="127">
        <v>8.7675375423089292</v>
      </c>
      <c r="Y43" s="133">
        <v>17.253220140529201</v>
      </c>
      <c r="Z43" s="127"/>
      <c r="AA43" s="140">
        <v>4.4019376252037103</v>
      </c>
      <c r="AB43" s="148">
        <v>7.2671240014248797</v>
      </c>
      <c r="AC43" s="141">
        <v>5.8457331717555201</v>
      </c>
      <c r="AD43" s="127"/>
      <c r="AE43" s="146">
        <v>13.236174991173099</v>
      </c>
      <c r="AF43" s="75"/>
      <c r="AG43" s="153">
        <v>56.591079828444897</v>
      </c>
      <c r="AH43" s="149">
        <v>78.720631225788495</v>
      </c>
      <c r="AI43" s="149">
        <v>84.862837921970097</v>
      </c>
      <c r="AJ43" s="149">
        <v>83.219057484781402</v>
      </c>
      <c r="AK43" s="149">
        <v>81.8506755447941</v>
      </c>
      <c r="AL43" s="154">
        <v>77.048789966656898</v>
      </c>
      <c r="AM43" s="149"/>
      <c r="AN43" s="161">
        <v>98.053708405395994</v>
      </c>
      <c r="AO43" s="169">
        <v>95.985178830854295</v>
      </c>
      <c r="AP43" s="162">
        <v>97.019443618125194</v>
      </c>
      <c r="AQ43" s="149"/>
      <c r="AR43" s="167">
        <v>82.754465455731307</v>
      </c>
      <c r="AS43" s="128"/>
      <c r="AT43" s="132">
        <v>2.9454510844737598</v>
      </c>
      <c r="AU43" s="127">
        <v>7.8841264618783802</v>
      </c>
      <c r="AV43" s="127">
        <v>8.6662512721782505</v>
      </c>
      <c r="AW43" s="127">
        <v>6.4040039655246597</v>
      </c>
      <c r="AX43" s="127">
        <v>4.5181628222067802</v>
      </c>
      <c r="AY43" s="133">
        <v>6.2573515487575797</v>
      </c>
      <c r="AZ43" s="127"/>
      <c r="BA43" s="140">
        <v>1.2794473073569901</v>
      </c>
      <c r="BB43" s="148">
        <v>-1.25142607881534</v>
      </c>
      <c r="BC43" s="141">
        <v>1.14892616964225E-2</v>
      </c>
      <c r="BD43" s="127"/>
      <c r="BE43" s="146">
        <v>4.0798177133011198</v>
      </c>
      <c r="BF43" s="75"/>
    </row>
    <row r="44" spans="1:70" x14ac:dyDescent="0.2">
      <c r="A44" s="86" t="s">
        <v>111</v>
      </c>
      <c r="B44" s="3" t="s">
        <v>117</v>
      </c>
      <c r="D44" s="25" t="s">
        <v>16</v>
      </c>
      <c r="E44" s="28" t="s">
        <v>17</v>
      </c>
      <c r="G44" s="153">
        <v>169.81634474327601</v>
      </c>
      <c r="H44" s="149">
        <v>197.55113691931501</v>
      </c>
      <c r="I44" s="149">
        <v>194.07001833740799</v>
      </c>
      <c r="J44" s="149">
        <v>198.25531784840999</v>
      </c>
      <c r="K44" s="149">
        <v>209.465663202933</v>
      </c>
      <c r="L44" s="154">
        <v>193.83169621026801</v>
      </c>
      <c r="M44" s="149"/>
      <c r="N44" s="161">
        <v>253.69791259168699</v>
      </c>
      <c r="O44" s="169">
        <v>252.43095965770101</v>
      </c>
      <c r="P44" s="162">
        <v>253.064436124694</v>
      </c>
      <c r="Q44" s="149"/>
      <c r="R44" s="167">
        <v>210.755336185819</v>
      </c>
      <c r="S44" s="128"/>
      <c r="T44" s="132">
        <v>3.60290301169946</v>
      </c>
      <c r="U44" s="127">
        <v>15.7710671788944</v>
      </c>
      <c r="V44" s="127">
        <v>13.214378412961</v>
      </c>
      <c r="W44" s="127">
        <v>14.863984418663</v>
      </c>
      <c r="X44" s="127">
        <v>23.190162971833399</v>
      </c>
      <c r="Y44" s="133">
        <v>14.2063572596804</v>
      </c>
      <c r="Z44" s="127"/>
      <c r="AA44" s="140">
        <v>7.71651484871823</v>
      </c>
      <c r="AB44" s="148">
        <v>-0.55342086707932303</v>
      </c>
      <c r="AC44" s="141">
        <v>3.42681465365074</v>
      </c>
      <c r="AD44" s="127"/>
      <c r="AE44" s="146">
        <v>10.2637419529136</v>
      </c>
      <c r="AF44" s="78"/>
      <c r="AG44" s="153">
        <v>151.59351925427799</v>
      </c>
      <c r="AH44" s="149">
        <v>187.183654492665</v>
      </c>
      <c r="AI44" s="149">
        <v>198.92931463936401</v>
      </c>
      <c r="AJ44" s="149">
        <v>205.10621103300701</v>
      </c>
      <c r="AK44" s="149">
        <v>194.99531784841</v>
      </c>
      <c r="AL44" s="154">
        <v>187.56160345354499</v>
      </c>
      <c r="AM44" s="149"/>
      <c r="AN44" s="161">
        <v>243.654711949877</v>
      </c>
      <c r="AO44" s="169">
        <v>259.84329538508501</v>
      </c>
      <c r="AP44" s="162">
        <v>251.74900366748099</v>
      </c>
      <c r="AQ44" s="149"/>
      <c r="AR44" s="167">
        <v>205.90086065752701</v>
      </c>
      <c r="AS44" s="128"/>
      <c r="AT44" s="132">
        <v>-3.1677711297408702</v>
      </c>
      <c r="AU44" s="127">
        <v>2.24780638555178</v>
      </c>
      <c r="AV44" s="127">
        <v>5.7499811374485601</v>
      </c>
      <c r="AW44" s="127">
        <v>8.1643867985709395</v>
      </c>
      <c r="AX44" s="127">
        <v>0.909919605859835</v>
      </c>
      <c r="AY44" s="133">
        <v>2.9883985258063102</v>
      </c>
      <c r="AZ44" s="127"/>
      <c r="BA44" s="140">
        <v>1.8408515336759499</v>
      </c>
      <c r="BB44" s="148">
        <v>-1.5512764152418601</v>
      </c>
      <c r="BC44" s="141">
        <v>6.1575892604228397E-2</v>
      </c>
      <c r="BD44" s="127"/>
      <c r="BE44" s="146">
        <v>1.94669586090668</v>
      </c>
    </row>
    <row r="45" spans="1:70" x14ac:dyDescent="0.2">
      <c r="A45" s="86" t="s">
        <v>112</v>
      </c>
      <c r="B45" s="3" t="s">
        <v>118</v>
      </c>
      <c r="D45" s="25" t="s">
        <v>16</v>
      </c>
      <c r="E45" s="28" t="s">
        <v>17</v>
      </c>
      <c r="G45" s="153">
        <v>104.166104860651</v>
      </c>
      <c r="H45" s="149">
        <v>138.42797007132799</v>
      </c>
      <c r="I45" s="149">
        <v>149.53048275608501</v>
      </c>
      <c r="J45" s="149">
        <v>143.472063019339</v>
      </c>
      <c r="K45" s="149">
        <v>130.26055081629599</v>
      </c>
      <c r="L45" s="154">
        <v>133.171477115627</v>
      </c>
      <c r="M45" s="149"/>
      <c r="N45" s="161">
        <v>142.304040667745</v>
      </c>
      <c r="O45" s="169">
        <v>147.47960067656999</v>
      </c>
      <c r="P45" s="162">
        <v>144.891820672157</v>
      </c>
      <c r="Q45" s="149"/>
      <c r="R45" s="167">
        <v>136.520005988023</v>
      </c>
      <c r="S45" s="128"/>
      <c r="T45" s="132">
        <v>9.2944122055441003</v>
      </c>
      <c r="U45" s="127">
        <v>16.2953637470765</v>
      </c>
      <c r="V45" s="127">
        <v>9.72452664458641</v>
      </c>
      <c r="W45" s="127">
        <v>6.2491886291726404</v>
      </c>
      <c r="X45" s="127">
        <v>7.0504702713836398</v>
      </c>
      <c r="Y45" s="133">
        <v>9.6364259801062406</v>
      </c>
      <c r="Z45" s="127"/>
      <c r="AA45" s="140">
        <v>2.5639057932951901</v>
      </c>
      <c r="AB45" s="148">
        <v>0.52304743883571903</v>
      </c>
      <c r="AC45" s="141">
        <v>1.5150022948514399</v>
      </c>
      <c r="AD45" s="127"/>
      <c r="AE45" s="146">
        <v>7.0395909661680696</v>
      </c>
      <c r="AF45" s="78"/>
      <c r="AG45" s="153">
        <v>98.375157272593498</v>
      </c>
      <c r="AH45" s="149">
        <v>144.85927062651601</v>
      </c>
      <c r="AI45" s="149">
        <v>164.652867949849</v>
      </c>
      <c r="AJ45" s="149">
        <v>162.19916344951801</v>
      </c>
      <c r="AK45" s="149">
        <v>139.33307234120701</v>
      </c>
      <c r="AL45" s="154">
        <v>141.88391570672701</v>
      </c>
      <c r="AM45" s="149"/>
      <c r="AN45" s="161">
        <v>147.972043570181</v>
      </c>
      <c r="AO45" s="169">
        <v>152.64727327879399</v>
      </c>
      <c r="AP45" s="162">
        <v>150.309658424487</v>
      </c>
      <c r="AQ45" s="149"/>
      <c r="AR45" s="167">
        <v>144.291245479542</v>
      </c>
      <c r="AS45" s="128"/>
      <c r="AT45" s="132">
        <v>0.951974862410776</v>
      </c>
      <c r="AU45" s="127">
        <v>8.5299075231781991</v>
      </c>
      <c r="AV45" s="127">
        <v>7.8408400302143297</v>
      </c>
      <c r="AW45" s="127">
        <v>7.9898299254978298</v>
      </c>
      <c r="AX45" s="127">
        <v>4.3934169875414701</v>
      </c>
      <c r="AY45" s="133">
        <v>6.3166129729263796</v>
      </c>
      <c r="AZ45" s="127"/>
      <c r="BA45" s="140">
        <v>0.72146634183523095</v>
      </c>
      <c r="BB45" s="148">
        <v>-0.16288893089692999</v>
      </c>
      <c r="BC45" s="141">
        <v>0.27046280177062498</v>
      </c>
      <c r="BD45" s="127"/>
      <c r="BE45" s="146">
        <v>4.4422010898754802</v>
      </c>
    </row>
    <row r="46" spans="1:70" x14ac:dyDescent="0.2">
      <c r="A46" s="86" t="s">
        <v>113</v>
      </c>
      <c r="B46" s="3" t="s">
        <v>119</v>
      </c>
      <c r="D46" s="25" t="s">
        <v>16</v>
      </c>
      <c r="E46" s="28" t="s">
        <v>17</v>
      </c>
      <c r="G46" s="153">
        <v>88.272358228566304</v>
      </c>
      <c r="H46" s="149">
        <v>110.319336458924</v>
      </c>
      <c r="I46" s="149">
        <v>118.188933018783</v>
      </c>
      <c r="J46" s="149">
        <v>114.432501866395</v>
      </c>
      <c r="K46" s="149">
        <v>109.285100785379</v>
      </c>
      <c r="L46" s="154">
        <v>108.099646071609</v>
      </c>
      <c r="M46" s="149"/>
      <c r="N46" s="161">
        <v>133.85400543494401</v>
      </c>
      <c r="O46" s="169">
        <v>133.53877415116301</v>
      </c>
      <c r="P46" s="162">
        <v>133.69638979305401</v>
      </c>
      <c r="Q46" s="149"/>
      <c r="R46" s="167">
        <v>115.41300142059301</v>
      </c>
      <c r="S46" s="128"/>
      <c r="T46" s="132">
        <v>-3.3953056448871601</v>
      </c>
      <c r="U46" s="127">
        <v>4.1093382183786602</v>
      </c>
      <c r="V46" s="127">
        <v>3.7227512116634598</v>
      </c>
      <c r="W46" s="127">
        <v>-1.6237209315019201</v>
      </c>
      <c r="X46" s="127">
        <v>1.94976579691719</v>
      </c>
      <c r="Y46" s="133">
        <v>1.0649312289415001</v>
      </c>
      <c r="Z46" s="127"/>
      <c r="AA46" s="140">
        <v>3.33172951629476</v>
      </c>
      <c r="AB46" s="148">
        <v>-2.4308171763431199</v>
      </c>
      <c r="AC46" s="141">
        <v>0.37120516299912698</v>
      </c>
      <c r="AD46" s="127"/>
      <c r="AE46" s="146">
        <v>0.83426505514886995</v>
      </c>
      <c r="AF46" s="78"/>
      <c r="AG46" s="153">
        <v>87.699565577686798</v>
      </c>
      <c r="AH46" s="149">
        <v>115.53303356526401</v>
      </c>
      <c r="AI46" s="149">
        <v>128.79185206199401</v>
      </c>
      <c r="AJ46" s="149">
        <v>127.660179547287</v>
      </c>
      <c r="AK46" s="149">
        <v>115.971615328336</v>
      </c>
      <c r="AL46" s="154">
        <v>115.13124921611301</v>
      </c>
      <c r="AM46" s="149"/>
      <c r="AN46" s="161">
        <v>134.86274778272099</v>
      </c>
      <c r="AO46" s="169">
        <v>137.370643458655</v>
      </c>
      <c r="AP46" s="162">
        <v>136.11669562068801</v>
      </c>
      <c r="AQ46" s="149"/>
      <c r="AR46" s="167">
        <v>121.127091045992</v>
      </c>
      <c r="AS46" s="128"/>
      <c r="AT46" s="132">
        <v>-2.8727603662107701</v>
      </c>
      <c r="AU46" s="127">
        <v>0.113677436870398</v>
      </c>
      <c r="AV46" s="127">
        <v>8.1773846115222495E-2</v>
      </c>
      <c r="AW46" s="127">
        <v>-1.11364083785862</v>
      </c>
      <c r="AX46" s="127">
        <v>-1.67679521396771</v>
      </c>
      <c r="AY46" s="133">
        <v>-0.99289022187734799</v>
      </c>
      <c r="AZ46" s="127"/>
      <c r="BA46" s="140">
        <v>-1.6501737537324901</v>
      </c>
      <c r="BB46" s="148">
        <v>-3.3855983316974401</v>
      </c>
      <c r="BC46" s="141">
        <v>-2.5336021005702798</v>
      </c>
      <c r="BD46" s="127"/>
      <c r="BE46" s="146">
        <v>-1.4928514527697601</v>
      </c>
    </row>
    <row r="47" spans="1:70" x14ac:dyDescent="0.2">
      <c r="A47" s="86" t="s">
        <v>114</v>
      </c>
      <c r="B47" s="3" t="s">
        <v>120</v>
      </c>
      <c r="D47" s="25" t="s">
        <v>16</v>
      </c>
      <c r="E47" s="28" t="s">
        <v>17</v>
      </c>
      <c r="G47" s="153">
        <v>70.089670381260603</v>
      </c>
      <c r="H47" s="149">
        <v>86.082603098514895</v>
      </c>
      <c r="I47" s="149">
        <v>91.000353092337704</v>
      </c>
      <c r="J47" s="149">
        <v>91.152602357243396</v>
      </c>
      <c r="K47" s="149">
        <v>90.7798213535618</v>
      </c>
      <c r="L47" s="154">
        <v>85.821010056583702</v>
      </c>
      <c r="M47" s="149"/>
      <c r="N47" s="161">
        <v>118.249668651627</v>
      </c>
      <c r="O47" s="169">
        <v>117.786804872624</v>
      </c>
      <c r="P47" s="162">
        <v>118.018236762125</v>
      </c>
      <c r="Q47" s="149"/>
      <c r="R47" s="167">
        <v>95.020217686738604</v>
      </c>
      <c r="S47" s="128"/>
      <c r="T47" s="132">
        <v>-3.2661813090328198</v>
      </c>
      <c r="U47" s="127">
        <v>2.4560871453048101</v>
      </c>
      <c r="V47" s="127">
        <v>0.510422097246646</v>
      </c>
      <c r="W47" s="127">
        <v>0.98952038157625299</v>
      </c>
      <c r="X47" s="127">
        <v>1.74554792323966</v>
      </c>
      <c r="Y47" s="133">
        <v>0.61198044780772498</v>
      </c>
      <c r="Z47" s="127"/>
      <c r="AA47" s="140">
        <v>-0.16283416388583</v>
      </c>
      <c r="AB47" s="148">
        <v>-5.3637035668685096</v>
      </c>
      <c r="AC47" s="141">
        <v>-2.8277171364940901</v>
      </c>
      <c r="AD47" s="127"/>
      <c r="AE47" s="146">
        <v>-0.63610525319673406</v>
      </c>
      <c r="AF47" s="78"/>
      <c r="AG47" s="153">
        <v>68.6433951471423</v>
      </c>
      <c r="AH47" s="149">
        <v>89.363211126485595</v>
      </c>
      <c r="AI47" s="149">
        <v>96.809209866323997</v>
      </c>
      <c r="AJ47" s="149">
        <v>97.789036099923393</v>
      </c>
      <c r="AK47" s="149">
        <v>92.661330891255403</v>
      </c>
      <c r="AL47" s="154">
        <v>89.053236626226095</v>
      </c>
      <c r="AM47" s="149"/>
      <c r="AN47" s="161">
        <v>118.072808739591</v>
      </c>
      <c r="AO47" s="169">
        <v>119.84463393541</v>
      </c>
      <c r="AP47" s="162">
        <v>118.95872133749999</v>
      </c>
      <c r="AQ47" s="149"/>
      <c r="AR47" s="167">
        <v>97.597660829447506</v>
      </c>
      <c r="AS47" s="128"/>
      <c r="AT47" s="132">
        <v>-3.4005938192412599</v>
      </c>
      <c r="AU47" s="127">
        <v>-0.13713932066124199</v>
      </c>
      <c r="AV47" s="127">
        <v>-0.56372632338935302</v>
      </c>
      <c r="AW47" s="127">
        <v>-1.4176990276619199</v>
      </c>
      <c r="AX47" s="127">
        <v>-3.9625826993675699</v>
      </c>
      <c r="AY47" s="133">
        <v>-1.83371981572761</v>
      </c>
      <c r="AZ47" s="127"/>
      <c r="BA47" s="140">
        <v>-4.5540639610474702</v>
      </c>
      <c r="BB47" s="148">
        <v>-6.6864895381871596</v>
      </c>
      <c r="BC47" s="141">
        <v>-5.6402604599677799</v>
      </c>
      <c r="BD47" s="127"/>
      <c r="BE47" s="146">
        <v>-3.19369377442833</v>
      </c>
    </row>
    <row r="48" spans="1:70" x14ac:dyDescent="0.2">
      <c r="A48" s="86" t="s">
        <v>115</v>
      </c>
      <c r="B48" s="3" t="s">
        <v>121</v>
      </c>
      <c r="D48" s="25" t="s">
        <v>16</v>
      </c>
      <c r="E48" s="28" t="s">
        <v>17</v>
      </c>
      <c r="G48" s="153">
        <v>47.9552043140718</v>
      </c>
      <c r="H48" s="149">
        <v>54.737041048765697</v>
      </c>
      <c r="I48" s="149">
        <v>57.324465157361303</v>
      </c>
      <c r="J48" s="149">
        <v>59.082448514713398</v>
      </c>
      <c r="K48" s="149">
        <v>57.950008795074702</v>
      </c>
      <c r="L48" s="154">
        <v>55.412004514756497</v>
      </c>
      <c r="M48" s="149"/>
      <c r="N48" s="161">
        <v>77.134240151830696</v>
      </c>
      <c r="O48" s="169">
        <v>77.324776651391005</v>
      </c>
      <c r="P48" s="162">
        <v>77.229508401610801</v>
      </c>
      <c r="Q48" s="149"/>
      <c r="R48" s="167">
        <v>61.6607836105347</v>
      </c>
      <c r="S48" s="128"/>
      <c r="T48" s="132">
        <v>-4.9242390089745003</v>
      </c>
      <c r="U48" s="127">
        <v>-1.70548440767609</v>
      </c>
      <c r="V48" s="127">
        <v>-2.0554496668728599</v>
      </c>
      <c r="W48" s="127">
        <v>0.44361370849114701</v>
      </c>
      <c r="X48" s="127">
        <v>-1.8164734121808399</v>
      </c>
      <c r="Y48" s="133">
        <v>-1.92454983478199</v>
      </c>
      <c r="Z48" s="127"/>
      <c r="AA48" s="140">
        <v>-1.1831868434763599</v>
      </c>
      <c r="AB48" s="148">
        <v>-5.3014300677714399</v>
      </c>
      <c r="AC48" s="141">
        <v>-3.2886679335098101</v>
      </c>
      <c r="AD48" s="127"/>
      <c r="AE48" s="146">
        <v>-2.3931540118100898</v>
      </c>
      <c r="AF48" s="78"/>
      <c r="AG48" s="153">
        <v>48.1799069080935</v>
      </c>
      <c r="AH48" s="149">
        <v>57.2853057737901</v>
      </c>
      <c r="AI48" s="149">
        <v>60.437622960345799</v>
      </c>
      <c r="AJ48" s="149">
        <v>61.302126237738797</v>
      </c>
      <c r="AK48" s="149">
        <v>59.886206115909701</v>
      </c>
      <c r="AL48" s="154">
        <v>57.418761247652803</v>
      </c>
      <c r="AM48" s="149"/>
      <c r="AN48" s="161">
        <v>77.276803891520302</v>
      </c>
      <c r="AO48" s="169">
        <v>79.329195342249406</v>
      </c>
      <c r="AP48" s="162">
        <v>78.302999616884904</v>
      </c>
      <c r="AQ48" s="149"/>
      <c r="AR48" s="167">
        <v>63.3893305165752</v>
      </c>
      <c r="AS48" s="128"/>
      <c r="AT48" s="132">
        <v>-2.1713032741810299</v>
      </c>
      <c r="AU48" s="127">
        <v>0.42788409481456602</v>
      </c>
      <c r="AV48" s="127">
        <v>-0.46793785581143599</v>
      </c>
      <c r="AW48" s="127">
        <v>-1.02961502112096</v>
      </c>
      <c r="AX48" s="127">
        <v>-2.3513476359574099</v>
      </c>
      <c r="AY48" s="133">
        <v>-1.09775411081077</v>
      </c>
      <c r="AZ48" s="127"/>
      <c r="BA48" s="140">
        <v>-2.6791307818984</v>
      </c>
      <c r="BB48" s="148">
        <v>-3.8142764825692401</v>
      </c>
      <c r="BC48" s="141">
        <v>-3.25747058777876</v>
      </c>
      <c r="BD48" s="127"/>
      <c r="BE48" s="146">
        <v>-1.8653201103013799</v>
      </c>
    </row>
    <row r="49" spans="1:57" x14ac:dyDescent="0.2">
      <c r="A49" s="87" t="s">
        <v>116</v>
      </c>
      <c r="B49" s="3" t="s">
        <v>122</v>
      </c>
      <c r="D49" s="25" t="s">
        <v>16</v>
      </c>
      <c r="E49" s="28" t="s">
        <v>17</v>
      </c>
      <c r="G49" s="155">
        <v>35.822355666541903</v>
      </c>
      <c r="H49" s="156">
        <v>36.3786987708339</v>
      </c>
      <c r="I49" s="156">
        <v>37.3516509945594</v>
      </c>
      <c r="J49" s="156">
        <v>38.777472615792</v>
      </c>
      <c r="K49" s="156">
        <v>41.472410111873501</v>
      </c>
      <c r="L49" s="157">
        <v>37.9593647859339</v>
      </c>
      <c r="M49" s="149"/>
      <c r="N49" s="163">
        <v>56.6872074995674</v>
      </c>
      <c r="O49" s="164">
        <v>58.5913273600138</v>
      </c>
      <c r="P49" s="165">
        <v>57.6392674297906</v>
      </c>
      <c r="Q49" s="149"/>
      <c r="R49" s="168">
        <v>43.576918415074701</v>
      </c>
      <c r="S49" s="128"/>
      <c r="T49" s="134">
        <v>-5.2385552968556102</v>
      </c>
      <c r="U49" s="135">
        <v>-6.98737854941223</v>
      </c>
      <c r="V49" s="135">
        <v>-8.8135996819912599</v>
      </c>
      <c r="W49" s="135">
        <v>-5.4079396709371803</v>
      </c>
      <c r="X49" s="135">
        <v>-1.8074632613619199</v>
      </c>
      <c r="Y49" s="136">
        <v>-5.6270094684735001</v>
      </c>
      <c r="Z49" s="127"/>
      <c r="AA49" s="142">
        <v>-3.47949619378908</v>
      </c>
      <c r="AB49" s="143">
        <v>-8.7130217127251406</v>
      </c>
      <c r="AC49" s="144">
        <v>-6.21234790595968</v>
      </c>
      <c r="AD49" s="127"/>
      <c r="AE49" s="147">
        <v>-5.8675949908015301</v>
      </c>
      <c r="AG49" s="155">
        <v>35.282842693370497</v>
      </c>
      <c r="AH49" s="156">
        <v>37.931779317913502</v>
      </c>
      <c r="AI49" s="156">
        <v>39.188194800512299</v>
      </c>
      <c r="AJ49" s="156">
        <v>39.891003204611501</v>
      </c>
      <c r="AK49" s="156">
        <v>40.7933369736283</v>
      </c>
      <c r="AL49" s="157">
        <v>38.617252871288201</v>
      </c>
      <c r="AM49" s="149"/>
      <c r="AN49" s="163">
        <v>55.396512415496098</v>
      </c>
      <c r="AO49" s="164">
        <v>58.706603321838102</v>
      </c>
      <c r="AP49" s="165">
        <v>57.051557868667103</v>
      </c>
      <c r="AQ49" s="149"/>
      <c r="AR49" s="168">
        <v>43.882962362046598</v>
      </c>
      <c r="AS49" s="128"/>
      <c r="AT49" s="134">
        <v>-3.0376285804313499</v>
      </c>
      <c r="AU49" s="135">
        <v>-2.1898861422383602</v>
      </c>
      <c r="AV49" s="135">
        <v>-3.4619593163742399</v>
      </c>
      <c r="AW49" s="135">
        <v>-3.62985344347315</v>
      </c>
      <c r="AX49" s="135">
        <v>-4.6683905482194303</v>
      </c>
      <c r="AY49" s="136">
        <v>-3.4325827534872602</v>
      </c>
      <c r="AZ49" s="127"/>
      <c r="BA49" s="142">
        <v>-9.5929464625966308</v>
      </c>
      <c r="BB49" s="143">
        <v>-11.759778206104</v>
      </c>
      <c r="BC49" s="144">
        <v>-10.720917033332</v>
      </c>
      <c r="BD49" s="127"/>
      <c r="BE49" s="147">
        <v>-6.2792237327430804</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AD23C7CE-1C09-4B0C-BF60-2D7312A63735}"/>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2024-08-08T20:01:35Z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