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CE19AD37-5BE0-4C6D-9DD1-7A59B562320E}" xr6:coauthVersionLast="47" xr6:coauthVersionMax="47" xr10:uidLastSave="{00000000-0000-0000-0000-000000000000}"/>
  <workbookProtection workbookAlgorithmName="SHA-512" workbookHashValue="oL9gniO8kzniDexw6xb3jvON97IOvbzp6TLu3/vs3Sn/pBerIi/0YJj+xa9cnNbxWRcrmpt5O9rXYlU64NoC9A==" workbookSaltValue="dgTLmqazozWLopOV6gGHSA=="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<sst xmlns="http://schemas.openxmlformats.org/spreadsheetml/2006/main" count="845" uniqueCount="132">
  <si>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</si>
  <si>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</si>
  <si>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</si>
  <si>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</si>
  <si>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</si>
  <si>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</si>
  <si>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</si>
  <si>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</si>
  <si>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</si>
  <si>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</si>
  <si>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</si>
  <si>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</si>
  <si>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</si>
  <si>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</si>
  <si>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</si>
  <si>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</si>
  <si>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</si>
  <si>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</si>
  <si>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</si>
  <si>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</si>
  <si>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</si>
  <si>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</si>
  <si>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</si>
  <si>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</si>
  <si>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</si>
  <si>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</si>
  <si>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</si>
  <si>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</si>
  <si>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</si>
  <si>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</si>
  <si>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</si>
  <si>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</si>
  <si>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</si>
  <si>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</si>
  <si>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</si>
  <si>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</si>
  <si>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</si>
  <si>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</si>
  <si>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</si>
  <si>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</si>
  <si>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</si>
  <si>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</si>
  <si>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</si>
  <si>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</si>
  <si>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</si>
  <si>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</si>
  <si>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</si>
  <si>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</si>
  <si>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</si>
  <si>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</si>
  <si>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</si>
  <si>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</si>
  <si>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</si>
  <si>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</si>
  <si>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</si>
  <si>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</si>
  <si>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</si>
  <si>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</si>
  <si>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</si>
  <si>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</si>
  <si>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</si>
  <si>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</si>
  <si>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</si>
  <si>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</si>
  <si>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</si>
  <si>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</si>
  <si>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</si>
  <si>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</si>
  <si>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</si>
  <si>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</si>
  <si>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</si>
  <si>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</si>
  <si>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</si>
  <si>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</si>
  <si>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</si>
  <si>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</si>
  <si>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</si>
  <si>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</si>
  <si>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</si>
  <si>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</si>
  <si>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</si>
  <si>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</si>
  <si>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</si>
  <si>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</si>
  <si>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</si>
  <si>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</si>
  <si>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</si>
  <si>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</si>
  <si>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</si>
  <si>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</si>
  <si>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</si>
  <si>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</si>
  <si>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</si>
  <si>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</si>
  <si>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</si>
  <si>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</si>
  <si>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</si>
  <si>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</si>
  <si>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</si>
  <si>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</si>
  <si>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</si>
  <si>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</si>
  <si>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</si>
  <si>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</si>
  <si>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</si>
  <si>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</si>
  <si>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</si>
  <si>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</si>
  <si>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</si>
  <si>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</si>
  <si>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</si>
  <si>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</si>
  <si>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</si>
  <si>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</si>
  <si>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</si>
  <si>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</si>
  <si>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</si>
  <si>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</si>
  <si>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</si>
  <si>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</si>
  <si>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</si>
  <si>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</si>
  <si>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</si>
  <si>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</si>
  <si>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</si>
  <si>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Jul</t>
  </si>
  <si>
    <t>Jul / Aug</t>
  </si>
  <si>
    <t>Aug</t>
  </si>
  <si>
    <t>Week of August 04, 2024 to August 10, 2024</t>
  </si>
  <si>
    <t>July 14, 2024 - August 10, 2024
Rolling-28 Day Period</t>
  </si>
  <si>
    <t>For the Week of August 04, 2024 to August 10, 2024</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</si>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</sst>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6" t="str">
        <f>'Occupancy Raw Data'!B1</f>
        <v>Week of August 04, 2024 to August 10,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2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2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Data'!G$3,FALSE)</f>
        <v>59.103391272064798</v>
      </c>
      <c r="C4" s="48">
        <f>VLOOKUP($A4,'Occupancy Raw Data'!$B$8:$BE$45,'Occupancy Raw Data'!H$3,FALSE)</f>
        <v>66.661878676801607</v>
      </c>
      <c r="D4" s="48">
        <f>VLOOKUP($A4,'Occupancy Raw Data'!$B$8:$BE$45,'Occupancy Raw Data'!I$3,FALSE)</f>
        <v>70.631818185823903</v>
      </c>
      <c r="E4" s="48">
        <f>VLOOKUP($A4,'Occupancy Raw Data'!$B$8:$BE$45,'Occupancy Raw Data'!J$3,FALSE)</f>
        <v>70.355283405673205</v>
      </c>
      <c r="F4" s="48">
        <f>VLOOKUP($A4,'Occupancy Raw Data'!$B$8:$BE$45,'Occupancy Raw Data'!K$3,FALSE)</f>
        <v>67.727583985634496</v>
      </c>
      <c r="G4" s="49">
        <f>VLOOKUP($A4,'Occupancy Raw Data'!$B$8:$BE$45,'Occupancy Raw Data'!L$3,FALSE)</f>
        <v>66.895982542204194</v>
      </c>
      <c r="H4" s="48">
        <f>VLOOKUP($A4,'Occupancy Raw Data'!$B$8:$BE$45,'Occupancy Raw Data'!N$3,FALSE)</f>
        <v>71.831564245020999</v>
      </c>
      <c r="I4" s="48">
        <f>VLOOKUP($A4,'Occupancy Raw Data'!$B$8:$BE$45,'Occupancy Raw Data'!O$3,FALSE)</f>
        <v>74.332867052872103</v>
      </c>
      <c r="J4" s="49">
        <f>VLOOKUP($A4,'Occupancy Raw Data'!$B$8:$BE$45,'Occupancy Raw Data'!P$3,FALSE)</f>
        <v>73.082215648946502</v>
      </c>
      <c r="K4" s="50">
        <f>VLOOKUP($A4,'Occupancy Raw Data'!$B$8:$BE$45,'Occupancy Raw Data'!R$3,FALSE)</f>
        <v>68.663475220744402</v>
      </c>
      <c r="M4" s="47">
        <f>VLOOKUP($A4,'Occupancy Raw Data'!$B$8:$BE$45,'Occupancy Raw Data'!T$3,FALSE)</f>
        <v>1.96402161617962</v>
      </c>
      <c r="N4" s="48">
        <f>VLOOKUP($A4,'Occupancy Raw Data'!$B$8:$BE$45,'Occupancy Raw Data'!U$3,FALSE)</f>
        <v>1.1004308402994001</v>
      </c>
      <c r="O4" s="48">
        <f>VLOOKUP($A4,'Occupancy Raw Data'!$B$8:$BE$45,'Occupancy Raw Data'!V$3,FALSE)</f>
        <v>1.5758394911117699</v>
      </c>
      <c r="P4" s="48">
        <f>VLOOKUP($A4,'Occupancy Raw Data'!$B$8:$BE$45,'Occupancy Raw Data'!W$3,FALSE)</f>
        <v>1.5601289124354101</v>
      </c>
      <c r="Q4" s="48">
        <f>VLOOKUP($A4,'Occupancy Raw Data'!$B$8:$BE$45,'Occupancy Raw Data'!X$3,FALSE)</f>
        <v>1.0964657977308501</v>
      </c>
      <c r="R4" s="49">
        <f>VLOOKUP($A4,'Occupancy Raw Data'!$B$8:$BE$45,'Occupancy Raw Data'!Y$3,FALSE)</f>
        <v>1.44829265618918</v>
      </c>
      <c r="S4" s="48">
        <f>VLOOKUP($A4,'Occupancy Raw Data'!$B$8:$BE$45,'Occupancy Raw Data'!AA$3,FALSE)</f>
        <v>-0.91842519889750296</v>
      </c>
      <c r="T4" s="48">
        <f>VLOOKUP($A4,'Occupancy Raw Data'!$B$8:$BE$45,'Occupancy Raw Data'!AB$3,FALSE)</f>
        <v>-2.23379799707264</v>
      </c>
      <c r="U4" s="49">
        <f>VLOOKUP($A4,'Occupancy Raw Data'!$B$8:$BE$45,'Occupancy Raw Data'!AC$3,FALSE)</f>
        <v>-1.59175974318214</v>
      </c>
      <c r="V4" s="50">
        <f>VLOOKUP($A4,'Occupancy Raw Data'!$B$8:$BE$45,'Occupancy Raw Data'!AE$3,FALSE)</f>
        <v>0.50414191583030599</v>
      </c>
      <c r="X4" s="51">
        <f>VLOOKUP($A4,'ADR Raw Data'!$B$6:$BE$43,'ADR Raw Data'!G$1,FALSE)</f>
        <v>148.551723828165</v>
      </c>
      <c r="Y4" s="52">
        <f>VLOOKUP($A4,'ADR Raw Data'!$B$6:$BE$43,'ADR Raw Data'!H$1,FALSE)</f>
        <v>152.29623501203801</v>
      </c>
      <c r="Z4" s="52">
        <f>VLOOKUP($A4,'ADR Raw Data'!$B$6:$BE$43,'ADR Raw Data'!I$1,FALSE)</f>
        <v>156.46227966345899</v>
      </c>
      <c r="AA4" s="52">
        <f>VLOOKUP($A4,'ADR Raw Data'!$B$6:$BE$43,'ADR Raw Data'!J$1,FALSE)</f>
        <v>156.24805327189799</v>
      </c>
      <c r="AB4" s="52">
        <f>VLOOKUP($A4,'ADR Raw Data'!$B$6:$BE$43,'ADR Raw Data'!K$1,FALSE)</f>
        <v>155.491002100982</v>
      </c>
      <c r="AC4" s="53">
        <f>VLOOKUP($A4,'ADR Raw Data'!$B$6:$BE$43,'ADR Raw Data'!L$1,FALSE)</f>
        <v>153.99243524044101</v>
      </c>
      <c r="AD4" s="52">
        <f>VLOOKUP($A4,'ADR Raw Data'!$B$6:$BE$43,'ADR Raw Data'!N$1,FALSE)</f>
        <v>171.33272416215101</v>
      </c>
      <c r="AE4" s="52">
        <f>VLOOKUP($A4,'ADR Raw Data'!$B$6:$BE$43,'ADR Raw Data'!O$1,FALSE)</f>
        <v>172.778615207912</v>
      </c>
      <c r="AF4" s="53">
        <f>VLOOKUP($A4,'ADR Raw Data'!$B$6:$BE$43,'ADR Raw Data'!P$1,FALSE)</f>
        <v>172.068041406731</v>
      </c>
      <c r="AG4" s="54">
        <f>VLOOKUP($A4,'ADR Raw Data'!$B$6:$BE$43,'ADR Raw Data'!R$1,FALSE)</f>
        <v>159.48923780432401</v>
      </c>
      <c r="AI4" s="47">
        <f>VLOOKUP($A4,'ADR Raw Data'!$B$6:$BE$43,'ADR Raw Data'!T$1,FALSE)</f>
        <v>-0.85756941529030195</v>
      </c>
      <c r="AJ4" s="48">
        <f>VLOOKUP($A4,'ADR Raw Data'!$B$6:$BE$43,'ADR Raw Data'!U$1,FALSE)</f>
        <v>0.59446812209127098</v>
      </c>
      <c r="AK4" s="48">
        <f>VLOOKUP($A4,'ADR Raw Data'!$B$6:$BE$43,'ADR Raw Data'!V$1,FALSE)</f>
        <v>1.67307858592431</v>
      </c>
      <c r="AL4" s="48">
        <f>VLOOKUP($A4,'ADR Raw Data'!$B$6:$BE$43,'ADR Raw Data'!W$1,FALSE)</f>
        <v>2.53112396660529</v>
      </c>
      <c r="AM4" s="48">
        <f>VLOOKUP($A4,'ADR Raw Data'!$B$6:$BE$43,'ADR Raw Data'!X$1,FALSE)</f>
        <v>3.7600684642925</v>
      </c>
      <c r="AN4" s="49">
        <f>VLOOKUP($A4,'ADR Raw Data'!$B$6:$BE$43,'ADR Raw Data'!Y$1,FALSE)</f>
        <v>1.61594205682977</v>
      </c>
      <c r="AO4" s="48">
        <f>VLOOKUP($A4,'ADR Raw Data'!$B$6:$BE$43,'ADR Raw Data'!AA$1,FALSE)</f>
        <v>1.9127727214190999</v>
      </c>
      <c r="AP4" s="48">
        <f>VLOOKUP($A4,'ADR Raw Data'!$B$6:$BE$43,'ADR Raw Data'!AB$1,FALSE)</f>
        <v>0.62191238523134695</v>
      </c>
      <c r="AQ4" s="49">
        <f>VLOOKUP($A4,'ADR Raw Data'!$B$6:$BE$43,'ADR Raw Data'!AC$1,FALSE)</f>
        <v>1.24232499893729</v>
      </c>
      <c r="AR4" s="50">
        <f>VLOOKUP($A4,'ADR Raw Data'!$B$6:$BE$43,'ADR Raw Data'!AE$1,FALSE)</f>
        <v>1.4161167854160299</v>
      </c>
      <c r="AS4" s="40"/>
      <c r="AT4" s="51">
        <f>VLOOKUP($A4,'RevPAR Raw Data'!$B$6:$BE$43,'RevPAR Raw Data'!G$1,FALSE)</f>
        <v>87.799106575558</v>
      </c>
      <c r="AU4" s="52">
        <f>VLOOKUP($A4,'RevPAR Raw Data'!$B$6:$BE$43,'RevPAR Raw Data'!H$1,FALSE)</f>
        <v>101.52353141306099</v>
      </c>
      <c r="AV4" s="52">
        <f>VLOOKUP($A4,'RevPAR Raw Data'!$B$6:$BE$43,'RevPAR Raw Data'!I$1,FALSE)</f>
        <v>110.51215290128999</v>
      </c>
      <c r="AW4" s="52">
        <f>VLOOKUP($A4,'RevPAR Raw Data'!$B$6:$BE$43,'RevPAR Raw Data'!J$1,FALSE)</f>
        <v>109.928760695291</v>
      </c>
      <c r="AX4" s="52">
        <f>VLOOKUP($A4,'RevPAR Raw Data'!$B$6:$BE$43,'RevPAR Raw Data'!K$1,FALSE)</f>
        <v>105.31029903804701</v>
      </c>
      <c r="AY4" s="53">
        <f>VLOOKUP($A4,'RevPAR Raw Data'!$B$6:$BE$43,'RevPAR Raw Data'!L$1,FALSE)</f>
        <v>103.01475259476101</v>
      </c>
      <c r="AZ4" s="52">
        <f>VLOOKUP($A4,'RevPAR Raw Data'!$B$6:$BE$43,'RevPAR Raw Data'!N$1,FALSE)</f>
        <v>123.07097582928</v>
      </c>
      <c r="BA4" s="52">
        <f>VLOOKUP($A4,'RevPAR Raw Data'!$B$6:$BE$43,'RevPAR Raw Data'!O$1,FALSE)</f>
        <v>128.43129833829099</v>
      </c>
      <c r="BB4" s="53">
        <f>VLOOKUP($A4,'RevPAR Raw Data'!$B$6:$BE$43,'RevPAR Raw Data'!P$1,FALSE)</f>
        <v>125.751137083785</v>
      </c>
      <c r="BC4" s="54">
        <f>VLOOKUP($A4,'RevPAR Raw Data'!$B$6:$BE$43,'RevPAR Raw Data'!R$1,FALSE)</f>
        <v>109.510853279526</v>
      </c>
      <c r="BE4" s="47">
        <f>VLOOKUP($A4,'RevPAR Raw Data'!$B$6:$BE$43,'RevPAR Raw Data'!T$1,FALSE)</f>
        <v>1.08960935219927</v>
      </c>
      <c r="BF4" s="48">
        <f>VLOOKUP($A4,'RevPAR Raw Data'!$B$6:$BE$43,'RevPAR Raw Data'!U$1,FALSE)</f>
        <v>1.70144067294191</v>
      </c>
      <c r="BG4" s="48">
        <f>VLOOKUP($A4,'RevPAR Raw Data'!$B$6:$BE$43,'RevPAR Raw Data'!V$1,FALSE)</f>
        <v>3.2752831101104101</v>
      </c>
      <c r="BH4" s="48">
        <f>VLOOKUP($A4,'RevPAR Raw Data'!$B$6:$BE$43,'RevPAR Raw Data'!W$1,FALSE)</f>
        <v>4.1307416758533</v>
      </c>
      <c r="BI4" s="48">
        <f>VLOOKUP($A4,'RevPAR Raw Data'!$B$6:$BE$43,'RevPAR Raw Data'!X$1,FALSE)</f>
        <v>4.8977621267055902</v>
      </c>
      <c r="BJ4" s="49">
        <f>VLOOKUP($A4,'RevPAR Raw Data'!$B$6:$BE$43,'RevPAR Raw Data'!Y$1,FALSE)</f>
        <v>3.0876382831562901</v>
      </c>
      <c r="BK4" s="48">
        <f>VLOOKUP($A4,'RevPAR Raw Data'!$B$6:$BE$43,'RevPAR Raw Data'!AA$1,FALSE)</f>
        <v>0.97678013585044599</v>
      </c>
      <c r="BL4" s="48">
        <f>VLOOKUP($A4,'RevPAR Raw Data'!$B$6:$BE$43,'RevPAR Raw Data'!AB$1,FALSE)</f>
        <v>-1.6257778782461401</v>
      </c>
      <c r="BM4" s="49">
        <f>VLOOKUP($A4,'RevPAR Raw Data'!$B$6:$BE$43,'RevPAR Raw Data'!AC$1,FALSE)</f>
        <v>-0.369209573457419</v>
      </c>
      <c r="BN4" s="50">
        <f>VLOOKUP($A4,'RevPAR Raw Data'!$B$6:$BE$43,'RevPAR Raw Data'!AE$1,FALSE)</f>
        <v>1.92739793953873</v>
      </c>
    </row>
    <row r="5" spans="1:66" x14ac:dyDescent="0.25">
      <c r="A5" s="46" t="s">
        <v>69</v>
      </c>
      <c r="B5" s="47">
        <f>VLOOKUP($A5,'Occupancy Raw Data'!$B$8:$BE$45,'Occupancy Raw Data'!G$3,FALSE)</f>
        <v>57.565625932186499</v>
      </c>
      <c r="C5" s="48">
        <f>VLOOKUP($A5,'Occupancy Raw Data'!$B$8:$BE$45,'Occupancy Raw Data'!H$3,FALSE)</f>
        <v>68.336109177687106</v>
      </c>
      <c r="D5" s="48">
        <f>VLOOKUP($A5,'Occupancy Raw Data'!$B$8:$BE$45,'Occupancy Raw Data'!I$3,FALSE)</f>
        <v>73.043029730535906</v>
      </c>
      <c r="E5" s="48">
        <f>VLOOKUP($A5,'Occupancy Raw Data'!$B$8:$BE$45,'Occupancy Raw Data'!J$3,FALSE)</f>
        <v>69.1239076854133</v>
      </c>
      <c r="F5" s="48">
        <f>VLOOKUP($A5,'Occupancy Raw Data'!$B$8:$BE$45,'Occupancy Raw Data'!K$3,FALSE)</f>
        <v>64.379520246971893</v>
      </c>
      <c r="G5" s="49">
        <f>VLOOKUP($A5,'Occupancy Raw Data'!$B$8:$BE$45,'Occupancy Raw Data'!L$3,FALSE)</f>
        <v>66.489643807934996</v>
      </c>
      <c r="H5" s="48">
        <f>VLOOKUP($A5,'Occupancy Raw Data'!$B$8:$BE$45,'Occupancy Raw Data'!N$3,FALSE)</f>
        <v>69.525599691284995</v>
      </c>
      <c r="I5" s="48">
        <f>VLOOKUP($A5,'Occupancy Raw Data'!$B$8:$BE$45,'Occupancy Raw Data'!O$3,FALSE)</f>
        <v>72.261088220283</v>
      </c>
      <c r="J5" s="49">
        <f>VLOOKUP($A5,'Occupancy Raw Data'!$B$8:$BE$45,'Occupancy Raw Data'!P$3,FALSE)</f>
        <v>70.893343955784005</v>
      </c>
      <c r="K5" s="50">
        <f>VLOOKUP($A5,'Occupancy Raw Data'!$B$8:$BE$45,'Occupancy Raw Data'!R$3,FALSE)</f>
        <v>67.747834900352004</v>
      </c>
      <c r="M5" s="47">
        <f>VLOOKUP($A5,'Occupancy Raw Data'!$B$8:$BE$45,'Occupancy Raw Data'!T$3,FALSE)</f>
        <v>3.7799629752950801</v>
      </c>
      <c r="N5" s="48">
        <f>VLOOKUP($A5,'Occupancy Raw Data'!$B$8:$BE$45,'Occupancy Raw Data'!U$3,FALSE)</f>
        <v>2.6034418737453802</v>
      </c>
      <c r="O5" s="48">
        <f>VLOOKUP($A5,'Occupancy Raw Data'!$B$8:$BE$45,'Occupancy Raw Data'!V$3,FALSE)</f>
        <v>4.39341740038601</v>
      </c>
      <c r="P5" s="48">
        <f>VLOOKUP($A5,'Occupancy Raw Data'!$B$8:$BE$45,'Occupancy Raw Data'!W$3,FALSE)</f>
        <v>-0.167415874376353</v>
      </c>
      <c r="Q5" s="48">
        <f>VLOOKUP($A5,'Occupancy Raw Data'!$B$8:$BE$45,'Occupancy Raw Data'!X$3,FALSE)</f>
        <v>-3.66571220876398</v>
      </c>
      <c r="R5" s="49">
        <f>VLOOKUP($A5,'Occupancy Raw Data'!$B$8:$BE$45,'Occupancy Raw Data'!Y$3,FALSE)</f>
        <v>1.3224415704935</v>
      </c>
      <c r="S5" s="48">
        <f>VLOOKUP($A5,'Occupancy Raw Data'!$B$8:$BE$45,'Occupancy Raw Data'!AA$3,FALSE)</f>
        <v>-6.1887930748682098</v>
      </c>
      <c r="T5" s="48">
        <f>VLOOKUP($A5,'Occupancy Raw Data'!$B$8:$BE$45,'Occupancy Raw Data'!AB$3,FALSE)</f>
        <v>-6.9716195366770704</v>
      </c>
      <c r="U5" s="49">
        <f>VLOOKUP($A5,'Occupancy Raw Data'!$B$8:$BE$45,'Occupancy Raw Data'!AC$3,FALSE)</f>
        <v>-6.5893970483121604</v>
      </c>
      <c r="V5" s="50">
        <f>VLOOKUP($A5,'Occupancy Raw Data'!$B$8:$BE$45,'Occupancy Raw Data'!AE$3,FALSE)</f>
        <v>-1.1800246743900999</v>
      </c>
      <c r="X5" s="51">
        <f>VLOOKUP($A5,'ADR Raw Data'!$B$6:$BE$43,'ADR Raw Data'!G$1,FALSE)</f>
        <v>124.21942697938</v>
      </c>
      <c r="Y5" s="52">
        <f>VLOOKUP($A5,'ADR Raw Data'!$B$6:$BE$43,'ADR Raw Data'!H$1,FALSE)</f>
        <v>132.77087291403299</v>
      </c>
      <c r="Z5" s="52">
        <f>VLOOKUP($A5,'ADR Raw Data'!$B$6:$BE$43,'ADR Raw Data'!I$1,FALSE)</f>
        <v>136.998901033734</v>
      </c>
      <c r="AA5" s="52">
        <f>VLOOKUP($A5,'ADR Raw Data'!$B$6:$BE$43,'ADR Raw Data'!J$1,FALSE)</f>
        <v>134.22640639474099</v>
      </c>
      <c r="AB5" s="52">
        <f>VLOOKUP($A5,'ADR Raw Data'!$B$6:$BE$43,'ADR Raw Data'!K$1,FALSE)</f>
        <v>128.44142950713399</v>
      </c>
      <c r="AC5" s="53">
        <f>VLOOKUP($A5,'ADR Raw Data'!$B$6:$BE$43,'ADR Raw Data'!L$1,FALSE)</f>
        <v>131.68332275874101</v>
      </c>
      <c r="AD5" s="52">
        <f>VLOOKUP($A5,'ADR Raw Data'!$B$6:$BE$43,'ADR Raw Data'!N$1,FALSE)</f>
        <v>140.999647156771</v>
      </c>
      <c r="AE5" s="52">
        <f>VLOOKUP($A5,'ADR Raw Data'!$B$6:$BE$43,'ADR Raw Data'!O$1,FALSE)</f>
        <v>144.21378970189201</v>
      </c>
      <c r="AF5" s="53">
        <f>VLOOKUP($A5,'ADR Raw Data'!$B$6:$BE$43,'ADR Raw Data'!P$1,FALSE)</f>
        <v>142.63772363226099</v>
      </c>
      <c r="AG5" s="54">
        <f>VLOOKUP($A5,'ADR Raw Data'!$B$6:$BE$43,'ADR Raw Data'!R$1,FALSE)</f>
        <v>134.958445176331</v>
      </c>
      <c r="AI5" s="47">
        <f>VLOOKUP($A5,'ADR Raw Data'!$B$6:$BE$43,'ADR Raw Data'!T$1,FALSE)</f>
        <v>1.74471513083829</v>
      </c>
      <c r="AJ5" s="48">
        <f>VLOOKUP($A5,'ADR Raw Data'!$B$6:$BE$43,'ADR Raw Data'!U$1,FALSE)</f>
        <v>3.1574233631233501</v>
      </c>
      <c r="AK5" s="48">
        <f>VLOOKUP($A5,'ADR Raw Data'!$B$6:$BE$43,'ADR Raw Data'!V$1,FALSE)</f>
        <v>4.3652411541457496</v>
      </c>
      <c r="AL5" s="48">
        <f>VLOOKUP($A5,'ADR Raw Data'!$B$6:$BE$43,'ADR Raw Data'!W$1,FALSE)</f>
        <v>3.2127030142750699</v>
      </c>
      <c r="AM5" s="48">
        <f>VLOOKUP($A5,'ADR Raw Data'!$B$6:$BE$43,'ADR Raw Data'!X$1,FALSE)</f>
        <v>1.2356418279303201</v>
      </c>
      <c r="AN5" s="49">
        <f>VLOOKUP($A5,'ADR Raw Data'!$B$6:$BE$43,'ADR Raw Data'!Y$1,FALSE)</f>
        <v>2.84209472574027</v>
      </c>
      <c r="AO5" s="48">
        <f>VLOOKUP($A5,'ADR Raw Data'!$B$6:$BE$43,'ADR Raw Data'!AA$1,FALSE)</f>
        <v>-3.0112983423901198</v>
      </c>
      <c r="AP5" s="48">
        <f>VLOOKUP($A5,'ADR Raw Data'!$B$6:$BE$43,'ADR Raw Data'!AB$1,FALSE)</f>
        <v>-4.2466483502040102</v>
      </c>
      <c r="AQ5" s="49">
        <f>VLOOKUP($A5,'ADR Raw Data'!$B$6:$BE$43,'ADR Raw Data'!AC$1,FALSE)</f>
        <v>-3.6589310318038502</v>
      </c>
      <c r="AR5" s="50">
        <f>VLOOKUP($A5,'ADR Raw Data'!$B$6:$BE$43,'ADR Raw Data'!AE$1,FALSE)</f>
        <v>0.435351456296244</v>
      </c>
      <c r="AS5" s="40"/>
      <c r="AT5" s="51">
        <f>VLOOKUP($A5,'RevPAR Raw Data'!$B$6:$BE$43,'RevPAR Raw Data'!G$1,FALSE)</f>
        <v>71.507690670055595</v>
      </c>
      <c r="AU5" s="52">
        <f>VLOOKUP($A5,'RevPAR Raw Data'!$B$6:$BE$43,'RevPAR Raw Data'!H$1,FALSE)</f>
        <v>90.730448670701904</v>
      </c>
      <c r="AV5" s="52">
        <f>VLOOKUP($A5,'RevPAR Raw Data'!$B$6:$BE$43,'RevPAR Raw Data'!I$1,FALSE)</f>
        <v>100.06814801257801</v>
      </c>
      <c r="AW5" s="52">
        <f>VLOOKUP($A5,'RevPAR Raw Data'!$B$6:$BE$43,'RevPAR Raw Data'!J$1,FALSE)</f>
        <v>92.782537245748898</v>
      </c>
      <c r="AX5" s="52">
        <f>VLOOKUP($A5,'RevPAR Raw Data'!$B$6:$BE$43,'RevPAR Raw Data'!K$1,FALSE)</f>
        <v>82.689976115046093</v>
      </c>
      <c r="AY5" s="53">
        <f>VLOOKUP($A5,'RevPAR Raw Data'!$B$6:$BE$43,'RevPAR Raw Data'!L$1,FALSE)</f>
        <v>87.555772256740894</v>
      </c>
      <c r="AZ5" s="52">
        <f>VLOOKUP($A5,'RevPAR Raw Data'!$B$6:$BE$43,'RevPAR Raw Data'!N$1,FALSE)</f>
        <v>98.030850248341196</v>
      </c>
      <c r="BA5" s="52">
        <f>VLOOKUP($A5,'RevPAR Raw Data'!$B$6:$BE$43,'RevPAR Raw Data'!O$1,FALSE)</f>
        <v>104.210453802297</v>
      </c>
      <c r="BB5" s="53">
        <f>VLOOKUP($A5,'RevPAR Raw Data'!$B$6:$BE$43,'RevPAR Raw Data'!P$1,FALSE)</f>
        <v>101.120652025319</v>
      </c>
      <c r="BC5" s="54">
        <f>VLOOKUP($A5,'RevPAR Raw Data'!$B$6:$BE$43,'RevPAR Raw Data'!R$1,FALSE)</f>
        <v>91.431424622143098</v>
      </c>
      <c r="BE5" s="47">
        <f>VLOOKUP($A5,'RevPAR Raw Data'!$B$6:$BE$43,'RevPAR Raw Data'!T$1,FALSE)</f>
        <v>5.5906276921034301</v>
      </c>
      <c r="BF5" s="48">
        <f>VLOOKUP($A5,'RevPAR Raw Data'!$B$6:$BE$43,'RevPAR Raw Data'!U$1,FALSE)</f>
        <v>5.8430669188357101</v>
      </c>
      <c r="BG5" s="48">
        <f>VLOOKUP($A5,'RevPAR Raw Data'!$B$6:$BE$43,'RevPAR Raw Data'!V$1,FALSE)</f>
        <v>8.9504418189668193</v>
      </c>
      <c r="BH5" s="48">
        <f>VLOOKUP($A5,'RevPAR Raw Data'!$B$6:$BE$43,'RevPAR Raw Data'!W$1,FALSE)</f>
        <v>3.0399085650562601</v>
      </c>
      <c r="BI5" s="48">
        <f>VLOOKUP($A5,'RevPAR Raw Data'!$B$6:$BE$43,'RevPAR Raw Data'!X$1,FALSE)</f>
        <v>-2.4753654541766901</v>
      </c>
      <c r="BJ5" s="49">
        <f>VLOOKUP($A5,'RevPAR Raw Data'!$B$6:$BE$43,'RevPAR Raw Data'!Y$1,FALSE)</f>
        <v>4.2021213383597704</v>
      </c>
      <c r="BK5" s="48">
        <f>VLOOKUP($A5,'RevPAR Raw Data'!$B$6:$BE$43,'RevPAR Raw Data'!AA$1,FALSE)</f>
        <v>-9.0137283939808697</v>
      </c>
      <c r="BL5" s="48">
        <f>VLOOKUP($A5,'RevPAR Raw Data'!$B$6:$BE$43,'RevPAR Raw Data'!AB$1,FALSE)</f>
        <v>-10.922207720844201</v>
      </c>
      <c r="BM5" s="49">
        <f>VLOOKUP($A5,'RevPAR Raw Data'!$B$6:$BE$43,'RevPAR Raw Data'!AC$1,FALSE)</f>
        <v>-10.0072265867065</v>
      </c>
      <c r="BN5" s="50">
        <f>VLOOKUP($A5,'RevPAR Raw Data'!$B$6:$BE$43,'RevPAR Raw Data'!AE$1,FALSE)</f>
        <v>-0.749810472698477</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57.762836185818998</v>
      </c>
      <c r="C8" s="48">
        <f>VLOOKUP($A8,'Occupancy Raw Data'!$B$8:$BE$51,'Occupancy Raw Data'!H$3,FALSE)</f>
        <v>71.6381418092909</v>
      </c>
      <c r="D8" s="48">
        <f>VLOOKUP($A8,'Occupancy Raw Data'!$B$8:$BE$51,'Occupancy Raw Data'!I$3,FALSE)</f>
        <v>73.624694376528097</v>
      </c>
      <c r="E8" s="48">
        <f>VLOOKUP($A8,'Occupancy Raw Data'!$B$8:$BE$51,'Occupancy Raw Data'!J$3,FALSE)</f>
        <v>69.621026894865494</v>
      </c>
      <c r="F8" s="48">
        <f>VLOOKUP($A8,'Occupancy Raw Data'!$B$8:$BE$51,'Occupancy Raw Data'!K$3,FALSE)</f>
        <v>64.150366748166206</v>
      </c>
      <c r="G8" s="49">
        <f>VLOOKUP($A8,'Occupancy Raw Data'!$B$8:$BE$51,'Occupancy Raw Data'!L$3,FALSE)</f>
        <v>67.359413202933894</v>
      </c>
      <c r="H8" s="48">
        <f>VLOOKUP($A8,'Occupancy Raw Data'!$B$8:$BE$51,'Occupancy Raw Data'!N$3,FALSE)</f>
        <v>74.724938875305597</v>
      </c>
      <c r="I8" s="48">
        <f>VLOOKUP($A8,'Occupancy Raw Data'!$B$8:$BE$51,'Occupancy Raw Data'!O$3,FALSE)</f>
        <v>77.200488997554999</v>
      </c>
      <c r="J8" s="49">
        <f>VLOOKUP($A8,'Occupancy Raw Data'!$B$8:$BE$51,'Occupancy Raw Data'!P$3,FALSE)</f>
        <v>75.962713936430305</v>
      </c>
      <c r="K8" s="50">
        <f>VLOOKUP($A8,'Occupancy Raw Data'!$B$8:$BE$51,'Occupancy Raw Data'!R$3,FALSE)</f>
        <v>69.817499126789997</v>
      </c>
      <c r="M8" s="47">
        <f>VLOOKUP($A8,'Occupancy Raw Data'!$B$8:$BE$51,'Occupancy Raw Data'!T$3,FALSE)</f>
        <v>9.6287703016241206</v>
      </c>
      <c r="N8" s="48">
        <f>VLOOKUP($A8,'Occupancy Raw Data'!$B$8:$BE$51,'Occupancy Raw Data'!U$3,FALSE)</f>
        <v>10.566037735848999</v>
      </c>
      <c r="O8" s="48">
        <f>VLOOKUP($A8,'Occupancy Raw Data'!$B$8:$BE$51,'Occupancy Raw Data'!V$3,FALSE)</f>
        <v>14.2789373814041</v>
      </c>
      <c r="P8" s="48">
        <f>VLOOKUP($A8,'Occupancy Raw Data'!$B$8:$BE$51,'Occupancy Raw Data'!W$3,FALSE)</f>
        <v>-0.26269702276707502</v>
      </c>
      <c r="Q8" s="48">
        <f>VLOOKUP($A8,'Occupancy Raw Data'!$B$8:$BE$51,'Occupancy Raw Data'!X$3,FALSE)</f>
        <v>-6.9179600886917898</v>
      </c>
      <c r="R8" s="49">
        <f>VLOOKUP($A8,'Occupancy Raw Data'!$B$8:$BE$51,'Occupancy Raw Data'!Y$3,FALSE)</f>
        <v>5.0424173100753</v>
      </c>
      <c r="S8" s="48">
        <f>VLOOKUP($A8,'Occupancy Raw Data'!$B$8:$BE$51,'Occupancy Raw Data'!AA$3,FALSE)</f>
        <v>-2.4341580207501901</v>
      </c>
      <c r="T8" s="48">
        <f>VLOOKUP($A8,'Occupancy Raw Data'!$B$8:$BE$51,'Occupancy Raw Data'!AB$3,FALSE)</f>
        <v>0.55732484076433098</v>
      </c>
      <c r="U8" s="49">
        <f>VLOOKUP($A8,'Occupancy Raw Data'!$B$8:$BE$51,'Occupancy Raw Data'!AC$3,FALSE)</f>
        <v>-0.93662813870067696</v>
      </c>
      <c r="V8" s="50">
        <f>VLOOKUP($A8,'Occupancy Raw Data'!$B$8:$BE$51,'Occupancy Raw Data'!AE$3,FALSE)</f>
        <v>3.1078728480237201</v>
      </c>
      <c r="X8" s="51">
        <f>VLOOKUP($A8,'ADR Raw Data'!$B$6:$BE$49,'ADR Raw Data'!G$1,FALSE)</f>
        <v>282.97298412698399</v>
      </c>
      <c r="Y8" s="52">
        <f>VLOOKUP($A8,'ADR Raw Data'!$B$6:$BE$49,'ADR Raw Data'!H$1,FALSE)</f>
        <v>284.37825085324198</v>
      </c>
      <c r="Z8" s="52">
        <f>VLOOKUP($A8,'ADR Raw Data'!$B$6:$BE$49,'ADR Raw Data'!I$1,FALSE)</f>
        <v>285.17569530925601</v>
      </c>
      <c r="AA8" s="52">
        <f>VLOOKUP($A8,'ADR Raw Data'!$B$6:$BE$49,'ADR Raw Data'!J$1,FALSE)</f>
        <v>279.60927129060502</v>
      </c>
      <c r="AB8" s="52">
        <f>VLOOKUP($A8,'ADR Raw Data'!$B$6:$BE$49,'ADR Raw Data'!K$1,FALSE)</f>
        <v>285.17807050976597</v>
      </c>
      <c r="AC8" s="53">
        <f>VLOOKUP($A8,'ADR Raw Data'!$B$6:$BE$49,'ADR Raw Data'!L$1,FALSE)</f>
        <v>283.47808529945502</v>
      </c>
      <c r="AD8" s="52">
        <f>VLOOKUP($A8,'ADR Raw Data'!$B$6:$BE$49,'ADR Raw Data'!N$1,FALSE)</f>
        <v>333.10895705521398</v>
      </c>
      <c r="AE8" s="52">
        <f>VLOOKUP($A8,'ADR Raw Data'!$B$6:$BE$49,'ADR Raw Data'!O$1,FALSE)</f>
        <v>340.21792161520102</v>
      </c>
      <c r="AF8" s="53">
        <f>VLOOKUP($A8,'ADR Raw Data'!$B$6:$BE$49,'ADR Raw Data'!P$1,FALSE)</f>
        <v>336.721357875678</v>
      </c>
      <c r="AG8" s="54">
        <f>VLOOKUP($A8,'ADR Raw Data'!$B$6:$BE$49,'ADR Raw Data'!R$1,FALSE)</f>
        <v>300.02941467075198</v>
      </c>
      <c r="AI8" s="47">
        <f>VLOOKUP($A8,'ADR Raw Data'!$B$6:$BE$49,'ADR Raw Data'!T$1,FALSE)</f>
        <v>3.9103866876309699</v>
      </c>
      <c r="AJ8" s="48">
        <f>VLOOKUP($A8,'ADR Raw Data'!$B$6:$BE$49,'ADR Raw Data'!U$1,FALSE)</f>
        <v>-1.00736417829946</v>
      </c>
      <c r="AK8" s="48">
        <f>VLOOKUP($A8,'ADR Raw Data'!$B$6:$BE$49,'ADR Raw Data'!V$1,FALSE)</f>
        <v>-1.0410616030064701</v>
      </c>
      <c r="AL8" s="48">
        <f>VLOOKUP($A8,'ADR Raw Data'!$B$6:$BE$49,'ADR Raw Data'!W$1,FALSE)</f>
        <v>0.51627114834828003</v>
      </c>
      <c r="AM8" s="48">
        <f>VLOOKUP($A8,'ADR Raw Data'!$B$6:$BE$49,'ADR Raw Data'!X$1,FALSE)</f>
        <v>-0.68903582423916099</v>
      </c>
      <c r="AN8" s="49">
        <f>VLOOKUP($A8,'ADR Raw Data'!$B$6:$BE$49,'ADR Raw Data'!Y$1,FALSE)</f>
        <v>0.17194027796962799</v>
      </c>
      <c r="AO8" s="48">
        <f>VLOOKUP($A8,'ADR Raw Data'!$B$6:$BE$49,'ADR Raw Data'!AA$1,FALSE)</f>
        <v>-3.2001051268050502</v>
      </c>
      <c r="AP8" s="48">
        <f>VLOOKUP($A8,'ADR Raw Data'!$B$6:$BE$49,'ADR Raw Data'!AB$1,FALSE)</f>
        <v>-4.1952943622412997</v>
      </c>
      <c r="AQ8" s="49">
        <f>VLOOKUP($A8,'ADR Raw Data'!$B$6:$BE$49,'ADR Raw Data'!AC$1,FALSE)</f>
        <v>-3.6907685108464299</v>
      </c>
      <c r="AR8" s="50">
        <f>VLOOKUP($A8,'ADR Raw Data'!$B$6:$BE$49,'ADR Raw Data'!AE$1,FALSE)</f>
        <v>-1.4847099815854199</v>
      </c>
      <c r="AS8" s="40"/>
      <c r="AT8" s="51">
        <f>VLOOKUP($A8,'RevPAR Raw Data'!$B$6:$BE$49,'RevPAR Raw Data'!G$1,FALSE)</f>
        <v>163.45322127139301</v>
      </c>
      <c r="AU8" s="52">
        <f>VLOOKUP($A8,'RevPAR Raw Data'!$B$6:$BE$49,'RevPAR Raw Data'!H$1,FALSE)</f>
        <v>203.72329462102601</v>
      </c>
      <c r="AV8" s="52">
        <f>VLOOKUP($A8,'RevPAR Raw Data'!$B$6:$BE$49,'RevPAR Raw Data'!I$1,FALSE)</f>
        <v>209.95973410757901</v>
      </c>
      <c r="AW8" s="52">
        <f>VLOOKUP($A8,'RevPAR Raw Data'!$B$6:$BE$49,'RevPAR Raw Data'!J$1,FALSE)</f>
        <v>194.66684596576999</v>
      </c>
      <c r="AX8" s="52">
        <f>VLOOKUP($A8,'RevPAR Raw Data'!$B$6:$BE$49,'RevPAR Raw Data'!K$1,FALSE)</f>
        <v>182.94277811735901</v>
      </c>
      <c r="AY8" s="53">
        <f>VLOOKUP($A8,'RevPAR Raw Data'!$B$6:$BE$49,'RevPAR Raw Data'!L$1,FALSE)</f>
        <v>190.949174816625</v>
      </c>
      <c r="AZ8" s="52">
        <f>VLOOKUP($A8,'RevPAR Raw Data'!$B$6:$BE$49,'RevPAR Raw Data'!N$1,FALSE)</f>
        <v>248.915464547677</v>
      </c>
      <c r="BA8" s="52">
        <f>VLOOKUP($A8,'RevPAR Raw Data'!$B$6:$BE$49,'RevPAR Raw Data'!O$1,FALSE)</f>
        <v>262.64989914425399</v>
      </c>
      <c r="BB8" s="53">
        <f>VLOOKUP($A8,'RevPAR Raw Data'!$B$6:$BE$49,'RevPAR Raw Data'!P$1,FALSE)</f>
        <v>255.78268184596499</v>
      </c>
      <c r="BC8" s="54">
        <f>VLOOKUP($A8,'RevPAR Raw Data'!$B$6:$BE$49,'RevPAR Raw Data'!R$1,FALSE)</f>
        <v>209.47303396786501</v>
      </c>
      <c r="BE8" s="47">
        <f>VLOOKUP($A8,'RevPAR Raw Data'!$B$6:$BE$49,'RevPAR Raw Data'!T$1,FALSE)</f>
        <v>13.9156791413123</v>
      </c>
      <c r="BF8" s="48">
        <f>VLOOKUP($A8,'RevPAR Raw Data'!$B$6:$BE$49,'RevPAR Raw Data'!U$1,FALSE)</f>
        <v>9.4522350783330396</v>
      </c>
      <c r="BG8" s="48">
        <f>VLOOKUP($A8,'RevPAR Raw Data'!$B$6:$BE$49,'RevPAR Raw Data'!V$1,FALSE)</f>
        <v>13.0892232440025</v>
      </c>
      <c r="BH8" s="48">
        <f>VLOOKUP($A8,'RevPAR Raw Data'!$B$6:$BE$49,'RevPAR Raw Data'!W$1,FALSE)</f>
        <v>0.25221789664508898</v>
      </c>
      <c r="BI8" s="48">
        <f>VLOOKUP($A8,'RevPAR Raw Data'!$B$6:$BE$49,'RevPAR Raw Data'!X$1,FALSE)</f>
        <v>-7.5593286896132996</v>
      </c>
      <c r="BJ8" s="49">
        <f>VLOOKUP($A8,'RevPAR Raw Data'!$B$6:$BE$49,'RevPAR Raw Data'!Y$1,FALSE)</f>
        <v>5.2230275343842596</v>
      </c>
      <c r="BK8" s="48">
        <f>VLOOKUP($A8,'RevPAR Raw Data'!$B$6:$BE$49,'RevPAR Raw Data'!AA$1,FALSE)</f>
        <v>-5.5563675319386903</v>
      </c>
      <c r="BL8" s="48">
        <f>VLOOKUP($A8,'RevPAR Raw Data'!$B$6:$BE$49,'RevPAR Raw Data'!AB$1,FALSE)</f>
        <v>-3.66135093910093</v>
      </c>
      <c r="BM8" s="49">
        <f>VLOOKUP($A8,'RevPAR Raw Data'!$B$6:$BE$49,'RevPAR Raw Data'!AC$1,FALSE)</f>
        <v>-4.5928278731402203</v>
      </c>
      <c r="BN8" s="50">
        <f>VLOOKUP($A8,'RevPAR Raw Data'!$B$6:$BE$49,'RevPAR Raw Data'!AE$1,FALSE)</f>
        <v>1.5770199680487</v>
      </c>
    </row>
    <row r="9" spans="1:66" x14ac:dyDescent="0.25">
      <c r="A9" s="63" t="s">
        <v>118</v>
      </c>
      <c r="B9" s="47">
        <f>VLOOKUP($A9,'Occupancy Raw Data'!$B$8:$BE$51,'Occupancy Raw Data'!G$3,FALSE)</f>
        <v>59.004634738468297</v>
      </c>
      <c r="C9" s="48">
        <f>VLOOKUP($A9,'Occupancy Raw Data'!$B$8:$BE$51,'Occupancy Raw Data'!H$3,FALSE)</f>
        <v>75.263003016258295</v>
      </c>
      <c r="D9" s="48">
        <f>VLOOKUP($A9,'Occupancy Raw Data'!$B$8:$BE$51,'Occupancy Raw Data'!I$3,FALSE)</f>
        <v>84.532479952916901</v>
      </c>
      <c r="E9" s="48">
        <f>VLOOKUP($A9,'Occupancy Raw Data'!$B$8:$BE$51,'Occupancy Raw Data'!J$3,FALSE)</f>
        <v>78.154197013168499</v>
      </c>
      <c r="F9" s="48">
        <f>VLOOKUP($A9,'Occupancy Raw Data'!$B$8:$BE$51,'Occupancy Raw Data'!K$3,FALSE)</f>
        <v>68.064444934892904</v>
      </c>
      <c r="G9" s="49">
        <f>VLOOKUP($A9,'Occupancy Raw Data'!$B$8:$BE$51,'Occupancy Raw Data'!L$3,FALSE)</f>
        <v>73.003751931140997</v>
      </c>
      <c r="H9" s="48">
        <f>VLOOKUP($A9,'Occupancy Raw Data'!$B$8:$BE$51,'Occupancy Raw Data'!N$3,FALSE)</f>
        <v>69.660854851761897</v>
      </c>
      <c r="I9" s="48">
        <f>VLOOKUP($A9,'Occupancy Raw Data'!$B$8:$BE$51,'Occupancy Raw Data'!O$3,FALSE)</f>
        <v>71.522106966821099</v>
      </c>
      <c r="J9" s="49">
        <f>VLOOKUP($A9,'Occupancy Raw Data'!$B$8:$BE$51,'Occupancy Raw Data'!P$3,FALSE)</f>
        <v>70.591480909291505</v>
      </c>
      <c r="K9" s="50">
        <f>VLOOKUP($A9,'Occupancy Raw Data'!$B$8:$BE$51,'Occupancy Raw Data'!R$3,FALSE)</f>
        <v>72.314531639183997</v>
      </c>
      <c r="M9" s="47">
        <f>VLOOKUP($A9,'Occupancy Raw Data'!$B$8:$BE$51,'Occupancy Raw Data'!T$3,FALSE)</f>
        <v>13.5757115791482</v>
      </c>
      <c r="N9" s="48">
        <f>VLOOKUP($A9,'Occupancy Raw Data'!$B$8:$BE$51,'Occupancy Raw Data'!U$3,FALSE)</f>
        <v>6.9493497531248698</v>
      </c>
      <c r="O9" s="48">
        <f>VLOOKUP($A9,'Occupancy Raw Data'!$B$8:$BE$51,'Occupancy Raw Data'!V$3,FALSE)</f>
        <v>11.4988825353251</v>
      </c>
      <c r="P9" s="48">
        <f>VLOOKUP($A9,'Occupancy Raw Data'!$B$8:$BE$51,'Occupancy Raw Data'!W$3,FALSE)</f>
        <v>8.0468155202040492</v>
      </c>
      <c r="Q9" s="48">
        <f>VLOOKUP($A9,'Occupancy Raw Data'!$B$8:$BE$51,'Occupancy Raw Data'!X$3,FALSE)</f>
        <v>2.6465255279665398</v>
      </c>
      <c r="R9" s="49">
        <f>VLOOKUP($A9,'Occupancy Raw Data'!$B$8:$BE$51,'Occupancy Raw Data'!Y$3,FALSE)</f>
        <v>8.3842178796508993</v>
      </c>
      <c r="S9" s="48">
        <f>VLOOKUP($A9,'Occupancy Raw Data'!$B$8:$BE$51,'Occupancy Raw Data'!AA$3,FALSE)</f>
        <v>-0.82850118079595503</v>
      </c>
      <c r="T9" s="48">
        <f>VLOOKUP($A9,'Occupancy Raw Data'!$B$8:$BE$51,'Occupancy Raw Data'!AB$3,FALSE)</f>
        <v>-5.3239358411031104</v>
      </c>
      <c r="U9" s="49">
        <f>VLOOKUP($A9,'Occupancy Raw Data'!$B$8:$BE$51,'Occupancy Raw Data'!AC$3,FALSE)</f>
        <v>-3.1579516081910399</v>
      </c>
      <c r="V9" s="50">
        <f>VLOOKUP($A9,'Occupancy Raw Data'!$B$8:$BE$51,'Occupancy Raw Data'!AE$3,FALSE)</f>
        <v>4.8972631557152804</v>
      </c>
      <c r="X9" s="51">
        <f>VLOOKUP($A9,'ADR Raw Data'!$B$6:$BE$49,'ADR Raw Data'!G$1,FALSE)</f>
        <v>176.55066184991301</v>
      </c>
      <c r="Y9" s="52">
        <f>VLOOKUP($A9,'ADR Raw Data'!$B$6:$BE$49,'ADR Raw Data'!H$1,FALSE)</f>
        <v>193.43552323504301</v>
      </c>
      <c r="Z9" s="52">
        <f>VLOOKUP($A9,'ADR Raw Data'!$B$6:$BE$49,'ADR Raw Data'!I$1,FALSE)</f>
        <v>199.12137788686201</v>
      </c>
      <c r="AA9" s="52">
        <f>VLOOKUP($A9,'ADR Raw Data'!$B$6:$BE$49,'ADR Raw Data'!J$1,FALSE)</f>
        <v>194.59210335576699</v>
      </c>
      <c r="AB9" s="52">
        <f>VLOOKUP($A9,'ADR Raw Data'!$B$6:$BE$49,'ADR Raw Data'!K$1,FALSE)</f>
        <v>181.585243190661</v>
      </c>
      <c r="AC9" s="53">
        <f>VLOOKUP($A9,'ADR Raw Data'!$B$6:$BE$49,'ADR Raw Data'!L$1,FALSE)</f>
        <v>190.060801266346</v>
      </c>
      <c r="AD9" s="52">
        <f>VLOOKUP($A9,'ADR Raw Data'!$B$6:$BE$49,'ADR Raw Data'!N$1,FALSE)</f>
        <v>188.05251135283501</v>
      </c>
      <c r="AE9" s="52">
        <f>VLOOKUP($A9,'ADR Raw Data'!$B$6:$BE$49,'ADR Raw Data'!O$1,FALSE)</f>
        <v>195.06771909072199</v>
      </c>
      <c r="AF9" s="53">
        <f>VLOOKUP($A9,'ADR Raw Data'!$B$6:$BE$49,'ADR Raw Data'!P$1,FALSE)</f>
        <v>191.60635688604</v>
      </c>
      <c r="AG9" s="54">
        <f>VLOOKUP($A9,'ADR Raw Data'!$B$6:$BE$49,'ADR Raw Data'!R$1,FALSE)</f>
        <v>190.491866809561</v>
      </c>
      <c r="AI9" s="47">
        <f>VLOOKUP($A9,'ADR Raw Data'!$B$6:$BE$49,'ADR Raw Data'!T$1,FALSE)</f>
        <v>5.7270660214318001</v>
      </c>
      <c r="AJ9" s="48">
        <f>VLOOKUP($A9,'ADR Raw Data'!$B$6:$BE$49,'ADR Raw Data'!U$1,FALSE)</f>
        <v>8.7023667656174393</v>
      </c>
      <c r="AK9" s="48">
        <f>VLOOKUP($A9,'ADR Raw Data'!$B$6:$BE$49,'ADR Raw Data'!V$1,FALSE)</f>
        <v>9.8710747277623199</v>
      </c>
      <c r="AL9" s="48">
        <f>VLOOKUP($A9,'ADR Raw Data'!$B$6:$BE$49,'ADR Raw Data'!W$1,FALSE)</f>
        <v>8.18951055116524</v>
      </c>
      <c r="AM9" s="48">
        <f>VLOOKUP($A9,'ADR Raw Data'!$B$6:$BE$49,'ADR Raw Data'!X$1,FALSE)</f>
        <v>4.2568954675474897</v>
      </c>
      <c r="AN9" s="49">
        <f>VLOOKUP($A9,'ADR Raw Data'!$B$6:$BE$49,'ADR Raw Data'!Y$1,FALSE)</f>
        <v>7.5830474890873898</v>
      </c>
      <c r="AO9" s="48">
        <f>VLOOKUP($A9,'ADR Raw Data'!$B$6:$BE$49,'ADR Raw Data'!AA$1,FALSE)</f>
        <v>-0.21022603720982699</v>
      </c>
      <c r="AP9" s="48">
        <f>VLOOKUP($A9,'ADR Raw Data'!$B$6:$BE$49,'ADR Raw Data'!AB$1,FALSE)</f>
        <v>-0.45951680820870799</v>
      </c>
      <c r="AQ9" s="49">
        <f>VLOOKUP($A9,'ADR Raw Data'!$B$6:$BE$49,'ADR Raw Data'!AC$1,FALSE)</f>
        <v>-0.38410710121752301</v>
      </c>
      <c r="AR9" s="50">
        <f>VLOOKUP($A9,'ADR Raw Data'!$B$6:$BE$49,'ADR Raw Data'!AE$1,FALSE)</f>
        <v>5.0111540655004498</v>
      </c>
      <c r="AS9" s="40"/>
      <c r="AT9" s="51">
        <f>VLOOKUP($A9,'RevPAR Raw Data'!$B$6:$BE$49,'RevPAR Raw Data'!G$1,FALSE)</f>
        <v>104.173073152889</v>
      </c>
      <c r="AU9" s="52">
        <f>VLOOKUP($A9,'RevPAR Raw Data'!$B$6:$BE$49,'RevPAR Raw Data'!H$1,FALSE)</f>
        <v>145.585383686905</v>
      </c>
      <c r="AV9" s="52">
        <f>VLOOKUP($A9,'RevPAR Raw Data'!$B$6:$BE$49,'RevPAR Raw Data'!I$1,FALSE)</f>
        <v>168.322238844184</v>
      </c>
      <c r="AW9" s="52">
        <f>VLOOKUP($A9,'RevPAR Raw Data'!$B$6:$BE$49,'RevPAR Raw Data'!J$1,FALSE)</f>
        <v>152.08189582873501</v>
      </c>
      <c r="AX9" s="52">
        <f>VLOOKUP($A9,'RevPAR Raw Data'!$B$6:$BE$49,'RevPAR Raw Data'!K$1,FALSE)</f>
        <v>123.59498786139901</v>
      </c>
      <c r="AY9" s="53">
        <f>VLOOKUP($A9,'RevPAR Raw Data'!$B$6:$BE$49,'RevPAR Raw Data'!L$1,FALSE)</f>
        <v>138.75151587482199</v>
      </c>
      <c r="AZ9" s="52">
        <f>VLOOKUP($A9,'RevPAR Raw Data'!$B$6:$BE$49,'RevPAR Raw Data'!N$1,FALSE)</f>
        <v>130.99898697859101</v>
      </c>
      <c r="BA9" s="52">
        <f>VLOOKUP($A9,'RevPAR Raw Data'!$B$6:$BE$49,'RevPAR Raw Data'!O$1,FALSE)</f>
        <v>139.516542705804</v>
      </c>
      <c r="BB9" s="53">
        <f>VLOOKUP($A9,'RevPAR Raw Data'!$B$6:$BE$49,'RevPAR Raw Data'!P$1,FALSE)</f>
        <v>135.25776484219799</v>
      </c>
      <c r="BC9" s="54">
        <f>VLOOKUP($A9,'RevPAR Raw Data'!$B$6:$BE$49,'RevPAR Raw Data'!R$1,FALSE)</f>
        <v>137.753301294072</v>
      </c>
      <c r="BE9" s="47">
        <f>VLOOKUP($A9,'RevPAR Raw Data'!$B$6:$BE$49,'RevPAR Raw Data'!T$1,FALSE)</f>
        <v>20.080267565597001</v>
      </c>
      <c r="BF9" s="48">
        <f>VLOOKUP($A9,'RevPAR Raw Data'!$B$6:$BE$49,'RevPAR Raw Data'!U$1,FALSE)</f>
        <v>16.2564744220847</v>
      </c>
      <c r="BG9" s="48">
        <f>VLOOKUP($A9,'RevPAR Raw Data'!$B$6:$BE$49,'RevPAR Raw Data'!V$1,FALSE)</f>
        <v>22.505020551007</v>
      </c>
      <c r="BH9" s="48">
        <f>VLOOKUP($A9,'RevPAR Raw Data'!$B$6:$BE$49,'RevPAR Raw Data'!W$1,FALSE)</f>
        <v>16.895320877429199</v>
      </c>
      <c r="BI9" s="48">
        <f>VLOOKUP($A9,'RevPAR Raw Data'!$B$6:$BE$49,'RevPAR Raw Data'!X$1,FALSE)</f>
        <v>7.0160808207615304</v>
      </c>
      <c r="BJ9" s="49">
        <f>VLOOKUP($A9,'RevPAR Raw Data'!$B$6:$BE$49,'RevPAR Raw Data'!Y$1,FALSE)</f>
        <v>16.603044592140701</v>
      </c>
      <c r="BK9" s="48">
        <f>VLOOKUP($A9,'RevPAR Raw Data'!$B$6:$BE$49,'RevPAR Raw Data'!AA$1,FALSE)</f>
        <v>-1.0369854928051501</v>
      </c>
      <c r="BL9" s="48">
        <f>VLOOKUP($A9,'RevPAR Raw Data'!$B$6:$BE$49,'RevPAR Raw Data'!AB$1,FALSE)</f>
        <v>-5.7589882692636998</v>
      </c>
      <c r="BM9" s="49">
        <f>VLOOKUP($A9,'RevPAR Raw Data'!$B$6:$BE$49,'RevPAR Raw Data'!AC$1,FALSE)</f>
        <v>-3.5299287930284899</v>
      </c>
      <c r="BN9" s="50">
        <f>VLOOKUP($A9,'RevPAR Raw Data'!$B$6:$BE$49,'RevPAR Raw Data'!AE$1,FALSE)</f>
        <v>10.153826622941599</v>
      </c>
    </row>
    <row r="10" spans="1:66" x14ac:dyDescent="0.25">
      <c r="A10" s="63" t="s">
        <v>119</v>
      </c>
      <c r="B10" s="47">
        <f>VLOOKUP($A10,'Occupancy Raw Data'!$B$8:$BE$51,'Occupancy Raw Data'!G$3,FALSE)</f>
        <v>61.862812434676101</v>
      </c>
      <c r="C10" s="48">
        <f>VLOOKUP($A10,'Occupancy Raw Data'!$B$8:$BE$51,'Occupancy Raw Data'!H$3,FALSE)</f>
        <v>74.425896616597399</v>
      </c>
      <c r="D10" s="48">
        <f>VLOOKUP($A10,'Occupancy Raw Data'!$B$8:$BE$51,'Occupancy Raw Data'!I$3,FALSE)</f>
        <v>81.769044703914901</v>
      </c>
      <c r="E10" s="48">
        <f>VLOOKUP($A10,'Occupancy Raw Data'!$B$8:$BE$51,'Occupancy Raw Data'!J$3,FALSE)</f>
        <v>77.603249022008498</v>
      </c>
      <c r="F10" s="48">
        <f>VLOOKUP($A10,'Occupancy Raw Data'!$B$8:$BE$51,'Occupancy Raw Data'!K$3,FALSE)</f>
        <v>71.138053573028301</v>
      </c>
      <c r="G10" s="49">
        <f>VLOOKUP($A10,'Occupancy Raw Data'!$B$8:$BE$51,'Occupancy Raw Data'!L$3,FALSE)</f>
        <v>73.359811270045</v>
      </c>
      <c r="H10" s="48">
        <f>VLOOKUP($A10,'Occupancy Raw Data'!$B$8:$BE$51,'Occupancy Raw Data'!N$3,FALSE)</f>
        <v>76.062352554722693</v>
      </c>
      <c r="I10" s="48">
        <f>VLOOKUP($A10,'Occupancy Raw Data'!$B$8:$BE$51,'Occupancy Raw Data'!O$3,FALSE)</f>
        <v>78.2423029832472</v>
      </c>
      <c r="J10" s="49">
        <f>VLOOKUP($A10,'Occupancy Raw Data'!$B$8:$BE$51,'Occupancy Raw Data'!P$3,FALSE)</f>
        <v>77.152327768984904</v>
      </c>
      <c r="K10" s="50">
        <f>VLOOKUP($A10,'Occupancy Raw Data'!$B$8:$BE$51,'Occupancy Raw Data'!R$3,FALSE)</f>
        <v>74.443387412599293</v>
      </c>
      <c r="M10" s="47">
        <f>VLOOKUP($A10,'Occupancy Raw Data'!$B$8:$BE$51,'Occupancy Raw Data'!T$3,FALSE)</f>
        <v>5.06853637619104</v>
      </c>
      <c r="N10" s="48">
        <f>VLOOKUP($A10,'Occupancy Raw Data'!$B$8:$BE$51,'Occupancy Raw Data'!U$3,FALSE)</f>
        <v>2.2168983442327201</v>
      </c>
      <c r="O10" s="48">
        <f>VLOOKUP($A10,'Occupancy Raw Data'!$B$8:$BE$51,'Occupancy Raw Data'!V$3,FALSE)</f>
        <v>4.6506213886006096</v>
      </c>
      <c r="P10" s="48">
        <f>VLOOKUP($A10,'Occupancy Raw Data'!$B$8:$BE$51,'Occupancy Raw Data'!W$3,FALSE)</f>
        <v>2.6877162415588298</v>
      </c>
      <c r="Q10" s="48">
        <f>VLOOKUP($A10,'Occupancy Raw Data'!$B$8:$BE$51,'Occupancy Raw Data'!X$3,FALSE)</f>
        <v>-0.28995874283767498</v>
      </c>
      <c r="R10" s="49">
        <f>VLOOKUP($A10,'Occupancy Raw Data'!$B$8:$BE$51,'Occupancy Raw Data'!Y$3,FALSE)</f>
        <v>2.8189824836491502</v>
      </c>
      <c r="S10" s="48">
        <f>VLOOKUP($A10,'Occupancy Raw Data'!$B$8:$BE$51,'Occupancy Raw Data'!AA$3,FALSE)</f>
        <v>-2.2831137006144901</v>
      </c>
      <c r="T10" s="48">
        <f>VLOOKUP($A10,'Occupancy Raw Data'!$B$8:$BE$51,'Occupancy Raw Data'!AB$3,FALSE)</f>
        <v>-4.7433042349075096</v>
      </c>
      <c r="U10" s="49">
        <f>VLOOKUP($A10,'Occupancy Raw Data'!$B$8:$BE$51,'Occupancy Raw Data'!AC$3,FALSE)</f>
        <v>-3.5462635715858402</v>
      </c>
      <c r="V10" s="50">
        <f>VLOOKUP($A10,'Occupancy Raw Data'!$B$8:$BE$51,'Occupancy Raw Data'!AE$3,FALSE)</f>
        <v>0.84828696656271596</v>
      </c>
      <c r="X10" s="51">
        <f>VLOOKUP($A10,'ADR Raw Data'!$B$6:$BE$49,'ADR Raw Data'!G$1,FALSE)</f>
        <v>143.02280201306499</v>
      </c>
      <c r="Y10" s="52">
        <f>VLOOKUP($A10,'ADR Raw Data'!$B$6:$BE$49,'ADR Raw Data'!H$1,FALSE)</f>
        <v>151.09455871261599</v>
      </c>
      <c r="Z10" s="52">
        <f>VLOOKUP($A10,'ADR Raw Data'!$B$6:$BE$49,'ADR Raw Data'!I$1,FALSE)</f>
        <v>155.32797137347501</v>
      </c>
      <c r="AA10" s="52">
        <f>VLOOKUP($A10,'ADR Raw Data'!$B$6:$BE$49,'ADR Raw Data'!J$1,FALSE)</f>
        <v>154.90099511294099</v>
      </c>
      <c r="AB10" s="52">
        <f>VLOOKUP($A10,'ADR Raw Data'!$B$6:$BE$49,'ADR Raw Data'!K$1,FALSE)</f>
        <v>149.31242045168301</v>
      </c>
      <c r="AC10" s="53">
        <f>VLOOKUP($A10,'ADR Raw Data'!$B$6:$BE$49,'ADR Raw Data'!L$1,FALSE)</f>
        <v>151.13663767357801</v>
      </c>
      <c r="AD10" s="52">
        <f>VLOOKUP($A10,'ADR Raw Data'!$B$6:$BE$49,'ADR Raw Data'!N$1,FALSE)</f>
        <v>157.97255074398299</v>
      </c>
      <c r="AE10" s="52">
        <f>VLOOKUP($A10,'ADR Raw Data'!$B$6:$BE$49,'ADR Raw Data'!O$1,FALSE)</f>
        <v>160.09021373229999</v>
      </c>
      <c r="AF10" s="53">
        <f>VLOOKUP($A10,'ADR Raw Data'!$B$6:$BE$49,'ADR Raw Data'!P$1,FALSE)</f>
        <v>159.046340958352</v>
      </c>
      <c r="AG10" s="54">
        <f>VLOOKUP($A10,'ADR Raw Data'!$B$6:$BE$49,'ADR Raw Data'!R$1,FALSE)</f>
        <v>153.47878955797401</v>
      </c>
      <c r="AI10" s="47">
        <f>VLOOKUP($A10,'ADR Raw Data'!$B$6:$BE$49,'ADR Raw Data'!T$1,FALSE)</f>
        <v>-2.0665611760692202</v>
      </c>
      <c r="AJ10" s="48">
        <f>VLOOKUP($A10,'ADR Raw Data'!$B$6:$BE$49,'ADR Raw Data'!U$1,FALSE)</f>
        <v>0.572088813783033</v>
      </c>
      <c r="AK10" s="48">
        <f>VLOOKUP($A10,'ADR Raw Data'!$B$6:$BE$49,'ADR Raw Data'!V$1,FALSE)</f>
        <v>1.8552736512671999</v>
      </c>
      <c r="AL10" s="48">
        <f>VLOOKUP($A10,'ADR Raw Data'!$B$6:$BE$49,'ADR Raw Data'!W$1,FALSE)</f>
        <v>2.0031204088591301</v>
      </c>
      <c r="AM10" s="48">
        <f>VLOOKUP($A10,'ADR Raw Data'!$B$6:$BE$49,'ADR Raw Data'!X$1,FALSE)</f>
        <v>1.5303350692866</v>
      </c>
      <c r="AN10" s="49">
        <f>VLOOKUP($A10,'ADR Raw Data'!$B$6:$BE$49,'ADR Raw Data'!Y$1,FALSE)</f>
        <v>0.92728523091731097</v>
      </c>
      <c r="AO10" s="48">
        <f>VLOOKUP($A10,'ADR Raw Data'!$B$6:$BE$49,'ADR Raw Data'!AA$1,FALSE)</f>
        <v>-2.99666711482763</v>
      </c>
      <c r="AP10" s="48">
        <f>VLOOKUP($A10,'ADR Raw Data'!$B$6:$BE$49,'ADR Raw Data'!AB$1,FALSE)</f>
        <v>-3.9691452809564098</v>
      </c>
      <c r="AQ10" s="49">
        <f>VLOOKUP($A10,'ADR Raw Data'!$B$6:$BE$49,'ADR Raw Data'!AC$1,FALSE)</f>
        <v>-3.5098394965990098</v>
      </c>
      <c r="AR10" s="50">
        <f>VLOOKUP($A10,'ADR Raw Data'!$B$6:$BE$49,'ADR Raw Data'!AE$1,FALSE)</f>
        <v>-0.60820786639693603</v>
      </c>
      <c r="AS10" s="40"/>
      <c r="AT10" s="51">
        <f>VLOOKUP($A10,'RevPAR Raw Data'!$B$6:$BE$49,'RevPAR Raw Data'!G$1,FALSE)</f>
        <v>88.477927748160894</v>
      </c>
      <c r="AU10" s="52">
        <f>VLOOKUP($A10,'RevPAR Raw Data'!$B$6:$BE$49,'RevPAR Raw Data'!H$1,FALSE)</f>
        <v>112.453480060755</v>
      </c>
      <c r="AV10" s="52">
        <f>VLOOKUP($A10,'RevPAR Raw Data'!$B$6:$BE$49,'RevPAR Raw Data'!I$1,FALSE)</f>
        <v>127.010198350061</v>
      </c>
      <c r="AW10" s="52">
        <f>VLOOKUP($A10,'RevPAR Raw Data'!$B$6:$BE$49,'RevPAR Raw Data'!J$1,FALSE)</f>
        <v>120.20820497506401</v>
      </c>
      <c r="AX10" s="52">
        <f>VLOOKUP($A10,'RevPAR Raw Data'!$B$6:$BE$49,'RevPAR Raw Data'!K$1,FALSE)</f>
        <v>106.217949652103</v>
      </c>
      <c r="AY10" s="53">
        <f>VLOOKUP($A10,'RevPAR Raw Data'!$B$6:$BE$49,'RevPAR Raw Data'!L$1,FALSE)</f>
        <v>110.873552157229</v>
      </c>
      <c r="AZ10" s="52">
        <f>VLOOKUP($A10,'RevPAR Raw Data'!$B$6:$BE$49,'RevPAR Raw Data'!N$1,FALSE)</f>
        <v>120.157638486576</v>
      </c>
      <c r="BA10" s="52">
        <f>VLOOKUP($A10,'RevPAR Raw Data'!$B$6:$BE$49,'RevPAR Raw Data'!O$1,FALSE)</f>
        <v>125.258270074954</v>
      </c>
      <c r="BB10" s="53">
        <f>VLOOKUP($A10,'RevPAR Raw Data'!$B$6:$BE$49,'RevPAR Raw Data'!P$1,FALSE)</f>
        <v>122.70795428076499</v>
      </c>
      <c r="BC10" s="54">
        <f>VLOOKUP($A10,'RevPAR Raw Data'!$B$6:$BE$49,'RevPAR Raw Data'!R$1,FALSE)</f>
        <v>114.254809906811</v>
      </c>
      <c r="BE10" s="47">
        <f>VLOOKUP($A10,'RevPAR Raw Data'!$B$6:$BE$49,'RevPAR Raw Data'!T$1,FALSE)</f>
        <v>2.8972307951765002</v>
      </c>
      <c r="BF10" s="48">
        <f>VLOOKUP($A10,'RevPAR Raw Data'!$B$6:$BE$49,'RevPAR Raw Data'!U$1,FALSE)</f>
        <v>2.8016697854560499</v>
      </c>
      <c r="BG10" s="48">
        <f>VLOOKUP($A10,'RevPAR Raw Data'!$B$6:$BE$49,'RevPAR Raw Data'!V$1,FALSE)</f>
        <v>6.5921767931107196</v>
      </c>
      <c r="BH10" s="48">
        <f>VLOOKUP($A10,'RevPAR Raw Data'!$B$6:$BE$49,'RevPAR Raw Data'!W$1,FALSE)</f>
        <v>4.7446748429848498</v>
      </c>
      <c r="BI10" s="48">
        <f>VLOOKUP($A10,'RevPAR Raw Data'!$B$6:$BE$49,'RevPAR Raw Data'!X$1,FALSE)</f>
        <v>1.2359389861208201</v>
      </c>
      <c r="BJ10" s="49">
        <f>VLOOKUP($A10,'RevPAR Raw Data'!$B$6:$BE$49,'RevPAR Raw Data'!Y$1,FALSE)</f>
        <v>3.7724077227994801</v>
      </c>
      <c r="BK10" s="48">
        <f>VLOOKUP($A10,'RevPAR Raw Data'!$B$6:$BE$49,'RevPAR Raw Data'!AA$1,FALSE)</f>
        <v>-5.2113634979816901</v>
      </c>
      <c r="BL10" s="48">
        <f>VLOOKUP($A10,'RevPAR Raw Data'!$B$6:$BE$49,'RevPAR Raw Data'!AB$1,FALSE)</f>
        <v>-8.5241808796626906</v>
      </c>
      <c r="BM10" s="49">
        <f>VLOOKUP($A10,'RevPAR Raw Data'!$B$6:$BE$49,'RevPAR Raw Data'!AC$1,FALSE)</f>
        <v>-6.9316349086958304</v>
      </c>
      <c r="BN10" s="50">
        <f>VLOOKUP($A10,'RevPAR Raw Data'!$B$6:$BE$49,'RevPAR Raw Data'!AE$1,FALSE)</f>
        <v>0.23491975210552599</v>
      </c>
    </row>
    <row r="11" spans="1:66" x14ac:dyDescent="0.25">
      <c r="A11" s="63" t="s">
        <v>120</v>
      </c>
      <c r="B11" s="47">
        <f>VLOOKUP($A11,'Occupancy Raw Data'!$B$8:$BE$51,'Occupancy Raw Data'!G$3,FALSE)</f>
        <v>57.774702873662598</v>
      </c>
      <c r="C11" s="48">
        <f>VLOOKUP($A11,'Occupancy Raw Data'!$B$8:$BE$51,'Occupancy Raw Data'!H$3,FALSE)</f>
        <v>71.246077438165599</v>
      </c>
      <c r="D11" s="48">
        <f>VLOOKUP($A11,'Occupancy Raw Data'!$B$8:$BE$51,'Occupancy Raw Data'!I$3,FALSE)</f>
        <v>75.943268019075305</v>
      </c>
      <c r="E11" s="48">
        <f>VLOOKUP($A11,'Occupancy Raw Data'!$B$8:$BE$51,'Occupancy Raw Data'!J$3,FALSE)</f>
        <v>70.826023572434494</v>
      </c>
      <c r="F11" s="48">
        <f>VLOOKUP($A11,'Occupancy Raw Data'!$B$8:$BE$51,'Occupancy Raw Data'!K$3,FALSE)</f>
        <v>65.931160584121898</v>
      </c>
      <c r="G11" s="49">
        <f>VLOOKUP($A11,'Occupancy Raw Data'!$B$8:$BE$51,'Occupancy Raw Data'!L$3,FALSE)</f>
        <v>68.344246497491994</v>
      </c>
      <c r="H11" s="48">
        <f>VLOOKUP($A11,'Occupancy Raw Data'!$B$8:$BE$51,'Occupancy Raw Data'!N$3,FALSE)</f>
        <v>73.635442662647307</v>
      </c>
      <c r="I11" s="48">
        <f>VLOOKUP($A11,'Occupancy Raw Data'!$B$8:$BE$51,'Occupancy Raw Data'!O$3,FALSE)</f>
        <v>77.186133280620595</v>
      </c>
      <c r="J11" s="49">
        <f>VLOOKUP($A11,'Occupancy Raw Data'!$B$8:$BE$51,'Occupancy Raw Data'!P$3,FALSE)</f>
        <v>75.410787971633994</v>
      </c>
      <c r="K11" s="50">
        <f>VLOOKUP($A11,'Occupancy Raw Data'!$B$8:$BE$51,'Occupancy Raw Data'!R$3,FALSE)</f>
        <v>70.363258347246799</v>
      </c>
      <c r="M11" s="47">
        <f>VLOOKUP($A11,'Occupancy Raw Data'!$B$8:$BE$51,'Occupancy Raw Data'!T$3,FALSE)</f>
        <v>7.36801818531162E-2</v>
      </c>
      <c r="N11" s="48">
        <f>VLOOKUP($A11,'Occupancy Raw Data'!$B$8:$BE$51,'Occupancy Raw Data'!U$3,FALSE)</f>
        <v>0.35591574393714498</v>
      </c>
      <c r="O11" s="48">
        <f>VLOOKUP($A11,'Occupancy Raw Data'!$B$8:$BE$51,'Occupancy Raw Data'!V$3,FALSE)</f>
        <v>2.5607272234568401</v>
      </c>
      <c r="P11" s="48">
        <f>VLOOKUP($A11,'Occupancy Raw Data'!$B$8:$BE$51,'Occupancy Raw Data'!W$3,FALSE)</f>
        <v>-4.0183107510801301</v>
      </c>
      <c r="Q11" s="48">
        <f>VLOOKUP($A11,'Occupancy Raw Data'!$B$8:$BE$51,'Occupancy Raw Data'!X$3,FALSE)</f>
        <v>-7.3793738672842597</v>
      </c>
      <c r="R11" s="49">
        <f>VLOOKUP($A11,'Occupancy Raw Data'!$B$8:$BE$51,'Occupancy Raw Data'!Y$3,FALSE)</f>
        <v>-1.73307733481434</v>
      </c>
      <c r="S11" s="48">
        <f>VLOOKUP($A11,'Occupancy Raw Data'!$B$8:$BE$51,'Occupancy Raw Data'!AA$3,FALSE)</f>
        <v>-7.48153168654484</v>
      </c>
      <c r="T11" s="48">
        <f>VLOOKUP($A11,'Occupancy Raw Data'!$B$8:$BE$51,'Occupancy Raw Data'!AB$3,FALSE)</f>
        <v>-6.9146350652854602</v>
      </c>
      <c r="U11" s="49">
        <f>VLOOKUP($A11,'Occupancy Raw Data'!$B$8:$BE$51,'Occupancy Raw Data'!AC$3,FALSE)</f>
        <v>-7.1922756725536798</v>
      </c>
      <c r="V11" s="50">
        <f>VLOOKUP($A11,'Occupancy Raw Data'!$B$8:$BE$51,'Occupancy Raw Data'!AE$3,FALSE)</f>
        <v>-3.4717533334162201</v>
      </c>
      <c r="X11" s="51">
        <f>VLOOKUP($A11,'ADR Raw Data'!$B$6:$BE$49,'ADR Raw Data'!G$1,FALSE)</f>
        <v>120.445229236164</v>
      </c>
      <c r="Y11" s="52">
        <f>VLOOKUP($A11,'ADR Raw Data'!$B$6:$BE$49,'ADR Raw Data'!H$1,FALSE)</f>
        <v>124.886932787681</v>
      </c>
      <c r="Z11" s="52">
        <f>VLOOKUP($A11,'ADR Raw Data'!$B$6:$BE$49,'ADR Raw Data'!I$1,FALSE)</f>
        <v>126.978491296567</v>
      </c>
      <c r="AA11" s="52">
        <f>VLOOKUP($A11,'ADR Raw Data'!$B$6:$BE$49,'ADR Raw Data'!J$1,FALSE)</f>
        <v>124.122730253977</v>
      </c>
      <c r="AB11" s="52">
        <f>VLOOKUP($A11,'ADR Raw Data'!$B$6:$BE$49,'ADR Raw Data'!K$1,FALSE)</f>
        <v>122.524954090619</v>
      </c>
      <c r="AC11" s="53">
        <f>VLOOKUP($A11,'ADR Raw Data'!$B$6:$BE$49,'ADR Raw Data'!L$1,FALSE)</f>
        <v>123.98669098613099</v>
      </c>
      <c r="AD11" s="52">
        <f>VLOOKUP($A11,'ADR Raw Data'!$B$6:$BE$49,'ADR Raw Data'!N$1,FALSE)</f>
        <v>142.106515553169</v>
      </c>
      <c r="AE11" s="52">
        <f>VLOOKUP($A11,'ADR Raw Data'!$B$6:$BE$49,'ADR Raw Data'!O$1,FALSE)</f>
        <v>145.391741148601</v>
      </c>
      <c r="AF11" s="53">
        <f>VLOOKUP($A11,'ADR Raw Data'!$B$6:$BE$49,'ADR Raw Data'!P$1,FALSE)</f>
        <v>143.787799275872</v>
      </c>
      <c r="AG11" s="54">
        <f>VLOOKUP($A11,'ADR Raw Data'!$B$6:$BE$49,'ADR Raw Data'!R$1,FALSE)</f>
        <v>130.049990067072</v>
      </c>
      <c r="AI11" s="47">
        <f>VLOOKUP($A11,'ADR Raw Data'!$B$6:$BE$49,'ADR Raw Data'!T$1,FALSE)</f>
        <v>-5.7260551530660397E-2</v>
      </c>
      <c r="AJ11" s="48">
        <f>VLOOKUP($A11,'ADR Raw Data'!$B$6:$BE$49,'ADR Raw Data'!U$1,FALSE)</f>
        <v>1.1684549744122299</v>
      </c>
      <c r="AK11" s="48">
        <f>VLOOKUP($A11,'ADR Raw Data'!$B$6:$BE$49,'ADR Raw Data'!V$1,FALSE)</f>
        <v>1.19523483419069</v>
      </c>
      <c r="AL11" s="48">
        <f>VLOOKUP($A11,'ADR Raw Data'!$B$6:$BE$49,'ADR Raw Data'!W$1,FALSE)</f>
        <v>-1.34989572464429</v>
      </c>
      <c r="AM11" s="48">
        <f>VLOOKUP($A11,'ADR Raw Data'!$B$6:$BE$49,'ADR Raw Data'!X$1,FALSE)</f>
        <v>-1.8270498489704801</v>
      </c>
      <c r="AN11" s="49">
        <f>VLOOKUP($A11,'ADR Raw Data'!$B$6:$BE$49,'ADR Raw Data'!Y$1,FALSE)</f>
        <v>-0.15088528777424701</v>
      </c>
      <c r="AO11" s="48">
        <f>VLOOKUP($A11,'ADR Raw Data'!$B$6:$BE$49,'ADR Raw Data'!AA$1,FALSE)</f>
        <v>-5.4124418098885396</v>
      </c>
      <c r="AP11" s="48">
        <f>VLOOKUP($A11,'ADR Raw Data'!$B$6:$BE$49,'ADR Raw Data'!AB$1,FALSE)</f>
        <v>-5.6526075360358297</v>
      </c>
      <c r="AQ11" s="49">
        <f>VLOOKUP($A11,'ADR Raw Data'!$B$6:$BE$49,'ADR Raw Data'!AC$1,FALSE)</f>
        <v>-5.5332142940581299</v>
      </c>
      <c r="AR11" s="50">
        <f>VLOOKUP($A11,'ADR Raw Data'!$B$6:$BE$49,'ADR Raw Data'!AE$1,FALSE)</f>
        <v>-2.29376746768633</v>
      </c>
      <c r="AS11" s="40"/>
      <c r="AT11" s="51">
        <f>VLOOKUP($A11,'RevPAR Raw Data'!$B$6:$BE$49,'RevPAR Raw Data'!G$1,FALSE)</f>
        <v>69.5868733166959</v>
      </c>
      <c r="AU11" s="52">
        <f>VLOOKUP($A11,'RevPAR Raw Data'!$B$6:$BE$49,'RevPAR Raw Data'!H$1,FALSE)</f>
        <v>88.977040844061094</v>
      </c>
      <c r="AV11" s="52">
        <f>VLOOKUP($A11,'RevPAR Raw Data'!$B$6:$BE$49,'RevPAR Raw Data'!I$1,FALSE)</f>
        <v>96.431615971930498</v>
      </c>
      <c r="AW11" s="52">
        <f>VLOOKUP($A11,'RevPAR Raw Data'!$B$6:$BE$49,'RevPAR Raw Data'!J$1,FALSE)</f>
        <v>87.911194188431196</v>
      </c>
      <c r="AX11" s="52">
        <f>VLOOKUP($A11,'RevPAR Raw Data'!$B$6:$BE$49,'RevPAR Raw Data'!K$1,FALSE)</f>
        <v>80.782124237107993</v>
      </c>
      <c r="AY11" s="53">
        <f>VLOOKUP($A11,'RevPAR Raw Data'!$B$6:$BE$49,'RevPAR Raw Data'!L$1,FALSE)</f>
        <v>84.737769711645299</v>
      </c>
      <c r="AZ11" s="52">
        <f>VLOOKUP($A11,'RevPAR Raw Data'!$B$6:$BE$49,'RevPAR Raw Data'!N$1,FALSE)</f>
        <v>104.64076178003999</v>
      </c>
      <c r="BA11" s="52">
        <f>VLOOKUP($A11,'RevPAR Raw Data'!$B$6:$BE$49,'RevPAR Raw Data'!O$1,FALSE)</f>
        <v>112.22226310197399</v>
      </c>
      <c r="BB11" s="53">
        <f>VLOOKUP($A11,'RevPAR Raw Data'!$B$6:$BE$49,'RevPAR Raw Data'!P$1,FALSE)</f>
        <v>108.431512441007</v>
      </c>
      <c r="BC11" s="54">
        <f>VLOOKUP($A11,'RevPAR Raw Data'!$B$6:$BE$49,'RevPAR Raw Data'!R$1,FALSE)</f>
        <v>91.507410491463006</v>
      </c>
      <c r="BE11" s="47">
        <f>VLOOKUP($A11,'RevPAR Raw Data'!$B$6:$BE$49,'RevPAR Raw Data'!T$1,FALSE)</f>
        <v>1.6377440643957901E-2</v>
      </c>
      <c r="BF11" s="48">
        <f>VLOOKUP($A11,'RevPAR Raw Data'!$B$6:$BE$49,'RevPAR Raw Data'!U$1,FALSE)</f>
        <v>1.52852943356412</v>
      </c>
      <c r="BG11" s="48">
        <f>VLOOKUP($A11,'RevPAR Raw Data'!$B$6:$BE$49,'RevPAR Raw Data'!V$1,FALSE)</f>
        <v>3.7865687614308898</v>
      </c>
      <c r="BH11" s="48">
        <f>VLOOKUP($A11,'RevPAR Raw Data'!$B$6:$BE$49,'RevPAR Raw Data'!W$1,FALSE)</f>
        <v>-5.3139634706926699</v>
      </c>
      <c r="BI11" s="48">
        <f>VLOOKUP($A11,'RevPAR Raw Data'!$B$6:$BE$49,'RevPAR Raw Data'!X$1,FALSE)</f>
        <v>-9.0715988771575606</v>
      </c>
      <c r="BJ11" s="49">
        <f>VLOOKUP($A11,'RevPAR Raw Data'!$B$6:$BE$49,'RevPAR Raw Data'!Y$1,FALSE)</f>
        <v>-1.8813476638646001</v>
      </c>
      <c r="BK11" s="48">
        <f>VLOOKUP($A11,'RevPAR Raw Data'!$B$6:$BE$49,'RevPAR Raw Data'!AA$1,FALSE)</f>
        <v>-12.489039947410699</v>
      </c>
      <c r="BL11" s="48">
        <f>VLOOKUP($A11,'RevPAR Raw Data'!$B$6:$BE$49,'RevPAR Raw Data'!AB$1,FALSE)</f>
        <v>-12.176385418531501</v>
      </c>
      <c r="BM11" s="49">
        <f>VLOOKUP($A11,'RevPAR Raw Data'!$B$6:$BE$49,'RevPAR Raw Data'!AC$1,FALSE)</f>
        <v>-12.32752594103</v>
      </c>
      <c r="BN11" s="50">
        <f>VLOOKUP($A11,'RevPAR Raw Data'!$B$6:$BE$49,'RevPAR Raw Data'!AE$1,FALSE)</f>
        <v>-5.6858868525823398</v>
      </c>
    </row>
    <row r="12" spans="1:66" x14ac:dyDescent="0.25">
      <c r="A12" s="63" t="s">
        <v>121</v>
      </c>
      <c r="B12" s="47">
        <f>VLOOKUP($A12,'Occupancy Raw Data'!$B$8:$BE$51,'Occupancy Raw Data'!G$3,FALSE)</f>
        <v>58.061380363838303</v>
      </c>
      <c r="C12" s="48">
        <f>VLOOKUP($A12,'Occupancy Raw Data'!$B$8:$BE$51,'Occupancy Raw Data'!H$3,FALSE)</f>
        <v>65.592741748831102</v>
      </c>
      <c r="D12" s="48">
        <f>VLOOKUP($A12,'Occupancy Raw Data'!$B$8:$BE$51,'Occupancy Raw Data'!I$3,FALSE)</f>
        <v>67.717446650928096</v>
      </c>
      <c r="E12" s="48">
        <f>VLOOKUP($A12,'Occupancy Raw Data'!$B$8:$BE$51,'Occupancy Raw Data'!J$3,FALSE)</f>
        <v>64.333657362403301</v>
      </c>
      <c r="F12" s="48">
        <f>VLOOKUP($A12,'Occupancy Raw Data'!$B$8:$BE$51,'Occupancy Raw Data'!K$3,FALSE)</f>
        <v>62.602416331065101</v>
      </c>
      <c r="G12" s="49">
        <f>VLOOKUP($A12,'Occupancy Raw Data'!$B$8:$BE$51,'Occupancy Raw Data'!L$3,FALSE)</f>
        <v>63.6615284914132</v>
      </c>
      <c r="H12" s="48">
        <f>VLOOKUP($A12,'Occupancy Raw Data'!$B$8:$BE$51,'Occupancy Raw Data'!N$3,FALSE)</f>
        <v>67.106420404573399</v>
      </c>
      <c r="I12" s="48">
        <f>VLOOKUP($A12,'Occupancy Raw Data'!$B$8:$BE$51,'Occupancy Raw Data'!O$3,FALSE)</f>
        <v>69.356107947970102</v>
      </c>
      <c r="J12" s="49">
        <f>VLOOKUP($A12,'Occupancy Raw Data'!$B$8:$BE$51,'Occupancy Raw Data'!P$3,FALSE)</f>
        <v>68.231264176271793</v>
      </c>
      <c r="K12" s="50">
        <f>VLOOKUP($A12,'Occupancy Raw Data'!$B$8:$BE$51,'Occupancy Raw Data'!R$3,FALSE)</f>
        <v>64.967167258515602</v>
      </c>
      <c r="M12" s="47">
        <f>VLOOKUP($A12,'Occupancy Raw Data'!$B$8:$BE$51,'Occupancy Raw Data'!T$3,FALSE)</f>
        <v>2.21774142443999</v>
      </c>
      <c r="N12" s="48">
        <f>VLOOKUP($A12,'Occupancy Raw Data'!$B$8:$BE$51,'Occupancy Raw Data'!U$3,FALSE)</f>
        <v>4.54674920571727</v>
      </c>
      <c r="O12" s="48">
        <f>VLOOKUP($A12,'Occupancy Raw Data'!$B$8:$BE$51,'Occupancy Raw Data'!V$3,FALSE)</f>
        <v>2.5468167725030999</v>
      </c>
      <c r="P12" s="48">
        <f>VLOOKUP($A12,'Occupancy Raw Data'!$B$8:$BE$51,'Occupancy Raw Data'!W$3,FALSE)</f>
        <v>-3.8178210978669398</v>
      </c>
      <c r="Q12" s="48">
        <f>VLOOKUP($A12,'Occupancy Raw Data'!$B$8:$BE$51,'Occupancy Raw Data'!X$3,FALSE)</f>
        <v>-5.6684889920029198</v>
      </c>
      <c r="R12" s="49">
        <f>VLOOKUP($A12,'Occupancy Raw Data'!$B$8:$BE$51,'Occupancy Raw Data'!Y$3,FALSE)</f>
        <v>-0.16351472373569401</v>
      </c>
      <c r="S12" s="48">
        <f>VLOOKUP($A12,'Occupancy Raw Data'!$B$8:$BE$51,'Occupancy Raw Data'!AA$3,FALSE)</f>
        <v>-8.1976690406629995</v>
      </c>
      <c r="T12" s="48">
        <f>VLOOKUP($A12,'Occupancy Raw Data'!$B$8:$BE$51,'Occupancy Raw Data'!AB$3,FALSE)</f>
        <v>-6.17165233463394</v>
      </c>
      <c r="U12" s="49">
        <f>VLOOKUP($A12,'Occupancy Raw Data'!$B$8:$BE$51,'Occupancy Raw Data'!AC$3,FALSE)</f>
        <v>-7.1790156768345197</v>
      </c>
      <c r="V12" s="50">
        <f>VLOOKUP($A12,'Occupancy Raw Data'!$B$8:$BE$51,'Occupancy Raw Data'!AE$3,FALSE)</f>
        <v>-2.3775456516739899</v>
      </c>
      <c r="X12" s="51">
        <f>VLOOKUP($A12,'ADR Raw Data'!$B$6:$BE$49,'ADR Raw Data'!G$1,FALSE)</f>
        <v>86.755021924579395</v>
      </c>
      <c r="Y12" s="52">
        <f>VLOOKUP($A12,'ADR Raw Data'!$B$6:$BE$49,'ADR Raw Data'!H$1,FALSE)</f>
        <v>88.123772053634397</v>
      </c>
      <c r="Z12" s="52">
        <f>VLOOKUP($A12,'ADR Raw Data'!$B$6:$BE$49,'ADR Raw Data'!I$1,FALSE)</f>
        <v>89.498444186205404</v>
      </c>
      <c r="AA12" s="52">
        <f>VLOOKUP($A12,'ADR Raw Data'!$B$6:$BE$49,'ADR Raw Data'!J$1,FALSE)</f>
        <v>88.937164340192794</v>
      </c>
      <c r="AB12" s="52">
        <f>VLOOKUP($A12,'ADR Raw Data'!$B$6:$BE$49,'ADR Raw Data'!K$1,FALSE)</f>
        <v>88.996471458148406</v>
      </c>
      <c r="AC12" s="53">
        <f>VLOOKUP($A12,'ADR Raw Data'!$B$6:$BE$49,'ADR Raw Data'!L$1,FALSE)</f>
        <v>88.502585946134602</v>
      </c>
      <c r="AD12" s="52">
        <f>VLOOKUP($A12,'ADR Raw Data'!$B$6:$BE$49,'ADR Raw Data'!N$1,FALSE)</f>
        <v>101.273219976546</v>
      </c>
      <c r="AE12" s="52">
        <f>VLOOKUP($A12,'ADR Raw Data'!$B$6:$BE$49,'ADR Raw Data'!O$1,FALSE)</f>
        <v>103.002754455049</v>
      </c>
      <c r="AF12" s="53">
        <f>VLOOKUP($A12,'ADR Raw Data'!$B$6:$BE$49,'ADR Raw Data'!P$1,FALSE)</f>
        <v>102.15224355495199</v>
      </c>
      <c r="AG12" s="54">
        <f>VLOOKUP($A12,'ADR Raw Data'!$B$6:$BE$49,'ADR Raw Data'!R$1,FALSE)</f>
        <v>92.598427995602705</v>
      </c>
      <c r="AI12" s="47">
        <f>VLOOKUP($A12,'ADR Raw Data'!$B$6:$BE$49,'ADR Raw Data'!T$1,FALSE)</f>
        <v>-1.9696840247290901</v>
      </c>
      <c r="AJ12" s="48">
        <f>VLOOKUP($A12,'ADR Raw Data'!$B$6:$BE$49,'ADR Raw Data'!U$1,FALSE)</f>
        <v>-0.50752733407751904</v>
      </c>
      <c r="AK12" s="48">
        <f>VLOOKUP($A12,'ADR Raw Data'!$B$6:$BE$49,'ADR Raw Data'!V$1,FALSE)</f>
        <v>-1.9600850578378299</v>
      </c>
      <c r="AL12" s="48">
        <f>VLOOKUP($A12,'ADR Raw Data'!$B$6:$BE$49,'ADR Raw Data'!W$1,FALSE)</f>
        <v>-1.60654739214661</v>
      </c>
      <c r="AM12" s="48">
        <f>VLOOKUP($A12,'ADR Raw Data'!$B$6:$BE$49,'ADR Raw Data'!X$1,FALSE)</f>
        <v>-1.85151952860684</v>
      </c>
      <c r="AN12" s="49">
        <f>VLOOKUP($A12,'ADR Raw Data'!$B$6:$BE$49,'ADR Raw Data'!Y$1,FALSE)</f>
        <v>-1.5989072446678301</v>
      </c>
      <c r="AO12" s="48">
        <f>VLOOKUP($A12,'ADR Raw Data'!$B$6:$BE$49,'ADR Raw Data'!AA$1,FALSE)</f>
        <v>-5.4527469623784199</v>
      </c>
      <c r="AP12" s="48">
        <f>VLOOKUP($A12,'ADR Raw Data'!$B$6:$BE$49,'ADR Raw Data'!AB$1,FALSE)</f>
        <v>-7.1365786214874696</v>
      </c>
      <c r="AQ12" s="49">
        <f>VLOOKUP($A12,'ADR Raw Data'!$B$6:$BE$49,'ADR Raw Data'!AC$1,FALSE)</f>
        <v>-6.30538792923568</v>
      </c>
      <c r="AR12" s="50">
        <f>VLOOKUP($A12,'ADR Raw Data'!$B$6:$BE$49,'ADR Raw Data'!AE$1,FALSE)</f>
        <v>-3.50719682782425</v>
      </c>
      <c r="AS12" s="40"/>
      <c r="AT12" s="51">
        <f>VLOOKUP($A12,'RevPAR Raw Data'!$B$6:$BE$49,'RevPAR Raw Data'!G$1,FALSE)</f>
        <v>50.3711632643614</v>
      </c>
      <c r="AU12" s="52">
        <f>VLOOKUP($A12,'RevPAR Raw Data'!$B$6:$BE$49,'RevPAR Raw Data'!H$1,FALSE)</f>
        <v>57.8027982224691</v>
      </c>
      <c r="AV12" s="52">
        <f>VLOOKUP($A12,'RevPAR Raw Data'!$B$6:$BE$49,'RevPAR Raw Data'!I$1,FALSE)</f>
        <v>60.606061195204298</v>
      </c>
      <c r="AW12" s="52">
        <f>VLOOKUP($A12,'RevPAR Raw Data'!$B$6:$BE$49,'RevPAR Raw Data'!J$1,FALSE)</f>
        <v>57.216530574457202</v>
      </c>
      <c r="AX12" s="52">
        <f>VLOOKUP($A12,'RevPAR Raw Data'!$B$6:$BE$49,'RevPAR Raw Data'!K$1,FALSE)</f>
        <v>55.713941582187601</v>
      </c>
      <c r="AY12" s="53">
        <f>VLOOKUP($A12,'RevPAR Raw Data'!$B$6:$BE$49,'RevPAR Raw Data'!L$1,FALSE)</f>
        <v>56.3420989677359</v>
      </c>
      <c r="AZ12" s="52">
        <f>VLOOKUP($A12,'RevPAR Raw Data'!$B$6:$BE$49,'RevPAR Raw Data'!N$1,FALSE)</f>
        <v>67.960832754709898</v>
      </c>
      <c r="BA12" s="52">
        <f>VLOOKUP($A12,'RevPAR Raw Data'!$B$6:$BE$49,'RevPAR Raw Data'!O$1,FALSE)</f>
        <v>71.438701569226396</v>
      </c>
      <c r="BB12" s="53">
        <f>VLOOKUP($A12,'RevPAR Raw Data'!$B$6:$BE$49,'RevPAR Raw Data'!P$1,FALSE)</f>
        <v>69.699767161968197</v>
      </c>
      <c r="BC12" s="54">
        <f>VLOOKUP($A12,'RevPAR Raw Data'!$B$6:$BE$49,'RevPAR Raw Data'!R$1,FALSE)</f>
        <v>60.158575594659403</v>
      </c>
      <c r="BE12" s="47">
        <f>VLOOKUP($A12,'RevPAR Raw Data'!$B$6:$BE$49,'RevPAR Raw Data'!T$1,FALSE)</f>
        <v>0.204374901163905</v>
      </c>
      <c r="BF12" s="48">
        <f>VLOOKUP($A12,'RevPAR Raw Data'!$B$6:$BE$49,'RevPAR Raw Data'!U$1,FALSE)</f>
        <v>4.0161458766087801</v>
      </c>
      <c r="BG12" s="48">
        <f>VLOOKUP($A12,'RevPAR Raw Data'!$B$6:$BE$49,'RevPAR Raw Data'!V$1,FALSE)</f>
        <v>0.53681193965693397</v>
      </c>
      <c r="BH12" s="48">
        <f>VLOOKUP($A12,'RevPAR Raw Data'!$B$6:$BE$49,'RevPAR Raw Data'!W$1,FALSE)</f>
        <v>-5.3630333847289497</v>
      </c>
      <c r="BI12" s="48">
        <f>VLOOKUP($A12,'RevPAR Raw Data'!$B$6:$BE$49,'RevPAR Raw Data'!X$1,FALSE)</f>
        <v>-7.4150553399458996</v>
      </c>
      <c r="BJ12" s="49">
        <f>VLOOKUP($A12,'RevPAR Raw Data'!$B$6:$BE$49,'RevPAR Raw Data'!Y$1,FALSE)</f>
        <v>-1.7598075196396199</v>
      </c>
      <c r="BK12" s="48">
        <f>VLOOKUP($A12,'RevPAR Raw Data'!$B$6:$BE$49,'RevPAR Raw Data'!AA$1,FALSE)</f>
        <v>-13.203417853440801</v>
      </c>
      <c r="BL12" s="48">
        <f>VLOOKUP($A12,'RevPAR Raw Data'!$B$6:$BE$49,'RevPAR Raw Data'!AB$1,FALSE)</f>
        <v>-12.8677861350154</v>
      </c>
      <c r="BM12" s="49">
        <f>VLOOKUP($A12,'RevPAR Raw Data'!$B$6:$BE$49,'RevPAR Raw Data'!AC$1,FALSE)</f>
        <v>-13.031738818145101</v>
      </c>
      <c r="BN12" s="50">
        <f>VLOOKUP($A12,'RevPAR Raw Data'!$B$6:$BE$49,'RevPAR Raw Data'!AE$1,FALSE)</f>
        <v>-5.80135727382266</v>
      </c>
    </row>
    <row r="13" spans="1:66" x14ac:dyDescent="0.25">
      <c r="A13" s="63" t="s">
        <v>122</v>
      </c>
      <c r="B13" s="47">
        <f>VLOOKUP($A13,'Occupancy Raw Data'!$B$8:$BE$51,'Occupancy Raw Data'!G$3,FALSE)</f>
        <v>51.692689543709697</v>
      </c>
      <c r="C13" s="48">
        <f>VLOOKUP($A13,'Occupancy Raw Data'!$B$8:$BE$51,'Occupancy Raw Data'!H$3,FALSE)</f>
        <v>54.968397356345001</v>
      </c>
      <c r="D13" s="48">
        <f>VLOOKUP($A13,'Occupancy Raw Data'!$B$8:$BE$51,'Occupancy Raw Data'!I$3,FALSE)</f>
        <v>55.3984241969465</v>
      </c>
      <c r="E13" s="48">
        <f>VLOOKUP($A13,'Occupancy Raw Data'!$B$8:$BE$51,'Occupancy Raw Data'!J$3,FALSE)</f>
        <v>54.795232185632997</v>
      </c>
      <c r="F13" s="48">
        <f>VLOOKUP($A13,'Occupancy Raw Data'!$B$8:$BE$51,'Occupancy Raw Data'!K$3,FALSE)</f>
        <v>54.273097237856</v>
      </c>
      <c r="G13" s="49">
        <f>VLOOKUP($A13,'Occupancy Raw Data'!$B$8:$BE$51,'Occupancy Raw Data'!L$3,FALSE)</f>
        <v>54.225567555399003</v>
      </c>
      <c r="H13" s="48">
        <f>VLOOKUP($A13,'Occupancy Raw Data'!$B$8:$BE$51,'Occupancy Raw Data'!N$3,FALSE)</f>
        <v>59.318267093831999</v>
      </c>
      <c r="I13" s="48">
        <f>VLOOKUP($A13,'Occupancy Raw Data'!$B$8:$BE$51,'Occupancy Raw Data'!O$3,FALSE)</f>
        <v>62.651889052443202</v>
      </c>
      <c r="J13" s="49">
        <f>VLOOKUP($A13,'Occupancy Raw Data'!$B$8:$BE$51,'Occupancy Raw Data'!P$3,FALSE)</f>
        <v>60.985078073137601</v>
      </c>
      <c r="K13" s="50">
        <f>VLOOKUP($A13,'Occupancy Raw Data'!$B$8:$BE$51,'Occupancy Raw Data'!R$3,FALSE)</f>
        <v>56.156792571855</v>
      </c>
      <c r="M13" s="47">
        <f>VLOOKUP($A13,'Occupancy Raw Data'!$B$8:$BE$51,'Occupancy Raw Data'!T$3,FALSE)</f>
        <v>-6.2152188543831997E-2</v>
      </c>
      <c r="N13" s="48">
        <f>VLOOKUP($A13,'Occupancy Raw Data'!$B$8:$BE$51,'Occupancy Raw Data'!U$3,FALSE)</f>
        <v>-0.321198801215412</v>
      </c>
      <c r="O13" s="48">
        <f>VLOOKUP($A13,'Occupancy Raw Data'!$B$8:$BE$51,'Occupancy Raw Data'!V$3,FALSE)</f>
        <v>-0.63310934391289597</v>
      </c>
      <c r="P13" s="48">
        <f>VLOOKUP($A13,'Occupancy Raw Data'!$B$8:$BE$51,'Occupancy Raw Data'!W$3,FALSE)</f>
        <v>-3.5926994673358901</v>
      </c>
      <c r="Q13" s="48">
        <f>VLOOKUP($A13,'Occupancy Raw Data'!$B$8:$BE$51,'Occupancy Raw Data'!X$3,FALSE)</f>
        <v>-6.2893938722672003</v>
      </c>
      <c r="R13" s="49">
        <f>VLOOKUP($A13,'Occupancy Raw Data'!$B$8:$BE$51,'Occupancy Raw Data'!Y$3,FALSE)</f>
        <v>-2.2520699732434499</v>
      </c>
      <c r="S13" s="48">
        <f>VLOOKUP($A13,'Occupancy Raw Data'!$B$8:$BE$51,'Occupancy Raw Data'!AA$3,FALSE)</f>
        <v>-12.241223906255801</v>
      </c>
      <c r="T13" s="48">
        <f>VLOOKUP($A13,'Occupancy Raw Data'!$B$8:$BE$51,'Occupancy Raw Data'!AB$3,FALSE)</f>
        <v>-12.2471612447608</v>
      </c>
      <c r="U13" s="49">
        <f>VLOOKUP($A13,'Occupancy Raw Data'!$B$8:$BE$51,'Occupancy Raw Data'!AC$3,FALSE)</f>
        <v>-12.244273813912701</v>
      </c>
      <c r="V13" s="50">
        <f>VLOOKUP($A13,'Occupancy Raw Data'!$B$8:$BE$51,'Occupancy Raw Data'!AE$3,FALSE)</f>
        <v>-5.5876485542959697</v>
      </c>
      <c r="X13" s="51">
        <f>VLOOKUP($A13,'ADR Raw Data'!$B$6:$BE$49,'ADR Raw Data'!G$1,FALSE)</f>
        <v>69.6941985986265</v>
      </c>
      <c r="Y13" s="52">
        <f>VLOOKUP($A13,'ADR Raw Data'!$B$6:$BE$49,'ADR Raw Data'!H$1,FALSE)</f>
        <v>69.682703796072602</v>
      </c>
      <c r="Z13" s="52">
        <f>VLOOKUP($A13,'ADR Raw Data'!$B$6:$BE$49,'ADR Raw Data'!I$1,FALSE)</f>
        <v>69.636336181297196</v>
      </c>
      <c r="AA13" s="52">
        <f>VLOOKUP($A13,'ADR Raw Data'!$B$6:$BE$49,'ADR Raw Data'!J$1,FALSE)</f>
        <v>69.336434435900102</v>
      </c>
      <c r="AB13" s="52">
        <f>VLOOKUP($A13,'ADR Raw Data'!$B$6:$BE$49,'ADR Raw Data'!K$1,FALSE)</f>
        <v>68.973807833439594</v>
      </c>
      <c r="AC13" s="53">
        <f>VLOOKUP($A13,'ADR Raw Data'!$B$6:$BE$49,'ADR Raw Data'!L$1,FALSE)</f>
        <v>69.463542050414006</v>
      </c>
      <c r="AD13" s="52">
        <f>VLOOKUP($A13,'ADR Raw Data'!$B$6:$BE$49,'ADR Raw Data'!N$1,FALSE)</f>
        <v>80.169411541455801</v>
      </c>
      <c r="AE13" s="52">
        <f>VLOOKUP($A13,'ADR Raw Data'!$B$6:$BE$49,'ADR Raw Data'!O$1,FALSE)</f>
        <v>83.439830497074595</v>
      </c>
      <c r="AF13" s="53">
        <f>VLOOKUP($A13,'ADR Raw Data'!$B$6:$BE$49,'ADR Raw Data'!P$1,FALSE)</f>
        <v>81.8493136751934</v>
      </c>
      <c r="AG13" s="54">
        <f>VLOOKUP($A13,'ADR Raw Data'!$B$6:$BE$49,'ADR Raw Data'!R$1,FALSE)</f>
        <v>73.306467749135393</v>
      </c>
      <c r="AI13" s="47">
        <f>VLOOKUP($A13,'ADR Raw Data'!$B$6:$BE$49,'ADR Raw Data'!T$1,FALSE)</f>
        <v>-1.82311248898843</v>
      </c>
      <c r="AJ13" s="48">
        <f>VLOOKUP($A13,'ADR Raw Data'!$B$6:$BE$49,'ADR Raw Data'!U$1,FALSE)</f>
        <v>-1.4930336419103001</v>
      </c>
      <c r="AK13" s="48">
        <f>VLOOKUP($A13,'ADR Raw Data'!$B$6:$BE$49,'ADR Raw Data'!V$1,FALSE)</f>
        <v>-1.3812363725582799</v>
      </c>
      <c r="AL13" s="48">
        <f>VLOOKUP($A13,'ADR Raw Data'!$B$6:$BE$49,'ADR Raw Data'!W$1,FALSE)</f>
        <v>-1.85614619099711</v>
      </c>
      <c r="AM13" s="48">
        <f>VLOOKUP($A13,'ADR Raw Data'!$B$6:$BE$49,'ADR Raw Data'!X$1,FALSE)</f>
        <v>-3.1516238745442</v>
      </c>
      <c r="AN13" s="49">
        <f>VLOOKUP($A13,'ADR Raw Data'!$B$6:$BE$49,'ADR Raw Data'!Y$1,FALSE)</f>
        <v>-1.94481204958929</v>
      </c>
      <c r="AO13" s="48">
        <f>VLOOKUP($A13,'ADR Raw Data'!$B$6:$BE$49,'ADR Raw Data'!AA$1,FALSE)</f>
        <v>-9.7093394987706798</v>
      </c>
      <c r="AP13" s="48">
        <f>VLOOKUP($A13,'ADR Raw Data'!$B$6:$BE$49,'ADR Raw Data'!AB$1,FALSE)</f>
        <v>-12.444017592249001</v>
      </c>
      <c r="AQ13" s="49">
        <f>VLOOKUP($A13,'ADR Raw Data'!$B$6:$BE$49,'ADR Raw Data'!AC$1,FALSE)</f>
        <v>-11.1624154367281</v>
      </c>
      <c r="AR13" s="50">
        <f>VLOOKUP($A13,'ADR Raw Data'!$B$6:$BE$49,'ADR Raw Data'!AE$1,FALSE)</f>
        <v>-5.9557530853011</v>
      </c>
      <c r="AS13" s="40"/>
      <c r="AT13" s="51">
        <f>VLOOKUP($A13,'RevPAR Raw Data'!$B$6:$BE$49,'RevPAR Raw Data'!G$1,FALSE)</f>
        <v>36.026805711564499</v>
      </c>
      <c r="AU13" s="52">
        <f>VLOOKUP($A13,'RevPAR Raw Data'!$B$6:$BE$49,'RevPAR Raw Data'!H$1,FALSE)</f>
        <v>38.303465511270097</v>
      </c>
      <c r="AV13" s="52">
        <f>VLOOKUP($A13,'RevPAR Raw Data'!$B$6:$BE$49,'RevPAR Raw Data'!I$1,FALSE)</f>
        <v>38.577432912926703</v>
      </c>
      <c r="AW13" s="52">
        <f>VLOOKUP($A13,'RevPAR Raw Data'!$B$6:$BE$49,'RevPAR Raw Data'!J$1,FALSE)</f>
        <v>37.993060238390697</v>
      </c>
      <c r="AX13" s="52">
        <f>VLOOKUP($A13,'RevPAR Raw Data'!$B$6:$BE$49,'RevPAR Raw Data'!K$1,FALSE)</f>
        <v>37.434221794094697</v>
      </c>
      <c r="AY13" s="53">
        <f>VLOOKUP($A13,'RevPAR Raw Data'!$B$6:$BE$49,'RevPAR Raw Data'!L$1,FALSE)</f>
        <v>37.666999920920297</v>
      </c>
      <c r="AZ13" s="52">
        <f>VLOOKUP($A13,'RevPAR Raw Data'!$B$6:$BE$49,'RevPAR Raw Data'!N$1,FALSE)</f>
        <v>47.555105665714201</v>
      </c>
      <c r="BA13" s="52">
        <f>VLOOKUP($A13,'RevPAR Raw Data'!$B$6:$BE$49,'RevPAR Raw Data'!O$1,FALSE)</f>
        <v>52.276630028573898</v>
      </c>
      <c r="BB13" s="53">
        <f>VLOOKUP($A13,'RevPAR Raw Data'!$B$6:$BE$49,'RevPAR Raw Data'!P$1,FALSE)</f>
        <v>49.915867847144</v>
      </c>
      <c r="BC13" s="54">
        <f>VLOOKUP($A13,'RevPAR Raw Data'!$B$6:$BE$49,'RevPAR Raw Data'!R$1,FALSE)</f>
        <v>41.166561035635702</v>
      </c>
      <c r="BE13" s="47">
        <f>VLOOKUP($A13,'RevPAR Raw Data'!$B$6:$BE$49,'RevPAR Raw Data'!T$1,FALSE)</f>
        <v>-1.88413157322074</v>
      </c>
      <c r="BF13" s="48">
        <f>VLOOKUP($A13,'RevPAR Raw Data'!$B$6:$BE$49,'RevPAR Raw Data'!U$1,FALSE)</f>
        <v>-1.80943683696616</v>
      </c>
      <c r="BG13" s="48">
        <f>VLOOKUP($A13,'RevPAR Raw Data'!$B$6:$BE$49,'RevPAR Raw Data'!V$1,FALSE)</f>
        <v>-2.0056009799349801</v>
      </c>
      <c r="BH13" s="48">
        <f>VLOOKUP($A13,'RevPAR Raw Data'!$B$6:$BE$49,'RevPAR Raw Data'!W$1,FALSE)</f>
        <v>-5.3821599040160697</v>
      </c>
      <c r="BI13" s="48">
        <f>VLOOKUP($A13,'RevPAR Raw Data'!$B$6:$BE$49,'RevPAR Raw Data'!X$1,FALSE)</f>
        <v>-9.2427997079689099</v>
      </c>
      <c r="BJ13" s="49">
        <f>VLOOKUP($A13,'RevPAR Raw Data'!$B$6:$BE$49,'RevPAR Raw Data'!Y$1,FALSE)</f>
        <v>-4.1530834946279196</v>
      </c>
      <c r="BK13" s="48">
        <f>VLOOKUP($A13,'RevPAR Raw Data'!$B$6:$BE$49,'RevPAR Raw Data'!AA$1,FALSE)</f>
        <v>-20.762021417163499</v>
      </c>
      <c r="BL13" s="48">
        <f>VLOOKUP($A13,'RevPAR Raw Data'!$B$6:$BE$49,'RevPAR Raw Data'!AB$1,FALSE)</f>
        <v>-23.167139937160702</v>
      </c>
      <c r="BM13" s="49">
        <f>VLOOKUP($A13,'RevPAR Raw Data'!$B$6:$BE$49,'RevPAR Raw Data'!AC$1,FALSE)</f>
        <v>-22.039932540321399</v>
      </c>
      <c r="BN13" s="50">
        <f>VLOOKUP($A13,'RevPAR Raw Data'!$B$6:$BE$49,'RevPAR Raw Data'!AE$1,FALSE)</f>
        <v>-11.210615088428799</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60.9058288114825</v>
      </c>
      <c r="C15" s="48">
        <f>VLOOKUP($A15,'Occupancy Raw Data'!$B$8:$BE$45,'Occupancy Raw Data'!H$3,FALSE)</f>
        <v>71.781025730789395</v>
      </c>
      <c r="D15" s="48">
        <f>VLOOKUP($A15,'Occupancy Raw Data'!$B$8:$BE$45,'Occupancy Raw Data'!I$3,FALSE)</f>
        <v>79.094171188517393</v>
      </c>
      <c r="E15" s="48">
        <f>VLOOKUP($A15,'Occupancy Raw Data'!$B$8:$BE$45,'Occupancy Raw Data'!J$3,FALSE)</f>
        <v>73.882612966601101</v>
      </c>
      <c r="F15" s="48">
        <f>VLOOKUP($A15,'Occupancy Raw Data'!$B$8:$BE$45,'Occupancy Raw Data'!K$3,FALSE)</f>
        <v>66.586559545318906</v>
      </c>
      <c r="G15" s="49">
        <f>VLOOKUP($A15,'Occupancy Raw Data'!$B$8:$BE$45,'Occupancy Raw Data'!L$3,FALSE)</f>
        <v>70.450053202757601</v>
      </c>
      <c r="H15" s="48">
        <f>VLOOKUP($A15,'Occupancy Raw Data'!$B$8:$BE$45,'Occupancy Raw Data'!N$3,FALSE)</f>
        <v>67.323311172312103</v>
      </c>
      <c r="I15" s="48">
        <f>VLOOKUP($A15,'Occupancy Raw Data'!$B$8:$BE$45,'Occupancy Raw Data'!O$3,FALSE)</f>
        <v>68.647709930359397</v>
      </c>
      <c r="J15" s="49">
        <f>VLOOKUP($A15,'Occupancy Raw Data'!$B$8:$BE$45,'Occupancy Raw Data'!P$3,FALSE)</f>
        <v>67.985510551335807</v>
      </c>
      <c r="K15" s="50">
        <f>VLOOKUP($A15,'Occupancy Raw Data'!$B$8:$BE$45,'Occupancy Raw Data'!R$3,FALSE)</f>
        <v>69.745905217755094</v>
      </c>
      <c r="M15" s="47">
        <f>VLOOKUP($A15,'Occupancy Raw Data'!$B$8:$BE$45,'Occupancy Raw Data'!T$3,FALSE)</f>
        <v>-0.26518360174099898</v>
      </c>
      <c r="N15" s="48">
        <f>VLOOKUP($A15,'Occupancy Raw Data'!$B$8:$BE$45,'Occupancy Raw Data'!U$3,FALSE)</f>
        <v>1.3793020612882199E-2</v>
      </c>
      <c r="O15" s="48">
        <f>VLOOKUP($A15,'Occupancy Raw Data'!$B$8:$BE$45,'Occupancy Raw Data'!V$3,FALSE)</f>
        <v>9.8284058736354893</v>
      </c>
      <c r="P15" s="48">
        <f>VLOOKUP($A15,'Occupancy Raw Data'!$B$8:$BE$45,'Occupancy Raw Data'!W$3,FALSE)</f>
        <v>6.7874414387184503</v>
      </c>
      <c r="Q15" s="48">
        <f>VLOOKUP($A15,'Occupancy Raw Data'!$B$8:$BE$45,'Occupancy Raw Data'!X$3,FALSE)</f>
        <v>3.3333321767761701</v>
      </c>
      <c r="R15" s="49">
        <f>VLOOKUP($A15,'Occupancy Raw Data'!$B$8:$BE$45,'Occupancy Raw Data'!Y$3,FALSE)</f>
        <v>4.0681892003137898</v>
      </c>
      <c r="S15" s="48">
        <f>VLOOKUP($A15,'Occupancy Raw Data'!$B$8:$BE$45,'Occupancy Raw Data'!AA$3,FALSE)</f>
        <v>-3.9706472277868299</v>
      </c>
      <c r="T15" s="48">
        <f>VLOOKUP($A15,'Occupancy Raw Data'!$B$8:$BE$45,'Occupancy Raw Data'!AB$3,FALSE)</f>
        <v>-4.1350093638753398</v>
      </c>
      <c r="U15" s="49">
        <f>VLOOKUP($A15,'Occupancy Raw Data'!$B$8:$BE$45,'Occupancy Raw Data'!AC$3,FALSE)</f>
        <v>-4.0536991470245596</v>
      </c>
      <c r="V15" s="50">
        <f>VLOOKUP($A15,'Occupancy Raw Data'!$B$8:$BE$45,'Occupancy Raw Data'!AE$3,FALSE)</f>
        <v>1.6711610918205799</v>
      </c>
      <c r="X15" s="51">
        <f>VLOOKUP($A15,'ADR Raw Data'!$B$6:$BE$43,'ADR Raw Data'!G$1,FALSE)</f>
        <v>146.95246842264001</v>
      </c>
      <c r="Y15" s="52">
        <f>VLOOKUP($A15,'ADR Raw Data'!$B$6:$BE$43,'ADR Raw Data'!H$1,FALSE)</f>
        <v>158.490004511259</v>
      </c>
      <c r="Z15" s="52">
        <f>VLOOKUP($A15,'ADR Raw Data'!$B$6:$BE$43,'ADR Raw Data'!I$1,FALSE)</f>
        <v>167.33621468801499</v>
      </c>
      <c r="AA15" s="52">
        <f>VLOOKUP($A15,'ADR Raw Data'!$B$6:$BE$43,'ADR Raw Data'!J$1,FALSE)</f>
        <v>163.46742076022599</v>
      </c>
      <c r="AB15" s="52">
        <f>VLOOKUP($A15,'ADR Raw Data'!$B$6:$BE$43,'ADR Raw Data'!K$1,FALSE)</f>
        <v>150.627746384256</v>
      </c>
      <c r="AC15" s="53">
        <f>VLOOKUP($A15,'ADR Raw Data'!$B$6:$BE$43,'ADR Raw Data'!L$1,FALSE)</f>
        <v>158.039225262603</v>
      </c>
      <c r="AD15" s="52">
        <f>VLOOKUP($A15,'ADR Raw Data'!$B$6:$BE$43,'ADR Raw Data'!N$1,FALSE)</f>
        <v>143.222839704004</v>
      </c>
      <c r="AE15" s="52">
        <f>VLOOKUP($A15,'ADR Raw Data'!$B$6:$BE$43,'ADR Raw Data'!O$1,FALSE)</f>
        <v>143.595135432105</v>
      </c>
      <c r="AF15" s="53">
        <f>VLOOKUP($A15,'ADR Raw Data'!$B$6:$BE$43,'ADR Raw Data'!P$1,FALSE)</f>
        <v>143.41080070439699</v>
      </c>
      <c r="AG15" s="54">
        <f>VLOOKUP($A15,'ADR Raw Data'!$B$6:$BE$43,'ADR Raw Data'!R$1,FALSE)</f>
        <v>153.965208545427</v>
      </c>
      <c r="AI15" s="47">
        <f>VLOOKUP($A15,'ADR Raw Data'!$B$6:$BE$43,'ADR Raw Data'!T$1,FALSE)</f>
        <v>-0.26291485013793198</v>
      </c>
      <c r="AJ15" s="48">
        <f>VLOOKUP($A15,'ADR Raw Data'!$B$6:$BE$43,'ADR Raw Data'!U$1,FALSE)</f>
        <v>7.9815936416806205E-2</v>
      </c>
      <c r="AK15" s="48">
        <f>VLOOKUP($A15,'ADR Raw Data'!$B$6:$BE$43,'ADR Raw Data'!V$1,FALSE)</f>
        <v>6.2595669912131404</v>
      </c>
      <c r="AL15" s="48">
        <f>VLOOKUP($A15,'ADR Raw Data'!$B$6:$BE$43,'ADR Raw Data'!W$1,FALSE)</f>
        <v>6.0219698155161501</v>
      </c>
      <c r="AM15" s="48">
        <f>VLOOKUP($A15,'ADR Raw Data'!$B$6:$BE$43,'ADR Raw Data'!X$1,FALSE)</f>
        <v>3.2610959930857502</v>
      </c>
      <c r="AN15" s="49">
        <f>VLOOKUP($A15,'ADR Raw Data'!$B$6:$BE$43,'ADR Raw Data'!Y$1,FALSE)</f>
        <v>3.32501332374712</v>
      </c>
      <c r="AO15" s="48">
        <f>VLOOKUP($A15,'ADR Raw Data'!$B$6:$BE$43,'ADR Raw Data'!AA$1,FALSE)</f>
        <v>-2.1211274003720799</v>
      </c>
      <c r="AP15" s="48">
        <f>VLOOKUP($A15,'ADR Raw Data'!$B$6:$BE$43,'ADR Raw Data'!AB$1,FALSE)</f>
        <v>-1.6960537619056799</v>
      </c>
      <c r="AQ15" s="49">
        <f>VLOOKUP($A15,'ADR Raw Data'!$B$6:$BE$43,'ADR Raw Data'!AC$1,FALSE)</f>
        <v>-1.9066320429713799</v>
      </c>
      <c r="AR15" s="50">
        <f>VLOOKUP($A15,'ADR Raw Data'!$B$6:$BE$43,'ADR Raw Data'!AE$1,FALSE)</f>
        <v>1.9909060859785199</v>
      </c>
      <c r="AS15" s="40"/>
      <c r="AT15" s="51">
        <f>VLOOKUP($A15,'RevPAR Raw Data'!$B$6:$BE$43,'RevPAR Raw Data'!G$1,FALSE)</f>
        <v>89.502618851741602</v>
      </c>
      <c r="AU15" s="52">
        <f>VLOOKUP($A15,'RevPAR Raw Data'!$B$6:$BE$43,'RevPAR Raw Data'!H$1,FALSE)</f>
        <v>113.765750918956</v>
      </c>
      <c r="AV15" s="52">
        <f>VLOOKUP($A15,'RevPAR Raw Data'!$B$6:$BE$43,'RevPAR Raw Data'!I$1,FALSE)</f>
        <v>132.353192105723</v>
      </c>
      <c r="AW15" s="52">
        <f>VLOOKUP($A15,'RevPAR Raw Data'!$B$6:$BE$43,'RevPAR Raw Data'!J$1,FALSE)</f>
        <v>120.774001806763</v>
      </c>
      <c r="AX15" s="52">
        <f>VLOOKUP($A15,'RevPAR Raw Data'!$B$6:$BE$43,'RevPAR Raw Data'!K$1,FALSE)</f>
        <v>100.297834037925</v>
      </c>
      <c r="AY15" s="53">
        <f>VLOOKUP($A15,'RevPAR Raw Data'!$B$6:$BE$43,'RevPAR Raw Data'!L$1,FALSE)</f>
        <v>111.33871827873</v>
      </c>
      <c r="AZ15" s="52">
        <f>VLOOKUP($A15,'RevPAR Raw Data'!$B$6:$BE$43,'RevPAR Raw Data'!N$1,FALSE)</f>
        <v>96.422358043749</v>
      </c>
      <c r="BA15" s="52">
        <f>VLOOKUP($A15,'RevPAR Raw Data'!$B$6:$BE$43,'RevPAR Raw Data'!O$1,FALSE)</f>
        <v>98.574772045538197</v>
      </c>
      <c r="BB15" s="53">
        <f>VLOOKUP($A15,'RevPAR Raw Data'!$B$6:$BE$43,'RevPAR Raw Data'!P$1,FALSE)</f>
        <v>97.498565044643598</v>
      </c>
      <c r="BC15" s="54">
        <f>VLOOKUP($A15,'RevPAR Raw Data'!$B$6:$BE$43,'RevPAR Raw Data'!R$1,FALSE)</f>
        <v>107.384428420413</v>
      </c>
      <c r="BE15" s="47">
        <f>VLOOKUP($A15,'RevPAR Raw Data'!$B$6:$BE$43,'RevPAR Raw Data'!T$1,FALSE)</f>
        <v>-0.52740124480982398</v>
      </c>
      <c r="BF15" s="48">
        <f>VLOOKUP($A15,'RevPAR Raw Data'!$B$6:$BE$43,'RevPAR Raw Data'!U$1,FALSE)</f>
        <v>9.3619966058250806E-2</v>
      </c>
      <c r="BG15" s="48">
        <f>VLOOKUP($A15,'RevPAR Raw Data'!$B$6:$BE$43,'RevPAR Raw Data'!V$1,FALSE)</f>
        <v>16.703188514677102</v>
      </c>
      <c r="BH15" s="48">
        <f>VLOOKUP($A15,'RevPAR Raw Data'!$B$6:$BE$43,'RevPAR Raw Data'!W$1,FALSE)</f>
        <v>13.21814892892</v>
      </c>
      <c r="BI15" s="48">
        <f>VLOOKUP($A15,'RevPAR Raw Data'!$B$6:$BE$43,'RevPAR Raw Data'!X$1,FALSE)</f>
        <v>6.7031313319150199</v>
      </c>
      <c r="BJ15" s="49">
        <f>VLOOKUP($A15,'RevPAR Raw Data'!$B$6:$BE$43,'RevPAR Raw Data'!Y$1,FALSE)</f>
        <v>7.5284703570065901</v>
      </c>
      <c r="BK15" s="48">
        <f>VLOOKUP($A15,'RevPAR Raw Data'!$B$6:$BE$43,'RevPAR Raw Data'!AA$1,FALSE)</f>
        <v>-6.0075521418382198</v>
      </c>
      <c r="BL15" s="48">
        <f>VLOOKUP($A15,'RevPAR Raw Data'!$B$6:$BE$43,'RevPAR Raw Data'!AB$1,FALSE)</f>
        <v>-5.76093114390987</v>
      </c>
      <c r="BM15" s="49">
        <f>VLOOKUP($A15,'RevPAR Raw Data'!$B$6:$BE$43,'RevPAR Raw Data'!AC$1,FALSE)</f>
        <v>-5.8830420631331197</v>
      </c>
      <c r="BN15" s="50">
        <f>VLOOKUP($A15,'RevPAR Raw Data'!$B$6:$BE$43,'RevPAR Raw Data'!AE$1,FALSE)</f>
        <v>3.69533842568267</v>
      </c>
    </row>
    <row r="16" spans="1:66" x14ac:dyDescent="0.25">
      <c r="A16" s="63" t="s">
        <v>88</v>
      </c>
      <c r="B16" s="47">
        <f>VLOOKUP($A16,'Occupancy Raw Data'!$B$8:$BE$45,'Occupancy Raw Data'!G$3,FALSE)</f>
        <v>68.844324994831496</v>
      </c>
      <c r="C16" s="48">
        <f>VLOOKUP($A16,'Occupancy Raw Data'!$B$8:$BE$45,'Occupancy Raw Data'!H$3,FALSE)</f>
        <v>83.037006408931106</v>
      </c>
      <c r="D16" s="48">
        <f>VLOOKUP($A16,'Occupancy Raw Data'!$B$8:$BE$45,'Occupancy Raw Data'!I$3,FALSE)</f>
        <v>91.937151126731393</v>
      </c>
      <c r="E16" s="48">
        <f>VLOOKUP($A16,'Occupancy Raw Data'!$B$8:$BE$45,'Occupancy Raw Data'!J$3,FALSE)</f>
        <v>88.422575976845096</v>
      </c>
      <c r="F16" s="48">
        <f>VLOOKUP($A16,'Occupancy Raw Data'!$B$8:$BE$45,'Occupancy Raw Data'!K$3,FALSE)</f>
        <v>77.062228654124397</v>
      </c>
      <c r="G16" s="49">
        <f>VLOOKUP($A16,'Occupancy Raw Data'!$B$8:$BE$45,'Occupancy Raw Data'!L$3,FALSE)</f>
        <v>81.860657432292697</v>
      </c>
      <c r="H16" s="48">
        <f>VLOOKUP($A16,'Occupancy Raw Data'!$B$8:$BE$45,'Occupancy Raw Data'!N$3,FALSE)</f>
        <v>72.948108331610499</v>
      </c>
      <c r="I16" s="48">
        <f>VLOOKUP($A16,'Occupancy Raw Data'!$B$8:$BE$45,'Occupancy Raw Data'!O$3,FALSE)</f>
        <v>66.456481290055805</v>
      </c>
      <c r="J16" s="49">
        <f>VLOOKUP($A16,'Occupancy Raw Data'!$B$8:$BE$45,'Occupancy Raw Data'!P$3,FALSE)</f>
        <v>69.702294810833095</v>
      </c>
      <c r="K16" s="50">
        <f>VLOOKUP($A16,'Occupancy Raw Data'!$B$8:$BE$45,'Occupancy Raw Data'!R$3,FALSE)</f>
        <v>78.386839540447099</v>
      </c>
      <c r="M16" s="47">
        <f>VLOOKUP($A16,'Occupancy Raw Data'!$B$8:$BE$45,'Occupancy Raw Data'!T$3,FALSE)</f>
        <v>13.801008051845301</v>
      </c>
      <c r="N16" s="48">
        <f>VLOOKUP($A16,'Occupancy Raw Data'!$B$8:$BE$45,'Occupancy Raw Data'!U$3,FALSE)</f>
        <v>3.6892515596060398</v>
      </c>
      <c r="O16" s="48">
        <f>VLOOKUP($A16,'Occupancy Raw Data'!$B$8:$BE$45,'Occupancy Raw Data'!V$3,FALSE)</f>
        <v>16.7589769879459</v>
      </c>
      <c r="P16" s="48">
        <f>VLOOKUP($A16,'Occupancy Raw Data'!$B$8:$BE$45,'Occupancy Raw Data'!W$3,FALSE)</f>
        <v>18.377281184806499</v>
      </c>
      <c r="Q16" s="48">
        <f>VLOOKUP($A16,'Occupancy Raw Data'!$B$8:$BE$45,'Occupancy Raw Data'!X$3,FALSE)</f>
        <v>13.952845362195299</v>
      </c>
      <c r="R16" s="49">
        <f>VLOOKUP($A16,'Occupancy Raw Data'!$B$8:$BE$45,'Occupancy Raw Data'!Y$3,FALSE)</f>
        <v>13.179489558387701</v>
      </c>
      <c r="S16" s="48">
        <f>VLOOKUP($A16,'Occupancy Raw Data'!$B$8:$BE$45,'Occupancy Raw Data'!AA$3,FALSE)</f>
        <v>9.4221624974157496</v>
      </c>
      <c r="T16" s="48">
        <f>VLOOKUP($A16,'Occupancy Raw Data'!$B$8:$BE$45,'Occupancy Raw Data'!AB$3,FALSE)</f>
        <v>-2.9298607626408</v>
      </c>
      <c r="U16" s="49">
        <f>VLOOKUP($A16,'Occupancy Raw Data'!$B$8:$BE$45,'Occupancy Raw Data'!AC$3,FALSE)</f>
        <v>3.1640807571365999</v>
      </c>
      <c r="V16" s="50">
        <f>VLOOKUP($A16,'Occupancy Raw Data'!$B$8:$BE$45,'Occupancy Raw Data'!AE$3,FALSE)</f>
        <v>10.455145231911599</v>
      </c>
      <c r="X16" s="51">
        <f>VLOOKUP($A16,'ADR Raw Data'!$B$6:$BE$43,'ADR Raw Data'!G$1,FALSE)</f>
        <v>152.25861111111101</v>
      </c>
      <c r="Y16" s="52">
        <f>VLOOKUP($A16,'ADR Raw Data'!$B$6:$BE$43,'ADR Raw Data'!H$1,FALSE)</f>
        <v>179.785164944603</v>
      </c>
      <c r="Z16" s="52">
        <f>VLOOKUP($A16,'ADR Raw Data'!$B$6:$BE$43,'ADR Raw Data'!I$1,FALSE)</f>
        <v>186.97742972790601</v>
      </c>
      <c r="AA16" s="52">
        <f>VLOOKUP($A16,'ADR Raw Data'!$B$6:$BE$43,'ADR Raw Data'!J$1,FALSE)</f>
        <v>183.47392915595</v>
      </c>
      <c r="AB16" s="52">
        <f>VLOOKUP($A16,'ADR Raw Data'!$B$6:$BE$43,'ADR Raw Data'!K$1,FALSE)</f>
        <v>162.73890006706901</v>
      </c>
      <c r="AC16" s="53">
        <f>VLOOKUP($A16,'ADR Raw Data'!$B$6:$BE$43,'ADR Raw Data'!L$1,FALSE)</f>
        <v>174.35822633599301</v>
      </c>
      <c r="AD16" s="52">
        <f>VLOOKUP($A16,'ADR Raw Data'!$B$6:$BE$43,'ADR Raw Data'!N$1,FALSE)</f>
        <v>136.226652968683</v>
      </c>
      <c r="AE16" s="52">
        <f>VLOOKUP($A16,'ADR Raw Data'!$B$6:$BE$43,'ADR Raw Data'!O$1,FALSE)</f>
        <v>133.61485145434699</v>
      </c>
      <c r="AF16" s="53">
        <f>VLOOKUP($A16,'ADR Raw Data'!$B$6:$BE$43,'ADR Raw Data'!P$1,FALSE)</f>
        <v>134.98156384398601</v>
      </c>
      <c r="AG16" s="54">
        <f>VLOOKUP($A16,'ADR Raw Data'!$B$6:$BE$43,'ADR Raw Data'!R$1,FALSE)</f>
        <v>164.35420104743599</v>
      </c>
      <c r="AI16" s="47">
        <f>VLOOKUP($A16,'ADR Raw Data'!$B$6:$BE$43,'ADR Raw Data'!T$1,FALSE)</f>
        <v>3.7169186851660498</v>
      </c>
      <c r="AJ16" s="48">
        <f>VLOOKUP($A16,'ADR Raw Data'!$B$6:$BE$43,'ADR Raw Data'!U$1,FALSE)</f>
        <v>6.8487164724290803</v>
      </c>
      <c r="AK16" s="48">
        <f>VLOOKUP($A16,'ADR Raw Data'!$B$6:$BE$43,'ADR Raw Data'!V$1,FALSE)</f>
        <v>8.2607444632937899</v>
      </c>
      <c r="AL16" s="48">
        <f>VLOOKUP($A16,'ADR Raw Data'!$B$6:$BE$43,'ADR Raw Data'!W$1,FALSE)</f>
        <v>8.4292091355766292</v>
      </c>
      <c r="AM16" s="48">
        <f>VLOOKUP($A16,'ADR Raw Data'!$B$6:$BE$43,'ADR Raw Data'!X$1,FALSE)</f>
        <v>5.78993335027379</v>
      </c>
      <c r="AN16" s="49">
        <f>VLOOKUP($A16,'ADR Raw Data'!$B$6:$BE$43,'ADR Raw Data'!Y$1,FALSE)</f>
        <v>6.8776280570025303</v>
      </c>
      <c r="AO16" s="48">
        <f>VLOOKUP($A16,'ADR Raw Data'!$B$6:$BE$43,'ADR Raw Data'!AA$1,FALSE)</f>
        <v>1.48780121633431</v>
      </c>
      <c r="AP16" s="48">
        <f>VLOOKUP($A16,'ADR Raw Data'!$B$6:$BE$43,'ADR Raw Data'!AB$1,FALSE)</f>
        <v>2.87933404690413</v>
      </c>
      <c r="AQ16" s="49">
        <f>VLOOKUP($A16,'ADR Raw Data'!$B$6:$BE$43,'ADR Raw Data'!AC$1,FALSE)</f>
        <v>2.2405472740290802</v>
      </c>
      <c r="AR16" s="50">
        <f>VLOOKUP($A16,'ADR Raw Data'!$B$6:$BE$43,'ADR Raw Data'!AE$1,FALSE)</f>
        <v>6.2580957002308502</v>
      </c>
      <c r="AS16" s="40"/>
      <c r="AT16" s="51">
        <f>VLOOKUP($A16,'RevPAR Raw Data'!$B$6:$BE$43,'RevPAR Raw Data'!G$1,FALSE)</f>
        <v>104.821413065949</v>
      </c>
      <c r="AU16" s="52">
        <f>VLOOKUP($A16,'RevPAR Raw Data'!$B$6:$BE$43,'RevPAR Raw Data'!H$1,FALSE)</f>
        <v>149.28821893735699</v>
      </c>
      <c r="AV16" s="52">
        <f>VLOOKUP($A16,'RevPAR Raw Data'!$B$6:$BE$43,'RevPAR Raw Data'!I$1,FALSE)</f>
        <v>171.901722141823</v>
      </c>
      <c r="AW16" s="52">
        <f>VLOOKUP($A16,'RevPAR Raw Data'!$B$6:$BE$43,'RevPAR Raw Data'!J$1,FALSE)</f>
        <v>162.23237440562301</v>
      </c>
      <c r="AX16" s="52">
        <f>VLOOKUP($A16,'RevPAR Raw Data'!$B$6:$BE$43,'RevPAR Raw Data'!K$1,FALSE)</f>
        <v>125.410223278891</v>
      </c>
      <c r="AY16" s="53">
        <f>VLOOKUP($A16,'RevPAR Raw Data'!$B$6:$BE$43,'RevPAR Raw Data'!L$1,FALSE)</f>
        <v>142.73079036592901</v>
      </c>
      <c r="AZ16" s="52">
        <f>VLOOKUP($A16,'RevPAR Raw Data'!$B$6:$BE$43,'RevPAR Raw Data'!N$1,FALSE)</f>
        <v>99.374766384122296</v>
      </c>
      <c r="BA16" s="52">
        <f>VLOOKUP($A16,'RevPAR Raw Data'!$B$6:$BE$43,'RevPAR Raw Data'!O$1,FALSE)</f>
        <v>88.795728757494302</v>
      </c>
      <c r="BB16" s="53">
        <f>VLOOKUP($A16,'RevPAR Raw Data'!$B$6:$BE$43,'RevPAR Raw Data'!P$1,FALSE)</f>
        <v>94.085247570808306</v>
      </c>
      <c r="BC16" s="54">
        <f>VLOOKUP($A16,'RevPAR Raw Data'!$B$6:$BE$43,'RevPAR Raw Data'!R$1,FALSE)</f>
        <v>128.832063853037</v>
      </c>
      <c r="BE16" s="47">
        <f>VLOOKUP($A16,'RevPAR Raw Data'!$B$6:$BE$43,'RevPAR Raw Data'!T$1,FALSE)</f>
        <v>18.030898984031602</v>
      </c>
      <c r="BF16" s="48">
        <f>VLOOKUP($A16,'RevPAR Raw Data'!$B$6:$BE$43,'RevPAR Raw Data'!U$1,FALSE)</f>
        <v>10.790634411307201</v>
      </c>
      <c r="BG16" s="48">
        <f>VLOOKUP($A16,'RevPAR Raw Data'!$B$6:$BE$43,'RevPAR Raw Data'!V$1,FALSE)</f>
        <v>26.4041377148761</v>
      </c>
      <c r="BH16" s="48">
        <f>VLOOKUP($A16,'RevPAR Raw Data'!$B$6:$BE$43,'RevPAR Raw Data'!W$1,FALSE)</f>
        <v>28.355549784883401</v>
      </c>
      <c r="BI16" s="48">
        <f>VLOOKUP($A16,'RevPAR Raw Data'!$B$6:$BE$43,'RevPAR Raw Data'!X$1,FALSE)</f>
        <v>20.550639159407002</v>
      </c>
      <c r="BJ16" s="49">
        <f>VLOOKUP($A16,'RevPAR Raw Data'!$B$6:$BE$43,'RevPAR Raw Data'!Y$1,FALSE)</f>
        <v>20.9635538870277</v>
      </c>
      <c r="BK16" s="48">
        <f>VLOOKUP($A16,'RevPAR Raw Data'!$B$6:$BE$43,'RevPAR Raw Data'!AA$1,FALSE)</f>
        <v>11.0501467619916</v>
      </c>
      <c r="BL16" s="48">
        <f>VLOOKUP($A16,'RevPAR Raw Data'!$B$6:$BE$43,'RevPAR Raw Data'!AB$1,FALSE)</f>
        <v>-0.13488719420227399</v>
      </c>
      <c r="BM16" s="49">
        <f>VLOOKUP($A16,'RevPAR Raw Data'!$B$6:$BE$43,'RevPAR Raw Data'!AC$1,FALSE)</f>
        <v>5.4755207563177803</v>
      </c>
      <c r="BN16" s="50">
        <f>VLOOKUP($A16,'RevPAR Raw Data'!$B$6:$BE$43,'RevPAR Raw Data'!AE$1,FALSE)</f>
        <v>17.367533926353602</v>
      </c>
    </row>
    <row r="17" spans="1:66" x14ac:dyDescent="0.25">
      <c r="A17" s="63" t="s">
        <v>89</v>
      </c>
      <c r="B17" s="47">
        <f>VLOOKUP($A17,'Occupancy Raw Data'!$B$8:$BE$45,'Occupancy Raw Data'!G$3,FALSE)</f>
        <v>58.096558096557999</v>
      </c>
      <c r="C17" s="48">
        <f>VLOOKUP($A17,'Occupancy Raw Data'!$B$8:$BE$45,'Occupancy Raw Data'!H$3,FALSE)</f>
        <v>70.893970893970803</v>
      </c>
      <c r="D17" s="48">
        <f>VLOOKUP($A17,'Occupancy Raw Data'!$B$8:$BE$45,'Occupancy Raw Data'!I$3,FALSE)</f>
        <v>76.287826287826206</v>
      </c>
      <c r="E17" s="48">
        <f>VLOOKUP($A17,'Occupancy Raw Data'!$B$8:$BE$45,'Occupancy Raw Data'!J$3,FALSE)</f>
        <v>71.529221529221502</v>
      </c>
      <c r="F17" s="48">
        <f>VLOOKUP($A17,'Occupancy Raw Data'!$B$8:$BE$45,'Occupancy Raw Data'!K$3,FALSE)</f>
        <v>61.272811272811197</v>
      </c>
      <c r="G17" s="49">
        <f>VLOOKUP($A17,'Occupancy Raw Data'!$B$8:$BE$45,'Occupancy Raw Data'!L$3,FALSE)</f>
        <v>67.616077616077604</v>
      </c>
      <c r="H17" s="48">
        <f>VLOOKUP($A17,'Occupancy Raw Data'!$B$8:$BE$45,'Occupancy Raw Data'!N$3,FALSE)</f>
        <v>58.9628089628089</v>
      </c>
      <c r="I17" s="48">
        <f>VLOOKUP($A17,'Occupancy Raw Data'!$B$8:$BE$45,'Occupancy Raw Data'!O$3,FALSE)</f>
        <v>61.041811041811002</v>
      </c>
      <c r="J17" s="49">
        <f>VLOOKUP($A17,'Occupancy Raw Data'!$B$8:$BE$45,'Occupancy Raw Data'!P$3,FALSE)</f>
        <v>60.002310002309997</v>
      </c>
      <c r="K17" s="50">
        <f>VLOOKUP($A17,'Occupancy Raw Data'!$B$8:$BE$45,'Occupancy Raw Data'!R$3,FALSE)</f>
        <v>65.440715440715394</v>
      </c>
      <c r="M17" s="47">
        <f>VLOOKUP($A17,'Occupancy Raw Data'!$B$8:$BE$45,'Occupancy Raw Data'!T$3,FALSE)</f>
        <v>0.315868108750955</v>
      </c>
      <c r="N17" s="48">
        <f>VLOOKUP($A17,'Occupancy Raw Data'!$B$8:$BE$45,'Occupancy Raw Data'!U$3,FALSE)</f>
        <v>1.1583060649639201</v>
      </c>
      <c r="O17" s="48">
        <f>VLOOKUP($A17,'Occupancy Raw Data'!$B$8:$BE$45,'Occupancy Raw Data'!V$3,FALSE)</f>
        <v>7.5400613102587899</v>
      </c>
      <c r="P17" s="48">
        <f>VLOOKUP($A17,'Occupancy Raw Data'!$B$8:$BE$45,'Occupancy Raw Data'!W$3,FALSE)</f>
        <v>1.62820963117064</v>
      </c>
      <c r="Q17" s="48">
        <f>VLOOKUP($A17,'Occupancy Raw Data'!$B$8:$BE$45,'Occupancy Raw Data'!X$3,FALSE)</f>
        <v>-4.4223819824325501</v>
      </c>
      <c r="R17" s="49">
        <f>VLOOKUP($A17,'Occupancy Raw Data'!$B$8:$BE$45,'Occupancy Raw Data'!Y$3,FALSE)</f>
        <v>1.39594110182345</v>
      </c>
      <c r="S17" s="48">
        <f>VLOOKUP($A17,'Occupancy Raw Data'!$B$8:$BE$45,'Occupancy Raw Data'!AA$3,FALSE)</f>
        <v>-10.2147776777537</v>
      </c>
      <c r="T17" s="48">
        <f>VLOOKUP($A17,'Occupancy Raw Data'!$B$8:$BE$45,'Occupancy Raw Data'!AB$3,FALSE)</f>
        <v>-10.2148974849928</v>
      </c>
      <c r="U17" s="49">
        <f>VLOOKUP($A17,'Occupancy Raw Data'!$B$8:$BE$45,'Occupancy Raw Data'!AC$3,FALSE)</f>
        <v>-10.2148386192045</v>
      </c>
      <c r="V17" s="50">
        <f>VLOOKUP($A17,'Occupancy Raw Data'!$B$8:$BE$45,'Occupancy Raw Data'!AE$3,FALSE)</f>
        <v>-1.9265228588018699</v>
      </c>
      <c r="X17" s="51">
        <f>VLOOKUP($A17,'ADR Raw Data'!$B$6:$BE$43,'ADR Raw Data'!G$1,FALSE)</f>
        <v>131.08406361829</v>
      </c>
      <c r="Y17" s="52">
        <f>VLOOKUP($A17,'ADR Raw Data'!$B$6:$BE$43,'ADR Raw Data'!H$1,FALSE)</f>
        <v>140.005524600847</v>
      </c>
      <c r="Z17" s="52">
        <f>VLOOKUP($A17,'ADR Raw Data'!$B$6:$BE$43,'ADR Raw Data'!I$1,FALSE)</f>
        <v>144.33069038607101</v>
      </c>
      <c r="AA17" s="52">
        <f>VLOOKUP($A17,'ADR Raw Data'!$B$6:$BE$43,'ADR Raw Data'!J$1,FALSE)</f>
        <v>141.923176166639</v>
      </c>
      <c r="AB17" s="52">
        <f>VLOOKUP($A17,'ADR Raw Data'!$B$6:$BE$43,'ADR Raw Data'!K$1,FALSE)</f>
        <v>133.54051272384501</v>
      </c>
      <c r="AC17" s="53">
        <f>VLOOKUP($A17,'ADR Raw Data'!$B$6:$BE$43,'ADR Raw Data'!L$1,FALSE)</f>
        <v>138.682436882921</v>
      </c>
      <c r="AD17" s="52">
        <f>VLOOKUP($A17,'ADR Raw Data'!$B$6:$BE$43,'ADR Raw Data'!N$1,FALSE)</f>
        <v>126.37568658178201</v>
      </c>
      <c r="AE17" s="52">
        <f>VLOOKUP($A17,'ADR Raw Data'!$B$6:$BE$43,'ADR Raw Data'!O$1,FALSE)</f>
        <v>127.44347398297</v>
      </c>
      <c r="AF17" s="53">
        <f>VLOOKUP($A17,'ADR Raw Data'!$B$6:$BE$43,'ADR Raw Data'!P$1,FALSE)</f>
        <v>126.918829643888</v>
      </c>
      <c r="AG17" s="54">
        <f>VLOOKUP($A17,'ADR Raw Data'!$B$6:$BE$43,'ADR Raw Data'!R$1,FALSE)</f>
        <v>135.60072237210301</v>
      </c>
      <c r="AI17" s="47">
        <f>VLOOKUP($A17,'ADR Raw Data'!$B$6:$BE$43,'ADR Raw Data'!T$1,FALSE)</f>
        <v>2.5335704327705999</v>
      </c>
      <c r="AJ17" s="48">
        <f>VLOOKUP($A17,'ADR Raw Data'!$B$6:$BE$43,'ADR Raw Data'!U$1,FALSE)</f>
        <v>4.3999925257729</v>
      </c>
      <c r="AK17" s="48">
        <f>VLOOKUP($A17,'ADR Raw Data'!$B$6:$BE$43,'ADR Raw Data'!V$1,FALSE)</f>
        <v>5.6183362629172997</v>
      </c>
      <c r="AL17" s="48">
        <f>VLOOKUP($A17,'ADR Raw Data'!$B$6:$BE$43,'ADR Raw Data'!W$1,FALSE)</f>
        <v>4.0430206775909303</v>
      </c>
      <c r="AM17" s="48">
        <f>VLOOKUP($A17,'ADR Raw Data'!$B$6:$BE$43,'ADR Raw Data'!X$1,FALSE)</f>
        <v>2.4880226745636298</v>
      </c>
      <c r="AN17" s="49">
        <f>VLOOKUP($A17,'ADR Raw Data'!$B$6:$BE$43,'ADR Raw Data'!Y$1,FALSE)</f>
        <v>4.0268173240371397</v>
      </c>
      <c r="AO17" s="48">
        <f>VLOOKUP($A17,'ADR Raw Data'!$B$6:$BE$43,'ADR Raw Data'!AA$1,FALSE)</f>
        <v>-1.14678584004162</v>
      </c>
      <c r="AP17" s="48">
        <f>VLOOKUP($A17,'ADR Raw Data'!$B$6:$BE$43,'ADR Raw Data'!AB$1,FALSE)</f>
        <v>-0.65507690990739298</v>
      </c>
      <c r="AQ17" s="49">
        <f>VLOOKUP($A17,'ADR Raw Data'!$B$6:$BE$43,'ADR Raw Data'!AC$1,FALSE)</f>
        <v>-0.89624801424512102</v>
      </c>
      <c r="AR17" s="50">
        <f>VLOOKUP($A17,'ADR Raw Data'!$B$6:$BE$43,'ADR Raw Data'!AE$1,FALSE)</f>
        <v>2.8739228859349</v>
      </c>
      <c r="AS17" s="40"/>
      <c r="AT17" s="51">
        <f>VLOOKUP($A17,'RevPAR Raw Data'!$B$6:$BE$43,'RevPAR Raw Data'!G$1,FALSE)</f>
        <v>76.155329175329101</v>
      </c>
      <c r="AU17" s="52">
        <f>VLOOKUP($A17,'RevPAR Raw Data'!$B$6:$BE$43,'RevPAR Raw Data'!H$1,FALSE)</f>
        <v>99.255475860475798</v>
      </c>
      <c r="AV17" s="52">
        <f>VLOOKUP($A17,'RevPAR Raw Data'!$B$6:$BE$43,'RevPAR Raw Data'!I$1,FALSE)</f>
        <v>110.106746361746</v>
      </c>
      <c r="AW17" s="52">
        <f>VLOOKUP($A17,'RevPAR Raw Data'!$B$6:$BE$43,'RevPAR Raw Data'!J$1,FALSE)</f>
        <v>101.51654308154301</v>
      </c>
      <c r="AX17" s="52">
        <f>VLOOKUP($A17,'RevPAR Raw Data'!$B$6:$BE$43,'RevPAR Raw Data'!K$1,FALSE)</f>
        <v>81.8240263340263</v>
      </c>
      <c r="AY17" s="53">
        <f>VLOOKUP($A17,'RevPAR Raw Data'!$B$6:$BE$43,'RevPAR Raw Data'!L$1,FALSE)</f>
        <v>93.771624162624093</v>
      </c>
      <c r="AZ17" s="52">
        <f>VLOOKUP($A17,'RevPAR Raw Data'!$B$6:$BE$43,'RevPAR Raw Data'!N$1,FALSE)</f>
        <v>74.514654654654606</v>
      </c>
      <c r="BA17" s="52">
        <f>VLOOKUP($A17,'RevPAR Raw Data'!$B$6:$BE$43,'RevPAR Raw Data'!O$1,FALSE)</f>
        <v>77.793804573804493</v>
      </c>
      <c r="BB17" s="53">
        <f>VLOOKUP($A17,'RevPAR Raw Data'!$B$6:$BE$43,'RevPAR Raw Data'!P$1,FALSE)</f>
        <v>76.154229614229607</v>
      </c>
      <c r="BC17" s="54">
        <f>VLOOKUP($A17,'RevPAR Raw Data'!$B$6:$BE$43,'RevPAR Raw Data'!R$1,FALSE)</f>
        <v>88.738082863082795</v>
      </c>
      <c r="BE17" s="47">
        <f>VLOOKUP($A17,'RevPAR Raw Data'!$B$6:$BE$43,'RevPAR Raw Data'!T$1,FALSE)</f>
        <v>2.8574412825314202</v>
      </c>
      <c r="BF17" s="48">
        <f>VLOOKUP($A17,'RevPAR Raw Data'!$B$6:$BE$43,'RevPAR Raw Data'!U$1,FALSE)</f>
        <v>5.6092639710208099</v>
      </c>
      <c r="BG17" s="48">
        <f>VLOOKUP($A17,'RevPAR Raw Data'!$B$6:$BE$43,'RevPAR Raw Data'!V$1,FALSE)</f>
        <v>13.582023572016499</v>
      </c>
      <c r="BH17" s="48">
        <f>VLOOKUP($A17,'RevPAR Raw Data'!$B$6:$BE$43,'RevPAR Raw Data'!W$1,FALSE)</f>
        <v>5.7370591608243302</v>
      </c>
      <c r="BI17" s="48">
        <f>VLOOKUP($A17,'RevPAR Raw Data'!$B$6:$BE$43,'RevPAR Raw Data'!X$1,FALSE)</f>
        <v>-2.0443891743476499</v>
      </c>
      <c r="BJ17" s="49">
        <f>VLOOKUP($A17,'RevPAR Raw Data'!$B$6:$BE$43,'RevPAR Raw Data'!Y$1,FALSE)</f>
        <v>5.4789704239821804</v>
      </c>
      <c r="BK17" s="48">
        <f>VLOOKUP($A17,'RevPAR Raw Data'!$B$6:$BE$43,'RevPAR Raw Data'!AA$1,FALSE)</f>
        <v>-11.244421893795099</v>
      </c>
      <c r="BL17" s="48">
        <f>VLOOKUP($A17,'RevPAR Raw Data'!$B$6:$BE$43,'RevPAR Raw Data'!AB$1,FALSE)</f>
        <v>-10.8030589601053</v>
      </c>
      <c r="BM17" s="49">
        <f>VLOOKUP($A17,'RevPAR Raw Data'!$B$6:$BE$43,'RevPAR Raw Data'!AC$1,FALSE)</f>
        <v>-11.0195363451666</v>
      </c>
      <c r="BN17" s="50">
        <f>VLOOKUP($A17,'RevPAR Raw Data'!$B$6:$BE$43,'RevPAR Raw Data'!AE$1,FALSE)</f>
        <v>0.89203324579115195</v>
      </c>
    </row>
    <row r="18" spans="1:66" x14ac:dyDescent="0.25">
      <c r="A18" s="63" t="s">
        <v>26</v>
      </c>
      <c r="B18" s="47">
        <f>VLOOKUP($A18,'Occupancy Raw Data'!$B$8:$BE$45,'Occupancy Raw Data'!G$3,FALSE)</f>
        <v>61.125</v>
      </c>
      <c r="C18" s="48">
        <f>VLOOKUP($A18,'Occupancy Raw Data'!$B$8:$BE$45,'Occupancy Raw Data'!H$3,FALSE)</f>
        <v>77.602272727272705</v>
      </c>
      <c r="D18" s="48">
        <f>VLOOKUP($A18,'Occupancy Raw Data'!$B$8:$BE$45,'Occupancy Raw Data'!I$3,FALSE)</f>
        <v>84.625</v>
      </c>
      <c r="E18" s="48">
        <f>VLOOKUP($A18,'Occupancy Raw Data'!$B$8:$BE$45,'Occupancy Raw Data'!J$3,FALSE)</f>
        <v>80.102272727272705</v>
      </c>
      <c r="F18" s="48">
        <f>VLOOKUP($A18,'Occupancy Raw Data'!$B$8:$BE$45,'Occupancy Raw Data'!K$3,FALSE)</f>
        <v>68.352272727272705</v>
      </c>
      <c r="G18" s="49">
        <f>VLOOKUP($A18,'Occupancy Raw Data'!$B$8:$BE$45,'Occupancy Raw Data'!L$3,FALSE)</f>
        <v>74.361363636363606</v>
      </c>
      <c r="H18" s="48">
        <f>VLOOKUP($A18,'Occupancy Raw Data'!$B$8:$BE$45,'Occupancy Raw Data'!N$3,FALSE)</f>
        <v>65.363636363636303</v>
      </c>
      <c r="I18" s="48">
        <f>VLOOKUP($A18,'Occupancy Raw Data'!$B$8:$BE$45,'Occupancy Raw Data'!O$3,FALSE)</f>
        <v>66.363636363636303</v>
      </c>
      <c r="J18" s="49">
        <f>VLOOKUP($A18,'Occupancy Raw Data'!$B$8:$BE$45,'Occupancy Raw Data'!P$3,FALSE)</f>
        <v>65.863636363636303</v>
      </c>
      <c r="K18" s="50">
        <f>VLOOKUP($A18,'Occupancy Raw Data'!$B$8:$BE$45,'Occupancy Raw Data'!R$3,FALSE)</f>
        <v>71.933441558441501</v>
      </c>
      <c r="M18" s="47">
        <f>VLOOKUP($A18,'Occupancy Raw Data'!$B$8:$BE$45,'Occupancy Raw Data'!T$3,FALSE)</f>
        <v>4.0796527641156697</v>
      </c>
      <c r="N18" s="48">
        <f>VLOOKUP($A18,'Occupancy Raw Data'!$B$8:$BE$45,'Occupancy Raw Data'!U$3,FALSE)</f>
        <v>13.703685534881499</v>
      </c>
      <c r="O18" s="48">
        <f>VLOOKUP($A18,'Occupancy Raw Data'!$B$8:$BE$45,'Occupancy Raw Data'!V$3,FALSE)</f>
        <v>12.2841292350145</v>
      </c>
      <c r="P18" s="48">
        <f>VLOOKUP($A18,'Occupancy Raw Data'!$B$8:$BE$45,'Occupancy Raw Data'!W$3,FALSE)</f>
        <v>13.560224480679</v>
      </c>
      <c r="Q18" s="48">
        <f>VLOOKUP($A18,'Occupancy Raw Data'!$B$8:$BE$45,'Occupancy Raw Data'!X$3,FALSE)</f>
        <v>9.9607658837445001</v>
      </c>
      <c r="R18" s="49">
        <f>VLOOKUP($A18,'Occupancy Raw Data'!$B$8:$BE$45,'Occupancy Raw Data'!Y$3,FALSE)</f>
        <v>10.972757133720799</v>
      </c>
      <c r="S18" s="48">
        <f>VLOOKUP($A18,'Occupancy Raw Data'!$B$8:$BE$45,'Occupancy Raw Data'!AA$3,FALSE)</f>
        <v>1.20255326069279</v>
      </c>
      <c r="T18" s="48">
        <f>VLOOKUP($A18,'Occupancy Raw Data'!$B$8:$BE$45,'Occupancy Raw Data'!AB$3,FALSE)</f>
        <v>-2.7632854702433098</v>
      </c>
      <c r="U18" s="49">
        <f>VLOOKUP($A18,'Occupancy Raw Data'!$B$8:$BE$45,'Occupancy Raw Data'!AC$3,FALSE)</f>
        <v>-0.83503997090149895</v>
      </c>
      <c r="V18" s="50">
        <f>VLOOKUP($A18,'Occupancy Raw Data'!$B$8:$BE$45,'Occupancy Raw Data'!AE$3,FALSE)</f>
        <v>7.6203866358360699</v>
      </c>
      <c r="X18" s="51">
        <f>VLOOKUP($A18,'ADR Raw Data'!$B$6:$BE$43,'ADR Raw Data'!G$1,FALSE)</f>
        <v>134.10529094627199</v>
      </c>
      <c r="Y18" s="52">
        <f>VLOOKUP($A18,'ADR Raw Data'!$B$6:$BE$43,'ADR Raw Data'!H$1,FALSE)</f>
        <v>155.05742275589299</v>
      </c>
      <c r="Z18" s="52">
        <f>VLOOKUP($A18,'ADR Raw Data'!$B$6:$BE$43,'ADR Raw Data'!I$1,FALSE)</f>
        <v>169.05513629649499</v>
      </c>
      <c r="AA18" s="52">
        <f>VLOOKUP($A18,'ADR Raw Data'!$B$6:$BE$43,'ADR Raw Data'!J$1,FALSE)</f>
        <v>163.69210242587599</v>
      </c>
      <c r="AB18" s="52">
        <f>VLOOKUP($A18,'ADR Raw Data'!$B$6:$BE$43,'ADR Raw Data'!K$1,FALSE)</f>
        <v>141.53506234413899</v>
      </c>
      <c r="AC18" s="53">
        <f>VLOOKUP($A18,'ADR Raw Data'!$B$6:$BE$43,'ADR Raw Data'!L$1,FALSE)</f>
        <v>154.17317552492401</v>
      </c>
      <c r="AD18" s="52">
        <f>VLOOKUP($A18,'ADR Raw Data'!$B$6:$BE$43,'ADR Raw Data'!N$1,FALSE)</f>
        <v>131.04302503477001</v>
      </c>
      <c r="AE18" s="52">
        <f>VLOOKUP($A18,'ADR Raw Data'!$B$6:$BE$43,'ADR Raw Data'!O$1,FALSE)</f>
        <v>129.836522260273</v>
      </c>
      <c r="AF18" s="53">
        <f>VLOOKUP($A18,'ADR Raw Data'!$B$6:$BE$43,'ADR Raw Data'!P$1,FALSE)</f>
        <v>130.43519409937801</v>
      </c>
      <c r="AG18" s="54">
        <f>VLOOKUP($A18,'ADR Raw Data'!$B$6:$BE$43,'ADR Raw Data'!R$1,FALSE)</f>
        <v>147.963189727155</v>
      </c>
      <c r="AI18" s="47">
        <f>VLOOKUP($A18,'ADR Raw Data'!$B$6:$BE$43,'ADR Raw Data'!T$1,FALSE)</f>
        <v>-2.70321294966626</v>
      </c>
      <c r="AJ18" s="48">
        <f>VLOOKUP($A18,'ADR Raw Data'!$B$6:$BE$43,'ADR Raw Data'!U$1,FALSE)</f>
        <v>0.62403669713700505</v>
      </c>
      <c r="AK18" s="48">
        <f>VLOOKUP($A18,'ADR Raw Data'!$B$6:$BE$43,'ADR Raw Data'!V$1,FALSE)</f>
        <v>4.63009069034905</v>
      </c>
      <c r="AL18" s="48">
        <f>VLOOKUP($A18,'ADR Raw Data'!$B$6:$BE$43,'ADR Raw Data'!W$1,FALSE)</f>
        <v>5.1535798889109303</v>
      </c>
      <c r="AM18" s="48">
        <f>VLOOKUP($A18,'ADR Raw Data'!$B$6:$BE$43,'ADR Raw Data'!X$1,FALSE)</f>
        <v>-0.858596170325861</v>
      </c>
      <c r="AN18" s="49">
        <f>VLOOKUP($A18,'ADR Raw Data'!$B$6:$BE$43,'ADR Raw Data'!Y$1,FALSE)</f>
        <v>1.99649427789851</v>
      </c>
      <c r="AO18" s="48">
        <f>VLOOKUP($A18,'ADR Raw Data'!$B$6:$BE$43,'ADR Raw Data'!AA$1,FALSE)</f>
        <v>3.2347068301348401</v>
      </c>
      <c r="AP18" s="48">
        <f>VLOOKUP($A18,'ADR Raw Data'!$B$6:$BE$43,'ADR Raw Data'!AB$1,FALSE)</f>
        <v>0.35799483460846998</v>
      </c>
      <c r="AQ18" s="49">
        <f>VLOOKUP($A18,'ADR Raw Data'!$B$6:$BE$43,'ADR Raw Data'!AC$1,FALSE)</f>
        <v>1.7524363784310799</v>
      </c>
      <c r="AR18" s="50">
        <f>VLOOKUP($A18,'ADR Raw Data'!$B$6:$BE$43,'ADR Raw Data'!AE$1,FALSE)</f>
        <v>2.3011782025560201</v>
      </c>
      <c r="AS18" s="40"/>
      <c r="AT18" s="51">
        <f>VLOOKUP($A18,'RevPAR Raw Data'!$B$6:$BE$43,'RevPAR Raw Data'!G$1,FALSE)</f>
        <v>81.971859090909007</v>
      </c>
      <c r="AU18" s="52">
        <f>VLOOKUP($A18,'RevPAR Raw Data'!$B$6:$BE$43,'RevPAR Raw Data'!H$1,FALSE)</f>
        <v>120.328084090909</v>
      </c>
      <c r="AV18" s="52">
        <f>VLOOKUP($A18,'RevPAR Raw Data'!$B$6:$BE$43,'RevPAR Raw Data'!I$1,FALSE)</f>
        <v>143.06290909090899</v>
      </c>
      <c r="AW18" s="52">
        <f>VLOOKUP($A18,'RevPAR Raw Data'!$B$6:$BE$43,'RevPAR Raw Data'!J$1,FALSE)</f>
        <v>131.12109431818101</v>
      </c>
      <c r="AX18" s="52">
        <f>VLOOKUP($A18,'RevPAR Raw Data'!$B$6:$BE$43,'RevPAR Raw Data'!K$1,FALSE)</f>
        <v>96.742431818181799</v>
      </c>
      <c r="AY18" s="53">
        <f>VLOOKUP($A18,'RevPAR Raw Data'!$B$6:$BE$43,'RevPAR Raw Data'!L$1,FALSE)</f>
        <v>114.64527568181801</v>
      </c>
      <c r="AZ18" s="52">
        <f>VLOOKUP($A18,'RevPAR Raw Data'!$B$6:$BE$43,'RevPAR Raw Data'!N$1,FALSE)</f>
        <v>85.654486363636295</v>
      </c>
      <c r="BA18" s="52">
        <f>VLOOKUP($A18,'RevPAR Raw Data'!$B$6:$BE$43,'RevPAR Raw Data'!O$1,FALSE)</f>
        <v>86.164237499999999</v>
      </c>
      <c r="BB18" s="53">
        <f>VLOOKUP($A18,'RevPAR Raw Data'!$B$6:$BE$43,'RevPAR Raw Data'!P$1,FALSE)</f>
        <v>85.909361931818097</v>
      </c>
      <c r="BC18" s="54">
        <f>VLOOKUP($A18,'RevPAR Raw Data'!$B$6:$BE$43,'RevPAR Raw Data'!R$1,FALSE)</f>
        <v>106.435014610389</v>
      </c>
      <c r="BE18" s="47">
        <f>VLOOKUP($A18,'RevPAR Raw Data'!$B$6:$BE$43,'RevPAR Raw Data'!T$1,FALSE)</f>
        <v>1.26615811262842</v>
      </c>
      <c r="BF18" s="48">
        <f>VLOOKUP($A18,'RevPAR Raw Data'!$B$6:$BE$43,'RevPAR Raw Data'!U$1,FALSE)</f>
        <v>14.413238258616399</v>
      </c>
      <c r="BG18" s="48">
        <f>VLOOKUP($A18,'RevPAR Raw Data'!$B$6:$BE$43,'RevPAR Raw Data'!V$1,FALSE)</f>
        <v>17.4829862494644</v>
      </c>
      <c r="BH18" s="48">
        <f>VLOOKUP($A18,'RevPAR Raw Data'!$B$6:$BE$43,'RevPAR Raw Data'!W$1,FALSE)</f>
        <v>19.412641371317399</v>
      </c>
      <c r="BI18" s="48">
        <f>VLOOKUP($A18,'RevPAR Raw Data'!$B$6:$BE$43,'RevPAR Raw Data'!X$1,FALSE)</f>
        <v>9.0166469590056906</v>
      </c>
      <c r="BJ18" s="49">
        <f>VLOOKUP($A18,'RevPAR Raw Data'!$B$6:$BE$43,'RevPAR Raw Data'!Y$1,FALSE)</f>
        <v>13.1883218799217</v>
      </c>
      <c r="BK18" s="48">
        <f>VLOOKUP($A18,'RevPAR Raw Data'!$B$6:$BE$43,'RevPAR Raw Data'!AA$1,FALSE)</f>
        <v>4.4761591632872797</v>
      </c>
      <c r="BL18" s="48">
        <f>VLOOKUP($A18,'RevPAR Raw Data'!$B$6:$BE$43,'RevPAR Raw Data'!AB$1,FALSE)</f>
        <v>-2.4151830548838</v>
      </c>
      <c r="BM18" s="49">
        <f>VLOOKUP($A18,'RevPAR Raw Data'!$B$6:$BE$43,'RevPAR Raw Data'!AC$1,FALSE)</f>
        <v>0.90276286330507105</v>
      </c>
      <c r="BN18" s="50">
        <f>VLOOKUP($A18,'RevPAR Raw Data'!$B$6:$BE$43,'RevPAR Raw Data'!AE$1,FALSE)</f>
        <v>10.0969235146064</v>
      </c>
    </row>
    <row r="19" spans="1:66" x14ac:dyDescent="0.25">
      <c r="A19" s="63" t="s">
        <v>24</v>
      </c>
      <c r="B19" s="47">
        <f>VLOOKUP($A19,'Occupancy Raw Data'!$B$8:$BE$45,'Occupancy Raw Data'!G$3,FALSE)</f>
        <v>56.674208144796303</v>
      </c>
      <c r="C19" s="48">
        <f>VLOOKUP($A19,'Occupancy Raw Data'!$B$8:$BE$45,'Occupancy Raw Data'!H$3,FALSE)</f>
        <v>64.467068878833501</v>
      </c>
      <c r="D19" s="48">
        <f>VLOOKUP($A19,'Occupancy Raw Data'!$B$8:$BE$45,'Occupancy Raw Data'!I$3,FALSE)</f>
        <v>68.991955756661596</v>
      </c>
      <c r="E19" s="48">
        <f>VLOOKUP($A19,'Occupancy Raw Data'!$B$8:$BE$45,'Occupancy Raw Data'!J$3,FALSE)</f>
        <v>63.474107591754603</v>
      </c>
      <c r="F19" s="48">
        <f>VLOOKUP($A19,'Occupancy Raw Data'!$B$8:$BE$45,'Occupancy Raw Data'!K$3,FALSE)</f>
        <v>58.310284133769102</v>
      </c>
      <c r="G19" s="49">
        <f>VLOOKUP($A19,'Occupancy Raw Data'!$B$8:$BE$45,'Occupancy Raw Data'!L$3,FALSE)</f>
        <v>62.383729699833999</v>
      </c>
      <c r="H19" s="48">
        <f>VLOOKUP($A19,'Occupancy Raw Data'!$B$8:$BE$45,'Occupancy Raw Data'!N$3,FALSE)</f>
        <v>63.238622076942399</v>
      </c>
      <c r="I19" s="48">
        <f>VLOOKUP($A19,'Occupancy Raw Data'!$B$8:$BE$45,'Occupancy Raw Data'!O$3,FALSE)</f>
        <v>66.2056826753834</v>
      </c>
      <c r="J19" s="49">
        <f>VLOOKUP($A19,'Occupancy Raw Data'!$B$8:$BE$45,'Occupancy Raw Data'!P$3,FALSE)</f>
        <v>64.722152376162896</v>
      </c>
      <c r="K19" s="50">
        <f>VLOOKUP($A19,'Occupancy Raw Data'!$B$8:$BE$45,'Occupancy Raw Data'!R$3,FALSE)</f>
        <v>63.051754480479801</v>
      </c>
      <c r="M19" s="47">
        <f>VLOOKUP($A19,'Occupancy Raw Data'!$B$8:$BE$45,'Occupancy Raw Data'!T$3,FALSE)</f>
        <v>7.4368519840730896</v>
      </c>
      <c r="N19" s="48">
        <f>VLOOKUP($A19,'Occupancy Raw Data'!$B$8:$BE$45,'Occupancy Raw Data'!U$3,FALSE)</f>
        <v>-4.7943909261117099</v>
      </c>
      <c r="O19" s="48">
        <f>VLOOKUP($A19,'Occupancy Raw Data'!$B$8:$BE$45,'Occupancy Raw Data'!V$3,FALSE)</f>
        <v>-2.62811001046295</v>
      </c>
      <c r="P19" s="48">
        <f>VLOOKUP($A19,'Occupancy Raw Data'!$B$8:$BE$45,'Occupancy Raw Data'!W$3,FALSE)</f>
        <v>-9.2548485551717103</v>
      </c>
      <c r="Q19" s="48">
        <f>VLOOKUP($A19,'Occupancy Raw Data'!$B$8:$BE$45,'Occupancy Raw Data'!X$3,FALSE)</f>
        <v>-7.5041604658132899</v>
      </c>
      <c r="R19" s="49">
        <f>VLOOKUP($A19,'Occupancy Raw Data'!$B$8:$BE$45,'Occupancy Raw Data'!Y$3,FALSE)</f>
        <v>-3.8200695313938602</v>
      </c>
      <c r="S19" s="48">
        <f>VLOOKUP($A19,'Occupancy Raw Data'!$B$8:$BE$45,'Occupancy Raw Data'!AA$3,FALSE)</f>
        <v>-17.428216914704102</v>
      </c>
      <c r="T19" s="48">
        <f>VLOOKUP($A19,'Occupancy Raw Data'!$B$8:$BE$45,'Occupancy Raw Data'!AB$3,FALSE)</f>
        <v>-9.6062206037513302</v>
      </c>
      <c r="U19" s="49">
        <f>VLOOKUP($A19,'Occupancy Raw Data'!$B$8:$BE$45,'Occupancy Raw Data'!AC$3,FALSE)</f>
        <v>-13.6045297269113</v>
      </c>
      <c r="V19" s="50">
        <f>VLOOKUP($A19,'Occupancy Raw Data'!$B$8:$BE$45,'Occupancy Raw Data'!AE$3,FALSE)</f>
        <v>-6.9121206839389897</v>
      </c>
      <c r="X19" s="51">
        <f>VLOOKUP($A19,'ADR Raw Data'!$B$6:$BE$43,'ADR Raw Data'!G$1,FALSE)</f>
        <v>131.93522288755801</v>
      </c>
      <c r="Y19" s="52">
        <f>VLOOKUP($A19,'ADR Raw Data'!$B$6:$BE$43,'ADR Raw Data'!H$1,FALSE)</f>
        <v>135.05112302593</v>
      </c>
      <c r="Z19" s="52">
        <f>VLOOKUP($A19,'ADR Raw Data'!$B$6:$BE$43,'ADR Raw Data'!I$1,FALSE)</f>
        <v>138.78884860630299</v>
      </c>
      <c r="AA19" s="52">
        <f>VLOOKUP($A19,'ADR Raw Data'!$B$6:$BE$43,'ADR Raw Data'!J$1,FALSE)</f>
        <v>132.83252079207901</v>
      </c>
      <c r="AB19" s="52">
        <f>VLOOKUP($A19,'ADR Raw Data'!$B$6:$BE$43,'ADR Raw Data'!K$1,FALSE)</f>
        <v>130.81040750323399</v>
      </c>
      <c r="AC19" s="53">
        <f>VLOOKUP($A19,'ADR Raw Data'!$B$6:$BE$43,'ADR Raw Data'!L$1,FALSE)</f>
        <v>134.06762119685601</v>
      </c>
      <c r="AD19" s="52">
        <f>VLOOKUP($A19,'ADR Raw Data'!$B$6:$BE$43,'ADR Raw Data'!N$1,FALSE)</f>
        <v>145.70573956262399</v>
      </c>
      <c r="AE19" s="52">
        <f>VLOOKUP($A19,'ADR Raw Data'!$B$6:$BE$43,'ADR Raw Data'!O$1,FALSE)</f>
        <v>147.130184200531</v>
      </c>
      <c r="AF19" s="53">
        <f>VLOOKUP($A19,'ADR Raw Data'!$B$6:$BE$43,'ADR Raw Data'!P$1,FALSE)</f>
        <v>146.43428710178699</v>
      </c>
      <c r="AG19" s="54">
        <f>VLOOKUP($A19,'ADR Raw Data'!$B$6:$BE$43,'ADR Raw Data'!R$1,FALSE)</f>
        <v>137.69404004443001</v>
      </c>
      <c r="AI19" s="47">
        <f>VLOOKUP($A19,'ADR Raw Data'!$B$6:$BE$43,'ADR Raw Data'!T$1,FALSE)</f>
        <v>8.9030479237136806</v>
      </c>
      <c r="AJ19" s="48">
        <f>VLOOKUP($A19,'ADR Raw Data'!$B$6:$BE$43,'ADR Raw Data'!U$1,FALSE)</f>
        <v>5.8931317568611901</v>
      </c>
      <c r="AK19" s="48">
        <f>VLOOKUP($A19,'ADR Raw Data'!$B$6:$BE$43,'ADR Raw Data'!V$1,FALSE)</f>
        <v>7.6013376254469502</v>
      </c>
      <c r="AL19" s="48">
        <f>VLOOKUP($A19,'ADR Raw Data'!$B$6:$BE$43,'ADR Raw Data'!W$1,FALSE)</f>
        <v>4.2177100806590602</v>
      </c>
      <c r="AM19" s="48">
        <f>VLOOKUP($A19,'ADR Raw Data'!$B$6:$BE$43,'ADR Raw Data'!X$1,FALSE)</f>
        <v>1.2037916253915</v>
      </c>
      <c r="AN19" s="49">
        <f>VLOOKUP($A19,'ADR Raw Data'!$B$6:$BE$43,'ADR Raw Data'!Y$1,FALSE)</f>
        <v>5.4567950108822103</v>
      </c>
      <c r="AO19" s="48">
        <f>VLOOKUP($A19,'ADR Raw Data'!$B$6:$BE$43,'ADR Raw Data'!AA$1,FALSE)</f>
        <v>-6.32837399894375</v>
      </c>
      <c r="AP19" s="48">
        <f>VLOOKUP($A19,'ADR Raw Data'!$B$6:$BE$43,'ADR Raw Data'!AB$1,FALSE)</f>
        <v>-2.1003501135612601</v>
      </c>
      <c r="AQ19" s="49">
        <f>VLOOKUP($A19,'ADR Raw Data'!$B$6:$BE$43,'ADR Raw Data'!AC$1,FALSE)</f>
        <v>-4.2768361963312298</v>
      </c>
      <c r="AR19" s="50">
        <f>VLOOKUP($A19,'ADR Raw Data'!$B$6:$BE$43,'ADR Raw Data'!AE$1,FALSE)</f>
        <v>1.77099731820753</v>
      </c>
      <c r="AS19" s="40"/>
      <c r="AT19" s="51">
        <f>VLOOKUP($A19,'RevPAR Raw Data'!$B$6:$BE$43,'RevPAR Raw Data'!G$1,FALSE)</f>
        <v>74.773242835595696</v>
      </c>
      <c r="AU19" s="52">
        <f>VLOOKUP($A19,'RevPAR Raw Data'!$B$6:$BE$43,'RevPAR Raw Data'!H$1,FALSE)</f>
        <v>87.063500502765194</v>
      </c>
      <c r="AV19" s="52">
        <f>VLOOKUP($A19,'RevPAR Raw Data'!$B$6:$BE$43,'RevPAR Raw Data'!I$1,FALSE)</f>
        <v>95.753141025641</v>
      </c>
      <c r="AW19" s="52">
        <f>VLOOKUP($A19,'RevPAR Raw Data'!$B$6:$BE$43,'RevPAR Raw Data'!J$1,FALSE)</f>
        <v>84.314257164404196</v>
      </c>
      <c r="AX19" s="52">
        <f>VLOOKUP($A19,'RevPAR Raw Data'!$B$6:$BE$43,'RevPAR Raw Data'!K$1,FALSE)</f>
        <v>76.275920291677096</v>
      </c>
      <c r="AY19" s="53">
        <f>VLOOKUP($A19,'RevPAR Raw Data'!$B$6:$BE$43,'RevPAR Raw Data'!L$1,FALSE)</f>
        <v>83.636382422444498</v>
      </c>
      <c r="AZ19" s="52">
        <f>VLOOKUP($A19,'RevPAR Raw Data'!$B$6:$BE$43,'RevPAR Raw Data'!N$1,FALSE)</f>
        <v>92.142301986421899</v>
      </c>
      <c r="BA19" s="52">
        <f>VLOOKUP($A19,'RevPAR Raw Data'!$B$6:$BE$43,'RevPAR Raw Data'!O$1,FALSE)</f>
        <v>97.408542871511102</v>
      </c>
      <c r="BB19" s="53">
        <f>VLOOKUP($A19,'RevPAR Raw Data'!$B$6:$BE$43,'RevPAR Raw Data'!P$1,FALSE)</f>
        <v>94.775422428966493</v>
      </c>
      <c r="BC19" s="54">
        <f>VLOOKUP($A19,'RevPAR Raw Data'!$B$6:$BE$43,'RevPAR Raw Data'!R$1,FALSE)</f>
        <v>86.818508063067895</v>
      </c>
      <c r="BE19" s="47">
        <f>VLOOKUP($A19,'RevPAR Raw Data'!$B$6:$BE$43,'RevPAR Raw Data'!T$1,FALSE)</f>
        <v>17.002006403944399</v>
      </c>
      <c r="BF19" s="48">
        <f>VLOOKUP($A19,'RevPAR Raw Data'!$B$6:$BE$43,'RevPAR Raw Data'!U$1,FALSE)</f>
        <v>0.81620105653472397</v>
      </c>
      <c r="BG19" s="48">
        <f>VLOOKUP($A19,'RevPAR Raw Data'!$B$6:$BE$43,'RevPAR Raw Data'!V$1,FALSE)</f>
        <v>4.7734560999205398</v>
      </c>
      <c r="BH19" s="48">
        <f>VLOOKUP($A19,'RevPAR Raw Data'!$B$6:$BE$43,'RevPAR Raw Data'!W$1,FALSE)</f>
        <v>-5.42748115497385</v>
      </c>
      <c r="BI19" s="48">
        <f>VLOOKUP($A19,'RevPAR Raw Data'!$B$6:$BE$43,'RevPAR Raw Data'!X$1,FALSE)</f>
        <v>-6.3907032956651904</v>
      </c>
      <c r="BJ19" s="49">
        <f>VLOOKUP($A19,'RevPAR Raw Data'!$B$6:$BE$43,'RevPAR Raw Data'!Y$1,FALSE)</f>
        <v>1.42827211588701</v>
      </c>
      <c r="BK19" s="48">
        <f>VLOOKUP($A19,'RevPAR Raw Data'!$B$6:$BE$43,'RevPAR Raw Data'!AA$1,FALSE)</f>
        <v>-22.6536681659382</v>
      </c>
      <c r="BL19" s="48">
        <f>VLOOKUP($A19,'RevPAR Raw Data'!$B$6:$BE$43,'RevPAR Raw Data'!AB$1,FALSE)</f>
        <v>-11.5048064519527</v>
      </c>
      <c r="BM19" s="49">
        <f>VLOOKUP($A19,'RevPAR Raw Data'!$B$6:$BE$43,'RevPAR Raw Data'!AC$1,FALSE)</f>
        <v>-17.299522471541302</v>
      </c>
      <c r="BN19" s="50">
        <f>VLOOKUP($A19,'RevPAR Raw Data'!$B$6:$BE$43,'RevPAR Raw Data'!AE$1,FALSE)</f>
        <v>-5.2635368376752796</v>
      </c>
    </row>
    <row r="20" spans="1:66" x14ac:dyDescent="0.25">
      <c r="A20" s="63" t="s">
        <v>27</v>
      </c>
      <c r="B20" s="47">
        <f>VLOOKUP($A20,'Occupancy Raw Data'!$B$8:$BE$45,'Occupancy Raw Data'!G$3,FALSE)</f>
        <v>53.537597941761099</v>
      </c>
      <c r="C20" s="48">
        <f>VLOOKUP($A20,'Occupancy Raw Data'!$B$8:$BE$45,'Occupancy Raw Data'!H$3,FALSE)</f>
        <v>59.408256344287203</v>
      </c>
      <c r="D20" s="48">
        <f>VLOOKUP($A20,'Occupancy Raw Data'!$B$8:$BE$45,'Occupancy Raw Data'!I$3,FALSE)</f>
        <v>63.220675944333898</v>
      </c>
      <c r="E20" s="48">
        <f>VLOOKUP($A20,'Occupancy Raw Data'!$B$8:$BE$45,'Occupancy Raw Data'!J$3,FALSE)</f>
        <v>61.337855221611498</v>
      </c>
      <c r="F20" s="48">
        <f>VLOOKUP($A20,'Occupancy Raw Data'!$B$8:$BE$45,'Occupancy Raw Data'!K$3,FALSE)</f>
        <v>62.144778388492497</v>
      </c>
      <c r="G20" s="49">
        <f>VLOOKUP($A20,'Occupancy Raw Data'!$B$8:$BE$45,'Occupancy Raw Data'!L$3,FALSE)</f>
        <v>59.929832768097199</v>
      </c>
      <c r="H20" s="48">
        <f>VLOOKUP($A20,'Occupancy Raw Data'!$B$8:$BE$45,'Occupancy Raw Data'!N$3,FALSE)</f>
        <v>68.6586364167933</v>
      </c>
      <c r="I20" s="48">
        <f>VLOOKUP($A20,'Occupancy Raw Data'!$B$8:$BE$45,'Occupancy Raw Data'!O$3,FALSE)</f>
        <v>68.6586364167933</v>
      </c>
      <c r="J20" s="49">
        <f>VLOOKUP($A20,'Occupancy Raw Data'!$B$8:$BE$45,'Occupancy Raw Data'!P$3,FALSE)</f>
        <v>68.6586364167933</v>
      </c>
      <c r="K20" s="50">
        <f>VLOOKUP($A20,'Occupancy Raw Data'!$B$8:$BE$45,'Occupancy Raw Data'!R$3,FALSE)</f>
        <v>62.423776667724702</v>
      </c>
      <c r="M20" s="47">
        <f>VLOOKUP($A20,'Occupancy Raw Data'!$B$8:$BE$45,'Occupancy Raw Data'!T$3,FALSE)</f>
        <v>-11.839409494696501</v>
      </c>
      <c r="N20" s="48">
        <f>VLOOKUP($A20,'Occupancy Raw Data'!$B$8:$BE$45,'Occupancy Raw Data'!U$3,FALSE)</f>
        <v>-10.379671717176899</v>
      </c>
      <c r="O20" s="48">
        <f>VLOOKUP($A20,'Occupancy Raw Data'!$B$8:$BE$45,'Occupancy Raw Data'!V$3,FALSE)</f>
        <v>-7.4795395589140101</v>
      </c>
      <c r="P20" s="48">
        <f>VLOOKUP($A20,'Occupancy Raw Data'!$B$8:$BE$45,'Occupancy Raw Data'!W$3,FALSE)</f>
        <v>-10.6364534884177</v>
      </c>
      <c r="Q20" s="48">
        <f>VLOOKUP($A20,'Occupancy Raw Data'!$B$8:$BE$45,'Occupancy Raw Data'!X$3,FALSE)</f>
        <v>-10.0795953917403</v>
      </c>
      <c r="R20" s="49">
        <f>VLOOKUP($A20,'Occupancy Raw Data'!$B$8:$BE$45,'Occupancy Raw Data'!Y$3,FALSE)</f>
        <v>-10.0415183068032</v>
      </c>
      <c r="S20" s="48">
        <f>VLOOKUP($A20,'Occupancy Raw Data'!$B$8:$BE$45,'Occupancy Raw Data'!AA$3,FALSE)</f>
        <v>-11.885135351746699</v>
      </c>
      <c r="T20" s="48">
        <f>VLOOKUP($A20,'Occupancy Raw Data'!$B$8:$BE$45,'Occupancy Raw Data'!AB$3,FALSE)</f>
        <v>-8.5739006582039305</v>
      </c>
      <c r="U20" s="49">
        <f>VLOOKUP($A20,'Occupancy Raw Data'!$B$8:$BE$45,'Occupancy Raw Data'!AC$3,FALSE)</f>
        <v>-10.2600521932521</v>
      </c>
      <c r="V20" s="50">
        <f>VLOOKUP($A20,'Occupancy Raw Data'!$B$8:$BE$45,'Occupancy Raw Data'!AE$3,FALSE)</f>
        <v>-10.110307459672899</v>
      </c>
      <c r="X20" s="51">
        <f>VLOOKUP($A20,'ADR Raw Data'!$B$6:$BE$43,'ADR Raw Data'!G$1,FALSE)</f>
        <v>94.707638706858802</v>
      </c>
      <c r="Y20" s="52">
        <f>VLOOKUP($A20,'ADR Raw Data'!$B$6:$BE$43,'ADR Raw Data'!H$1,FALSE)</f>
        <v>96.135320866141697</v>
      </c>
      <c r="Z20" s="52">
        <f>VLOOKUP($A20,'ADR Raw Data'!$B$6:$BE$43,'ADR Raw Data'!I$1,FALSE)</f>
        <v>97.574794672585995</v>
      </c>
      <c r="AA20" s="52">
        <f>VLOOKUP($A20,'ADR Raw Data'!$B$6:$BE$43,'ADR Raw Data'!J$1,FALSE)</f>
        <v>99.409858913250702</v>
      </c>
      <c r="AB20" s="52">
        <f>VLOOKUP($A20,'ADR Raw Data'!$B$6:$BE$43,'ADR Raw Data'!K$1,FALSE)</f>
        <v>99.820400828001496</v>
      </c>
      <c r="AC20" s="53">
        <f>VLOOKUP($A20,'ADR Raw Data'!$B$6:$BE$43,'ADR Raw Data'!L$1,FALSE)</f>
        <v>97.618493540959193</v>
      </c>
      <c r="AD20" s="52">
        <f>VLOOKUP($A20,'ADR Raw Data'!$B$6:$BE$43,'ADR Raw Data'!N$1,FALSE)</f>
        <v>110.41575200136199</v>
      </c>
      <c r="AE20" s="52">
        <f>VLOOKUP($A20,'ADR Raw Data'!$B$6:$BE$43,'ADR Raw Data'!O$1,FALSE)</f>
        <v>110.693457673309</v>
      </c>
      <c r="AF20" s="53">
        <f>VLOOKUP($A20,'ADR Raw Data'!$B$6:$BE$43,'ADR Raw Data'!P$1,FALSE)</f>
        <v>110.554604837336</v>
      </c>
      <c r="AG20" s="54">
        <f>VLOOKUP($A20,'ADR Raw Data'!$B$6:$BE$43,'ADR Raw Data'!R$1,FALSE)</f>
        <v>101.68368339355</v>
      </c>
      <c r="AI20" s="47">
        <f>VLOOKUP($A20,'ADR Raw Data'!$B$6:$BE$43,'ADR Raw Data'!T$1,FALSE)</f>
        <v>-0.67450606020307802</v>
      </c>
      <c r="AJ20" s="48">
        <f>VLOOKUP($A20,'ADR Raw Data'!$B$6:$BE$43,'ADR Raw Data'!U$1,FALSE)</f>
        <v>-2.2252009165949298</v>
      </c>
      <c r="AK20" s="48">
        <f>VLOOKUP($A20,'ADR Raw Data'!$B$6:$BE$43,'ADR Raw Data'!V$1,FALSE)</f>
        <v>-2.8505577170631402</v>
      </c>
      <c r="AL20" s="48">
        <f>VLOOKUP($A20,'ADR Raw Data'!$B$6:$BE$43,'ADR Raw Data'!W$1,FALSE)</f>
        <v>-0.93105550925317304</v>
      </c>
      <c r="AM20" s="48">
        <f>VLOOKUP($A20,'ADR Raw Data'!$B$6:$BE$43,'ADR Raw Data'!X$1,FALSE)</f>
        <v>-0.42783379022275297</v>
      </c>
      <c r="AN20" s="49">
        <f>VLOOKUP($A20,'ADR Raw Data'!$B$6:$BE$43,'ADR Raw Data'!Y$1,FALSE)</f>
        <v>-1.4264807086759099</v>
      </c>
      <c r="AO20" s="48">
        <f>VLOOKUP($A20,'ADR Raw Data'!$B$6:$BE$43,'ADR Raw Data'!AA$1,FALSE)</f>
        <v>-1.4482480971174001</v>
      </c>
      <c r="AP20" s="48">
        <f>VLOOKUP($A20,'ADR Raw Data'!$B$6:$BE$43,'ADR Raw Data'!AB$1,FALSE)</f>
        <v>-0.62248495987997798</v>
      </c>
      <c r="AQ20" s="49">
        <f>VLOOKUP($A20,'ADR Raw Data'!$B$6:$BE$43,'ADR Raw Data'!AC$1,FALSE)</f>
        <v>-1.04189250935893</v>
      </c>
      <c r="AR20" s="50">
        <f>VLOOKUP($A20,'ADR Raw Data'!$B$6:$BE$43,'ADR Raw Data'!AE$1,FALSE)</f>
        <v>-1.30179036785527</v>
      </c>
      <c r="AS20" s="40"/>
      <c r="AT20" s="51">
        <f>VLOOKUP($A20,'RevPAR Raw Data'!$B$6:$BE$43,'RevPAR Raw Data'!G$1,FALSE)</f>
        <v>50.704194831013901</v>
      </c>
      <c r="AU20" s="52">
        <f>VLOOKUP($A20,'RevPAR Raw Data'!$B$6:$BE$43,'RevPAR Raw Data'!H$1,FALSE)</f>
        <v>57.112317857560498</v>
      </c>
      <c r="AV20" s="52">
        <f>VLOOKUP($A20,'RevPAR Raw Data'!$B$6:$BE$43,'RevPAR Raw Data'!I$1,FALSE)</f>
        <v>61.687444743304802</v>
      </c>
      <c r="AW20" s="52">
        <f>VLOOKUP($A20,'RevPAR Raw Data'!$B$6:$BE$43,'RevPAR Raw Data'!J$1,FALSE)</f>
        <v>60.975875336217896</v>
      </c>
      <c r="AX20" s="52">
        <f>VLOOKUP($A20,'RevPAR Raw Data'!$B$6:$BE$43,'RevPAR Raw Data'!K$1,FALSE)</f>
        <v>62.033166881066499</v>
      </c>
      <c r="AY20" s="53">
        <f>VLOOKUP($A20,'RevPAR Raw Data'!$B$6:$BE$43,'RevPAR Raw Data'!L$1,FALSE)</f>
        <v>58.502599929832698</v>
      </c>
      <c r="AZ20" s="52">
        <f>VLOOKUP($A20,'RevPAR Raw Data'!$B$6:$BE$43,'RevPAR Raw Data'!N$1,FALSE)</f>
        <v>75.809949713483803</v>
      </c>
      <c r="BA20" s="52">
        <f>VLOOKUP($A20,'RevPAR Raw Data'!$B$6:$BE$43,'RevPAR Raw Data'!O$1,FALSE)</f>
        <v>76.000618641094604</v>
      </c>
      <c r="BB20" s="53">
        <f>VLOOKUP($A20,'RevPAR Raw Data'!$B$6:$BE$43,'RevPAR Raw Data'!P$1,FALSE)</f>
        <v>75.905284177289204</v>
      </c>
      <c r="BC20" s="54">
        <f>VLOOKUP($A20,'RevPAR Raw Data'!$B$6:$BE$43,'RevPAR Raw Data'!R$1,FALSE)</f>
        <v>63.474795429106003</v>
      </c>
      <c r="BE20" s="47">
        <f>VLOOKUP($A20,'RevPAR Raw Data'!$B$6:$BE$43,'RevPAR Raw Data'!T$1,FALSE)</f>
        <v>-12.434058020365599</v>
      </c>
      <c r="BF20" s="48">
        <f>VLOOKUP($A20,'RevPAR Raw Data'!$B$6:$BE$43,'RevPAR Raw Data'!U$1,FALSE)</f>
        <v>-12.373904083581699</v>
      </c>
      <c r="BG20" s="48">
        <f>VLOOKUP($A20,'RevPAR Raw Data'!$B$6:$BE$43,'RevPAR Raw Data'!V$1,FALSE)</f>
        <v>-10.116888683879701</v>
      </c>
      <c r="BH20" s="48">
        <f>VLOOKUP($A20,'RevPAR Raw Data'!$B$6:$BE$43,'RevPAR Raw Data'!W$1,FALSE)</f>
        <v>-11.468477711477799</v>
      </c>
      <c r="BI20" s="48">
        <f>VLOOKUP($A20,'RevPAR Raw Data'!$B$6:$BE$43,'RevPAR Raw Data'!X$1,FALSE)</f>
        <v>-10.464305266959499</v>
      </c>
      <c r="BJ20" s="49">
        <f>VLOOKUP($A20,'RevPAR Raw Data'!$B$6:$BE$43,'RevPAR Raw Data'!Y$1,FALSE)</f>
        <v>-11.324758693974401</v>
      </c>
      <c r="BK20" s="48">
        <f>VLOOKUP($A20,'RevPAR Raw Data'!$B$6:$BE$43,'RevPAR Raw Data'!AA$1,FALSE)</f>
        <v>-13.1612572022926</v>
      </c>
      <c r="BL20" s="48">
        <f>VLOOKUP($A20,'RevPAR Raw Data'!$B$6:$BE$43,'RevPAR Raw Data'!AB$1,FALSE)</f>
        <v>-9.1430143760115392</v>
      </c>
      <c r="BM20" s="49">
        <f>VLOOKUP($A20,'RevPAR Raw Data'!$B$6:$BE$43,'RevPAR Raw Data'!AC$1,FALSE)</f>
        <v>-11.1950459873532</v>
      </c>
      <c r="BN20" s="50">
        <f>VLOOKUP($A20,'RevPAR Raw Data'!$B$6:$BE$43,'RevPAR Raw Data'!AE$1,FALSE)</f>
        <v>-11.2804828188576</v>
      </c>
    </row>
    <row r="21" spans="1:66" x14ac:dyDescent="0.25">
      <c r="A21" s="63" t="s">
        <v>90</v>
      </c>
      <c r="B21" s="47">
        <f>VLOOKUP($A21,'Occupancy Raw Data'!$B$8:$BE$45,'Occupancy Raw Data'!G$3,FALSE)</f>
        <v>71.564991655850093</v>
      </c>
      <c r="C21" s="48">
        <f>VLOOKUP($A21,'Occupancy Raw Data'!$B$8:$BE$45,'Occupancy Raw Data'!H$3,FALSE)</f>
        <v>81.5408863341368</v>
      </c>
      <c r="D21" s="48">
        <f>VLOOKUP($A21,'Occupancy Raw Data'!$B$8:$BE$45,'Occupancy Raw Data'!I$3,FALSE)</f>
        <v>93.658446133877206</v>
      </c>
      <c r="E21" s="48">
        <f>VLOOKUP($A21,'Occupancy Raw Data'!$B$8:$BE$45,'Occupancy Raw Data'!J$3,FALSE)</f>
        <v>85.856573705179201</v>
      </c>
      <c r="F21" s="48">
        <f>VLOOKUP($A21,'Occupancy Raw Data'!$B$8:$BE$45,'Occupancy Raw Data'!K$3,FALSE)</f>
        <v>81.5120470498956</v>
      </c>
      <c r="G21" s="49">
        <f>VLOOKUP($A21,'Occupancy Raw Data'!$B$8:$BE$45,'Occupancy Raw Data'!L$3,FALSE)</f>
        <v>82.8265889757878</v>
      </c>
      <c r="H21" s="48">
        <f>VLOOKUP($A21,'Occupancy Raw Data'!$B$8:$BE$45,'Occupancy Raw Data'!N$3,FALSE)</f>
        <v>79.984822614304605</v>
      </c>
      <c r="I21" s="48">
        <f>VLOOKUP($A21,'Occupancy Raw Data'!$B$8:$BE$45,'Occupancy Raw Data'!O$3,FALSE)</f>
        <v>75.820527414152906</v>
      </c>
      <c r="J21" s="49">
        <f>VLOOKUP($A21,'Occupancy Raw Data'!$B$8:$BE$45,'Occupancy Raw Data'!P$3,FALSE)</f>
        <v>77.902675014228706</v>
      </c>
      <c r="K21" s="50">
        <f>VLOOKUP($A21,'Occupancy Raw Data'!$B$8:$BE$45,'Occupancy Raw Data'!R$3,FALSE)</f>
        <v>81.419756415342405</v>
      </c>
      <c r="M21" s="47">
        <f>VLOOKUP($A21,'Occupancy Raw Data'!$B$8:$BE$45,'Occupancy Raw Data'!T$3,FALSE)</f>
        <v>18.790449068803699</v>
      </c>
      <c r="N21" s="48">
        <f>VLOOKUP($A21,'Occupancy Raw Data'!$B$8:$BE$45,'Occupancy Raw Data'!U$3,FALSE)</f>
        <v>3.4670225968308301</v>
      </c>
      <c r="O21" s="48">
        <f>VLOOKUP($A21,'Occupancy Raw Data'!$B$8:$BE$45,'Occupancy Raw Data'!V$3,FALSE)</f>
        <v>16.666352256095202</v>
      </c>
      <c r="P21" s="48">
        <f>VLOOKUP($A21,'Occupancy Raw Data'!$B$8:$BE$45,'Occupancy Raw Data'!W$3,FALSE)</f>
        <v>13.520632133450301</v>
      </c>
      <c r="Q21" s="48">
        <f>VLOOKUP($A21,'Occupancy Raw Data'!$B$8:$BE$45,'Occupancy Raw Data'!X$3,FALSE)</f>
        <v>8.3196772973654305</v>
      </c>
      <c r="R21" s="49">
        <f>VLOOKUP($A21,'Occupancy Raw Data'!$B$8:$BE$45,'Occupancy Raw Data'!Y$3,FALSE)</f>
        <v>11.863008735107501</v>
      </c>
      <c r="S21" s="48">
        <f>VLOOKUP($A21,'Occupancy Raw Data'!$B$8:$BE$45,'Occupancy Raw Data'!AA$3,FALSE)</f>
        <v>9.4496365524402908</v>
      </c>
      <c r="T21" s="48">
        <f>VLOOKUP($A21,'Occupancy Raw Data'!$B$8:$BE$45,'Occupancy Raw Data'!AB$3,FALSE)</f>
        <v>2.8303100476006602</v>
      </c>
      <c r="U21" s="49">
        <f>VLOOKUP($A21,'Occupancy Raw Data'!$B$8:$BE$45,'Occupancy Raw Data'!AC$3,FALSE)</f>
        <v>6.1252180655165702</v>
      </c>
      <c r="V21" s="50">
        <f>VLOOKUP($A21,'Occupancy Raw Data'!$B$8:$BE$45,'Occupancy Raw Data'!AE$3,FALSE)</f>
        <v>10.2337309405334</v>
      </c>
      <c r="X21" s="51">
        <f>VLOOKUP($A21,'ADR Raw Data'!$B$6:$BE$43,'ADR Raw Data'!G$1,FALSE)</f>
        <v>118.294047156367</v>
      </c>
      <c r="Y21" s="52">
        <f>VLOOKUP($A21,'ADR Raw Data'!$B$6:$BE$43,'ADR Raw Data'!H$1,FALSE)</f>
        <v>133.22205912450201</v>
      </c>
      <c r="Z21" s="52">
        <f>VLOOKUP($A21,'ADR Raw Data'!$B$6:$BE$43,'ADR Raw Data'!I$1,FALSE)</f>
        <v>142.806982775687</v>
      </c>
      <c r="AA21" s="52">
        <f>VLOOKUP($A21,'ADR Raw Data'!$B$6:$BE$43,'ADR Raw Data'!J$1,FALSE)</f>
        <v>139.630512650535</v>
      </c>
      <c r="AB21" s="52">
        <f>VLOOKUP($A21,'ADR Raw Data'!$B$6:$BE$43,'ADR Raw Data'!K$1,FALSE)</f>
        <v>128.72012568369601</v>
      </c>
      <c r="AC21" s="53">
        <f>VLOOKUP($A21,'ADR Raw Data'!$B$6:$BE$43,'ADR Raw Data'!L$1,FALSE)</f>
        <v>133.252561541061</v>
      </c>
      <c r="AD21" s="52">
        <f>VLOOKUP($A21,'ADR Raw Data'!$B$6:$BE$43,'ADR Raw Data'!N$1,FALSE)</f>
        <v>118.019379743833</v>
      </c>
      <c r="AE21" s="52">
        <f>VLOOKUP($A21,'ADR Raw Data'!$B$6:$BE$43,'ADR Raw Data'!O$1,FALSE)</f>
        <v>113.57815338421101</v>
      </c>
      <c r="AF21" s="53">
        <f>VLOOKUP($A21,'ADR Raw Data'!$B$6:$BE$43,'ADR Raw Data'!P$1,FALSE)</f>
        <v>115.85811811263299</v>
      </c>
      <c r="AG21" s="54">
        <f>VLOOKUP($A21,'ADR Raw Data'!$B$6:$BE$43,'ADR Raw Data'!R$1,FALSE)</f>
        <v>128.49740230517099</v>
      </c>
      <c r="AI21" s="47">
        <f>VLOOKUP($A21,'ADR Raw Data'!$B$6:$BE$43,'ADR Raw Data'!T$1,FALSE)</f>
        <v>4.9612057946591097</v>
      </c>
      <c r="AJ21" s="48">
        <f>VLOOKUP($A21,'ADR Raw Data'!$B$6:$BE$43,'ADR Raw Data'!U$1,FALSE)</f>
        <v>1.6609442159755701</v>
      </c>
      <c r="AK21" s="48">
        <f>VLOOKUP($A21,'ADR Raw Data'!$B$6:$BE$43,'ADR Raw Data'!V$1,FALSE)</f>
        <v>6.4052069941639296</v>
      </c>
      <c r="AL21" s="48">
        <f>VLOOKUP($A21,'ADR Raw Data'!$B$6:$BE$43,'ADR Raw Data'!W$1,FALSE)</f>
        <v>6.3323763065511498</v>
      </c>
      <c r="AM21" s="48">
        <f>VLOOKUP($A21,'ADR Raw Data'!$B$6:$BE$43,'ADR Raw Data'!X$1,FALSE)</f>
        <v>2.2389675147860801</v>
      </c>
      <c r="AN21" s="49">
        <f>VLOOKUP($A21,'ADR Raw Data'!$B$6:$BE$43,'ADR Raw Data'!Y$1,FALSE)</f>
        <v>4.3021219150529104</v>
      </c>
      <c r="AO21" s="48">
        <f>VLOOKUP($A21,'ADR Raw Data'!$B$6:$BE$43,'ADR Raw Data'!AA$1,FALSE)</f>
        <v>1.44789166066314</v>
      </c>
      <c r="AP21" s="48">
        <f>VLOOKUP($A21,'ADR Raw Data'!$B$6:$BE$43,'ADR Raw Data'!AB$1,FALSE)</f>
        <v>-2.6171603400016101</v>
      </c>
      <c r="AQ21" s="49">
        <f>VLOOKUP($A21,'ADR Raw Data'!$B$6:$BE$43,'ADR Raw Data'!AC$1,FALSE)</f>
        <v>-0.53682276247544003</v>
      </c>
      <c r="AR21" s="50">
        <f>VLOOKUP($A21,'ADR Raw Data'!$B$6:$BE$43,'ADR Raw Data'!AE$1,FALSE)</f>
        <v>3.1649205678949301</v>
      </c>
      <c r="AS21" s="40"/>
      <c r="AT21" s="51">
        <f>VLOOKUP($A21,'RevPAR Raw Data'!$B$6:$BE$43,'RevPAR Raw Data'!G$1,FALSE)</f>
        <v>84.657124976821805</v>
      </c>
      <c r="AU21" s="52">
        <f>VLOOKUP($A21,'RevPAR Raw Data'!$B$6:$BE$43,'RevPAR Raw Data'!H$1,FALSE)</f>
        <v>108.630447802707</v>
      </c>
      <c r="AV21" s="52">
        <f>VLOOKUP($A21,'RevPAR Raw Data'!$B$6:$BE$43,'RevPAR Raw Data'!I$1,FALSE)</f>
        <v>133.750801038383</v>
      </c>
      <c r="AW21" s="52">
        <f>VLOOKUP($A21,'RevPAR Raw Data'!$B$6:$BE$43,'RevPAR Raw Data'!J$1,FALSE)</f>
        <v>119.881974008726</v>
      </c>
      <c r="AX21" s="52">
        <f>VLOOKUP($A21,'RevPAR Raw Data'!$B$6:$BE$43,'RevPAR Raw Data'!K$1,FALSE)</f>
        <v>104.922409409979</v>
      </c>
      <c r="AY21" s="53">
        <f>VLOOKUP($A21,'RevPAR Raw Data'!$B$6:$BE$43,'RevPAR Raw Data'!L$1,FALSE)</f>
        <v>110.368551447323</v>
      </c>
      <c r="AZ21" s="52">
        <f>VLOOKUP($A21,'RevPAR Raw Data'!$B$6:$BE$43,'RevPAR Raw Data'!N$1,FALSE)</f>
        <v>94.397591538607401</v>
      </c>
      <c r="BA21" s="52">
        <f>VLOOKUP($A21,'RevPAR Raw Data'!$B$6:$BE$43,'RevPAR Raw Data'!O$1,FALSE)</f>
        <v>86.115554923164396</v>
      </c>
      <c r="BB21" s="53">
        <f>VLOOKUP($A21,'RevPAR Raw Data'!$B$6:$BE$43,'RevPAR Raw Data'!P$1,FALSE)</f>
        <v>90.256573230885905</v>
      </c>
      <c r="BC21" s="54">
        <f>VLOOKUP($A21,'RevPAR Raw Data'!$B$6:$BE$43,'RevPAR Raw Data'!R$1,FALSE)</f>
        <v>104.622271956912</v>
      </c>
      <c r="BE21" s="47">
        <f>VLOOKUP($A21,'RevPAR Raw Data'!$B$6:$BE$43,'RevPAR Raw Data'!T$1,FALSE)</f>
        <v>24.683887711506799</v>
      </c>
      <c r="BF21" s="48">
        <f>VLOOKUP($A21,'RevPAR Raw Data'!$B$6:$BE$43,'RevPAR Raw Data'!U$1,FALSE)</f>
        <v>5.1855521240950297</v>
      </c>
      <c r="BG21" s="48">
        <f>VLOOKUP($A21,'RevPAR Raw Data'!$B$6:$BE$43,'RevPAR Raw Data'!V$1,FALSE)</f>
        <v>24.139073610638501</v>
      </c>
      <c r="BH21" s="48">
        <f>VLOOKUP($A21,'RevPAR Raw Data'!$B$6:$BE$43,'RevPAR Raw Data'!W$1,FALSE)</f>
        <v>20.709185745716098</v>
      </c>
      <c r="BI21" s="48">
        <f>VLOOKUP($A21,'RevPAR Raw Data'!$B$6:$BE$43,'RevPAR Raw Data'!X$1,FALSE)</f>
        <v>10.7449196841745</v>
      </c>
      <c r="BJ21" s="49">
        <f>VLOOKUP($A21,'RevPAR Raw Data'!$B$6:$BE$43,'RevPAR Raw Data'!Y$1,FALSE)</f>
        <v>16.6754917487381</v>
      </c>
      <c r="BK21" s="48">
        <f>VLOOKUP($A21,'RevPAR Raw Data'!$B$6:$BE$43,'RevPAR Raw Data'!AA$1,FALSE)</f>
        <v>11.0343487127091</v>
      </c>
      <c r="BL21" s="48">
        <f>VLOOKUP($A21,'RevPAR Raw Data'!$B$6:$BE$43,'RevPAR Raw Data'!AB$1,FALSE)</f>
        <v>0.13907595553416799</v>
      </c>
      <c r="BM21" s="49">
        <f>VLOOKUP($A21,'RevPAR Raw Data'!$B$6:$BE$43,'RevPAR Raw Data'!AC$1,FALSE)</f>
        <v>5.5555137382141799</v>
      </c>
      <c r="BN21" s="50">
        <f>VLOOKUP($A21,'RevPAR Raw Data'!$B$6:$BE$43,'RevPAR Raw Data'!AE$1,FALSE)</f>
        <v>13.722540963828299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64.818987147319305</v>
      </c>
      <c r="C23" s="48">
        <f>VLOOKUP($A23,'Occupancy Raw Data'!$B$8:$BE$45,'Occupancy Raw Data'!H$3,FALSE)</f>
        <v>72.986328024988396</v>
      </c>
      <c r="D23" s="48">
        <f>VLOOKUP($A23,'Occupancy Raw Data'!$B$8:$BE$45,'Occupancy Raw Data'!I$3,FALSE)</f>
        <v>76.824210149009104</v>
      </c>
      <c r="E23" s="48">
        <f>VLOOKUP($A23,'Occupancy Raw Data'!$B$8:$BE$45,'Occupancy Raw Data'!J$3,FALSE)</f>
        <v>71.726662911567402</v>
      </c>
      <c r="F23" s="48">
        <f>VLOOKUP($A23,'Occupancy Raw Data'!$B$8:$BE$45,'Occupancy Raw Data'!K$3,FALSE)</f>
        <v>68.505811869527307</v>
      </c>
      <c r="G23" s="49">
        <f>VLOOKUP($A23,'Occupancy Raw Data'!$B$8:$BE$45,'Occupancy Raw Data'!L$3,FALSE)</f>
        <v>70.972400020482297</v>
      </c>
      <c r="H23" s="48">
        <f>VLOOKUP($A23,'Occupancy Raw Data'!$B$8:$BE$45,'Occupancy Raw Data'!N$3,FALSE)</f>
        <v>75.418608223667306</v>
      </c>
      <c r="I23" s="48">
        <f>VLOOKUP($A23,'Occupancy Raw Data'!$B$8:$BE$45,'Occupancy Raw Data'!O$3,FALSE)</f>
        <v>79.934968508372094</v>
      </c>
      <c r="J23" s="49">
        <f>VLOOKUP($A23,'Occupancy Raw Data'!$B$8:$BE$45,'Occupancy Raw Data'!P$3,FALSE)</f>
        <v>77.676788366019693</v>
      </c>
      <c r="K23" s="50">
        <f>VLOOKUP($A23,'Occupancy Raw Data'!$B$8:$BE$45,'Occupancy Raw Data'!R$3,FALSE)</f>
        <v>72.8879395477787</v>
      </c>
      <c r="M23" s="47">
        <f>VLOOKUP($A23,'Occupancy Raw Data'!$B$8:$BE$45,'Occupancy Raw Data'!T$3,FALSE)</f>
        <v>2.4818239887398201</v>
      </c>
      <c r="N23" s="48">
        <f>VLOOKUP($A23,'Occupancy Raw Data'!$B$8:$BE$45,'Occupancy Raw Data'!U$3,FALSE)</f>
        <v>2.2927237631887301</v>
      </c>
      <c r="O23" s="48">
        <f>VLOOKUP($A23,'Occupancy Raw Data'!$B$8:$BE$45,'Occupancy Raw Data'!V$3,FALSE)</f>
        <v>3.53963695416377</v>
      </c>
      <c r="P23" s="48">
        <f>VLOOKUP($A23,'Occupancy Raw Data'!$B$8:$BE$45,'Occupancy Raw Data'!W$3,FALSE)</f>
        <v>-4.4662942491483397</v>
      </c>
      <c r="Q23" s="48">
        <f>VLOOKUP($A23,'Occupancy Raw Data'!$B$8:$BE$45,'Occupancy Raw Data'!X$3,FALSE)</f>
        <v>-7.0088107759928802</v>
      </c>
      <c r="R23" s="49">
        <f>VLOOKUP($A23,'Occupancy Raw Data'!$B$8:$BE$45,'Occupancy Raw Data'!Y$3,FALSE)</f>
        <v>-0.750862250261778</v>
      </c>
      <c r="S23" s="48">
        <f>VLOOKUP($A23,'Occupancy Raw Data'!$B$8:$BE$45,'Occupancy Raw Data'!AA$3,FALSE)</f>
        <v>-10.546964481996</v>
      </c>
      <c r="T23" s="48">
        <f>VLOOKUP($A23,'Occupancy Raw Data'!$B$8:$BE$45,'Occupancy Raw Data'!AB$3,FALSE)</f>
        <v>-12.5965594346539</v>
      </c>
      <c r="U23" s="49">
        <f>VLOOKUP($A23,'Occupancy Raw Data'!$B$8:$BE$45,'Occupancy Raw Data'!AC$3,FALSE)</f>
        <v>-11.6134167245607</v>
      </c>
      <c r="V23" s="50">
        <f>VLOOKUP($A23,'Occupancy Raw Data'!$B$8:$BE$45,'Occupancy Raw Data'!AE$3,FALSE)</f>
        <v>-4.3308781240310896</v>
      </c>
      <c r="X23" s="51">
        <f>VLOOKUP($A23,'ADR Raw Data'!$B$6:$BE$43,'ADR Raw Data'!G$1,FALSE)</f>
        <v>141.75945623889001</v>
      </c>
      <c r="Y23" s="52">
        <f>VLOOKUP($A23,'ADR Raw Data'!$B$6:$BE$43,'ADR Raw Data'!H$1,FALSE)</f>
        <v>147.36858677517799</v>
      </c>
      <c r="Z23" s="52">
        <f>VLOOKUP($A23,'ADR Raw Data'!$B$6:$BE$43,'ADR Raw Data'!I$1,FALSE)</f>
        <v>148.31594579417401</v>
      </c>
      <c r="AA23" s="52">
        <f>VLOOKUP($A23,'ADR Raw Data'!$B$6:$BE$43,'ADR Raw Data'!J$1,FALSE)</f>
        <v>146.85943782973399</v>
      </c>
      <c r="AB23" s="52">
        <f>VLOOKUP($A23,'ADR Raw Data'!$B$6:$BE$43,'ADR Raw Data'!K$1,FALSE)</f>
        <v>144.54613375191499</v>
      </c>
      <c r="AC23" s="53">
        <f>VLOOKUP($A23,'ADR Raw Data'!$B$6:$BE$43,'ADR Raw Data'!L$1,FALSE)</f>
        <v>145.90133459762399</v>
      </c>
      <c r="AD23" s="52">
        <f>VLOOKUP($A23,'ADR Raw Data'!$B$6:$BE$43,'ADR Raw Data'!N$1,FALSE)</f>
        <v>174.835344804291</v>
      </c>
      <c r="AE23" s="52">
        <f>VLOOKUP($A23,'ADR Raw Data'!$B$6:$BE$43,'ADR Raw Data'!O$1,FALSE)</f>
        <v>183.06046495627899</v>
      </c>
      <c r="AF23" s="53">
        <f>VLOOKUP($A23,'ADR Raw Data'!$B$6:$BE$43,'ADR Raw Data'!P$1,FALSE)</f>
        <v>179.067463138204</v>
      </c>
      <c r="AG23" s="54">
        <f>VLOOKUP($A23,'ADR Raw Data'!$B$6:$BE$43,'ADR Raw Data'!R$1,FALSE)</f>
        <v>155.99996139201099</v>
      </c>
      <c r="AI23" s="47">
        <f>VLOOKUP($A23,'ADR Raw Data'!$B$6:$BE$43,'ADR Raw Data'!T$1,FALSE)</f>
        <v>-1.6505838916152999</v>
      </c>
      <c r="AJ23" s="48">
        <f>VLOOKUP($A23,'ADR Raw Data'!$B$6:$BE$43,'ADR Raw Data'!U$1,FALSE)</f>
        <v>1.8144263673235299</v>
      </c>
      <c r="AK23" s="48">
        <f>VLOOKUP($A23,'ADR Raw Data'!$B$6:$BE$43,'ADR Raw Data'!V$1,FALSE)</f>
        <v>1.6099624013914</v>
      </c>
      <c r="AL23" s="48">
        <f>VLOOKUP($A23,'ADR Raw Data'!$B$6:$BE$43,'ADR Raw Data'!W$1,FALSE)</f>
        <v>-0.210370361501443</v>
      </c>
      <c r="AM23" s="48">
        <f>VLOOKUP($A23,'ADR Raw Data'!$B$6:$BE$43,'ADR Raw Data'!X$1,FALSE)</f>
        <v>-1.3208078765709901</v>
      </c>
      <c r="AN23" s="49">
        <f>VLOOKUP($A23,'ADR Raw Data'!$B$6:$BE$43,'ADR Raw Data'!Y$1,FALSE)</f>
        <v>9.8858927807009694E-2</v>
      </c>
      <c r="AO23" s="48">
        <f>VLOOKUP($A23,'ADR Raw Data'!$B$6:$BE$43,'ADR Raw Data'!AA$1,FALSE)</f>
        <v>-7.4849489772870896</v>
      </c>
      <c r="AP23" s="48">
        <f>VLOOKUP($A23,'ADR Raw Data'!$B$6:$BE$43,'ADR Raw Data'!AB$1,FALSE)</f>
        <v>-8.7160603823599896</v>
      </c>
      <c r="AQ23" s="49">
        <f>VLOOKUP($A23,'ADR Raw Data'!$B$6:$BE$43,'ADR Raw Data'!AC$1,FALSE)</f>
        <v>-8.1681528864646502</v>
      </c>
      <c r="AR23" s="50">
        <f>VLOOKUP($A23,'ADR Raw Data'!$B$6:$BE$43,'ADR Raw Data'!AE$1,FALSE)</f>
        <v>-3.6946382905504298</v>
      </c>
      <c r="AS23" s="40"/>
      <c r="AT23" s="51">
        <f>VLOOKUP($A23,'RevPAR Raw Data'!$B$6:$BE$43,'RevPAR Raw Data'!G$1,FALSE)</f>
        <v>91.887043719596406</v>
      </c>
      <c r="AU23" s="52">
        <f>VLOOKUP($A23,'RevPAR Raw Data'!$B$6:$BE$43,'RevPAR Raw Data'!H$1,FALSE)</f>
        <v>107.558920149521</v>
      </c>
      <c r="AV23" s="52">
        <f>VLOOKUP($A23,'RevPAR Raw Data'!$B$6:$BE$43,'RevPAR Raw Data'!I$1,FALSE)</f>
        <v>113.94255388140699</v>
      </c>
      <c r="AW23" s="52">
        <f>VLOOKUP($A23,'RevPAR Raw Data'!$B$6:$BE$43,'RevPAR Raw Data'!J$1,FALSE)</f>
        <v>105.337373925956</v>
      </c>
      <c r="AX23" s="52">
        <f>VLOOKUP($A23,'RevPAR Raw Data'!$B$6:$BE$43,'RevPAR Raw Data'!K$1,FALSE)</f>
        <v>99.022502452762495</v>
      </c>
      <c r="AY23" s="53">
        <f>VLOOKUP($A23,'RevPAR Raw Data'!$B$6:$BE$43,'RevPAR Raw Data'!L$1,FALSE)</f>
        <v>103.54967882584801</v>
      </c>
      <c r="AZ23" s="52">
        <f>VLOOKUP($A23,'RevPAR Raw Data'!$B$6:$BE$43,'RevPAR Raw Data'!N$1,FALSE)</f>
        <v>131.85838373444599</v>
      </c>
      <c r="BA23" s="52">
        <f>VLOOKUP($A23,'RevPAR Raw Data'!$B$6:$BE$43,'RevPAR Raw Data'!O$1,FALSE)</f>
        <v>146.32932501408101</v>
      </c>
      <c r="BB23" s="53">
        <f>VLOOKUP($A23,'RevPAR Raw Data'!$B$6:$BE$43,'RevPAR Raw Data'!P$1,FALSE)</f>
        <v>139.093854374263</v>
      </c>
      <c r="BC23" s="54">
        <f>VLOOKUP($A23,'RevPAR Raw Data'!$B$6:$BE$43,'RevPAR Raw Data'!R$1,FALSE)</f>
        <v>113.705157553967</v>
      </c>
      <c r="BE23" s="47">
        <f>VLOOKUP($A23,'RevPAR Raw Data'!$B$6:$BE$43,'RevPAR Raw Data'!T$1,FALSE)</f>
        <v>0.79027551014812802</v>
      </c>
      <c r="BF23" s="48">
        <f>VLOOKUP($A23,'RevPAR Raw Data'!$B$6:$BE$43,'RevPAR Raw Data'!U$1,FALSE)</f>
        <v>4.14874991500146</v>
      </c>
      <c r="BG23" s="48">
        <f>VLOOKUP($A23,'RevPAR Raw Data'!$B$6:$BE$43,'RevPAR Raw Data'!V$1,FALSE)</f>
        <v>5.2065861796629598</v>
      </c>
      <c r="BH23" s="48">
        <f>VLOOKUP($A23,'RevPAR Raw Data'!$B$6:$BE$43,'RevPAR Raw Data'!W$1,FALSE)</f>
        <v>-4.6672688512921301</v>
      </c>
      <c r="BI23" s="48">
        <f>VLOOKUP($A23,'RevPAR Raw Data'!$B$6:$BE$43,'RevPAR Raw Data'!X$1,FALSE)</f>
        <v>-8.2370457277806093</v>
      </c>
      <c r="BJ23" s="49">
        <f>VLOOKUP($A23,'RevPAR Raw Data'!$B$6:$BE$43,'RevPAR Raw Data'!Y$1,FALSE)</f>
        <v>-0.65274561682468402</v>
      </c>
      <c r="BK23" s="48">
        <f>VLOOKUP($A23,'RevPAR Raw Data'!$B$6:$BE$43,'RevPAR Raw Data'!AA$1,FALSE)</f>
        <v>-17.242478549153098</v>
      </c>
      <c r="BL23" s="48">
        <f>VLOOKUP($A23,'RevPAR Raw Data'!$B$6:$BE$43,'RevPAR Raw Data'!AB$1,FALSE)</f>
        <v>-20.214696090589602</v>
      </c>
      <c r="BM23" s="49">
        <f>VLOOKUP($A23,'RevPAR Raw Data'!$B$6:$BE$43,'RevPAR Raw Data'!AC$1,FALSE)</f>
        <v>-18.8329679776209</v>
      </c>
      <c r="BN23" s="50">
        <f>VLOOKUP($A23,'RevPAR Raw Data'!$B$6:$BE$43,'RevPAR Raw Data'!AE$1,FALSE)</f>
        <v>-7.8655061330939997</v>
      </c>
    </row>
    <row r="24" spans="1:66" x14ac:dyDescent="0.25">
      <c r="A24" s="63" t="s">
        <v>91</v>
      </c>
      <c r="B24" s="47">
        <f>VLOOKUP($A24,'Occupancy Raw Data'!$B$8:$BE$45,'Occupancy Raw Data'!G$3,FALSE)</f>
        <v>63.766122098022301</v>
      </c>
      <c r="C24" s="48">
        <f>VLOOKUP($A24,'Occupancy Raw Data'!$B$8:$BE$45,'Occupancy Raw Data'!H$3,FALSE)</f>
        <v>77.042132416165003</v>
      </c>
      <c r="D24" s="48">
        <f>VLOOKUP($A24,'Occupancy Raw Data'!$B$8:$BE$45,'Occupancy Raw Data'!I$3,FALSE)</f>
        <v>80.705073086844294</v>
      </c>
      <c r="E24" s="48">
        <f>VLOOKUP($A24,'Occupancy Raw Data'!$B$8:$BE$45,'Occupancy Raw Data'!J$3,FALSE)</f>
        <v>76.388650042992197</v>
      </c>
      <c r="F24" s="48">
        <f>VLOOKUP($A24,'Occupancy Raw Data'!$B$8:$BE$45,'Occupancy Raw Data'!K$3,FALSE)</f>
        <v>73.705932932072201</v>
      </c>
      <c r="G24" s="49">
        <f>VLOOKUP($A24,'Occupancy Raw Data'!$B$8:$BE$45,'Occupancy Raw Data'!L$3,FALSE)</f>
        <v>74.321582115219201</v>
      </c>
      <c r="H24" s="48">
        <f>VLOOKUP($A24,'Occupancy Raw Data'!$B$8:$BE$45,'Occupancy Raw Data'!N$3,FALSE)</f>
        <v>78.452278589853805</v>
      </c>
      <c r="I24" s="48">
        <f>VLOOKUP($A24,'Occupancy Raw Data'!$B$8:$BE$45,'Occupancy Raw Data'!O$3,FALSE)</f>
        <v>80.584694754944096</v>
      </c>
      <c r="J24" s="49">
        <f>VLOOKUP($A24,'Occupancy Raw Data'!$B$8:$BE$45,'Occupancy Raw Data'!P$3,FALSE)</f>
        <v>79.518486672398893</v>
      </c>
      <c r="K24" s="50">
        <f>VLOOKUP($A24,'Occupancy Raw Data'!$B$8:$BE$45,'Occupancy Raw Data'!R$3,FALSE)</f>
        <v>75.806411988699097</v>
      </c>
      <c r="M24" s="47">
        <f>VLOOKUP($A24,'Occupancy Raw Data'!$B$8:$BE$45,'Occupancy Raw Data'!T$3,FALSE)</f>
        <v>-0.42193364845363801</v>
      </c>
      <c r="N24" s="48">
        <f>VLOOKUP($A24,'Occupancy Raw Data'!$B$8:$BE$45,'Occupancy Raw Data'!U$3,FALSE)</f>
        <v>-0.92111933547516001</v>
      </c>
      <c r="O24" s="48">
        <f>VLOOKUP($A24,'Occupancy Raw Data'!$B$8:$BE$45,'Occupancy Raw Data'!V$3,FALSE)</f>
        <v>-1.0533692976360101</v>
      </c>
      <c r="P24" s="48">
        <f>VLOOKUP($A24,'Occupancy Raw Data'!$B$8:$BE$45,'Occupancy Raw Data'!W$3,FALSE)</f>
        <v>-7.3763362730186897</v>
      </c>
      <c r="Q24" s="48">
        <f>VLOOKUP($A24,'Occupancy Raw Data'!$B$8:$BE$45,'Occupancy Raw Data'!X$3,FALSE)</f>
        <v>-5.1903023052077799</v>
      </c>
      <c r="R24" s="49">
        <f>VLOOKUP($A24,'Occupancy Raw Data'!$B$8:$BE$45,'Occupancy Raw Data'!Y$3,FALSE)</f>
        <v>-3.1191064685321699</v>
      </c>
      <c r="S24" s="48">
        <f>VLOOKUP($A24,'Occupancy Raw Data'!$B$8:$BE$45,'Occupancy Raw Data'!AA$3,FALSE)</f>
        <v>-8.7564158857496999</v>
      </c>
      <c r="T24" s="48">
        <f>VLOOKUP($A24,'Occupancy Raw Data'!$B$8:$BE$45,'Occupancy Raw Data'!AB$3,FALSE)</f>
        <v>-13.818310015623601</v>
      </c>
      <c r="U24" s="49">
        <f>VLOOKUP($A24,'Occupancy Raw Data'!$B$8:$BE$45,'Occupancy Raw Data'!AC$3,FALSE)</f>
        <v>-11.3934652933564</v>
      </c>
      <c r="V24" s="50">
        <f>VLOOKUP($A24,'Occupancy Raw Data'!$B$8:$BE$45,'Occupancy Raw Data'!AE$3,FALSE)</f>
        <v>-5.7567315174599303</v>
      </c>
      <c r="X24" s="51">
        <f>VLOOKUP($A24,'ADR Raw Data'!$B$6:$BE$43,'ADR Raw Data'!G$1,FALSE)</f>
        <v>102.42453268608401</v>
      </c>
      <c r="Y24" s="52">
        <f>VLOOKUP($A24,'ADR Raw Data'!$B$6:$BE$43,'ADR Raw Data'!H$1,FALSE)</f>
        <v>109.48589796875</v>
      </c>
      <c r="Z24" s="52">
        <f>VLOOKUP($A24,'ADR Raw Data'!$B$6:$BE$43,'ADR Raw Data'!I$1,FALSE)</f>
        <v>112.505770573194</v>
      </c>
      <c r="AA24" s="52">
        <f>VLOOKUP($A24,'ADR Raw Data'!$B$6:$BE$43,'ADR Raw Data'!J$1,FALSE)</f>
        <v>110.174138878883</v>
      </c>
      <c r="AB24" s="52">
        <f>VLOOKUP($A24,'ADR Raw Data'!$B$6:$BE$43,'ADR Raw Data'!K$1,FALSE)</f>
        <v>106.780745403639</v>
      </c>
      <c r="AC24" s="53">
        <f>VLOOKUP($A24,'ADR Raw Data'!$B$6:$BE$43,'ADR Raw Data'!L$1,FALSE)</f>
        <v>108.534979457633</v>
      </c>
      <c r="AD24" s="52">
        <f>VLOOKUP($A24,'ADR Raw Data'!$B$6:$BE$43,'ADR Raw Data'!N$1,FALSE)</f>
        <v>131.15628985094199</v>
      </c>
      <c r="AE24" s="52">
        <f>VLOOKUP($A24,'ADR Raw Data'!$B$6:$BE$43,'ADR Raw Data'!O$1,FALSE)</f>
        <v>131.84167543747299</v>
      </c>
      <c r="AF24" s="53">
        <f>VLOOKUP($A24,'ADR Raw Data'!$B$6:$BE$43,'ADR Raw Data'!P$1,FALSE)</f>
        <v>131.50357757352899</v>
      </c>
      <c r="AG24" s="54">
        <f>VLOOKUP($A24,'ADR Raw Data'!$B$6:$BE$43,'ADR Raw Data'!R$1,FALSE)</f>
        <v>115.41878525132</v>
      </c>
      <c r="AI24" s="47">
        <f>VLOOKUP($A24,'ADR Raw Data'!$B$6:$BE$43,'ADR Raw Data'!T$1,FALSE)</f>
        <v>0.36675344559473599</v>
      </c>
      <c r="AJ24" s="48">
        <f>VLOOKUP($A24,'ADR Raw Data'!$B$6:$BE$43,'ADR Raw Data'!U$1,FALSE)</f>
        <v>3.0786242739056999</v>
      </c>
      <c r="AK24" s="48">
        <f>VLOOKUP($A24,'ADR Raw Data'!$B$6:$BE$43,'ADR Raw Data'!V$1,FALSE)</f>
        <v>3.97855997643964</v>
      </c>
      <c r="AL24" s="48">
        <f>VLOOKUP($A24,'ADR Raw Data'!$B$6:$BE$43,'ADR Raw Data'!W$1,FALSE)</f>
        <v>1.26933213331029</v>
      </c>
      <c r="AM24" s="48">
        <f>VLOOKUP($A24,'ADR Raw Data'!$B$6:$BE$43,'ADR Raw Data'!X$1,FALSE)</f>
        <v>1.3453249980650399</v>
      </c>
      <c r="AN24" s="49">
        <f>VLOOKUP($A24,'ADR Raw Data'!$B$6:$BE$43,'ADR Raw Data'!Y$1,FALSE)</f>
        <v>2.07956846152284</v>
      </c>
      <c r="AO24" s="48">
        <f>VLOOKUP($A24,'ADR Raw Data'!$B$6:$BE$43,'ADR Raw Data'!AA$1,FALSE)</f>
        <v>-4.2564421419187699</v>
      </c>
      <c r="AP24" s="48">
        <f>VLOOKUP($A24,'ADR Raw Data'!$B$6:$BE$43,'ADR Raw Data'!AB$1,FALSE)</f>
        <v>-8.9384558267976804</v>
      </c>
      <c r="AQ24" s="49">
        <f>VLOOKUP($A24,'ADR Raw Data'!$B$6:$BE$43,'ADR Raw Data'!AC$1,FALSE)</f>
        <v>-6.7670983034663799</v>
      </c>
      <c r="AR24" s="50">
        <f>VLOOKUP($A24,'ADR Raw Data'!$B$6:$BE$43,'ADR Raw Data'!AE$1,FALSE)</f>
        <v>-1.68178363867944</v>
      </c>
      <c r="AS24" s="40"/>
      <c r="AT24" s="51">
        <f>VLOOKUP($A24,'RevPAR Raw Data'!$B$6:$BE$43,'RevPAR Raw Data'!G$1,FALSE)</f>
        <v>65.312152570937201</v>
      </c>
      <c r="AU24" s="52">
        <f>VLOOKUP($A24,'RevPAR Raw Data'!$B$6:$BE$43,'RevPAR Raw Data'!H$1,FALSE)</f>
        <v>84.350270490111697</v>
      </c>
      <c r="AV24" s="52">
        <f>VLOOKUP($A24,'RevPAR Raw Data'!$B$6:$BE$43,'RevPAR Raw Data'!I$1,FALSE)</f>
        <v>90.797864368013705</v>
      </c>
      <c r="AW24" s="52">
        <f>VLOOKUP($A24,'RevPAR Raw Data'!$B$6:$BE$43,'RevPAR Raw Data'!J$1,FALSE)</f>
        <v>84.160537386070501</v>
      </c>
      <c r="AX24" s="52">
        <f>VLOOKUP($A24,'RevPAR Raw Data'!$B$6:$BE$43,'RevPAR Raw Data'!K$1,FALSE)</f>
        <v>78.703744591573496</v>
      </c>
      <c r="AY24" s="53">
        <f>VLOOKUP($A24,'RevPAR Raw Data'!$B$6:$BE$43,'RevPAR Raw Data'!L$1,FALSE)</f>
        <v>80.664913881341306</v>
      </c>
      <c r="AZ24" s="52">
        <f>VLOOKUP($A24,'RevPAR Raw Data'!$B$6:$BE$43,'RevPAR Raw Data'!N$1,FALSE)</f>
        <v>102.895097901977</v>
      </c>
      <c r="BA24" s="52">
        <f>VLOOKUP($A24,'RevPAR Raw Data'!$B$6:$BE$43,'RevPAR Raw Data'!O$1,FALSE)</f>
        <v>106.24421171109201</v>
      </c>
      <c r="BB24" s="53">
        <f>VLOOKUP($A24,'RevPAR Raw Data'!$B$6:$BE$43,'RevPAR Raw Data'!P$1,FALSE)</f>
        <v>104.569654806534</v>
      </c>
      <c r="BC24" s="54">
        <f>VLOOKUP($A24,'RevPAR Raw Data'!$B$6:$BE$43,'RevPAR Raw Data'!R$1,FALSE)</f>
        <v>87.494839859967996</v>
      </c>
      <c r="BE24" s="47">
        <f>VLOOKUP($A24,'RevPAR Raw Data'!$B$6:$BE$43,'RevPAR Raw Data'!T$1,FALSE)</f>
        <v>-5.6727659052728897E-2</v>
      </c>
      <c r="BF24" s="48">
        <f>VLOOKUP($A24,'RevPAR Raw Data'!$B$6:$BE$43,'RevPAR Raw Data'!U$1,FALSE)</f>
        <v>2.12914713497696</v>
      </c>
      <c r="BG24" s="48">
        <f>VLOOKUP($A24,'RevPAR Raw Data'!$B$6:$BE$43,'RevPAR Raw Data'!V$1,FALSE)</f>
        <v>2.8832817495237699</v>
      </c>
      <c r="BH24" s="48">
        <f>VLOOKUP($A24,'RevPAR Raw Data'!$B$6:$BE$43,'RevPAR Raw Data'!W$1,FALSE)</f>
        <v>-6.2006343462828504</v>
      </c>
      <c r="BI24" s="48">
        <f>VLOOKUP($A24,'RevPAR Raw Data'!$B$6:$BE$43,'RevPAR Raw Data'!X$1,FALSE)</f>
        <v>-3.91480374152985</v>
      </c>
      <c r="BJ24" s="49">
        <f>VLOOKUP($A24,'RevPAR Raw Data'!$B$6:$BE$43,'RevPAR Raw Data'!Y$1,FALSE)</f>
        <v>-1.1044019614102401</v>
      </c>
      <c r="BK24" s="48">
        <f>VLOOKUP($A24,'RevPAR Raw Data'!$B$6:$BE$43,'RevPAR Raw Data'!AA$1,FALSE)</f>
        <v>-12.6401462517857</v>
      </c>
      <c r="BL24" s="48">
        <f>VLOOKUP($A24,'RevPAR Raw Data'!$B$6:$BE$43,'RevPAR Raw Data'!AB$1,FALSE)</f>
        <v>-21.521622305664799</v>
      </c>
      <c r="BM24" s="49">
        <f>VLOOKUP($A24,'RevPAR Raw Data'!$B$6:$BE$43,'RevPAR Raw Data'!AC$1,FALSE)</f>
        <v>-17.38955660025</v>
      </c>
      <c r="BN24" s="50">
        <f>VLOOKUP($A24,'RevPAR Raw Data'!$B$6:$BE$43,'RevPAR Raw Data'!AE$1,FALSE)</f>
        <v>-7.3416993873560301</v>
      </c>
    </row>
    <row r="25" spans="1:66" x14ac:dyDescent="0.25">
      <c r="A25" s="63" t="s">
        <v>32</v>
      </c>
      <c r="B25" s="47">
        <f>VLOOKUP($A25,'Occupancy Raw Data'!$B$8:$BE$45,'Occupancy Raw Data'!G$3,FALSE)</f>
        <v>60.432875937190502</v>
      </c>
      <c r="C25" s="48">
        <f>VLOOKUP($A25,'Occupancy Raw Data'!$B$8:$BE$45,'Occupancy Raw Data'!H$3,FALSE)</f>
        <v>69.797708303861896</v>
      </c>
      <c r="D25" s="48">
        <f>VLOOKUP($A25,'Occupancy Raw Data'!$B$8:$BE$45,'Occupancy Raw Data'!I$3,FALSE)</f>
        <v>79.204979487904893</v>
      </c>
      <c r="E25" s="48">
        <f>VLOOKUP($A25,'Occupancy Raw Data'!$B$8:$BE$45,'Occupancy Raw Data'!J$3,FALSE)</f>
        <v>76.9132833498373</v>
      </c>
      <c r="F25" s="48">
        <f>VLOOKUP($A25,'Occupancy Raw Data'!$B$8:$BE$45,'Occupancy Raw Data'!K$3,FALSE)</f>
        <v>75.102560475314704</v>
      </c>
      <c r="G25" s="49">
        <f>VLOOKUP($A25,'Occupancy Raw Data'!$B$8:$BE$45,'Occupancy Raw Data'!L$3,FALSE)</f>
        <v>72.290281510821799</v>
      </c>
      <c r="H25" s="48">
        <f>VLOOKUP($A25,'Occupancy Raw Data'!$B$8:$BE$45,'Occupancy Raw Data'!N$3,FALSE)</f>
        <v>75.739142735889004</v>
      </c>
      <c r="I25" s="48">
        <f>VLOOKUP($A25,'Occupancy Raw Data'!$B$8:$BE$45,'Occupancy Raw Data'!O$3,FALSE)</f>
        <v>72.103550714386699</v>
      </c>
      <c r="J25" s="49">
        <f>VLOOKUP($A25,'Occupancy Raw Data'!$B$8:$BE$45,'Occupancy Raw Data'!P$3,FALSE)</f>
        <v>73.921346725137894</v>
      </c>
      <c r="K25" s="50">
        <f>VLOOKUP($A25,'Occupancy Raw Data'!$B$8:$BE$45,'Occupancy Raw Data'!R$3,FALSE)</f>
        <v>72.7563001434836</v>
      </c>
      <c r="M25" s="47">
        <f>VLOOKUP($A25,'Occupancy Raw Data'!$B$8:$BE$45,'Occupancy Raw Data'!T$3,FALSE)</f>
        <v>-1.0399193939194</v>
      </c>
      <c r="N25" s="48">
        <f>VLOOKUP($A25,'Occupancy Raw Data'!$B$8:$BE$45,'Occupancy Raw Data'!U$3,FALSE)</f>
        <v>-0.112363069982964</v>
      </c>
      <c r="O25" s="48">
        <f>VLOOKUP($A25,'Occupancy Raw Data'!$B$8:$BE$45,'Occupancy Raw Data'!V$3,FALSE)</f>
        <v>7.8839830390048</v>
      </c>
      <c r="P25" s="48">
        <f>VLOOKUP($A25,'Occupancy Raw Data'!$B$8:$BE$45,'Occupancy Raw Data'!W$3,FALSE)</f>
        <v>4.8652850695976602</v>
      </c>
      <c r="Q25" s="48">
        <f>VLOOKUP($A25,'Occupancy Raw Data'!$B$8:$BE$45,'Occupancy Raw Data'!X$3,FALSE)</f>
        <v>3.4111355890778601</v>
      </c>
      <c r="R25" s="49">
        <f>VLOOKUP($A25,'Occupancy Raw Data'!$B$8:$BE$45,'Occupancy Raw Data'!Y$3,FALSE)</f>
        <v>3.1742483745923602</v>
      </c>
      <c r="S25" s="48">
        <f>VLOOKUP($A25,'Occupancy Raw Data'!$B$8:$BE$45,'Occupancy Raw Data'!AA$3,FALSE)</f>
        <v>-6.8609621718659399</v>
      </c>
      <c r="T25" s="48">
        <f>VLOOKUP($A25,'Occupancy Raw Data'!$B$8:$BE$45,'Occupancy Raw Data'!AB$3,FALSE)</f>
        <v>-19.470266779688199</v>
      </c>
      <c r="U25" s="49">
        <f>VLOOKUP($A25,'Occupancy Raw Data'!$B$8:$BE$45,'Occupancy Raw Data'!AC$3,FALSE)</f>
        <v>-13.468870853970399</v>
      </c>
      <c r="V25" s="50">
        <f>VLOOKUP($A25,'Occupancy Raw Data'!$B$8:$BE$45,'Occupancy Raw Data'!AE$3,FALSE)</f>
        <v>-2.2816907716096999</v>
      </c>
      <c r="X25" s="51">
        <f>VLOOKUP($A25,'ADR Raw Data'!$B$6:$BE$43,'ADR Raw Data'!G$1,FALSE)</f>
        <v>96.639426498127307</v>
      </c>
      <c r="Y25" s="52">
        <f>VLOOKUP($A25,'ADR Raw Data'!$B$6:$BE$43,'ADR Raw Data'!H$1,FALSE)</f>
        <v>100.87317156465301</v>
      </c>
      <c r="Z25" s="52">
        <f>VLOOKUP($A25,'ADR Raw Data'!$B$6:$BE$43,'ADR Raw Data'!I$1,FALSE)</f>
        <v>110.10731673513099</v>
      </c>
      <c r="AA25" s="52">
        <f>VLOOKUP($A25,'ADR Raw Data'!$B$6:$BE$43,'ADR Raw Data'!J$1,FALSE)</f>
        <v>109.17375423947</v>
      </c>
      <c r="AB25" s="52">
        <f>VLOOKUP($A25,'ADR Raw Data'!$B$6:$BE$43,'ADR Raw Data'!K$1,FALSE)</f>
        <v>109.685968393294</v>
      </c>
      <c r="AC25" s="53">
        <f>VLOOKUP($A25,'ADR Raw Data'!$B$6:$BE$43,'ADR Raw Data'!L$1,FALSE)</f>
        <v>105.78620143634301</v>
      </c>
      <c r="AD25" s="52">
        <f>VLOOKUP($A25,'ADR Raw Data'!$B$6:$BE$43,'ADR Raw Data'!N$1,FALSE)</f>
        <v>121.388254800149</v>
      </c>
      <c r="AE25" s="52">
        <f>VLOOKUP($A25,'ADR Raw Data'!$B$6:$BE$43,'ADR Raw Data'!O$1,FALSE)</f>
        <v>115.729955895624</v>
      </c>
      <c r="AF25" s="53">
        <f>VLOOKUP($A25,'ADR Raw Data'!$B$6:$BE$43,'ADR Raw Data'!P$1,FALSE)</f>
        <v>118.62867681561499</v>
      </c>
      <c r="AG25" s="54">
        <f>VLOOKUP($A25,'ADR Raw Data'!$B$6:$BE$43,'ADR Raw Data'!R$1,FALSE)</f>
        <v>109.51423627298399</v>
      </c>
      <c r="AI25" s="47">
        <f>VLOOKUP($A25,'ADR Raw Data'!$B$6:$BE$43,'ADR Raw Data'!T$1,FALSE)</f>
        <v>9.1020789345660198</v>
      </c>
      <c r="AJ25" s="48">
        <f>VLOOKUP($A25,'ADR Raw Data'!$B$6:$BE$43,'ADR Raw Data'!U$1,FALSE)</f>
        <v>10.1680988587384</v>
      </c>
      <c r="AK25" s="48">
        <f>VLOOKUP($A25,'ADR Raw Data'!$B$6:$BE$43,'ADR Raw Data'!V$1,FALSE)</f>
        <v>17.906689419824101</v>
      </c>
      <c r="AL25" s="48">
        <f>VLOOKUP($A25,'ADR Raw Data'!$B$6:$BE$43,'ADR Raw Data'!W$1,FALSE)</f>
        <v>16.8271365431292</v>
      </c>
      <c r="AM25" s="48">
        <f>VLOOKUP($A25,'ADR Raw Data'!$B$6:$BE$43,'ADR Raw Data'!X$1,FALSE)</f>
        <v>18.149481262907599</v>
      </c>
      <c r="AN25" s="49">
        <f>VLOOKUP($A25,'ADR Raw Data'!$B$6:$BE$43,'ADR Raw Data'!Y$1,FALSE)</f>
        <v>14.881082227897201</v>
      </c>
      <c r="AO25" s="48">
        <f>VLOOKUP($A25,'ADR Raw Data'!$B$6:$BE$43,'ADR Raw Data'!AA$1,FALSE)</f>
        <v>3.4969560137727198</v>
      </c>
      <c r="AP25" s="48">
        <f>VLOOKUP($A25,'ADR Raw Data'!$B$6:$BE$43,'ADR Raw Data'!AB$1,FALSE)</f>
        <v>-6.7927495389100097</v>
      </c>
      <c r="AQ25" s="49">
        <f>VLOOKUP($A25,'ADR Raw Data'!$B$6:$BE$43,'ADR Raw Data'!AC$1,FALSE)</f>
        <v>-1.87125372674393</v>
      </c>
      <c r="AR25" s="50">
        <f>VLOOKUP($A25,'ADR Raw Data'!$B$6:$BE$43,'ADR Raw Data'!AE$1,FALSE)</f>
        <v>7.86718573277403</v>
      </c>
      <c r="AS25" s="40"/>
      <c r="AT25" s="51">
        <f>VLOOKUP($A25,'RevPAR Raw Data'!$B$6:$BE$43,'RevPAR Raw Data'!G$1,FALSE)</f>
        <v>58.401984722025702</v>
      </c>
      <c r="AU25" s="52">
        <f>VLOOKUP($A25,'RevPAR Raw Data'!$B$6:$BE$43,'RevPAR Raw Data'!H$1,FALSE)</f>
        <v>70.407162045550905</v>
      </c>
      <c r="AV25" s="52">
        <f>VLOOKUP($A25,'RevPAR Raw Data'!$B$6:$BE$43,'RevPAR Raw Data'!I$1,FALSE)</f>
        <v>87.210477634743199</v>
      </c>
      <c r="AW25" s="52">
        <f>VLOOKUP($A25,'RevPAR Raw Data'!$B$6:$BE$43,'RevPAR Raw Data'!J$1,FALSE)</f>
        <v>83.969118941858795</v>
      </c>
      <c r="AX25" s="52">
        <f>VLOOKUP($A25,'RevPAR Raw Data'!$B$6:$BE$43,'RevPAR Raw Data'!K$1,FALSE)</f>
        <v>82.376970745508501</v>
      </c>
      <c r="AY25" s="53">
        <f>VLOOKUP($A25,'RevPAR Raw Data'!$B$6:$BE$43,'RevPAR Raw Data'!L$1,FALSE)</f>
        <v>76.473142817937401</v>
      </c>
      <c r="AZ25" s="52">
        <f>VLOOKUP($A25,'RevPAR Raw Data'!$B$6:$BE$43,'RevPAR Raw Data'!N$1,FALSE)</f>
        <v>91.938423567689895</v>
      </c>
      <c r="BA25" s="52">
        <f>VLOOKUP($A25,'RevPAR Raw Data'!$B$6:$BE$43,'RevPAR Raw Data'!O$1,FALSE)</f>
        <v>83.445407440939306</v>
      </c>
      <c r="BB25" s="53">
        <f>VLOOKUP($A25,'RevPAR Raw Data'!$B$6:$BE$43,'RevPAR Raw Data'!P$1,FALSE)</f>
        <v>87.691915504314593</v>
      </c>
      <c r="BC25" s="54">
        <f>VLOOKUP($A25,'RevPAR Raw Data'!$B$6:$BE$43,'RevPAR Raw Data'!R$1,FALSE)</f>
        <v>79.678506442616595</v>
      </c>
      <c r="BE25" s="47">
        <f>VLOOKUP($A25,'RevPAR Raw Data'!$B$6:$BE$43,'RevPAR Raw Data'!T$1,FALSE)</f>
        <v>7.9675052565562101</v>
      </c>
      <c r="BF25" s="48">
        <f>VLOOKUP($A25,'RevPAR Raw Data'!$B$6:$BE$43,'RevPAR Raw Data'!U$1,FALSE)</f>
        <v>10.0443106007188</v>
      </c>
      <c r="BG25" s="48">
        <f>VLOOKUP($A25,'RevPAR Raw Data'!$B$6:$BE$43,'RevPAR Raw Data'!V$1,FALSE)</f>
        <v>27.202432815535101</v>
      </c>
      <c r="BH25" s="48">
        <f>VLOOKUP($A25,'RevPAR Raw Data'!$B$6:$BE$43,'RevPAR Raw Data'!W$1,FALSE)</f>
        <v>22.511109774600602</v>
      </c>
      <c r="BI25" s="48">
        <f>VLOOKUP($A25,'RevPAR Raw Data'!$B$6:$BE$43,'RevPAR Raw Data'!X$1,FALSE)</f>
        <v>22.179720266577501</v>
      </c>
      <c r="BJ25" s="49">
        <f>VLOOKUP($A25,'RevPAR Raw Data'!$B$6:$BE$43,'RevPAR Raw Data'!Y$1,FALSE)</f>
        <v>18.527693113230399</v>
      </c>
      <c r="BK25" s="48">
        <f>VLOOKUP($A25,'RevPAR Raw Data'!$B$6:$BE$43,'RevPAR Raw Data'!AA$1,FALSE)</f>
        <v>-3.6039309873649499</v>
      </c>
      <c r="BL25" s="48">
        <f>VLOOKUP($A25,'RevPAR Raw Data'!$B$6:$BE$43,'RevPAR Raw Data'!AB$1,FALSE)</f>
        <v>-24.940449861696401</v>
      </c>
      <c r="BM25" s="49">
        <f>VLOOKUP($A25,'RevPAR Raw Data'!$B$6:$BE$43,'RevPAR Raw Data'!AC$1,FALSE)</f>
        <v>-15.0880878329091</v>
      </c>
      <c r="BN25" s="50">
        <f>VLOOKUP($A25,'RevPAR Raw Data'!$B$6:$BE$43,'RevPAR Raw Data'!AE$1,FALSE)</f>
        <v>5.4059901103142201</v>
      </c>
    </row>
    <row r="26" spans="1:66" x14ac:dyDescent="0.25">
      <c r="A26" s="63" t="s">
        <v>92</v>
      </c>
      <c r="B26" s="47">
        <f>VLOOKUP($A26,'Occupancy Raw Data'!$B$8:$BE$45,'Occupancy Raw Data'!G$3,FALSE)</f>
        <v>66.070175438596394</v>
      </c>
      <c r="C26" s="48">
        <f>VLOOKUP($A26,'Occupancy Raw Data'!$B$8:$BE$45,'Occupancy Raw Data'!H$3,FALSE)</f>
        <v>73.385964912280699</v>
      </c>
      <c r="D26" s="48">
        <f>VLOOKUP($A26,'Occupancy Raw Data'!$B$8:$BE$45,'Occupancy Raw Data'!I$3,FALSE)</f>
        <v>78.842105263157805</v>
      </c>
      <c r="E26" s="48">
        <f>VLOOKUP($A26,'Occupancy Raw Data'!$B$8:$BE$45,'Occupancy Raw Data'!J$3,FALSE)</f>
        <v>75.929824561403507</v>
      </c>
      <c r="F26" s="48">
        <f>VLOOKUP($A26,'Occupancy Raw Data'!$B$8:$BE$45,'Occupancy Raw Data'!K$3,FALSE)</f>
        <v>71.315789473684205</v>
      </c>
      <c r="G26" s="49">
        <f>VLOOKUP($A26,'Occupancy Raw Data'!$B$8:$BE$45,'Occupancy Raw Data'!L$3,FALSE)</f>
        <v>73.108771929824499</v>
      </c>
      <c r="H26" s="48">
        <f>VLOOKUP($A26,'Occupancy Raw Data'!$B$8:$BE$45,'Occupancy Raw Data'!N$3,FALSE)</f>
        <v>76.6666666666666</v>
      </c>
      <c r="I26" s="48">
        <f>VLOOKUP($A26,'Occupancy Raw Data'!$B$8:$BE$45,'Occupancy Raw Data'!O$3,FALSE)</f>
        <v>79.929824561403507</v>
      </c>
      <c r="J26" s="49">
        <f>VLOOKUP($A26,'Occupancy Raw Data'!$B$8:$BE$45,'Occupancy Raw Data'!P$3,FALSE)</f>
        <v>78.298245614034997</v>
      </c>
      <c r="K26" s="50">
        <f>VLOOKUP($A26,'Occupancy Raw Data'!$B$8:$BE$45,'Occupancy Raw Data'!R$3,FALSE)</f>
        <v>74.591478696741802</v>
      </c>
      <c r="M26" s="47">
        <f>VLOOKUP($A26,'Occupancy Raw Data'!$B$8:$BE$45,'Occupancy Raw Data'!T$3,FALSE)</f>
        <v>4.6861978212997002</v>
      </c>
      <c r="N26" s="48">
        <f>VLOOKUP($A26,'Occupancy Raw Data'!$B$8:$BE$45,'Occupancy Raw Data'!U$3,FALSE)</f>
        <v>1.4783333120267199</v>
      </c>
      <c r="O26" s="48">
        <f>VLOOKUP($A26,'Occupancy Raw Data'!$B$8:$BE$45,'Occupancy Raw Data'!V$3,FALSE)</f>
        <v>5.4872162780629496</v>
      </c>
      <c r="P26" s="48">
        <f>VLOOKUP($A26,'Occupancy Raw Data'!$B$8:$BE$45,'Occupancy Raw Data'!W$3,FALSE)</f>
        <v>1.5847114315172401E-2</v>
      </c>
      <c r="Q26" s="48">
        <f>VLOOKUP($A26,'Occupancy Raw Data'!$B$8:$BE$45,'Occupancy Raw Data'!X$3,FALSE)</f>
        <v>-3.76847843714524</v>
      </c>
      <c r="R26" s="49">
        <f>VLOOKUP($A26,'Occupancy Raw Data'!$B$8:$BE$45,'Occupancy Raw Data'!Y$3,FALSE)</f>
        <v>1.48450175472818</v>
      </c>
      <c r="S26" s="48">
        <f>VLOOKUP($A26,'Occupancy Raw Data'!$B$8:$BE$45,'Occupancy Raw Data'!AA$3,FALSE)</f>
        <v>-8.5557650673929704</v>
      </c>
      <c r="T26" s="48">
        <f>VLOOKUP($A26,'Occupancy Raw Data'!$B$8:$BE$45,'Occupancy Raw Data'!AB$3,FALSE)</f>
        <v>-12.927575348627901</v>
      </c>
      <c r="U26" s="49">
        <f>VLOOKUP($A26,'Occupancy Raw Data'!$B$8:$BE$45,'Occupancy Raw Data'!AC$3,FALSE)</f>
        <v>-10.840701614021</v>
      </c>
      <c r="V26" s="50">
        <f>VLOOKUP($A26,'Occupancy Raw Data'!$B$8:$BE$45,'Occupancy Raw Data'!AE$3,FALSE)</f>
        <v>-2.5554821326385899</v>
      </c>
      <c r="X26" s="51">
        <f>VLOOKUP($A26,'ADR Raw Data'!$B$6:$BE$43,'ADR Raw Data'!G$1,FALSE)</f>
        <v>114.93836866702</v>
      </c>
      <c r="Y26" s="52">
        <f>VLOOKUP($A26,'ADR Raw Data'!$B$6:$BE$43,'ADR Raw Data'!H$1,FALSE)</f>
        <v>120.105774205115</v>
      </c>
      <c r="Z26" s="52">
        <f>VLOOKUP($A26,'ADR Raw Data'!$B$6:$BE$43,'ADR Raw Data'!I$1,FALSE)</f>
        <v>119.698719781931</v>
      </c>
      <c r="AA26" s="52">
        <f>VLOOKUP($A26,'ADR Raw Data'!$B$6:$BE$43,'ADR Raw Data'!J$1,FALSE)</f>
        <v>126.818437869685</v>
      </c>
      <c r="AB26" s="52">
        <f>VLOOKUP($A26,'ADR Raw Data'!$B$6:$BE$43,'ADR Raw Data'!K$1,FALSE)</f>
        <v>120.544593677736</v>
      </c>
      <c r="AC26" s="53">
        <f>VLOOKUP($A26,'ADR Raw Data'!$B$6:$BE$43,'ADR Raw Data'!L$1,FALSE)</f>
        <v>120.56394552697201</v>
      </c>
      <c r="AD26" s="52">
        <f>VLOOKUP($A26,'ADR Raw Data'!$B$6:$BE$43,'ADR Raw Data'!N$1,FALSE)</f>
        <v>141.32140446224199</v>
      </c>
      <c r="AE26" s="52">
        <f>VLOOKUP($A26,'ADR Raw Data'!$B$6:$BE$43,'ADR Raw Data'!O$1,FALSE)</f>
        <v>147.50696804214201</v>
      </c>
      <c r="AF26" s="53">
        <f>VLOOKUP($A26,'ADR Raw Data'!$B$6:$BE$43,'ADR Raw Data'!P$1,FALSE)</f>
        <v>144.47863364328899</v>
      </c>
      <c r="AG26" s="54">
        <f>VLOOKUP($A26,'ADR Raw Data'!$B$6:$BE$43,'ADR Raw Data'!R$1,FALSE)</f>
        <v>127.73626278139901</v>
      </c>
      <c r="AI26" s="47">
        <f>VLOOKUP($A26,'ADR Raw Data'!$B$6:$BE$43,'ADR Raw Data'!T$1,FALSE)</f>
        <v>2.2157949497364</v>
      </c>
      <c r="AJ26" s="48">
        <f>VLOOKUP($A26,'ADR Raw Data'!$B$6:$BE$43,'ADR Raw Data'!U$1,FALSE)</f>
        <v>1.1867523776365101</v>
      </c>
      <c r="AK26" s="48">
        <f>VLOOKUP($A26,'ADR Raw Data'!$B$6:$BE$43,'ADR Raw Data'!V$1,FALSE)</f>
        <v>-3.04885834323896</v>
      </c>
      <c r="AL26" s="48">
        <f>VLOOKUP($A26,'ADR Raw Data'!$B$6:$BE$43,'ADR Raw Data'!W$1,FALSE)</f>
        <v>5.3676161477028597</v>
      </c>
      <c r="AM26" s="48">
        <f>VLOOKUP($A26,'ADR Raw Data'!$B$6:$BE$43,'ADR Raw Data'!X$1,FALSE)</f>
        <v>4.8205543889766398</v>
      </c>
      <c r="AN26" s="49">
        <f>VLOOKUP($A26,'ADR Raw Data'!$B$6:$BE$43,'ADR Raw Data'!Y$1,FALSE)</f>
        <v>2.01681491763149</v>
      </c>
      <c r="AO26" s="48">
        <f>VLOOKUP($A26,'ADR Raw Data'!$B$6:$BE$43,'ADR Raw Data'!AA$1,FALSE)</f>
        <v>-3.1831112224605298</v>
      </c>
      <c r="AP26" s="48">
        <f>VLOOKUP($A26,'ADR Raw Data'!$B$6:$BE$43,'ADR Raw Data'!AB$1,FALSE)</f>
        <v>-10.460399851222601</v>
      </c>
      <c r="AQ26" s="49">
        <f>VLOOKUP($A26,'ADR Raw Data'!$B$6:$BE$43,'ADR Raw Data'!AC$1,FALSE)</f>
        <v>-7.2539595725601798</v>
      </c>
      <c r="AR26" s="50">
        <f>VLOOKUP($A26,'ADR Raw Data'!$B$6:$BE$43,'ADR Raw Data'!AE$1,FALSE)</f>
        <v>-2.1211979071518301</v>
      </c>
      <c r="AS26" s="40"/>
      <c r="AT26" s="51">
        <f>VLOOKUP($A26,'RevPAR Raw Data'!$B$6:$BE$43,'RevPAR Raw Data'!G$1,FALSE)</f>
        <v>75.9399818245614</v>
      </c>
      <c r="AU26" s="52">
        <f>VLOOKUP($A26,'RevPAR Raw Data'!$B$6:$BE$43,'RevPAR Raw Data'!H$1,FALSE)</f>
        <v>88.140781315789397</v>
      </c>
      <c r="AV26" s="52">
        <f>VLOOKUP($A26,'RevPAR Raw Data'!$B$6:$BE$43,'RevPAR Raw Data'!I$1,FALSE)</f>
        <v>94.372990649122798</v>
      </c>
      <c r="AW26" s="52">
        <f>VLOOKUP($A26,'RevPAR Raw Data'!$B$6:$BE$43,'RevPAR Raw Data'!J$1,FALSE)</f>
        <v>96.293017385964902</v>
      </c>
      <c r="AX26" s="52">
        <f>VLOOKUP($A26,'RevPAR Raw Data'!$B$6:$BE$43,'RevPAR Raw Data'!K$1,FALSE)</f>
        <v>85.967328649122805</v>
      </c>
      <c r="AY26" s="53">
        <f>VLOOKUP($A26,'RevPAR Raw Data'!$B$6:$BE$43,'RevPAR Raw Data'!L$1,FALSE)</f>
        <v>88.142819964912206</v>
      </c>
      <c r="AZ26" s="52">
        <f>VLOOKUP($A26,'RevPAR Raw Data'!$B$6:$BE$43,'RevPAR Raw Data'!N$1,FALSE)</f>
        <v>108.34641008771899</v>
      </c>
      <c r="BA26" s="52">
        <f>VLOOKUP($A26,'RevPAR Raw Data'!$B$6:$BE$43,'RevPAR Raw Data'!O$1,FALSE)</f>
        <v>117.902060771929</v>
      </c>
      <c r="BB26" s="53">
        <f>VLOOKUP($A26,'RevPAR Raw Data'!$B$6:$BE$43,'RevPAR Raw Data'!P$1,FALSE)</f>
        <v>113.124235429824</v>
      </c>
      <c r="BC26" s="54">
        <f>VLOOKUP($A26,'RevPAR Raw Data'!$B$6:$BE$43,'RevPAR Raw Data'!R$1,FALSE)</f>
        <v>95.280367240601507</v>
      </c>
      <c r="BE26" s="47">
        <f>VLOOKUP($A26,'RevPAR Raw Data'!$B$6:$BE$43,'RevPAR Raw Data'!T$1,FALSE)</f>
        <v>7.0058293056951202</v>
      </c>
      <c r="BF26" s="48">
        <f>VLOOKUP($A26,'RevPAR Raw Data'!$B$6:$BE$43,'RevPAR Raw Data'!U$1,FALSE)</f>
        <v>2.6826298453931101</v>
      </c>
      <c r="BG26" s="48">
        <f>VLOOKUP($A26,'RevPAR Raw Data'!$B$6:$BE$43,'RevPAR Raw Data'!V$1,FALSE)</f>
        <v>2.2710604835187</v>
      </c>
      <c r="BH26" s="48">
        <f>VLOOKUP($A26,'RevPAR Raw Data'!$B$6:$BE$43,'RevPAR Raw Data'!W$1,FALSE)</f>
        <v>5.3843138742849597</v>
      </c>
      <c r="BI26" s="48">
        <f>VLOOKUP($A26,'RevPAR Raw Data'!$B$6:$BE$43,'RevPAR Raw Data'!X$1,FALSE)</f>
        <v>0.87041439913195995</v>
      </c>
      <c r="BJ26" s="49">
        <f>VLOOKUP($A26,'RevPAR Raw Data'!$B$6:$BE$43,'RevPAR Raw Data'!Y$1,FALSE)</f>
        <v>3.5312563252015301</v>
      </c>
      <c r="BK26" s="48">
        <f>VLOOKUP($A26,'RevPAR Raw Data'!$B$6:$BE$43,'RevPAR Raw Data'!AA$1,FALSE)</f>
        <v>-11.466536771825901</v>
      </c>
      <c r="BL26" s="48">
        <f>VLOOKUP($A26,'RevPAR Raw Data'!$B$6:$BE$43,'RevPAR Raw Data'!AB$1,FALSE)</f>
        <v>-22.035699127316001</v>
      </c>
      <c r="BM26" s="49">
        <f>VLOOKUP($A26,'RevPAR Raw Data'!$B$6:$BE$43,'RevPAR Raw Data'!AC$1,FALSE)</f>
        <v>-17.308281074118199</v>
      </c>
      <c r="BN26" s="50">
        <f>VLOOKUP($A26,'RevPAR Raw Data'!$B$6:$BE$43,'RevPAR Raw Data'!AE$1,FALSE)</f>
        <v>-4.6224732062752496</v>
      </c>
    </row>
    <row r="27" spans="1:66" x14ac:dyDescent="0.25">
      <c r="A27" s="63" t="s">
        <v>93</v>
      </c>
      <c r="B27" s="47">
        <f>VLOOKUP($A27,'Occupancy Raw Data'!$B$8:$BE$45,'Occupancy Raw Data'!G$3,FALSE)</f>
        <v>71.575502571294905</v>
      </c>
      <c r="C27" s="48">
        <f>VLOOKUP($A27,'Occupancy Raw Data'!$B$8:$BE$45,'Occupancy Raw Data'!H$3,FALSE)</f>
        <v>79.382889200560996</v>
      </c>
      <c r="D27" s="48">
        <f>VLOOKUP($A27,'Occupancy Raw Data'!$B$8:$BE$45,'Occupancy Raw Data'!I$3,FALSE)</f>
        <v>81.650303880317907</v>
      </c>
      <c r="E27" s="48">
        <f>VLOOKUP($A27,'Occupancy Raw Data'!$B$8:$BE$45,'Occupancy Raw Data'!J$3,FALSE)</f>
        <v>73.7961664329125</v>
      </c>
      <c r="F27" s="48">
        <f>VLOOKUP($A27,'Occupancy Raw Data'!$B$8:$BE$45,'Occupancy Raw Data'!K$3,FALSE)</f>
        <v>68.427614149914206</v>
      </c>
      <c r="G27" s="49">
        <f>VLOOKUP($A27,'Occupancy Raw Data'!$B$8:$BE$45,'Occupancy Raw Data'!L$3,FALSE)</f>
        <v>74.966495247000097</v>
      </c>
      <c r="H27" s="48">
        <f>VLOOKUP($A27,'Occupancy Raw Data'!$B$8:$BE$45,'Occupancy Raw Data'!N$3,FALSE)</f>
        <v>75.736325385694201</v>
      </c>
      <c r="I27" s="48">
        <f>VLOOKUP($A27,'Occupancy Raw Data'!$B$8:$BE$45,'Occupancy Raw Data'!O$3,FALSE)</f>
        <v>84.673523453326993</v>
      </c>
      <c r="J27" s="49">
        <f>VLOOKUP($A27,'Occupancy Raw Data'!$B$8:$BE$45,'Occupancy Raw Data'!P$3,FALSE)</f>
        <v>80.204924419510604</v>
      </c>
      <c r="K27" s="50">
        <f>VLOOKUP($A27,'Occupancy Raw Data'!$B$8:$BE$45,'Occupancy Raw Data'!R$3,FALSE)</f>
        <v>76.463189296288803</v>
      </c>
      <c r="M27" s="47">
        <f>VLOOKUP($A27,'Occupancy Raw Data'!$B$8:$BE$45,'Occupancy Raw Data'!T$3,FALSE)</f>
        <v>4.3423429993634999</v>
      </c>
      <c r="N27" s="48">
        <f>VLOOKUP($A27,'Occupancy Raw Data'!$B$8:$BE$45,'Occupancy Raw Data'!U$3,FALSE)</f>
        <v>6.5919837266315504</v>
      </c>
      <c r="O27" s="48">
        <f>VLOOKUP($A27,'Occupancy Raw Data'!$B$8:$BE$45,'Occupancy Raw Data'!V$3,FALSE)</f>
        <v>4.91066704913045</v>
      </c>
      <c r="P27" s="48">
        <f>VLOOKUP($A27,'Occupancy Raw Data'!$B$8:$BE$45,'Occupancy Raw Data'!W$3,FALSE)</f>
        <v>-5.1330566247741301</v>
      </c>
      <c r="Q27" s="48">
        <f>VLOOKUP($A27,'Occupancy Raw Data'!$B$8:$BE$45,'Occupancy Raw Data'!X$3,FALSE)</f>
        <v>-11.8117990178099</v>
      </c>
      <c r="R27" s="49">
        <f>VLOOKUP($A27,'Occupancy Raw Data'!$B$8:$BE$45,'Occupancy Raw Data'!Y$3,FALSE)</f>
        <v>-0.38486297540162601</v>
      </c>
      <c r="S27" s="48">
        <f>VLOOKUP($A27,'Occupancy Raw Data'!$B$8:$BE$45,'Occupancy Raw Data'!AA$3,FALSE)</f>
        <v>-15.195570554313599</v>
      </c>
      <c r="T27" s="48">
        <f>VLOOKUP($A27,'Occupancy Raw Data'!$B$8:$BE$45,'Occupancy Raw Data'!AB$3,FALSE)</f>
        <v>-10.703073451491599</v>
      </c>
      <c r="U27" s="49">
        <f>VLOOKUP($A27,'Occupancy Raw Data'!$B$8:$BE$45,'Occupancy Raw Data'!AC$3,FALSE)</f>
        <v>-12.882038060118401</v>
      </c>
      <c r="V27" s="50">
        <f>VLOOKUP($A27,'Occupancy Raw Data'!$B$8:$BE$45,'Occupancy Raw Data'!AE$3,FALSE)</f>
        <v>-4.4909600086619204</v>
      </c>
      <c r="X27" s="51">
        <f>VLOOKUP($A27,'ADR Raw Data'!$B$6:$BE$43,'ADR Raw Data'!G$1,FALSE)</f>
        <v>196.595418027433</v>
      </c>
      <c r="Y27" s="52">
        <f>VLOOKUP($A27,'ADR Raw Data'!$B$6:$BE$43,'ADR Raw Data'!H$1,FALSE)</f>
        <v>204.245767402826</v>
      </c>
      <c r="Z27" s="52">
        <f>VLOOKUP($A27,'ADR Raw Data'!$B$6:$BE$43,'ADR Raw Data'!I$1,FALSE)</f>
        <v>203.49585791583101</v>
      </c>
      <c r="AA27" s="52">
        <f>VLOOKUP($A27,'ADR Raw Data'!$B$6:$BE$43,'ADR Raw Data'!J$1,FALSE)</f>
        <v>200.00018107908301</v>
      </c>
      <c r="AB27" s="52">
        <f>VLOOKUP($A27,'ADR Raw Data'!$B$6:$BE$43,'ADR Raw Data'!K$1,FALSE)</f>
        <v>198.89119864495501</v>
      </c>
      <c r="AC27" s="53">
        <f>VLOOKUP($A27,'ADR Raw Data'!$B$6:$BE$43,'ADR Raw Data'!L$1,FALSE)</f>
        <v>200.80818826965401</v>
      </c>
      <c r="AD27" s="52">
        <f>VLOOKUP($A27,'ADR Raw Data'!$B$6:$BE$43,'ADR Raw Data'!N$1,FALSE)</f>
        <v>240.058632088477</v>
      </c>
      <c r="AE27" s="52">
        <f>VLOOKUP($A27,'ADR Raw Data'!$B$6:$BE$43,'ADR Raw Data'!O$1,FALSE)</f>
        <v>254.53606549185599</v>
      </c>
      <c r="AF27" s="53">
        <f>VLOOKUP($A27,'ADR Raw Data'!$B$6:$BE$43,'ADR Raw Data'!P$1,FALSE)</f>
        <v>247.70065223684799</v>
      </c>
      <c r="AG27" s="54">
        <f>VLOOKUP($A27,'ADR Raw Data'!$B$6:$BE$43,'ADR Raw Data'!R$1,FALSE)</f>
        <v>214.861660322012</v>
      </c>
      <c r="AI27" s="47">
        <f>VLOOKUP($A27,'ADR Raw Data'!$B$6:$BE$43,'ADR Raw Data'!T$1,FALSE)</f>
        <v>-4.2239717057536996</v>
      </c>
      <c r="AJ27" s="48">
        <f>VLOOKUP($A27,'ADR Raw Data'!$B$6:$BE$43,'ADR Raw Data'!U$1,FALSE)</f>
        <v>0.16217364799157399</v>
      </c>
      <c r="AK27" s="48">
        <f>VLOOKUP($A27,'ADR Raw Data'!$B$6:$BE$43,'ADR Raw Data'!V$1,FALSE)</f>
        <v>-1.2029083418300099</v>
      </c>
      <c r="AL27" s="48">
        <f>VLOOKUP($A27,'ADR Raw Data'!$B$6:$BE$43,'ADR Raw Data'!W$1,FALSE)</f>
        <v>-4.3119120368589297</v>
      </c>
      <c r="AM27" s="48">
        <f>VLOOKUP($A27,'ADR Raw Data'!$B$6:$BE$43,'ADR Raw Data'!X$1,FALSE)</f>
        <v>-4.68016722956565</v>
      </c>
      <c r="AN27" s="49">
        <f>VLOOKUP($A27,'ADR Raw Data'!$B$6:$BE$43,'ADR Raw Data'!Y$1,FALSE)</f>
        <v>-2.81217370539024</v>
      </c>
      <c r="AO27" s="48">
        <f>VLOOKUP($A27,'ADR Raw Data'!$B$6:$BE$43,'ADR Raw Data'!AA$1,FALSE)</f>
        <v>-10.5907475580865</v>
      </c>
      <c r="AP27" s="48">
        <f>VLOOKUP($A27,'ADR Raw Data'!$B$6:$BE$43,'ADR Raw Data'!AB$1,FALSE)</f>
        <v>-10.795661447210801</v>
      </c>
      <c r="AQ27" s="49">
        <f>VLOOKUP($A27,'ADR Raw Data'!$B$6:$BE$43,'ADR Raw Data'!AC$1,FALSE)</f>
        <v>-10.6321058591321</v>
      </c>
      <c r="AR27" s="50">
        <f>VLOOKUP($A27,'ADR Raw Data'!$B$6:$BE$43,'ADR Raw Data'!AE$1,FALSE)</f>
        <v>-6.5001875629129602</v>
      </c>
      <c r="AS27" s="40"/>
      <c r="AT27" s="51">
        <f>VLOOKUP($A27,'RevPAR Raw Data'!$B$6:$BE$43,'RevPAR Raw Data'!G$1,FALSE)</f>
        <v>140.714158485273</v>
      </c>
      <c r="AU27" s="52">
        <f>VLOOKUP($A27,'RevPAR Raw Data'!$B$6:$BE$43,'RevPAR Raw Data'!H$1,FALSE)</f>
        <v>162.136191234221</v>
      </c>
      <c r="AV27" s="52">
        <f>VLOOKUP($A27,'RevPAR Raw Data'!$B$6:$BE$43,'RevPAR Raw Data'!I$1,FALSE)</f>
        <v>166.15498637213599</v>
      </c>
      <c r="AW27" s="52">
        <f>VLOOKUP($A27,'RevPAR Raw Data'!$B$6:$BE$43,'RevPAR Raw Data'!J$1,FALSE)</f>
        <v>147.59246649524701</v>
      </c>
      <c r="AX27" s="52">
        <f>VLOOKUP($A27,'RevPAR Raw Data'!$B$6:$BE$43,'RevPAR Raw Data'!K$1,FALSE)</f>
        <v>136.096501986909</v>
      </c>
      <c r="AY27" s="53">
        <f>VLOOKUP($A27,'RevPAR Raw Data'!$B$6:$BE$43,'RevPAR Raw Data'!L$1,FALSE)</f>
        <v>150.53886091475701</v>
      </c>
      <c r="AZ27" s="52">
        <f>VLOOKUP($A27,'RevPAR Raw Data'!$B$6:$BE$43,'RevPAR Raw Data'!N$1,FALSE)</f>
        <v>181.81158671497499</v>
      </c>
      <c r="BA27" s="52">
        <f>VLOOKUP($A27,'RevPAR Raw Data'!$B$6:$BE$43,'RevPAR Raw Data'!O$1,FALSE)</f>
        <v>215.52465511142199</v>
      </c>
      <c r="BB27" s="53">
        <f>VLOOKUP($A27,'RevPAR Raw Data'!$B$6:$BE$43,'RevPAR Raw Data'!P$1,FALSE)</f>
        <v>198.668120913199</v>
      </c>
      <c r="BC27" s="54">
        <f>VLOOKUP($A27,'RevPAR Raw Data'!$B$6:$BE$43,'RevPAR Raw Data'!R$1,FALSE)</f>
        <v>164.29007805716901</v>
      </c>
      <c r="BE27" s="47">
        <f>VLOOKUP($A27,'RevPAR Raw Data'!$B$6:$BE$43,'RevPAR Raw Data'!T$1,FALSE)</f>
        <v>-6.5048046050090402E-2</v>
      </c>
      <c r="BF27" s="48">
        <f>VLOOKUP($A27,'RevPAR Raw Data'!$B$6:$BE$43,'RevPAR Raw Data'!U$1,FALSE)</f>
        <v>6.76484783510762</v>
      </c>
      <c r="BG27" s="48">
        <f>VLOOKUP($A27,'RevPAR Raw Data'!$B$6:$BE$43,'RevPAR Raw Data'!V$1,FALSE)</f>
        <v>3.6486878837269501</v>
      </c>
      <c r="BH27" s="48">
        <f>VLOOKUP($A27,'RevPAR Raw Data'!$B$6:$BE$43,'RevPAR Raw Data'!W$1,FALSE)</f>
        <v>-9.2236357751706493</v>
      </c>
      <c r="BI27" s="48">
        <f>VLOOKUP($A27,'RevPAR Raw Data'!$B$6:$BE$43,'RevPAR Raw Data'!X$1,FALSE)</f>
        <v>-15.9391543005218</v>
      </c>
      <c r="BJ27" s="49">
        <f>VLOOKUP($A27,'RevPAR Raw Data'!$B$6:$BE$43,'RevPAR Raw Data'!Y$1,FALSE)</f>
        <v>-3.1862136653958402</v>
      </c>
      <c r="BK27" s="48">
        <f>VLOOKUP($A27,'RevPAR Raw Data'!$B$6:$BE$43,'RevPAR Raw Data'!AA$1,FALSE)</f>
        <v>-24.176993594981901</v>
      </c>
      <c r="BL27" s="48">
        <f>VLOOKUP($A27,'RevPAR Raw Data'!$B$6:$BE$43,'RevPAR Raw Data'!AB$1,FALSE)</f>
        <v>-20.3432673244331</v>
      </c>
      <c r="BM27" s="49">
        <f>VLOOKUP($A27,'RevPAR Raw Data'!$B$6:$BE$43,'RevPAR Raw Data'!AC$1,FALSE)</f>
        <v>-22.1445119958851</v>
      </c>
      <c r="BN27" s="50">
        <f>VLOOKUP($A27,'RevPAR Raw Data'!$B$6:$BE$43,'RevPAR Raw Data'!AE$1,FALSE)</f>
        <v>-10.6992267476364</v>
      </c>
    </row>
    <row r="28" spans="1:66" x14ac:dyDescent="0.25">
      <c r="A28" s="63" t="s">
        <v>29</v>
      </c>
      <c r="B28" s="47">
        <f>VLOOKUP($A28,'Occupancy Raw Data'!$B$8:$BE$45,'Occupancy Raw Data'!G$3,FALSE)</f>
        <v>57.395287958115098</v>
      </c>
      <c r="C28" s="48">
        <f>VLOOKUP($A28,'Occupancy Raw Data'!$B$8:$BE$45,'Occupancy Raw Data'!H$3,FALSE)</f>
        <v>61.806282722512996</v>
      </c>
      <c r="D28" s="48">
        <f>VLOOKUP($A28,'Occupancy Raw Data'!$B$8:$BE$45,'Occupancy Raw Data'!I$3,FALSE)</f>
        <v>62.054973821989499</v>
      </c>
      <c r="E28" s="48">
        <f>VLOOKUP($A28,'Occupancy Raw Data'!$B$8:$BE$45,'Occupancy Raw Data'!J$3,FALSE)</f>
        <v>56.767015706806198</v>
      </c>
      <c r="F28" s="48">
        <f>VLOOKUP($A28,'Occupancy Raw Data'!$B$8:$BE$45,'Occupancy Raw Data'!K$3,FALSE)</f>
        <v>56.479057591622997</v>
      </c>
      <c r="G28" s="49">
        <f>VLOOKUP($A28,'Occupancy Raw Data'!$B$8:$BE$45,'Occupancy Raw Data'!L$3,FALSE)</f>
        <v>58.9005235602094</v>
      </c>
      <c r="H28" s="48">
        <f>VLOOKUP($A28,'Occupancy Raw Data'!$B$8:$BE$45,'Occupancy Raw Data'!N$3,FALSE)</f>
        <v>71.348167539266996</v>
      </c>
      <c r="I28" s="48">
        <f>VLOOKUP($A28,'Occupancy Raw Data'!$B$8:$BE$45,'Occupancy Raw Data'!O$3,FALSE)</f>
        <v>78.730366492146501</v>
      </c>
      <c r="J28" s="49">
        <f>VLOOKUP($A28,'Occupancy Raw Data'!$B$8:$BE$45,'Occupancy Raw Data'!P$3,FALSE)</f>
        <v>75.039267015706798</v>
      </c>
      <c r="K28" s="50">
        <f>VLOOKUP($A28,'Occupancy Raw Data'!$B$8:$BE$45,'Occupancy Raw Data'!R$3,FALSE)</f>
        <v>63.511593118922903</v>
      </c>
      <c r="M28" s="47">
        <f>VLOOKUP($A28,'Occupancy Raw Data'!$B$8:$BE$45,'Occupancy Raw Data'!T$3,FALSE)</f>
        <v>2.7306051955536401</v>
      </c>
      <c r="N28" s="48">
        <f>VLOOKUP($A28,'Occupancy Raw Data'!$B$8:$BE$45,'Occupancy Raw Data'!U$3,FALSE)</f>
        <v>-0.32292080367977299</v>
      </c>
      <c r="O28" s="48">
        <f>VLOOKUP($A28,'Occupancy Raw Data'!$B$8:$BE$45,'Occupancy Raw Data'!V$3,FALSE)</f>
        <v>-1.47457093840098</v>
      </c>
      <c r="P28" s="48">
        <f>VLOOKUP($A28,'Occupancy Raw Data'!$B$8:$BE$45,'Occupancy Raw Data'!W$3,FALSE)</f>
        <v>-14.0148321393846</v>
      </c>
      <c r="Q28" s="48">
        <f>VLOOKUP($A28,'Occupancy Raw Data'!$B$8:$BE$45,'Occupancy Raw Data'!X$3,FALSE)</f>
        <v>-12.7637820455409</v>
      </c>
      <c r="R28" s="49">
        <f>VLOOKUP($A28,'Occupancy Raw Data'!$B$8:$BE$45,'Occupancy Raw Data'!Y$3,FALSE)</f>
        <v>-5.4936826682678896</v>
      </c>
      <c r="S28" s="48">
        <f>VLOOKUP($A28,'Occupancy Raw Data'!$B$8:$BE$45,'Occupancy Raw Data'!AA$3,FALSE)</f>
        <v>-8.3365942645004392</v>
      </c>
      <c r="T28" s="48">
        <f>VLOOKUP($A28,'Occupancy Raw Data'!$B$8:$BE$45,'Occupancy Raw Data'!AB$3,FALSE)</f>
        <v>-8.2654375546948309</v>
      </c>
      <c r="U28" s="49">
        <f>VLOOKUP($A28,'Occupancy Raw Data'!$B$8:$BE$45,'Occupancy Raw Data'!AC$3,FALSE)</f>
        <v>-8.2992796201656294</v>
      </c>
      <c r="V28" s="50">
        <f>VLOOKUP($A28,'Occupancy Raw Data'!$B$8:$BE$45,'Occupancy Raw Data'!AE$3,FALSE)</f>
        <v>-6.4597746500867297</v>
      </c>
      <c r="X28" s="51">
        <f>VLOOKUP($A28,'ADR Raw Data'!$B$6:$BE$43,'ADR Raw Data'!G$1,FALSE)</f>
        <v>127.139555302166</v>
      </c>
      <c r="Y28" s="52">
        <f>VLOOKUP($A28,'ADR Raw Data'!$B$6:$BE$43,'ADR Raw Data'!H$1,FALSE)</f>
        <v>133.327598475222</v>
      </c>
      <c r="Z28" s="52">
        <f>VLOOKUP($A28,'ADR Raw Data'!$B$6:$BE$43,'ADR Raw Data'!I$1,FALSE)</f>
        <v>134.04950010546199</v>
      </c>
      <c r="AA28" s="52">
        <f>VLOOKUP($A28,'ADR Raw Data'!$B$6:$BE$43,'ADR Raw Data'!J$1,FALSE)</f>
        <v>135.62923910537199</v>
      </c>
      <c r="AB28" s="52">
        <f>VLOOKUP($A28,'ADR Raw Data'!$B$6:$BE$43,'ADR Raw Data'!K$1,FALSE)</f>
        <v>136.95470220162201</v>
      </c>
      <c r="AC28" s="53">
        <f>VLOOKUP($A28,'ADR Raw Data'!$B$6:$BE$43,'ADR Raw Data'!L$1,FALSE)</f>
        <v>133.41298222222201</v>
      </c>
      <c r="AD28" s="52">
        <f>VLOOKUP($A28,'ADR Raw Data'!$B$6:$BE$43,'ADR Raw Data'!N$1,FALSE)</f>
        <v>174.45103650706201</v>
      </c>
      <c r="AE28" s="52">
        <f>VLOOKUP($A28,'ADR Raw Data'!$B$6:$BE$43,'ADR Raw Data'!O$1,FALSE)</f>
        <v>177.81544970906</v>
      </c>
      <c r="AF28" s="53">
        <f>VLOOKUP($A28,'ADR Raw Data'!$B$6:$BE$43,'ADR Raw Data'!P$1,FALSE)</f>
        <v>176.21598901098901</v>
      </c>
      <c r="AG28" s="54">
        <f>VLOOKUP($A28,'ADR Raw Data'!$B$6:$BE$43,'ADR Raw Data'!R$1,FALSE)</f>
        <v>147.862115939468</v>
      </c>
      <c r="AI28" s="47">
        <f>VLOOKUP($A28,'ADR Raw Data'!$B$6:$BE$43,'ADR Raw Data'!T$1,FALSE)</f>
        <v>-7.3401165292339998</v>
      </c>
      <c r="AJ28" s="48">
        <f>VLOOKUP($A28,'ADR Raw Data'!$B$6:$BE$43,'ADR Raw Data'!U$1,FALSE)</f>
        <v>-4.5771361169329001</v>
      </c>
      <c r="AK28" s="48">
        <f>VLOOKUP($A28,'ADR Raw Data'!$B$6:$BE$43,'ADR Raw Data'!V$1,FALSE)</f>
        <v>-0.54825727435197502</v>
      </c>
      <c r="AL28" s="48">
        <f>VLOOKUP($A28,'ADR Raw Data'!$B$6:$BE$43,'ADR Raw Data'!W$1,FALSE)</f>
        <v>-2.4251643869587198</v>
      </c>
      <c r="AM28" s="48">
        <f>VLOOKUP($A28,'ADR Raw Data'!$B$6:$BE$43,'ADR Raw Data'!X$1,FALSE)</f>
        <v>-2.8392691431503199</v>
      </c>
      <c r="AN28" s="49">
        <f>VLOOKUP($A28,'ADR Raw Data'!$B$6:$BE$43,'ADR Raw Data'!Y$1,FALSE)</f>
        <v>-3.5883521802561402</v>
      </c>
      <c r="AO28" s="48">
        <f>VLOOKUP($A28,'ADR Raw Data'!$B$6:$BE$43,'ADR Raw Data'!AA$1,FALSE)</f>
        <v>-4.5257721577071903</v>
      </c>
      <c r="AP28" s="48">
        <f>VLOOKUP($A28,'ADR Raw Data'!$B$6:$BE$43,'ADR Raw Data'!AB$1,FALSE)</f>
        <v>-6.9201115122905303</v>
      </c>
      <c r="AQ28" s="49">
        <f>VLOOKUP($A28,'ADR Raw Data'!$B$6:$BE$43,'ADR Raw Data'!AC$1,FALSE)</f>
        <v>-5.8075584594886598</v>
      </c>
      <c r="AR28" s="50">
        <f>VLOOKUP($A28,'ADR Raw Data'!$B$6:$BE$43,'ADR Raw Data'!AE$1,FALSE)</f>
        <v>-4.6966207773145801</v>
      </c>
      <c r="AS28" s="40"/>
      <c r="AT28" s="51">
        <f>VLOOKUP($A28,'RevPAR Raw Data'!$B$6:$BE$43,'RevPAR Raw Data'!G$1,FALSE)</f>
        <v>72.972113874345496</v>
      </c>
      <c r="AU28" s="52">
        <f>VLOOKUP($A28,'RevPAR Raw Data'!$B$6:$BE$43,'RevPAR Raw Data'!H$1,FALSE)</f>
        <v>82.404832460732905</v>
      </c>
      <c r="AV28" s="52">
        <f>VLOOKUP($A28,'RevPAR Raw Data'!$B$6:$BE$43,'RevPAR Raw Data'!I$1,FALSE)</f>
        <v>83.184382198952804</v>
      </c>
      <c r="AW28" s="52">
        <f>VLOOKUP($A28,'RevPAR Raw Data'!$B$6:$BE$43,'RevPAR Raw Data'!J$1,FALSE)</f>
        <v>76.992671465968499</v>
      </c>
      <c r="AX28" s="52">
        <f>VLOOKUP($A28,'RevPAR Raw Data'!$B$6:$BE$43,'RevPAR Raw Data'!K$1,FALSE)</f>
        <v>77.350725130889998</v>
      </c>
      <c r="AY28" s="53">
        <f>VLOOKUP($A28,'RevPAR Raw Data'!$B$6:$BE$43,'RevPAR Raw Data'!L$1,FALSE)</f>
        <v>78.580945026178</v>
      </c>
      <c r="AZ28" s="52">
        <f>VLOOKUP($A28,'RevPAR Raw Data'!$B$6:$BE$43,'RevPAR Raw Data'!N$1,FALSE)</f>
        <v>124.467617801047</v>
      </c>
      <c r="BA28" s="52">
        <f>VLOOKUP($A28,'RevPAR Raw Data'!$B$6:$BE$43,'RevPAR Raw Data'!O$1,FALSE)</f>
        <v>139.99475523560201</v>
      </c>
      <c r="BB28" s="53">
        <f>VLOOKUP($A28,'RevPAR Raw Data'!$B$6:$BE$43,'RevPAR Raw Data'!P$1,FALSE)</f>
        <v>132.23118651832399</v>
      </c>
      <c r="BC28" s="54">
        <f>VLOOKUP($A28,'RevPAR Raw Data'!$B$6:$BE$43,'RevPAR Raw Data'!R$1,FALSE)</f>
        <v>93.909585452505596</v>
      </c>
      <c r="BE28" s="47">
        <f>VLOOKUP($A28,'RevPAR Raw Data'!$B$6:$BE$43,'RevPAR Raw Data'!T$1,FALSE)</f>
        <v>-4.8099409369873198</v>
      </c>
      <c r="BF28" s="48">
        <f>VLOOKUP($A28,'RevPAR Raw Data'!$B$6:$BE$43,'RevPAR Raw Data'!U$1,FALSE)</f>
        <v>-4.8852763958783498</v>
      </c>
      <c r="BG28" s="48">
        <f>VLOOKUP($A28,'RevPAR Raw Data'!$B$6:$BE$43,'RevPAR Raw Data'!V$1,FALSE)</f>
        <v>-2.0147437703176898</v>
      </c>
      <c r="BH28" s="48">
        <f>VLOOKUP($A28,'RevPAR Raw Data'!$B$6:$BE$43,'RevPAR Raw Data'!W$1,FALSE)</f>
        <v>-16.100113808406899</v>
      </c>
      <c r="BI28" s="48">
        <f>VLOOKUP($A28,'RevPAR Raw Data'!$B$6:$BE$43,'RevPAR Raw Data'!X$1,FALSE)</f>
        <v>-15.2406530635733</v>
      </c>
      <c r="BJ28" s="49">
        <f>VLOOKUP($A28,'RevPAR Raw Data'!$B$6:$BE$43,'RevPAR Raw Data'!Y$1,FALSE)</f>
        <v>-8.8849021667208898</v>
      </c>
      <c r="BK28" s="48">
        <f>VLOOKUP($A28,'RevPAR Raw Data'!$B$6:$BE$43,'RevPAR Raw Data'!AA$1,FALSE)</f>
        <v>-12.4850711600838</v>
      </c>
      <c r="BL28" s="48">
        <f>VLOOKUP($A28,'RevPAR Raw Data'!$B$6:$BE$43,'RevPAR Raw Data'!AB$1,FALSE)</f>
        <v>-14.6135715712217</v>
      </c>
      <c r="BM28" s="49">
        <f>VLOOKUP($A28,'RevPAR Raw Data'!$B$6:$BE$43,'RevPAR Raw Data'!AC$1,FALSE)</f>
        <v>-13.624852563996701</v>
      </c>
      <c r="BN28" s="50">
        <f>VLOOKUP($A28,'RevPAR Raw Data'!$B$6:$BE$43,'RevPAR Raw Data'!AE$1,FALSE)</f>
        <v>-10.853004309017599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49.771217033409201</v>
      </c>
      <c r="C30" s="48">
        <f>VLOOKUP($A30,'Occupancy Raw Data'!$B$8:$BE$45,'Occupancy Raw Data'!H$3,FALSE)</f>
        <v>62.143891839690902</v>
      </c>
      <c r="D30" s="48">
        <f>VLOOKUP($A30,'Occupancy Raw Data'!$B$8:$BE$45,'Occupancy Raw Data'!I$3,FALSE)</f>
        <v>63.698236416729799</v>
      </c>
      <c r="E30" s="48">
        <f>VLOOKUP($A30,'Occupancy Raw Data'!$B$8:$BE$45,'Occupancy Raw Data'!J$3,FALSE)</f>
        <v>61.254052562599099</v>
      </c>
      <c r="F30" s="48">
        <f>VLOOKUP($A30,'Occupancy Raw Data'!$B$8:$BE$45,'Occupancy Raw Data'!K$3,FALSE)</f>
        <v>56.685291209675498</v>
      </c>
      <c r="G30" s="49">
        <f>VLOOKUP($A30,'Occupancy Raw Data'!$B$8:$BE$45,'Occupancy Raw Data'!L$3,FALSE)</f>
        <v>58.710537812420903</v>
      </c>
      <c r="H30" s="48">
        <f>VLOOKUP($A30,'Occupancy Raw Data'!$B$8:$BE$45,'Occupancy Raw Data'!N$3,FALSE)</f>
        <v>63.493596376261699</v>
      </c>
      <c r="I30" s="48">
        <f>VLOOKUP($A30,'Occupancy Raw Data'!$B$8:$BE$45,'Occupancy Raw Data'!O$3,FALSE)</f>
        <v>65.220390425605203</v>
      </c>
      <c r="J30" s="49">
        <f>VLOOKUP($A30,'Occupancy Raw Data'!$B$8:$BE$45,'Occupancy Raw Data'!P$3,FALSE)</f>
        <v>64.356993400933504</v>
      </c>
      <c r="K30" s="50">
        <f>VLOOKUP($A30,'Occupancy Raw Data'!$B$8:$BE$45,'Occupancy Raw Data'!R$3,FALSE)</f>
        <v>60.323810837710198</v>
      </c>
      <c r="M30" s="47">
        <f>VLOOKUP($A30,'Occupancy Raw Data'!$B$8:$BE$45,'Occupancy Raw Data'!T$3,FALSE)</f>
        <v>3.0669644297515601</v>
      </c>
      <c r="N30" s="48">
        <f>VLOOKUP($A30,'Occupancy Raw Data'!$B$8:$BE$45,'Occupancy Raw Data'!U$3,FALSE)</f>
        <v>4.0940192125097798</v>
      </c>
      <c r="O30" s="48">
        <f>VLOOKUP($A30,'Occupancy Raw Data'!$B$8:$BE$45,'Occupancy Raw Data'!V$3,FALSE)</f>
        <v>0.53870354798098297</v>
      </c>
      <c r="P30" s="48">
        <f>VLOOKUP($A30,'Occupancy Raw Data'!$B$8:$BE$45,'Occupancy Raw Data'!W$3,FALSE)</f>
        <v>-3.4373025762595799</v>
      </c>
      <c r="Q30" s="48">
        <f>VLOOKUP($A30,'Occupancy Raw Data'!$B$8:$BE$45,'Occupancy Raw Data'!X$3,FALSE)</f>
        <v>-8.8267065277505097</v>
      </c>
      <c r="R30" s="49">
        <f>VLOOKUP($A30,'Occupancy Raw Data'!$B$8:$BE$45,'Occupancy Raw Data'!Y$3,FALSE)</f>
        <v>-1.14551250218844</v>
      </c>
      <c r="S30" s="48">
        <f>VLOOKUP($A30,'Occupancy Raw Data'!$B$8:$BE$45,'Occupancy Raw Data'!AA$3,FALSE)</f>
        <v>-8.0922827713552703</v>
      </c>
      <c r="T30" s="48">
        <f>VLOOKUP($A30,'Occupancy Raw Data'!$B$8:$BE$45,'Occupancy Raw Data'!AB$3,FALSE)</f>
        <v>-9.5507690694979406</v>
      </c>
      <c r="U30" s="49">
        <f>VLOOKUP($A30,'Occupancy Raw Data'!$B$8:$BE$45,'Occupancy Raw Data'!AC$3,FALSE)</f>
        <v>-8.8371400537365101</v>
      </c>
      <c r="V30" s="50">
        <f>VLOOKUP($A30,'Occupancy Raw Data'!$B$8:$BE$45,'Occupancy Raw Data'!AE$3,FALSE)</f>
        <v>-3.62407037098692</v>
      </c>
      <c r="X30" s="51">
        <f>VLOOKUP($A30,'ADR Raw Data'!$B$6:$BE$43,'ADR Raw Data'!G$1,FALSE)</f>
        <v>112.218153931442</v>
      </c>
      <c r="Y30" s="52">
        <f>VLOOKUP($A30,'ADR Raw Data'!$B$6:$BE$43,'ADR Raw Data'!H$1,FALSE)</f>
        <v>117.136778036778</v>
      </c>
      <c r="Z30" s="52">
        <f>VLOOKUP($A30,'ADR Raw Data'!$B$6:$BE$43,'ADR Raw Data'!I$1,FALSE)</f>
        <v>118.929704003176</v>
      </c>
      <c r="AA30" s="52">
        <f>VLOOKUP($A30,'ADR Raw Data'!$B$6:$BE$43,'ADR Raw Data'!J$1,FALSE)</f>
        <v>114.940683183183</v>
      </c>
      <c r="AB30" s="52">
        <f>VLOOKUP($A30,'ADR Raw Data'!$B$6:$BE$43,'ADR Raw Data'!K$1,FALSE)</f>
        <v>114.32777917494801</v>
      </c>
      <c r="AC30" s="53">
        <f>VLOOKUP($A30,'ADR Raw Data'!$B$6:$BE$43,'ADR Raw Data'!L$1,FALSE)</f>
        <v>115.69121705347401</v>
      </c>
      <c r="AD30" s="52">
        <f>VLOOKUP($A30,'ADR Raw Data'!$B$6:$BE$43,'ADR Raw Data'!N$1,FALSE)</f>
        <v>132.90330412109699</v>
      </c>
      <c r="AE30" s="52">
        <f>VLOOKUP($A30,'ADR Raw Data'!$B$6:$BE$43,'ADR Raw Data'!O$1,FALSE)</f>
        <v>132.81305482108201</v>
      </c>
      <c r="AF30" s="53">
        <f>VLOOKUP($A30,'ADR Raw Data'!$B$6:$BE$43,'ADR Raw Data'!P$1,FALSE)</f>
        <v>132.85757409028301</v>
      </c>
      <c r="AG30" s="54">
        <f>VLOOKUP($A30,'ADR Raw Data'!$B$6:$BE$43,'ADR Raw Data'!R$1,FALSE)</f>
        <v>120.92381147630201</v>
      </c>
      <c r="AI30" s="47">
        <f>VLOOKUP($A30,'ADR Raw Data'!$B$6:$BE$43,'ADR Raw Data'!T$1,FALSE)</f>
        <v>4.8399561602405603</v>
      </c>
      <c r="AJ30" s="48">
        <f>VLOOKUP($A30,'ADR Raw Data'!$B$6:$BE$43,'ADR Raw Data'!U$1,FALSE)</f>
        <v>4.9124313754348101</v>
      </c>
      <c r="AK30" s="48">
        <f>VLOOKUP($A30,'ADR Raw Data'!$B$6:$BE$43,'ADR Raw Data'!V$1,FALSE)</f>
        <v>4.1771971280487099</v>
      </c>
      <c r="AL30" s="48">
        <f>VLOOKUP($A30,'ADR Raw Data'!$B$6:$BE$43,'ADR Raw Data'!W$1,FALSE)</f>
        <v>1.34296822547165</v>
      </c>
      <c r="AM30" s="48">
        <f>VLOOKUP($A30,'ADR Raw Data'!$B$6:$BE$43,'ADR Raw Data'!X$1,FALSE)</f>
        <v>0.20283527041470201</v>
      </c>
      <c r="AN30" s="49">
        <f>VLOOKUP($A30,'ADR Raw Data'!$B$6:$BE$43,'ADR Raw Data'!Y$1,FALSE)</f>
        <v>2.9961120257059499</v>
      </c>
      <c r="AO30" s="48">
        <f>VLOOKUP($A30,'ADR Raw Data'!$B$6:$BE$43,'ADR Raw Data'!AA$1,FALSE)</f>
        <v>-2.5105655155900002</v>
      </c>
      <c r="AP30" s="48">
        <f>VLOOKUP($A30,'ADR Raw Data'!$B$6:$BE$43,'ADR Raw Data'!AB$1,FALSE)</f>
        <v>-5.3025541678002304</v>
      </c>
      <c r="AQ30" s="49">
        <f>VLOOKUP($A30,'ADR Raw Data'!$B$6:$BE$43,'ADR Raw Data'!AC$1,FALSE)</f>
        <v>-3.9559803636356801</v>
      </c>
      <c r="AR30" s="50">
        <f>VLOOKUP($A30,'ADR Raw Data'!$B$6:$BE$43,'ADR Raw Data'!AE$1,FALSE)</f>
        <v>0.180885332559415</v>
      </c>
      <c r="AS30" s="40"/>
      <c r="AT30" s="51">
        <f>VLOOKUP($A30,'RevPAR Raw Data'!$B$6:$BE$43,'RevPAR Raw Data'!G$1,FALSE)</f>
        <v>55.852340944103297</v>
      </c>
      <c r="AU30" s="52">
        <f>VLOOKUP($A30,'RevPAR Raw Data'!$B$6:$BE$43,'RevPAR Raw Data'!H$1,FALSE)</f>
        <v>72.793352647674197</v>
      </c>
      <c r="AV30" s="52">
        <f>VLOOKUP($A30,'RevPAR Raw Data'!$B$6:$BE$43,'RevPAR Raw Data'!I$1,FALSE)</f>
        <v>75.756124025660398</v>
      </c>
      <c r="AW30" s="52">
        <f>VLOOKUP($A30,'RevPAR Raw Data'!$B$6:$BE$43,'RevPAR Raw Data'!J$1,FALSE)</f>
        <v>70.405826492837505</v>
      </c>
      <c r="AX30" s="52">
        <f>VLOOKUP($A30,'RevPAR Raw Data'!$B$6:$BE$43,'RevPAR Raw Data'!K$1,FALSE)</f>
        <v>64.807034558874193</v>
      </c>
      <c r="AY30" s="53">
        <f>VLOOKUP($A30,'RevPAR Raw Data'!$B$6:$BE$43,'RevPAR Raw Data'!L$1,FALSE)</f>
        <v>67.922935733829902</v>
      </c>
      <c r="AZ30" s="52">
        <f>VLOOKUP($A30,'RevPAR Raw Data'!$B$6:$BE$43,'RevPAR Raw Data'!N$1,FALSE)</f>
        <v>84.385087489365603</v>
      </c>
      <c r="BA30" s="52">
        <f>VLOOKUP($A30,'RevPAR Raw Data'!$B$6:$BE$43,'RevPAR Raw Data'!O$1,FALSE)</f>
        <v>86.621192890483002</v>
      </c>
      <c r="BB30" s="53">
        <f>VLOOKUP($A30,'RevPAR Raw Data'!$B$6:$BE$43,'RevPAR Raw Data'!P$1,FALSE)</f>
        <v>85.503140189924295</v>
      </c>
      <c r="BC30" s="54">
        <f>VLOOKUP($A30,'RevPAR Raw Data'!$B$6:$BE$43,'RevPAR Raw Data'!R$1,FALSE)</f>
        <v>72.945851292713996</v>
      </c>
      <c r="BE30" s="47">
        <f>VLOOKUP($A30,'RevPAR Raw Data'!$B$6:$BE$43,'RevPAR Raw Data'!T$1,FALSE)</f>
        <v>8.0553603238422795</v>
      </c>
      <c r="BF30" s="48">
        <f>VLOOKUP($A30,'RevPAR Raw Data'!$B$6:$BE$43,'RevPAR Raw Data'!U$1,FALSE)</f>
        <v>9.20756647225625</v>
      </c>
      <c r="BG30" s="48">
        <f>VLOOKUP($A30,'RevPAR Raw Data'!$B$6:$BE$43,'RevPAR Raw Data'!V$1,FALSE)</f>
        <v>4.7384033851646503</v>
      </c>
      <c r="BH30" s="48">
        <f>VLOOKUP($A30,'RevPAR Raw Data'!$B$6:$BE$43,'RevPAR Raw Data'!W$1,FALSE)</f>
        <v>-2.1404962322004102</v>
      </c>
      <c r="BI30" s="48">
        <f>VLOOKUP($A30,'RevPAR Raw Data'!$B$6:$BE$43,'RevPAR Raw Data'!X$1,FALSE)</f>
        <v>-8.6417749313900796</v>
      </c>
      <c r="BJ30" s="49">
        <f>VLOOKUP($A30,'RevPAR Raw Data'!$B$6:$BE$43,'RevPAR Raw Data'!Y$1,FALSE)</f>
        <v>1.8162786856834701</v>
      </c>
      <c r="BK30" s="48">
        <f>VLOOKUP($A30,'RevPAR Raw Data'!$B$6:$BE$43,'RevPAR Raw Data'!AA$1,FALSE)</f>
        <v>-10.399686226263601</v>
      </c>
      <c r="BL30" s="48">
        <f>VLOOKUP($A30,'RevPAR Raw Data'!$B$6:$BE$43,'RevPAR Raw Data'!AB$1,FALSE)</f>
        <v>-14.346888533946499</v>
      </c>
      <c r="BM30" s="49">
        <f>VLOOKUP($A30,'RevPAR Raw Data'!$B$6:$BE$43,'RevPAR Raw Data'!AC$1,FALSE)</f>
        <v>-12.443524892139401</v>
      </c>
      <c r="BN30" s="50">
        <f>VLOOKUP($A30,'RevPAR Raw Data'!$B$6:$BE$43,'RevPAR Raw Data'!AE$1,FALSE)</f>
        <v>-3.4497404501702502</v>
      </c>
    </row>
    <row r="31" spans="1:66" x14ac:dyDescent="0.25">
      <c r="A31" s="63" t="s">
        <v>70</v>
      </c>
      <c r="B31" s="47">
        <f>VLOOKUP($A31,'Occupancy Raw Data'!$B$8:$BE$45,'Occupancy Raw Data'!G$3,FALSE)</f>
        <v>50.045806188924999</v>
      </c>
      <c r="C31" s="48">
        <f>VLOOKUP($A31,'Occupancy Raw Data'!$B$8:$BE$45,'Occupancy Raw Data'!H$3,FALSE)</f>
        <v>61.848534201954301</v>
      </c>
      <c r="D31" s="48">
        <f>VLOOKUP($A31,'Occupancy Raw Data'!$B$8:$BE$45,'Occupancy Raw Data'!I$3,FALSE)</f>
        <v>62.7290309446254</v>
      </c>
      <c r="E31" s="48">
        <f>VLOOKUP($A31,'Occupancy Raw Data'!$B$8:$BE$45,'Occupancy Raw Data'!J$3,FALSE)</f>
        <v>59.023819218241002</v>
      </c>
      <c r="F31" s="48">
        <f>VLOOKUP($A31,'Occupancy Raw Data'!$B$8:$BE$45,'Occupancy Raw Data'!K$3,FALSE)</f>
        <v>56.830211726384299</v>
      </c>
      <c r="G31" s="49">
        <f>VLOOKUP($A31,'Occupancy Raw Data'!$B$8:$BE$45,'Occupancy Raw Data'!L$3,FALSE)</f>
        <v>58.095480456026003</v>
      </c>
      <c r="H31" s="48">
        <f>VLOOKUP($A31,'Occupancy Raw Data'!$B$8:$BE$45,'Occupancy Raw Data'!N$3,FALSE)</f>
        <v>65.584283387622094</v>
      </c>
      <c r="I31" s="48">
        <f>VLOOKUP($A31,'Occupancy Raw Data'!$B$8:$BE$45,'Occupancy Raw Data'!O$3,FALSE)</f>
        <v>67.976384364820802</v>
      </c>
      <c r="J31" s="49">
        <f>VLOOKUP($A31,'Occupancy Raw Data'!$B$8:$BE$45,'Occupancy Raw Data'!P$3,FALSE)</f>
        <v>66.780333876221405</v>
      </c>
      <c r="K31" s="50">
        <f>VLOOKUP($A31,'Occupancy Raw Data'!$B$8:$BE$45,'Occupancy Raw Data'!R$3,FALSE)</f>
        <v>60.576867147510399</v>
      </c>
      <c r="M31" s="47">
        <f>VLOOKUP($A31,'Occupancy Raw Data'!$B$8:$BE$45,'Occupancy Raw Data'!T$3,FALSE)</f>
        <v>0.96888893943972598</v>
      </c>
      <c r="N31" s="48">
        <f>VLOOKUP($A31,'Occupancy Raw Data'!$B$8:$BE$45,'Occupancy Raw Data'!U$3,FALSE)</f>
        <v>4.3319620835402803</v>
      </c>
      <c r="O31" s="48">
        <f>VLOOKUP($A31,'Occupancy Raw Data'!$B$8:$BE$45,'Occupancy Raw Data'!V$3,FALSE)</f>
        <v>-0.37362346504416999</v>
      </c>
      <c r="P31" s="48">
        <f>VLOOKUP($A31,'Occupancy Raw Data'!$B$8:$BE$45,'Occupancy Raw Data'!W$3,FALSE)</f>
        <v>-5.7180597326351696</v>
      </c>
      <c r="Q31" s="48">
        <f>VLOOKUP($A31,'Occupancy Raw Data'!$B$8:$BE$45,'Occupancy Raw Data'!X$3,FALSE)</f>
        <v>-8.9930515063489995</v>
      </c>
      <c r="R31" s="49">
        <f>VLOOKUP($A31,'Occupancy Raw Data'!$B$8:$BE$45,'Occupancy Raw Data'!Y$3,FALSE)</f>
        <v>-2.1500084848054</v>
      </c>
      <c r="S31" s="48">
        <f>VLOOKUP($A31,'Occupancy Raw Data'!$B$8:$BE$45,'Occupancy Raw Data'!AA$3,FALSE)</f>
        <v>-10.2389234108628</v>
      </c>
      <c r="T31" s="48">
        <f>VLOOKUP($A31,'Occupancy Raw Data'!$B$8:$BE$45,'Occupancy Raw Data'!AB$3,FALSE)</f>
        <v>-9.7637110020208304</v>
      </c>
      <c r="U31" s="49">
        <f>VLOOKUP($A31,'Occupancy Raw Data'!$B$8:$BE$45,'Occupancy Raw Data'!AC$3,FALSE)</f>
        <v>-9.9976887613561995</v>
      </c>
      <c r="V31" s="50">
        <f>VLOOKUP($A31,'Occupancy Raw Data'!$B$8:$BE$45,'Occupancy Raw Data'!AE$3,FALSE)</f>
        <v>-4.7655138442893996</v>
      </c>
      <c r="X31" s="51">
        <f>VLOOKUP($A31,'ADR Raw Data'!$B$6:$BE$43,'ADR Raw Data'!G$1,FALSE)</f>
        <v>119.30321977016099</v>
      </c>
      <c r="Y31" s="52">
        <f>VLOOKUP($A31,'ADR Raw Data'!$B$6:$BE$43,'ADR Raw Data'!H$1,FALSE)</f>
        <v>125.915972679394</v>
      </c>
      <c r="Z31" s="52">
        <f>VLOOKUP($A31,'ADR Raw Data'!$B$6:$BE$43,'ADR Raw Data'!I$1,FALSE)</f>
        <v>126.894396754563</v>
      </c>
      <c r="AA31" s="52">
        <f>VLOOKUP($A31,'ADR Raw Data'!$B$6:$BE$43,'ADR Raw Data'!J$1,FALSE)</f>
        <v>119.746921617659</v>
      </c>
      <c r="AB31" s="52">
        <f>VLOOKUP($A31,'ADR Raw Data'!$B$6:$BE$43,'ADR Raw Data'!K$1,FALSE)</f>
        <v>119.744457281031</v>
      </c>
      <c r="AC31" s="53">
        <f>VLOOKUP($A31,'ADR Raw Data'!$B$6:$BE$43,'ADR Raw Data'!L$1,FALSE)</f>
        <v>122.52701908082599</v>
      </c>
      <c r="AD31" s="52">
        <f>VLOOKUP($A31,'ADR Raw Data'!$B$6:$BE$43,'ADR Raw Data'!N$1,FALSE)</f>
        <v>142.40834005897801</v>
      </c>
      <c r="AE31" s="52">
        <f>VLOOKUP($A31,'ADR Raw Data'!$B$6:$BE$43,'ADR Raw Data'!O$1,FALSE)</f>
        <v>140.74864555255999</v>
      </c>
      <c r="AF31" s="53">
        <f>VLOOKUP($A31,'ADR Raw Data'!$B$6:$BE$43,'ADR Raw Data'!P$1,FALSE)</f>
        <v>141.563630058684</v>
      </c>
      <c r="AG31" s="54">
        <f>VLOOKUP($A31,'ADR Raw Data'!$B$6:$BE$43,'ADR Raw Data'!R$1,FALSE)</f>
        <v>128.523043149492</v>
      </c>
      <c r="AI31" s="47">
        <f>VLOOKUP($A31,'ADR Raw Data'!$B$6:$BE$43,'ADR Raw Data'!T$1,FALSE)</f>
        <v>6.6182757154294496</v>
      </c>
      <c r="AJ31" s="48">
        <f>VLOOKUP($A31,'ADR Raw Data'!$B$6:$BE$43,'ADR Raw Data'!U$1,FALSE)</f>
        <v>8.1809498434069994</v>
      </c>
      <c r="AK31" s="48">
        <f>VLOOKUP($A31,'ADR Raw Data'!$B$6:$BE$43,'ADR Raw Data'!V$1,FALSE)</f>
        <v>6.6842993925552303</v>
      </c>
      <c r="AL31" s="48">
        <f>VLOOKUP($A31,'ADR Raw Data'!$B$6:$BE$43,'ADR Raw Data'!W$1,FALSE)</f>
        <v>0.56787798537075496</v>
      </c>
      <c r="AM31" s="48">
        <f>VLOOKUP($A31,'ADR Raw Data'!$B$6:$BE$43,'ADR Raw Data'!X$1,FALSE)</f>
        <v>-0.245301521363187</v>
      </c>
      <c r="AN31" s="49">
        <f>VLOOKUP($A31,'ADR Raw Data'!$B$6:$BE$43,'ADR Raw Data'!Y$1,FALSE)</f>
        <v>4.2647832594207404</v>
      </c>
      <c r="AO31" s="48">
        <f>VLOOKUP($A31,'ADR Raw Data'!$B$6:$BE$43,'ADR Raw Data'!AA$1,FALSE)</f>
        <v>0.65775262141644597</v>
      </c>
      <c r="AP31" s="48">
        <f>VLOOKUP($A31,'ADR Raw Data'!$B$6:$BE$43,'ADR Raw Data'!AB$1,FALSE)</f>
        <v>-3.1883909804283102</v>
      </c>
      <c r="AQ31" s="49">
        <f>VLOOKUP($A31,'ADR Raw Data'!$B$6:$BE$43,'ADR Raw Data'!AC$1,FALSE)</f>
        <v>-1.3223883897000299</v>
      </c>
      <c r="AR31" s="50">
        <f>VLOOKUP($A31,'ADR Raw Data'!$B$6:$BE$43,'ADR Raw Data'!AE$1,FALSE)</f>
        <v>1.8710645648989701</v>
      </c>
      <c r="AS31" s="40"/>
      <c r="AT31" s="51">
        <f>VLOOKUP($A31,'RevPAR Raw Data'!$B$6:$BE$43,'RevPAR Raw Data'!G$1,FALSE)</f>
        <v>59.706258143322401</v>
      </c>
      <c r="AU31" s="52">
        <f>VLOOKUP($A31,'RevPAR Raw Data'!$B$6:$BE$43,'RevPAR Raw Data'!H$1,FALSE)</f>
        <v>77.877183428338697</v>
      </c>
      <c r="AV31" s="52">
        <f>VLOOKUP($A31,'RevPAR Raw Data'!$B$6:$BE$43,'RevPAR Raw Data'!I$1,FALSE)</f>
        <v>79.599625407166101</v>
      </c>
      <c r="AW31" s="52">
        <f>VLOOKUP($A31,'RevPAR Raw Data'!$B$6:$BE$43,'RevPAR Raw Data'!J$1,FALSE)</f>
        <v>70.679206535016206</v>
      </c>
      <c r="AX31" s="52">
        <f>VLOOKUP($A31,'RevPAR Raw Data'!$B$6:$BE$43,'RevPAR Raw Data'!K$1,FALSE)</f>
        <v>68.051028603420093</v>
      </c>
      <c r="AY31" s="53">
        <f>VLOOKUP($A31,'RevPAR Raw Data'!$B$6:$BE$43,'RevPAR Raw Data'!L$1,FALSE)</f>
        <v>71.182660423452703</v>
      </c>
      <c r="AZ31" s="52">
        <f>VLOOKUP($A31,'RevPAR Raw Data'!$B$6:$BE$43,'RevPAR Raw Data'!N$1,FALSE)</f>
        <v>93.397489311889203</v>
      </c>
      <c r="BA31" s="52">
        <f>VLOOKUP($A31,'RevPAR Raw Data'!$B$6:$BE$43,'RevPAR Raw Data'!O$1,FALSE)</f>
        <v>95.675840289087901</v>
      </c>
      <c r="BB31" s="53">
        <f>VLOOKUP($A31,'RevPAR Raw Data'!$B$6:$BE$43,'RevPAR Raw Data'!P$1,FALSE)</f>
        <v>94.536664800488495</v>
      </c>
      <c r="BC31" s="54">
        <f>VLOOKUP($A31,'RevPAR Raw Data'!$B$6:$BE$43,'RevPAR Raw Data'!R$1,FALSE)</f>
        <v>77.855233102605794</v>
      </c>
      <c r="BE31" s="47">
        <f>VLOOKUP($A31,'RevPAR Raw Data'!$B$6:$BE$43,'RevPAR Raw Data'!T$1,FALSE)</f>
        <v>7.6512883962576002</v>
      </c>
      <c r="BF31" s="48">
        <f>VLOOKUP($A31,'RevPAR Raw Data'!$B$6:$BE$43,'RevPAR Raw Data'!U$1,FALSE)</f>
        <v>12.867307572237101</v>
      </c>
      <c r="BG31" s="48">
        <f>VLOOKUP($A31,'RevPAR Raw Data'!$B$6:$BE$43,'RevPAR Raw Data'!V$1,FALSE)</f>
        <v>6.2857018165066698</v>
      </c>
      <c r="BH31" s="48">
        <f>VLOOKUP($A31,'RevPAR Raw Data'!$B$6:$BE$43,'RevPAR Raw Data'!W$1,FALSE)</f>
        <v>-5.1826533496764</v>
      </c>
      <c r="BI31" s="48">
        <f>VLOOKUP($A31,'RevPAR Raw Data'!$B$6:$BE$43,'RevPAR Raw Data'!X$1,FALSE)</f>
        <v>-9.2162929355501397</v>
      </c>
      <c r="BJ31" s="49">
        <f>VLOOKUP($A31,'RevPAR Raw Data'!$B$6:$BE$43,'RevPAR Raw Data'!Y$1,FALSE)</f>
        <v>2.0230815726792302</v>
      </c>
      <c r="BK31" s="48">
        <f>VLOOKUP($A31,'RevPAR Raw Data'!$B$6:$BE$43,'RevPAR Raw Data'!AA$1,FALSE)</f>
        <v>-9.6485175765862206</v>
      </c>
      <c r="BL31" s="48">
        <f>VLOOKUP($A31,'RevPAR Raw Data'!$B$6:$BE$43,'RevPAR Raw Data'!AB$1,FALSE)</f>
        <v>-12.6407967015056</v>
      </c>
      <c r="BM31" s="49">
        <f>VLOOKUP($A31,'RevPAR Raw Data'!$B$6:$BE$43,'RevPAR Raw Data'!AC$1,FALSE)</f>
        <v>-11.187868875637699</v>
      </c>
      <c r="BN31" s="50">
        <f>VLOOKUP($A31,'RevPAR Raw Data'!$B$6:$BE$43,'RevPAR Raw Data'!AE$1,FALSE)</f>
        <v>-2.98361512026628</v>
      </c>
    </row>
    <row r="32" spans="1:66" x14ac:dyDescent="0.25">
      <c r="A32" s="63" t="s">
        <v>52</v>
      </c>
      <c r="B32" s="47">
        <f>VLOOKUP($A32,'Occupancy Raw Data'!$B$8:$BE$45,'Occupancy Raw Data'!G$3,FALSE)</f>
        <v>43.861813695249801</v>
      </c>
      <c r="C32" s="48">
        <f>VLOOKUP($A32,'Occupancy Raw Data'!$B$8:$BE$45,'Occupancy Raw Data'!H$3,FALSE)</f>
        <v>58.852560148056703</v>
      </c>
      <c r="D32" s="48">
        <f>VLOOKUP($A32,'Occupancy Raw Data'!$B$8:$BE$45,'Occupancy Raw Data'!I$3,FALSE)</f>
        <v>61.227637260949997</v>
      </c>
      <c r="E32" s="48">
        <f>VLOOKUP($A32,'Occupancy Raw Data'!$B$8:$BE$45,'Occupancy Raw Data'!J$3,FALSE)</f>
        <v>58.081431215299098</v>
      </c>
      <c r="F32" s="48">
        <f>VLOOKUP($A32,'Occupancy Raw Data'!$B$8:$BE$45,'Occupancy Raw Data'!K$3,FALSE)</f>
        <v>50.894509561998703</v>
      </c>
      <c r="G32" s="49">
        <f>VLOOKUP($A32,'Occupancy Raw Data'!$B$8:$BE$45,'Occupancy Raw Data'!L$3,FALSE)</f>
        <v>54.583590376310902</v>
      </c>
      <c r="H32" s="48">
        <f>VLOOKUP($A32,'Occupancy Raw Data'!$B$8:$BE$45,'Occupancy Raw Data'!N$3,FALSE)</f>
        <v>57.680444170265197</v>
      </c>
      <c r="I32" s="48">
        <f>VLOOKUP($A32,'Occupancy Raw Data'!$B$8:$BE$45,'Occupancy Raw Data'!O$3,FALSE)</f>
        <v>60.950030845157301</v>
      </c>
      <c r="J32" s="49">
        <f>VLOOKUP($A32,'Occupancy Raw Data'!$B$8:$BE$45,'Occupancy Raw Data'!P$3,FALSE)</f>
        <v>59.315237507711203</v>
      </c>
      <c r="K32" s="50">
        <f>VLOOKUP($A32,'Occupancy Raw Data'!$B$8:$BE$45,'Occupancy Raw Data'!R$3,FALSE)</f>
        <v>55.935489556710998</v>
      </c>
      <c r="M32" s="47">
        <f>VLOOKUP($A32,'Occupancy Raw Data'!$B$8:$BE$45,'Occupancy Raw Data'!T$3,FALSE)</f>
        <v>12.6801042440418</v>
      </c>
      <c r="N32" s="48">
        <f>VLOOKUP($A32,'Occupancy Raw Data'!$B$8:$BE$45,'Occupancy Raw Data'!U$3,FALSE)</f>
        <v>9.0747978715751501</v>
      </c>
      <c r="O32" s="48">
        <f>VLOOKUP($A32,'Occupancy Raw Data'!$B$8:$BE$45,'Occupancy Raw Data'!V$3,FALSE)</f>
        <v>2.4911566277711401</v>
      </c>
      <c r="P32" s="48">
        <f>VLOOKUP($A32,'Occupancy Raw Data'!$B$8:$BE$45,'Occupancy Raw Data'!W$3,FALSE)</f>
        <v>-0.22802181520383299</v>
      </c>
      <c r="Q32" s="48">
        <f>VLOOKUP($A32,'Occupancy Raw Data'!$B$8:$BE$45,'Occupancy Raw Data'!X$3,FALSE)</f>
        <v>-6.8266308367596702</v>
      </c>
      <c r="R32" s="49">
        <f>VLOOKUP($A32,'Occupancy Raw Data'!$B$8:$BE$45,'Occupancy Raw Data'!Y$3,FALSE)</f>
        <v>2.8097671260775998</v>
      </c>
      <c r="S32" s="48">
        <f>VLOOKUP($A32,'Occupancy Raw Data'!$B$8:$BE$45,'Occupancy Raw Data'!AA$3,FALSE)</f>
        <v>-3.4979490676104201</v>
      </c>
      <c r="T32" s="48">
        <f>VLOOKUP($A32,'Occupancy Raw Data'!$B$8:$BE$45,'Occupancy Raw Data'!AB$3,FALSE)</f>
        <v>-10.6615057896087</v>
      </c>
      <c r="U32" s="49">
        <f>VLOOKUP($A32,'Occupancy Raw Data'!$B$8:$BE$45,'Occupancy Raw Data'!AC$3,FALSE)</f>
        <v>-7.3162599618830999</v>
      </c>
      <c r="V32" s="50">
        <f>VLOOKUP($A32,'Occupancy Raw Data'!$B$8:$BE$45,'Occupancy Raw Data'!AE$3,FALSE)</f>
        <v>-0.48434021605659999</v>
      </c>
      <c r="X32" s="51">
        <f>VLOOKUP($A32,'ADR Raw Data'!$B$6:$BE$43,'ADR Raw Data'!G$1,FALSE)</f>
        <v>101.85446554149</v>
      </c>
      <c r="Y32" s="52">
        <f>VLOOKUP($A32,'ADR Raw Data'!$B$6:$BE$43,'ADR Raw Data'!H$1,FALSE)</f>
        <v>107.779680293501</v>
      </c>
      <c r="Z32" s="52">
        <f>VLOOKUP($A32,'ADR Raw Data'!$B$6:$BE$43,'ADR Raw Data'!I$1,FALSE)</f>
        <v>109.34480604533999</v>
      </c>
      <c r="AA32" s="52">
        <f>VLOOKUP($A32,'ADR Raw Data'!$B$6:$BE$43,'ADR Raw Data'!J$1,FALSE)</f>
        <v>107.802761550716</v>
      </c>
      <c r="AB32" s="52">
        <f>VLOOKUP($A32,'ADR Raw Data'!$B$6:$BE$43,'ADR Raw Data'!K$1,FALSE)</f>
        <v>105.21019393939299</v>
      </c>
      <c r="AC32" s="53">
        <f>VLOOKUP($A32,'ADR Raw Data'!$B$6:$BE$43,'ADR Raw Data'!L$1,FALSE)</f>
        <v>106.704287974683</v>
      </c>
      <c r="AD32" s="52">
        <f>VLOOKUP($A32,'ADR Raw Data'!$B$6:$BE$43,'ADR Raw Data'!N$1,FALSE)</f>
        <v>117.838208556149</v>
      </c>
      <c r="AE32" s="52">
        <f>VLOOKUP($A32,'ADR Raw Data'!$B$6:$BE$43,'ADR Raw Data'!O$1,FALSE)</f>
        <v>124.92982793522199</v>
      </c>
      <c r="AF32" s="53">
        <f>VLOOKUP($A32,'ADR Raw Data'!$B$6:$BE$43,'ADR Raw Data'!P$1,FALSE)</f>
        <v>121.481744669786</v>
      </c>
      <c r="AG32" s="54">
        <f>VLOOKUP($A32,'ADR Raw Data'!$B$6:$BE$43,'ADR Raw Data'!R$1,FALSE)</f>
        <v>111.18152906885101</v>
      </c>
      <c r="AI32" s="47">
        <f>VLOOKUP($A32,'ADR Raw Data'!$B$6:$BE$43,'ADR Raw Data'!T$1,FALSE)</f>
        <v>0.87008060062854398</v>
      </c>
      <c r="AJ32" s="48">
        <f>VLOOKUP($A32,'ADR Raw Data'!$B$6:$BE$43,'ADR Raw Data'!U$1,FALSE)</f>
        <v>1.8055473114385201</v>
      </c>
      <c r="AK32" s="48">
        <f>VLOOKUP($A32,'ADR Raw Data'!$B$6:$BE$43,'ADR Raw Data'!V$1,FALSE)</f>
        <v>2.6229278498458899</v>
      </c>
      <c r="AL32" s="48">
        <f>VLOOKUP($A32,'ADR Raw Data'!$B$6:$BE$43,'ADR Raw Data'!W$1,FALSE)</f>
        <v>3.3338814071229201</v>
      </c>
      <c r="AM32" s="48">
        <f>VLOOKUP($A32,'ADR Raw Data'!$B$6:$BE$43,'ADR Raw Data'!X$1,FALSE)</f>
        <v>-1.3687351939288499</v>
      </c>
      <c r="AN32" s="49">
        <f>VLOOKUP($A32,'ADR Raw Data'!$B$6:$BE$43,'ADR Raw Data'!Y$1,FALSE)</f>
        <v>1.49669011244144</v>
      </c>
      <c r="AO32" s="48">
        <f>VLOOKUP($A32,'ADR Raw Data'!$B$6:$BE$43,'ADR Raw Data'!AA$1,FALSE)</f>
        <v>-3.2468575963479198</v>
      </c>
      <c r="AP32" s="48">
        <f>VLOOKUP($A32,'ADR Raw Data'!$B$6:$BE$43,'ADR Raw Data'!AB$1,FALSE)</f>
        <v>-1.5718197667892799</v>
      </c>
      <c r="AQ32" s="49">
        <f>VLOOKUP($A32,'ADR Raw Data'!$B$6:$BE$43,'ADR Raw Data'!AC$1,FALSE)</f>
        <v>-2.4464058057815499</v>
      </c>
      <c r="AR32" s="50">
        <f>VLOOKUP($A32,'ADR Raw Data'!$B$6:$BE$43,'ADR Raw Data'!AE$1,FALSE)</f>
        <v>-0.23282662938326101</v>
      </c>
      <c r="AS32" s="40"/>
      <c r="AT32" s="51">
        <f>VLOOKUP($A32,'RevPAR Raw Data'!$B$6:$BE$43,'RevPAR Raw Data'!G$1,FALSE)</f>
        <v>44.675215916101102</v>
      </c>
      <c r="AU32" s="52">
        <f>VLOOKUP($A32,'RevPAR Raw Data'!$B$6:$BE$43,'RevPAR Raw Data'!H$1,FALSE)</f>
        <v>63.431101172115902</v>
      </c>
      <c r="AV32" s="52">
        <f>VLOOKUP($A32,'RevPAR Raw Data'!$B$6:$BE$43,'RevPAR Raw Data'!I$1,FALSE)</f>
        <v>66.949241209130093</v>
      </c>
      <c r="AW32" s="52">
        <f>VLOOKUP($A32,'RevPAR Raw Data'!$B$6:$BE$43,'RevPAR Raw Data'!J$1,FALSE)</f>
        <v>62.6133867982726</v>
      </c>
      <c r="AX32" s="52">
        <f>VLOOKUP($A32,'RevPAR Raw Data'!$B$6:$BE$43,'RevPAR Raw Data'!K$1,FALSE)</f>
        <v>53.5462122146822</v>
      </c>
      <c r="AY32" s="53">
        <f>VLOOKUP($A32,'RevPAR Raw Data'!$B$6:$BE$43,'RevPAR Raw Data'!L$1,FALSE)</f>
        <v>58.243031462060401</v>
      </c>
      <c r="AZ32" s="52">
        <f>VLOOKUP($A32,'RevPAR Raw Data'!$B$6:$BE$43,'RevPAR Raw Data'!N$1,FALSE)</f>
        <v>67.969602097470599</v>
      </c>
      <c r="BA32" s="52">
        <f>VLOOKUP($A32,'RevPAR Raw Data'!$B$6:$BE$43,'RevPAR Raw Data'!O$1,FALSE)</f>
        <v>76.1447686613201</v>
      </c>
      <c r="BB32" s="53">
        <f>VLOOKUP($A32,'RevPAR Raw Data'!$B$6:$BE$43,'RevPAR Raw Data'!P$1,FALSE)</f>
        <v>72.057185379395406</v>
      </c>
      <c r="BC32" s="54">
        <f>VLOOKUP($A32,'RevPAR Raw Data'!$B$6:$BE$43,'RevPAR Raw Data'!R$1,FALSE)</f>
        <v>62.189932581298997</v>
      </c>
      <c r="BE32" s="47">
        <f>VLOOKUP($A32,'RevPAR Raw Data'!$B$6:$BE$43,'RevPAR Raw Data'!T$1,FALSE)</f>
        <v>13.660511971837201</v>
      </c>
      <c r="BF32" s="48">
        <f>VLOOKUP($A32,'RevPAR Raw Data'!$B$6:$BE$43,'RevPAR Raw Data'!U$1,FALSE)</f>
        <v>11.0441949520023</v>
      </c>
      <c r="BG32" s="48">
        <f>VLOOKUP($A32,'RevPAR Raw Data'!$B$6:$BE$43,'RevPAR Raw Data'!V$1,FALSE)</f>
        <v>5.17942571859012</v>
      </c>
      <c r="BH32" s="48">
        <f>VLOOKUP($A32,'RevPAR Raw Data'!$B$6:$BE$43,'RevPAR Raw Data'!W$1,FALSE)</f>
        <v>3.09825761501782</v>
      </c>
      <c r="BI32" s="48">
        <f>VLOOKUP($A32,'RevPAR Raw Data'!$B$6:$BE$43,'RevPAR Raw Data'!X$1,FALSE)</f>
        <v>-8.1019275318662007</v>
      </c>
      <c r="BJ32" s="49">
        <f>VLOOKUP($A32,'RevPAR Raw Data'!$B$6:$BE$43,'RevPAR Raw Data'!Y$1,FALSE)</f>
        <v>4.3485107452776797</v>
      </c>
      <c r="BK32" s="48">
        <f>VLOOKUP($A32,'RevPAR Raw Data'!$B$6:$BE$43,'RevPAR Raw Data'!AA$1,FALSE)</f>
        <v>-6.6312332389402497</v>
      </c>
      <c r="BL32" s="48">
        <f>VLOOKUP($A32,'RevPAR Raw Data'!$B$6:$BE$43,'RevPAR Raw Data'!AB$1,FALSE)</f>
        <v>-12.065745900959501</v>
      </c>
      <c r="BM32" s="49">
        <f>VLOOKUP($A32,'RevPAR Raw Data'!$B$6:$BE$43,'RevPAR Raw Data'!AC$1,FALSE)</f>
        <v>-9.5836803591910797</v>
      </c>
      <c r="BN32" s="50">
        <f>VLOOKUP($A32,'RevPAR Raw Data'!$B$6:$BE$43,'RevPAR Raw Data'!AE$1,FALSE)</f>
        <v>-0.71603917244006898</v>
      </c>
    </row>
    <row r="33" spans="1:66" x14ac:dyDescent="0.25">
      <c r="A33" s="63" t="s">
        <v>51</v>
      </c>
      <c r="B33" s="47">
        <f>VLOOKUP($A33,'Occupancy Raw Data'!$B$8:$BE$45,'Occupancy Raw Data'!G$3,FALSE)</f>
        <v>50.8011310084825</v>
      </c>
      <c r="C33" s="48">
        <f>VLOOKUP($A33,'Occupancy Raw Data'!$B$8:$BE$45,'Occupancy Raw Data'!H$3,FALSE)</f>
        <v>60.772855796418398</v>
      </c>
      <c r="D33" s="48">
        <f>VLOOKUP($A33,'Occupancy Raw Data'!$B$8:$BE$45,'Occupancy Raw Data'!I$3,FALSE)</f>
        <v>62.412818096135702</v>
      </c>
      <c r="E33" s="48">
        <f>VLOOKUP($A33,'Occupancy Raw Data'!$B$8:$BE$45,'Occupancy Raw Data'!J$3,FALSE)</f>
        <v>60.471253534401498</v>
      </c>
      <c r="F33" s="48">
        <f>VLOOKUP($A33,'Occupancy Raw Data'!$B$8:$BE$45,'Occupancy Raw Data'!K$3,FALSE)</f>
        <v>54.608859566446696</v>
      </c>
      <c r="G33" s="49">
        <f>VLOOKUP($A33,'Occupancy Raw Data'!$B$8:$BE$45,'Occupancy Raw Data'!L$3,FALSE)</f>
        <v>57.813383600377001</v>
      </c>
      <c r="H33" s="48">
        <f>VLOOKUP($A33,'Occupancy Raw Data'!$B$8:$BE$45,'Occupancy Raw Data'!N$3,FALSE)</f>
        <v>58.6993402450518</v>
      </c>
      <c r="I33" s="48">
        <f>VLOOKUP($A33,'Occupancy Raw Data'!$B$8:$BE$45,'Occupancy Raw Data'!O$3,FALSE)</f>
        <v>57.210179076343003</v>
      </c>
      <c r="J33" s="49">
        <f>VLOOKUP($A33,'Occupancy Raw Data'!$B$8:$BE$45,'Occupancy Raw Data'!P$3,FALSE)</f>
        <v>57.954759660697398</v>
      </c>
      <c r="K33" s="50">
        <f>VLOOKUP($A33,'Occupancy Raw Data'!$B$8:$BE$45,'Occupancy Raw Data'!R$3,FALSE)</f>
        <v>57.853776760468499</v>
      </c>
      <c r="M33" s="47">
        <f>VLOOKUP($A33,'Occupancy Raw Data'!$B$8:$BE$45,'Occupancy Raw Data'!T$3,FALSE)</f>
        <v>13.558026695897601</v>
      </c>
      <c r="N33" s="48">
        <f>VLOOKUP($A33,'Occupancy Raw Data'!$B$8:$BE$45,'Occupancy Raw Data'!U$3,FALSE)</f>
        <v>5.8257995601633601</v>
      </c>
      <c r="O33" s="48">
        <f>VLOOKUP($A33,'Occupancy Raw Data'!$B$8:$BE$45,'Occupancy Raw Data'!V$3,FALSE)</f>
        <v>0.136536159156328</v>
      </c>
      <c r="P33" s="48">
        <f>VLOOKUP($A33,'Occupancy Raw Data'!$B$8:$BE$45,'Occupancy Raw Data'!W$3,FALSE)</f>
        <v>-6.8863923319047498</v>
      </c>
      <c r="Q33" s="48">
        <f>VLOOKUP($A33,'Occupancy Raw Data'!$B$8:$BE$45,'Occupancy Raw Data'!X$3,FALSE)</f>
        <v>-9.1649447402702595</v>
      </c>
      <c r="R33" s="49">
        <f>VLOOKUP($A33,'Occupancy Raw Data'!$B$8:$BE$45,'Occupancy Raw Data'!Y$3,FALSE)</f>
        <v>-0.16727584299857401</v>
      </c>
      <c r="S33" s="48">
        <f>VLOOKUP($A33,'Occupancy Raw Data'!$B$8:$BE$45,'Occupancy Raw Data'!AA$3,FALSE)</f>
        <v>-5.8394796990461399</v>
      </c>
      <c r="T33" s="48">
        <f>VLOOKUP($A33,'Occupancy Raw Data'!$B$8:$BE$45,'Occupancy Raw Data'!AB$3,FALSE)</f>
        <v>-12.1667356508701</v>
      </c>
      <c r="U33" s="49">
        <f>VLOOKUP($A33,'Occupancy Raw Data'!$B$8:$BE$45,'Occupancy Raw Data'!AC$3,FALSE)</f>
        <v>-9.0724813133605196</v>
      </c>
      <c r="V33" s="50">
        <f>VLOOKUP($A33,'Occupancy Raw Data'!$B$8:$BE$45,'Occupancy Raw Data'!AE$3,FALSE)</f>
        <v>-2.8891569816015901</v>
      </c>
      <c r="X33" s="51">
        <f>VLOOKUP($A33,'ADR Raw Data'!$B$6:$BE$43,'ADR Raw Data'!G$1,FALSE)</f>
        <v>94.979410018552798</v>
      </c>
      <c r="Y33" s="52">
        <f>VLOOKUP($A33,'ADR Raw Data'!$B$6:$BE$43,'ADR Raw Data'!H$1,FALSE)</f>
        <v>98.683266129032205</v>
      </c>
      <c r="Z33" s="52">
        <f>VLOOKUP($A33,'ADR Raw Data'!$B$6:$BE$43,'ADR Raw Data'!I$1,FALSE)</f>
        <v>99.504089398973093</v>
      </c>
      <c r="AA33" s="52">
        <f>VLOOKUP($A33,'ADR Raw Data'!$B$6:$BE$43,'ADR Raw Data'!J$1,FALSE)</f>
        <v>100.56047069825399</v>
      </c>
      <c r="AB33" s="52">
        <f>VLOOKUP($A33,'ADR Raw Data'!$B$6:$BE$43,'ADR Raw Data'!K$1,FALSE)</f>
        <v>98.240096651708598</v>
      </c>
      <c r="AC33" s="53">
        <f>VLOOKUP($A33,'ADR Raw Data'!$B$6:$BE$43,'ADR Raw Data'!L$1,FALSE)</f>
        <v>98.518549070753096</v>
      </c>
      <c r="AD33" s="52">
        <f>VLOOKUP($A33,'ADR Raw Data'!$B$6:$BE$43,'ADR Raw Data'!N$1,FALSE)</f>
        <v>115.064669235709</v>
      </c>
      <c r="AE33" s="52">
        <f>VLOOKUP($A33,'ADR Raw Data'!$B$6:$BE$43,'ADR Raw Data'!O$1,FALSE)</f>
        <v>111.089084019769</v>
      </c>
      <c r="AF33" s="53">
        <f>VLOOKUP($A33,'ADR Raw Data'!$B$6:$BE$43,'ADR Raw Data'!P$1,FALSE)</f>
        <v>113.102415026833</v>
      </c>
      <c r="AG33" s="54">
        <f>VLOOKUP($A33,'ADR Raw Data'!$B$6:$BE$43,'ADR Raw Data'!R$1,FALSE)</f>
        <v>102.692641035188</v>
      </c>
      <c r="AI33" s="47">
        <f>VLOOKUP($A33,'ADR Raw Data'!$B$6:$BE$43,'ADR Raw Data'!T$1,FALSE)</f>
        <v>0.35817898023321199</v>
      </c>
      <c r="AJ33" s="48">
        <f>VLOOKUP($A33,'ADR Raw Data'!$B$6:$BE$43,'ADR Raw Data'!U$1,FALSE)</f>
        <v>-1.2503675346421901</v>
      </c>
      <c r="AK33" s="48">
        <f>VLOOKUP($A33,'ADR Raw Data'!$B$6:$BE$43,'ADR Raw Data'!V$1,FALSE)</f>
        <v>-2.85453447820161</v>
      </c>
      <c r="AL33" s="48">
        <f>VLOOKUP($A33,'ADR Raw Data'!$B$6:$BE$43,'ADR Raw Data'!W$1,FALSE)</f>
        <v>-1.3655187565448701</v>
      </c>
      <c r="AM33" s="48">
        <f>VLOOKUP($A33,'ADR Raw Data'!$B$6:$BE$43,'ADR Raw Data'!X$1,FALSE)</f>
        <v>-2.9936968599515801</v>
      </c>
      <c r="AN33" s="49">
        <f>VLOOKUP($A33,'ADR Raw Data'!$B$6:$BE$43,'ADR Raw Data'!Y$1,FALSE)</f>
        <v>-1.8575050681576599</v>
      </c>
      <c r="AO33" s="48">
        <f>VLOOKUP($A33,'ADR Raw Data'!$B$6:$BE$43,'ADR Raw Data'!AA$1,FALSE)</f>
        <v>-6.8902357115009796</v>
      </c>
      <c r="AP33" s="48">
        <f>VLOOKUP($A33,'ADR Raw Data'!$B$6:$BE$43,'ADR Raw Data'!AB$1,FALSE)</f>
        <v>-15.9139404249939</v>
      </c>
      <c r="AQ33" s="49">
        <f>VLOOKUP($A33,'ADR Raw Data'!$B$6:$BE$43,'ADR Raw Data'!AC$1,FALSE)</f>
        <v>-11.597399123508399</v>
      </c>
      <c r="AR33" s="50">
        <f>VLOOKUP($A33,'ADR Raw Data'!$B$6:$BE$43,'ADR Raw Data'!AE$1,FALSE)</f>
        <v>-5.6185803652964799</v>
      </c>
      <c r="AS33" s="40"/>
      <c r="AT33" s="51">
        <f>VLOOKUP($A33,'RevPAR Raw Data'!$B$6:$BE$43,'RevPAR Raw Data'!G$1,FALSE)</f>
        <v>48.250614514608799</v>
      </c>
      <c r="AU33" s="52">
        <f>VLOOKUP($A33,'RevPAR Raw Data'!$B$6:$BE$43,'RevPAR Raw Data'!H$1,FALSE)</f>
        <v>59.972639019792602</v>
      </c>
      <c r="AV33" s="52">
        <f>VLOOKUP($A33,'RevPAR Raw Data'!$B$6:$BE$43,'RevPAR Raw Data'!I$1,FALSE)</f>
        <v>62.103306314797301</v>
      </c>
      <c r="AW33" s="52">
        <f>VLOOKUP($A33,'RevPAR Raw Data'!$B$6:$BE$43,'RevPAR Raw Data'!J$1,FALSE)</f>
        <v>60.810177191328897</v>
      </c>
      <c r="AX33" s="52">
        <f>VLOOKUP($A33,'RevPAR Raw Data'!$B$6:$BE$43,'RevPAR Raw Data'!K$1,FALSE)</f>
        <v>53.647796418473099</v>
      </c>
      <c r="AY33" s="53">
        <f>VLOOKUP($A33,'RevPAR Raw Data'!$B$6:$BE$43,'RevPAR Raw Data'!L$1,FALSE)</f>
        <v>56.9569066918001</v>
      </c>
      <c r="AZ33" s="52">
        <f>VLOOKUP($A33,'RevPAR Raw Data'!$B$6:$BE$43,'RevPAR Raw Data'!N$1,FALSE)</f>
        <v>67.542201696512706</v>
      </c>
      <c r="BA33" s="52">
        <f>VLOOKUP($A33,'RevPAR Raw Data'!$B$6:$BE$43,'RevPAR Raw Data'!O$1,FALSE)</f>
        <v>63.554263901979198</v>
      </c>
      <c r="BB33" s="53">
        <f>VLOOKUP($A33,'RevPAR Raw Data'!$B$6:$BE$43,'RevPAR Raw Data'!P$1,FALSE)</f>
        <v>65.548232799245895</v>
      </c>
      <c r="BC33" s="54">
        <f>VLOOKUP($A33,'RevPAR Raw Data'!$B$6:$BE$43,'RevPAR Raw Data'!R$1,FALSE)</f>
        <v>59.411571293927501</v>
      </c>
      <c r="BE33" s="47">
        <f>VLOOKUP($A33,'RevPAR Raw Data'!$B$6:$BE$43,'RevPAR Raw Data'!T$1,FALSE)</f>
        <v>13.96476767789</v>
      </c>
      <c r="BF33" s="48">
        <f>VLOOKUP($A33,'RevPAR Raw Data'!$B$6:$BE$43,'RevPAR Raw Data'!U$1,FALSE)</f>
        <v>4.5025881191875596</v>
      </c>
      <c r="BG33" s="48">
        <f>VLOOKUP($A33,'RevPAR Raw Data'!$B$6:$BE$43,'RevPAR Raw Data'!V$1,FALSE)</f>
        <v>-2.7218957907836101</v>
      </c>
      <c r="BH33" s="48">
        <f>VLOOKUP($A33,'RevPAR Raw Data'!$B$6:$BE$43,'RevPAR Raw Data'!W$1,FALSE)</f>
        <v>-8.1578761095081909</v>
      </c>
      <c r="BI33" s="48">
        <f>VLOOKUP($A33,'RevPAR Raw Data'!$B$6:$BE$43,'RevPAR Raw Data'!X$1,FALSE)</f>
        <v>-11.884270937316</v>
      </c>
      <c r="BJ33" s="49">
        <f>VLOOKUP($A33,'RevPAR Raw Data'!$B$6:$BE$43,'RevPAR Raw Data'!Y$1,FALSE)</f>
        <v>-2.02167375389473</v>
      </c>
      <c r="BK33" s="48">
        <f>VLOOKUP($A33,'RevPAR Raw Data'!$B$6:$BE$43,'RevPAR Raw Data'!AA$1,FALSE)</f>
        <v>-12.3273614949576</v>
      </c>
      <c r="BL33" s="48">
        <f>VLOOKUP($A33,'RevPAR Raw Data'!$B$6:$BE$43,'RevPAR Raw Data'!AB$1,FALSE)</f>
        <v>-26.144469012718002</v>
      </c>
      <c r="BM33" s="49">
        <f>VLOOKUP($A33,'RevPAR Raw Data'!$B$6:$BE$43,'RevPAR Raw Data'!AC$1,FALSE)</f>
        <v>-19.6177085685528</v>
      </c>
      <c r="BN33" s="50">
        <f>VLOOKUP($A33,'RevPAR Raw Data'!$B$6:$BE$43,'RevPAR Raw Data'!AE$1,FALSE)</f>
        <v>-8.3454077400072109</v>
      </c>
    </row>
    <row r="34" spans="1:66" x14ac:dyDescent="0.25">
      <c r="A34" s="63" t="s">
        <v>50</v>
      </c>
      <c r="B34" s="47">
        <f>VLOOKUP($A34,'Occupancy Raw Data'!$B$8:$BE$45,'Occupancy Raw Data'!G$3,FALSE)</f>
        <v>47.717546362339498</v>
      </c>
      <c r="C34" s="48">
        <f>VLOOKUP($A34,'Occupancy Raw Data'!$B$8:$BE$45,'Occupancy Raw Data'!H$3,FALSE)</f>
        <v>58.577032810271</v>
      </c>
      <c r="D34" s="48">
        <f>VLOOKUP($A34,'Occupancy Raw Data'!$B$8:$BE$45,'Occupancy Raw Data'!I$3,FALSE)</f>
        <v>59.004992867332298</v>
      </c>
      <c r="E34" s="48">
        <f>VLOOKUP($A34,'Occupancy Raw Data'!$B$8:$BE$45,'Occupancy Raw Data'!J$3,FALSE)</f>
        <v>59.5756062767475</v>
      </c>
      <c r="F34" s="48">
        <f>VLOOKUP($A34,'Occupancy Raw Data'!$B$8:$BE$45,'Occupancy Raw Data'!K$3,FALSE)</f>
        <v>51.890156918687502</v>
      </c>
      <c r="G34" s="49">
        <f>VLOOKUP($A34,'Occupancy Raw Data'!$B$8:$BE$45,'Occupancy Raw Data'!L$3,FALSE)</f>
        <v>55.353067047075598</v>
      </c>
      <c r="H34" s="48">
        <f>VLOOKUP($A34,'Occupancy Raw Data'!$B$8:$BE$45,'Occupancy Raw Data'!N$3,FALSE)</f>
        <v>61.715406562054199</v>
      </c>
      <c r="I34" s="48">
        <f>VLOOKUP($A34,'Occupancy Raw Data'!$B$8:$BE$45,'Occupancy Raw Data'!O$3,FALSE)</f>
        <v>64.996433666191095</v>
      </c>
      <c r="J34" s="49">
        <f>VLOOKUP($A34,'Occupancy Raw Data'!$B$8:$BE$45,'Occupancy Raw Data'!P$3,FALSE)</f>
        <v>63.355920114122597</v>
      </c>
      <c r="K34" s="50">
        <f>VLOOKUP($A34,'Occupancy Raw Data'!$B$8:$BE$45,'Occupancy Raw Data'!R$3,FALSE)</f>
        <v>57.6395964948033</v>
      </c>
      <c r="M34" s="47">
        <f>VLOOKUP($A34,'Occupancy Raw Data'!$B$8:$BE$45,'Occupancy Raw Data'!T$3,FALSE)</f>
        <v>0.4003462099722</v>
      </c>
      <c r="N34" s="48">
        <f>VLOOKUP($A34,'Occupancy Raw Data'!$B$8:$BE$45,'Occupancy Raw Data'!U$3,FALSE)</f>
        <v>-1.4457997991768901</v>
      </c>
      <c r="O34" s="48">
        <f>VLOOKUP($A34,'Occupancy Raw Data'!$B$8:$BE$45,'Occupancy Raw Data'!V$3,FALSE)</f>
        <v>-0.23748516128862501</v>
      </c>
      <c r="P34" s="48">
        <f>VLOOKUP($A34,'Occupancy Raw Data'!$B$8:$BE$45,'Occupancy Raw Data'!W$3,FALSE)</f>
        <v>-1.6904186852351399</v>
      </c>
      <c r="Q34" s="48">
        <f>VLOOKUP($A34,'Occupancy Raw Data'!$B$8:$BE$45,'Occupancy Raw Data'!X$3,FALSE)</f>
        <v>-14.6543471732112</v>
      </c>
      <c r="R34" s="49">
        <f>VLOOKUP($A34,'Occupancy Raw Data'!$B$8:$BE$45,'Occupancy Raw Data'!Y$3,FALSE)</f>
        <v>-3.7368403342452901</v>
      </c>
      <c r="S34" s="48">
        <f>VLOOKUP($A34,'Occupancy Raw Data'!$B$8:$BE$45,'Occupancy Raw Data'!AA$3,FALSE)</f>
        <v>-12.2907658678816</v>
      </c>
      <c r="T34" s="48">
        <f>VLOOKUP($A34,'Occupancy Raw Data'!$B$8:$BE$45,'Occupancy Raw Data'!AB$3,FALSE)</f>
        <v>-10.3609866689941</v>
      </c>
      <c r="U34" s="49">
        <f>VLOOKUP($A34,'Occupancy Raw Data'!$B$8:$BE$45,'Occupancy Raw Data'!AC$3,FALSE)</f>
        <v>-11.3113869616506</v>
      </c>
      <c r="V34" s="50">
        <f>VLOOKUP($A34,'Occupancy Raw Data'!$B$8:$BE$45,'Occupancy Raw Data'!AE$3,FALSE)</f>
        <v>-6.25134278019818</v>
      </c>
      <c r="X34" s="51">
        <f>VLOOKUP($A34,'ADR Raw Data'!$B$6:$BE$43,'ADR Raw Data'!G$1,FALSE)</f>
        <v>94.680011210762302</v>
      </c>
      <c r="Y34" s="52">
        <f>VLOOKUP($A34,'ADR Raw Data'!$B$6:$BE$43,'ADR Raw Data'!H$1,FALSE)</f>
        <v>95.948289193302799</v>
      </c>
      <c r="Z34" s="52">
        <f>VLOOKUP($A34,'ADR Raw Data'!$B$6:$BE$43,'ADR Raw Data'!I$1,FALSE)</f>
        <v>96.787745542459902</v>
      </c>
      <c r="AA34" s="52">
        <f>VLOOKUP($A34,'ADR Raw Data'!$B$6:$BE$43,'ADR Raw Data'!J$1,FALSE)</f>
        <v>98.858353786291502</v>
      </c>
      <c r="AB34" s="52">
        <f>VLOOKUP($A34,'ADR Raw Data'!$B$6:$BE$43,'ADR Raw Data'!K$1,FALSE)</f>
        <v>95.241601374570394</v>
      </c>
      <c r="AC34" s="53">
        <f>VLOOKUP($A34,'ADR Raw Data'!$B$6:$BE$43,'ADR Raw Data'!L$1,FALSE)</f>
        <v>96.402506926100102</v>
      </c>
      <c r="AD34" s="52">
        <f>VLOOKUP($A34,'ADR Raw Data'!$B$6:$BE$43,'ADR Raw Data'!N$1,FALSE)</f>
        <v>107.76466917075901</v>
      </c>
      <c r="AE34" s="52">
        <f>VLOOKUP($A34,'ADR Raw Data'!$B$6:$BE$43,'ADR Raw Data'!O$1,FALSE)</f>
        <v>107.774348422496</v>
      </c>
      <c r="AF34" s="53">
        <f>VLOOKUP($A34,'ADR Raw Data'!$B$6:$BE$43,'ADR Raw Data'!P$1,FALSE)</f>
        <v>107.769634112018</v>
      </c>
      <c r="AG34" s="54">
        <f>VLOOKUP($A34,'ADR Raw Data'!$B$6:$BE$43,'ADR Raw Data'!R$1,FALSE)</f>
        <v>99.972348521677603</v>
      </c>
      <c r="AI34" s="47">
        <f>VLOOKUP($A34,'ADR Raw Data'!$B$6:$BE$43,'ADR Raw Data'!T$1,FALSE)</f>
        <v>-2.54716099883268</v>
      </c>
      <c r="AJ34" s="48">
        <f>VLOOKUP($A34,'ADR Raw Data'!$B$6:$BE$43,'ADR Raw Data'!U$1,FALSE)</f>
        <v>-2.9216252774204299</v>
      </c>
      <c r="AK34" s="48">
        <f>VLOOKUP($A34,'ADR Raw Data'!$B$6:$BE$43,'ADR Raw Data'!V$1,FALSE)</f>
        <v>-1.58388987766407</v>
      </c>
      <c r="AL34" s="48">
        <f>VLOOKUP($A34,'ADR Raw Data'!$B$6:$BE$43,'ADR Raw Data'!W$1,FALSE)</f>
        <v>-1.24198648882225</v>
      </c>
      <c r="AM34" s="48">
        <f>VLOOKUP($A34,'ADR Raw Data'!$B$6:$BE$43,'ADR Raw Data'!X$1,FALSE)</f>
        <v>-3.6360846431742999</v>
      </c>
      <c r="AN34" s="49">
        <f>VLOOKUP($A34,'ADR Raw Data'!$B$6:$BE$43,'ADR Raw Data'!Y$1,FALSE)</f>
        <v>-2.3512497408639401</v>
      </c>
      <c r="AO34" s="48">
        <f>VLOOKUP($A34,'ADR Raw Data'!$B$6:$BE$43,'ADR Raw Data'!AA$1,FALSE)</f>
        <v>-7.5983840333005297</v>
      </c>
      <c r="AP34" s="48">
        <f>VLOOKUP($A34,'ADR Raw Data'!$B$6:$BE$43,'ADR Raw Data'!AB$1,FALSE)</f>
        <v>-10.005447464241</v>
      </c>
      <c r="AQ34" s="49">
        <f>VLOOKUP($A34,'ADR Raw Data'!$B$6:$BE$43,'ADR Raw Data'!AC$1,FALSE)</f>
        <v>-8.8358742658459803</v>
      </c>
      <c r="AR34" s="50">
        <f>VLOOKUP($A34,'ADR Raw Data'!$B$6:$BE$43,'ADR Raw Data'!AE$1,FALSE)</f>
        <v>-4.9640063166464703</v>
      </c>
      <c r="AS34" s="40"/>
      <c r="AT34" s="51">
        <f>VLOOKUP($A34,'RevPAR Raw Data'!$B$6:$BE$43,'RevPAR Raw Data'!G$1,FALSE)</f>
        <v>45.178978245363702</v>
      </c>
      <c r="AU34" s="52">
        <f>VLOOKUP($A34,'RevPAR Raw Data'!$B$6:$BE$43,'RevPAR Raw Data'!H$1,FALSE)</f>
        <v>56.203660841654703</v>
      </c>
      <c r="AV34" s="52">
        <f>VLOOKUP($A34,'RevPAR Raw Data'!$B$6:$BE$43,'RevPAR Raw Data'!I$1,FALSE)</f>
        <v>57.109602353780303</v>
      </c>
      <c r="AW34" s="52">
        <f>VLOOKUP($A34,'RevPAR Raw Data'!$B$6:$BE$43,'RevPAR Raw Data'!J$1,FALSE)</f>
        <v>58.895463623395102</v>
      </c>
      <c r="AX34" s="52">
        <f>VLOOKUP($A34,'RevPAR Raw Data'!$B$6:$BE$43,'RevPAR Raw Data'!K$1,FALSE)</f>
        <v>49.421016405135497</v>
      </c>
      <c r="AY34" s="53">
        <f>VLOOKUP($A34,'RevPAR Raw Data'!$B$6:$BE$43,'RevPAR Raw Data'!L$1,FALSE)</f>
        <v>53.361744293865897</v>
      </c>
      <c r="AZ34" s="52">
        <f>VLOOKUP($A34,'RevPAR Raw Data'!$B$6:$BE$43,'RevPAR Raw Data'!N$1,FALSE)</f>
        <v>66.507403708987098</v>
      </c>
      <c r="BA34" s="52">
        <f>VLOOKUP($A34,'RevPAR Raw Data'!$B$6:$BE$43,'RevPAR Raw Data'!O$1,FALSE)</f>
        <v>70.049482881597697</v>
      </c>
      <c r="BB34" s="53">
        <f>VLOOKUP($A34,'RevPAR Raw Data'!$B$6:$BE$43,'RevPAR Raw Data'!P$1,FALSE)</f>
        <v>68.278443295292405</v>
      </c>
      <c r="BC34" s="54">
        <f>VLOOKUP($A34,'RevPAR Raw Data'!$B$6:$BE$43,'RevPAR Raw Data'!R$1,FALSE)</f>
        <v>57.623658294273397</v>
      </c>
      <c r="BE34" s="47">
        <f>VLOOKUP($A34,'RevPAR Raw Data'!$B$6:$BE$43,'RevPAR Raw Data'!T$1,FALSE)</f>
        <v>-2.1570122513811998</v>
      </c>
      <c r="BF34" s="48">
        <f>VLOOKUP($A34,'RevPAR Raw Data'!$B$6:$BE$43,'RevPAR Raw Data'!U$1,FALSE)</f>
        <v>-4.3251842242036798</v>
      </c>
      <c r="BG34" s="48">
        <f>VLOOKUP($A34,'RevPAR Raw Data'!$B$6:$BE$43,'RevPAR Raw Data'!V$1,FALSE)</f>
        <v>-1.8176135355220899</v>
      </c>
      <c r="BH34" s="48">
        <f>VLOOKUP($A34,'RevPAR Raw Data'!$B$6:$BE$43,'RevPAR Raw Data'!W$1,FALSE)</f>
        <v>-2.9114104023822498</v>
      </c>
      <c r="BI34" s="48">
        <f>VLOOKUP($A34,'RevPAR Raw Data'!$B$6:$BE$43,'RevPAR Raw Data'!X$1,FALSE)</f>
        <v>-17.757587349262899</v>
      </c>
      <c r="BJ34" s="49">
        <f>VLOOKUP($A34,'RevPAR Raw Data'!$B$6:$BE$43,'RevPAR Raw Data'!Y$1,FALSE)</f>
        <v>-6.0002276264337899</v>
      </c>
      <c r="BK34" s="48">
        <f>VLOOKUP($A34,'RevPAR Raw Data'!$B$6:$BE$43,'RevPAR Raw Data'!AA$1,FALSE)</f>
        <v>-18.955250309906599</v>
      </c>
      <c r="BL34" s="48">
        <f>VLOOKUP($A34,'RevPAR Raw Data'!$B$6:$BE$43,'RevPAR Raw Data'!AB$1,FALSE)</f>
        <v>-19.3297710552919</v>
      </c>
      <c r="BM34" s="49">
        <f>VLOOKUP($A34,'RevPAR Raw Data'!$B$6:$BE$43,'RevPAR Raw Data'!AC$1,FALSE)</f>
        <v>-19.147801297841799</v>
      </c>
      <c r="BN34" s="50">
        <f>VLOOKUP($A34,'RevPAR Raw Data'!$B$6:$BE$43,'RevPAR Raw Data'!AE$1,FALSE)</f>
        <v>-10.905032046360301</v>
      </c>
    </row>
    <row r="35" spans="1:66" x14ac:dyDescent="0.25">
      <c r="A35" s="63" t="s">
        <v>47</v>
      </c>
      <c r="B35" s="47">
        <f>VLOOKUP($A35,'Occupancy Raw Data'!$B$8:$BE$45,'Occupancy Raw Data'!G$3,FALSE)</f>
        <v>55.169894044574299</v>
      </c>
      <c r="C35" s="48">
        <f>VLOOKUP($A35,'Occupancy Raw Data'!$B$8:$BE$45,'Occupancy Raw Data'!H$3,FALSE)</f>
        <v>68.816222141030295</v>
      </c>
      <c r="D35" s="48">
        <f>VLOOKUP($A35,'Occupancy Raw Data'!$B$8:$BE$45,'Occupancy Raw Data'!I$3,FALSE)</f>
        <v>69.839240043843603</v>
      </c>
      <c r="E35" s="48">
        <f>VLOOKUP($A35,'Occupancy Raw Data'!$B$8:$BE$45,'Occupancy Raw Data'!J$3,FALSE)</f>
        <v>68.505663134819102</v>
      </c>
      <c r="F35" s="48">
        <f>VLOOKUP($A35,'Occupancy Raw Data'!$B$8:$BE$45,'Occupancy Raw Data'!K$3,FALSE)</f>
        <v>66.295213737668902</v>
      </c>
      <c r="G35" s="49">
        <f>VLOOKUP($A35,'Occupancy Raw Data'!$B$8:$BE$45,'Occupancy Raw Data'!L$3,FALSE)</f>
        <v>65.725246620387196</v>
      </c>
      <c r="H35" s="48">
        <f>VLOOKUP($A35,'Occupancy Raw Data'!$B$8:$BE$45,'Occupancy Raw Data'!N$3,FALSE)</f>
        <v>64.815491413956806</v>
      </c>
      <c r="I35" s="48">
        <f>VLOOKUP($A35,'Occupancy Raw Data'!$B$8:$BE$45,'Occupancy Raw Data'!O$3,FALSE)</f>
        <v>66.697113628059896</v>
      </c>
      <c r="J35" s="49">
        <f>VLOOKUP($A35,'Occupancy Raw Data'!$B$8:$BE$45,'Occupancy Raw Data'!P$3,FALSE)</f>
        <v>65.756302521008394</v>
      </c>
      <c r="K35" s="50">
        <f>VLOOKUP($A35,'Occupancy Raw Data'!$B$8:$BE$45,'Occupancy Raw Data'!R$3,FALSE)</f>
        <v>65.734119734850395</v>
      </c>
      <c r="M35" s="47">
        <f>VLOOKUP($A35,'Occupancy Raw Data'!$B$8:$BE$45,'Occupancy Raw Data'!T$3,FALSE)</f>
        <v>6.7973001557602402</v>
      </c>
      <c r="N35" s="48">
        <f>VLOOKUP($A35,'Occupancy Raw Data'!$B$8:$BE$45,'Occupancy Raw Data'!U$3,FALSE)</f>
        <v>9.8550629490926802</v>
      </c>
      <c r="O35" s="48">
        <f>VLOOKUP($A35,'Occupancy Raw Data'!$B$8:$BE$45,'Occupancy Raw Data'!V$3,FALSE)</f>
        <v>0.996877410716979</v>
      </c>
      <c r="P35" s="48">
        <f>VLOOKUP($A35,'Occupancy Raw Data'!$B$8:$BE$45,'Occupancy Raw Data'!W$3,FALSE)</f>
        <v>-6.7228050027175204E-2</v>
      </c>
      <c r="Q35" s="48">
        <f>VLOOKUP($A35,'Occupancy Raw Data'!$B$8:$BE$45,'Occupancy Raw Data'!X$3,FALSE)</f>
        <v>6.5396720625458098</v>
      </c>
      <c r="R35" s="49">
        <f>VLOOKUP($A35,'Occupancy Raw Data'!$B$8:$BE$45,'Occupancy Raw Data'!Y$3,FALSE)</f>
        <v>4.5818486400197997</v>
      </c>
      <c r="S35" s="48">
        <f>VLOOKUP($A35,'Occupancy Raw Data'!$B$8:$BE$45,'Occupancy Raw Data'!AA$3,FALSE)</f>
        <v>1.9056899774295</v>
      </c>
      <c r="T35" s="48">
        <f>VLOOKUP($A35,'Occupancy Raw Data'!$B$8:$BE$45,'Occupancy Raw Data'!AB$3,FALSE)</f>
        <v>0.181861117889076</v>
      </c>
      <c r="U35" s="49">
        <f>VLOOKUP($A35,'Occupancy Raw Data'!$B$8:$BE$45,'Occupancy Raw Data'!AC$3,FALSE)</f>
        <v>1.0240938480655399</v>
      </c>
      <c r="V35" s="50">
        <f>VLOOKUP($A35,'Occupancy Raw Data'!$B$8:$BE$45,'Occupancy Raw Data'!AE$3,FALSE)</f>
        <v>3.5396839073411299</v>
      </c>
      <c r="X35" s="51">
        <f>VLOOKUP($A35,'ADR Raw Data'!$B$6:$BE$43,'ADR Raw Data'!G$1,FALSE)</f>
        <v>100.037390728476</v>
      </c>
      <c r="Y35" s="52">
        <f>VLOOKUP($A35,'ADR Raw Data'!$B$6:$BE$43,'ADR Raw Data'!H$1,FALSE)</f>
        <v>106.251072471462</v>
      </c>
      <c r="Z35" s="52">
        <f>VLOOKUP($A35,'ADR Raw Data'!$B$6:$BE$43,'ADR Raw Data'!I$1,FALSE)</f>
        <v>110.88764582788301</v>
      </c>
      <c r="AA35" s="52">
        <f>VLOOKUP($A35,'ADR Raw Data'!$B$6:$BE$43,'ADR Raw Data'!J$1,FALSE)</f>
        <v>111.544357333333</v>
      </c>
      <c r="AB35" s="52">
        <f>VLOOKUP($A35,'ADR Raw Data'!$B$6:$BE$43,'ADR Raw Data'!K$1,FALSE)</f>
        <v>105.235930008266</v>
      </c>
      <c r="AC35" s="53">
        <f>VLOOKUP($A35,'ADR Raw Data'!$B$6:$BE$43,'ADR Raw Data'!L$1,FALSE)</f>
        <v>107.091928956584</v>
      </c>
      <c r="AD35" s="52">
        <f>VLOOKUP($A35,'ADR Raw Data'!$B$6:$BE$43,'ADR Raw Data'!N$1,FALSE)</f>
        <v>104.667956595264</v>
      </c>
      <c r="AE35" s="52">
        <f>VLOOKUP($A35,'ADR Raw Data'!$B$6:$BE$43,'ADR Raw Data'!O$1,FALSE)</f>
        <v>107.58398520953099</v>
      </c>
      <c r="AF35" s="53">
        <f>VLOOKUP($A35,'ADR Raw Data'!$B$6:$BE$43,'ADR Raw Data'!P$1,FALSE)</f>
        <v>106.146831504375</v>
      </c>
      <c r="AG35" s="54">
        <f>VLOOKUP($A35,'ADR Raw Data'!$B$6:$BE$43,'ADR Raw Data'!R$1,FALSE)</f>
        <v>106.821809988883</v>
      </c>
      <c r="AI35" s="47">
        <f>VLOOKUP($A35,'ADR Raw Data'!$B$6:$BE$43,'ADR Raw Data'!T$1,FALSE)</f>
        <v>9.6734501369689898</v>
      </c>
      <c r="AJ35" s="48">
        <f>VLOOKUP($A35,'ADR Raw Data'!$B$6:$BE$43,'ADR Raw Data'!U$1,FALSE)</f>
        <v>4.06360490978442</v>
      </c>
      <c r="AK35" s="48">
        <f>VLOOKUP($A35,'ADR Raw Data'!$B$6:$BE$43,'ADR Raw Data'!V$1,FALSE)</f>
        <v>2.9456318419960099</v>
      </c>
      <c r="AL35" s="48">
        <f>VLOOKUP($A35,'ADR Raw Data'!$B$6:$BE$43,'ADR Raw Data'!W$1,FALSE)</f>
        <v>7.7488678508889297</v>
      </c>
      <c r="AM35" s="48">
        <f>VLOOKUP($A35,'ADR Raw Data'!$B$6:$BE$43,'ADR Raw Data'!X$1,FALSE)</f>
        <v>6.1065040479456396</v>
      </c>
      <c r="AN35" s="49">
        <f>VLOOKUP($A35,'ADR Raw Data'!$B$6:$BE$43,'ADR Raw Data'!Y$1,FALSE)</f>
        <v>5.7401940381557397</v>
      </c>
      <c r="AO35" s="48">
        <f>VLOOKUP($A35,'ADR Raw Data'!$B$6:$BE$43,'ADR Raw Data'!AA$1,FALSE)</f>
        <v>-0.63220384864633095</v>
      </c>
      <c r="AP35" s="48">
        <f>VLOOKUP($A35,'ADR Raw Data'!$B$6:$BE$43,'ADR Raw Data'!AB$1,FALSE)</f>
        <v>2.5999676157726799</v>
      </c>
      <c r="AQ35" s="49">
        <f>VLOOKUP($A35,'ADR Raw Data'!$B$6:$BE$43,'ADR Raw Data'!AC$1,FALSE)</f>
        <v>1.0052949305612899</v>
      </c>
      <c r="AR35" s="50">
        <f>VLOOKUP($A35,'ADR Raw Data'!$B$6:$BE$43,'ADR Raw Data'!AE$1,FALSE)</f>
        <v>4.3232702200923203</v>
      </c>
      <c r="AS35" s="40"/>
      <c r="AT35" s="51">
        <f>VLOOKUP($A35,'RevPAR Raw Data'!$B$6:$BE$43,'RevPAR Raw Data'!G$1,FALSE)</f>
        <v>55.190522469857498</v>
      </c>
      <c r="AU35" s="52">
        <f>VLOOKUP($A35,'RevPAR Raw Data'!$B$6:$BE$43,'RevPAR Raw Data'!H$1,FALSE)</f>
        <v>73.117974059188796</v>
      </c>
      <c r="AV35" s="52">
        <f>VLOOKUP($A35,'RevPAR Raw Data'!$B$6:$BE$43,'RevPAR Raw Data'!I$1,FALSE)</f>
        <v>77.443089148702896</v>
      </c>
      <c r="AW35" s="52">
        <f>VLOOKUP($A35,'RevPAR Raw Data'!$B$6:$BE$43,'RevPAR Raw Data'!J$1,FALSE)</f>
        <v>76.414201680672207</v>
      </c>
      <c r="AX35" s="52">
        <f>VLOOKUP($A35,'RevPAR Raw Data'!$B$6:$BE$43,'RevPAR Raw Data'!K$1,FALSE)</f>
        <v>69.766384727804095</v>
      </c>
      <c r="AY35" s="53">
        <f>VLOOKUP($A35,'RevPAR Raw Data'!$B$6:$BE$43,'RevPAR Raw Data'!L$1,FALSE)</f>
        <v>70.386434417245098</v>
      </c>
      <c r="AZ35" s="52">
        <f>VLOOKUP($A35,'RevPAR Raw Data'!$B$6:$BE$43,'RevPAR Raw Data'!N$1,FALSE)</f>
        <v>67.841050420168003</v>
      </c>
      <c r="BA35" s="52">
        <f>VLOOKUP($A35,'RevPAR Raw Data'!$B$6:$BE$43,'RevPAR Raw Data'!O$1,FALSE)</f>
        <v>71.755412860796397</v>
      </c>
      <c r="BB35" s="53">
        <f>VLOOKUP($A35,'RevPAR Raw Data'!$B$6:$BE$43,'RevPAR Raw Data'!P$1,FALSE)</f>
        <v>69.7982316404822</v>
      </c>
      <c r="BC35" s="54">
        <f>VLOOKUP($A35,'RevPAR Raw Data'!$B$6:$BE$43,'RevPAR Raw Data'!R$1,FALSE)</f>
        <v>70.218376481027093</v>
      </c>
      <c r="BE35" s="47">
        <f>VLOOKUP($A35,'RevPAR Raw Data'!$B$6:$BE$43,'RevPAR Raw Data'!T$1,FALSE)</f>
        <v>17.128283733956799</v>
      </c>
      <c r="BF35" s="48">
        <f>VLOOKUP($A35,'RevPAR Raw Data'!$B$6:$BE$43,'RevPAR Raw Data'!U$1,FALSE)</f>
        <v>14.3191386807387</v>
      </c>
      <c r="BG35" s="48">
        <f>VLOOKUP($A35,'RevPAR Raw Data'!$B$6:$BE$43,'RevPAR Raw Data'!V$1,FALSE)</f>
        <v>3.97187359114873</v>
      </c>
      <c r="BH35" s="48">
        <f>VLOOKUP($A35,'RevPAR Raw Data'!$B$6:$BE$43,'RevPAR Raw Data'!W$1,FALSE)</f>
        <v>7.6764303881064198</v>
      </c>
      <c r="BI35" s="48">
        <f>VLOOKUP($A35,'RevPAR Raw Data'!$B$6:$BE$43,'RevPAR Raw Data'!X$1,FALSE)</f>
        <v>13.0455214497131</v>
      </c>
      <c r="BJ35" s="49">
        <f>VLOOKUP($A35,'RevPAR Raw Data'!$B$6:$BE$43,'RevPAR Raw Data'!Y$1,FALSE)</f>
        <v>10.585049680647201</v>
      </c>
      <c r="BK35" s="48">
        <f>VLOOKUP($A35,'RevPAR Raw Data'!$B$6:$BE$43,'RevPAR Raw Data'!AA$1,FALSE)</f>
        <v>1.2614382834025999</v>
      </c>
      <c r="BL35" s="48">
        <f>VLOOKUP($A35,'RevPAR Raw Data'!$B$6:$BE$43,'RevPAR Raw Data'!AB$1,FALSE)</f>
        <v>2.7865570638325501</v>
      </c>
      <c r="BM35" s="49">
        <f>VLOOKUP($A35,'RevPAR Raw Data'!$B$6:$BE$43,'RevPAR Raw Data'!AC$1,FALSE)</f>
        <v>2.0396839421656199</v>
      </c>
      <c r="BN35" s="50">
        <f>VLOOKUP($A35,'RevPAR Raw Data'!$B$6:$BE$43,'RevPAR Raw Data'!AE$1,FALSE)</f>
        <v>8.01598422768493</v>
      </c>
    </row>
    <row r="36" spans="1:66" x14ac:dyDescent="0.25">
      <c r="A36" s="63" t="s">
        <v>48</v>
      </c>
      <c r="B36" s="47">
        <f>VLOOKUP($A36,'Occupancy Raw Data'!$B$8:$BE$45,'Occupancy Raw Data'!G$3,FALSE)</f>
        <v>47.460844803037403</v>
      </c>
      <c r="C36" s="48">
        <f>VLOOKUP($A36,'Occupancy Raw Data'!$B$8:$BE$45,'Occupancy Raw Data'!H$3,FALSE)</f>
        <v>63.858566682486902</v>
      </c>
      <c r="D36" s="48">
        <f>VLOOKUP($A36,'Occupancy Raw Data'!$B$8:$BE$45,'Occupancy Raw Data'!I$3,FALSE)</f>
        <v>70.004746084480303</v>
      </c>
      <c r="E36" s="48">
        <f>VLOOKUP($A36,'Occupancy Raw Data'!$B$8:$BE$45,'Occupancy Raw Data'!J$3,FALSE)</f>
        <v>67.892738490745103</v>
      </c>
      <c r="F36" s="48">
        <f>VLOOKUP($A36,'Occupancy Raw Data'!$B$8:$BE$45,'Occupancy Raw Data'!K$3,FALSE)</f>
        <v>56.976744186046503</v>
      </c>
      <c r="G36" s="49">
        <f>VLOOKUP($A36,'Occupancy Raw Data'!$B$8:$BE$45,'Occupancy Raw Data'!L$3,FALSE)</f>
        <v>61.238728049359203</v>
      </c>
      <c r="H36" s="48">
        <f>VLOOKUP($A36,'Occupancy Raw Data'!$B$8:$BE$45,'Occupancy Raw Data'!N$3,FALSE)</f>
        <v>64.902705268153696</v>
      </c>
      <c r="I36" s="48">
        <f>VLOOKUP($A36,'Occupancy Raw Data'!$B$8:$BE$45,'Occupancy Raw Data'!O$3,FALSE)</f>
        <v>64.119601328903599</v>
      </c>
      <c r="J36" s="49">
        <f>VLOOKUP($A36,'Occupancy Raw Data'!$B$8:$BE$45,'Occupancy Raw Data'!P$3,FALSE)</f>
        <v>64.511153298528697</v>
      </c>
      <c r="K36" s="50">
        <f>VLOOKUP($A36,'Occupancy Raw Data'!$B$8:$BE$45,'Occupancy Raw Data'!R$3,FALSE)</f>
        <v>62.173706691979099</v>
      </c>
      <c r="M36" s="47">
        <f>VLOOKUP($A36,'Occupancy Raw Data'!$B$8:$BE$45,'Occupancy Raw Data'!T$3,FALSE)</f>
        <v>-5.6054090867861399</v>
      </c>
      <c r="N36" s="48">
        <f>VLOOKUP($A36,'Occupancy Raw Data'!$B$8:$BE$45,'Occupancy Raw Data'!U$3,FALSE)</f>
        <v>-1.9771001423825301</v>
      </c>
      <c r="O36" s="48">
        <f>VLOOKUP($A36,'Occupancy Raw Data'!$B$8:$BE$45,'Occupancy Raw Data'!V$3,FALSE)</f>
        <v>4.4723606496862303</v>
      </c>
      <c r="P36" s="48">
        <f>VLOOKUP($A36,'Occupancy Raw Data'!$B$8:$BE$45,'Occupancy Raw Data'!W$3,FALSE)</f>
        <v>2.42295192461305</v>
      </c>
      <c r="Q36" s="48">
        <f>VLOOKUP($A36,'Occupancy Raw Data'!$B$8:$BE$45,'Occupancy Raw Data'!X$3,FALSE)</f>
        <v>-19.339246867052701</v>
      </c>
      <c r="R36" s="49">
        <f>VLOOKUP($A36,'Occupancy Raw Data'!$B$8:$BE$45,'Occupancy Raw Data'!Y$3,FALSE)</f>
        <v>-4.1220846728303204</v>
      </c>
      <c r="S36" s="48">
        <f>VLOOKUP($A36,'Occupancy Raw Data'!$B$8:$BE$45,'Occupancy Raw Data'!AA$3,FALSE)</f>
        <v>-8.9285578705436102</v>
      </c>
      <c r="T36" s="48">
        <f>VLOOKUP($A36,'Occupancy Raw Data'!$B$8:$BE$45,'Occupancy Raw Data'!AB$3,FALSE)</f>
        <v>-14.7847722598553</v>
      </c>
      <c r="U36" s="49">
        <f>VLOOKUP($A36,'Occupancy Raw Data'!$B$8:$BE$45,'Occupancy Raw Data'!AC$3,FALSE)</f>
        <v>-11.936180124797</v>
      </c>
      <c r="V36" s="50">
        <f>VLOOKUP($A36,'Occupancy Raw Data'!$B$8:$BE$45,'Occupancy Raw Data'!AE$3,FALSE)</f>
        <v>-6.57952656770295</v>
      </c>
      <c r="X36" s="51">
        <f>VLOOKUP($A36,'ADR Raw Data'!$B$6:$BE$43,'ADR Raw Data'!G$1,FALSE)</f>
        <v>149.841205</v>
      </c>
      <c r="Y36" s="52">
        <f>VLOOKUP($A36,'ADR Raw Data'!$B$6:$BE$43,'ADR Raw Data'!H$1,FALSE)</f>
        <v>147.33868450390099</v>
      </c>
      <c r="Z36" s="52">
        <f>VLOOKUP($A36,'ADR Raw Data'!$B$6:$BE$43,'ADR Raw Data'!I$1,FALSE)</f>
        <v>149.16425423728799</v>
      </c>
      <c r="AA36" s="52">
        <f>VLOOKUP($A36,'ADR Raw Data'!$B$6:$BE$43,'ADR Raw Data'!J$1,FALSE)</f>
        <v>139.513128276826</v>
      </c>
      <c r="AB36" s="52">
        <f>VLOOKUP($A36,'ADR Raw Data'!$B$6:$BE$43,'ADR Raw Data'!K$1,FALSE)</f>
        <v>151.68825489379401</v>
      </c>
      <c r="AC36" s="53">
        <f>VLOOKUP($A36,'ADR Raw Data'!$B$6:$BE$43,'ADR Raw Data'!L$1,FALSE)</f>
        <v>147.218160117802</v>
      </c>
      <c r="AD36" s="52">
        <f>VLOOKUP($A36,'ADR Raw Data'!$B$6:$BE$43,'ADR Raw Data'!N$1,FALSE)</f>
        <v>187.17137477148</v>
      </c>
      <c r="AE36" s="52">
        <f>VLOOKUP($A36,'ADR Raw Data'!$B$6:$BE$43,'ADR Raw Data'!O$1,FALSE)</f>
        <v>191.62103997039199</v>
      </c>
      <c r="AF36" s="53">
        <f>VLOOKUP($A36,'ADR Raw Data'!$B$6:$BE$43,'ADR Raw Data'!P$1,FALSE)</f>
        <v>189.38270369689101</v>
      </c>
      <c r="AG36" s="54">
        <f>VLOOKUP($A36,'ADR Raw Data'!$B$6:$BE$43,'ADR Raw Data'!R$1,FALSE)</f>
        <v>159.71808505997799</v>
      </c>
      <c r="AI36" s="47">
        <f>VLOOKUP($A36,'ADR Raw Data'!$B$6:$BE$43,'ADR Raw Data'!T$1,FALSE)</f>
        <v>11.186496573807901</v>
      </c>
      <c r="AJ36" s="48">
        <f>VLOOKUP($A36,'ADR Raw Data'!$B$6:$BE$43,'ADR Raw Data'!U$1,FALSE)</f>
        <v>9.3769812442236606</v>
      </c>
      <c r="AK36" s="48">
        <f>VLOOKUP($A36,'ADR Raw Data'!$B$6:$BE$43,'ADR Raw Data'!V$1,FALSE)</f>
        <v>7.9200673685812797</v>
      </c>
      <c r="AL36" s="48">
        <f>VLOOKUP($A36,'ADR Raw Data'!$B$6:$BE$43,'ADR Raw Data'!W$1,FALSE)</f>
        <v>1.7010311551781001</v>
      </c>
      <c r="AM36" s="48">
        <f>VLOOKUP($A36,'ADR Raw Data'!$B$6:$BE$43,'ADR Raw Data'!X$1,FALSE)</f>
        <v>7.4389976559439202</v>
      </c>
      <c r="AN36" s="49">
        <f>VLOOKUP($A36,'ADR Raw Data'!$B$6:$BE$43,'ADR Raw Data'!Y$1,FALSE)</f>
        <v>7.1464569829808404</v>
      </c>
      <c r="AO36" s="48">
        <f>VLOOKUP($A36,'ADR Raw Data'!$B$6:$BE$43,'ADR Raw Data'!AA$1,FALSE)</f>
        <v>-4.0183981211028303</v>
      </c>
      <c r="AP36" s="48">
        <f>VLOOKUP($A36,'ADR Raw Data'!$B$6:$BE$43,'ADR Raw Data'!AB$1,FALSE)</f>
        <v>-3.99062125705129</v>
      </c>
      <c r="AQ36" s="49">
        <f>VLOOKUP($A36,'ADR Raw Data'!$B$6:$BE$43,'ADR Raw Data'!AC$1,FALSE)</f>
        <v>-4.0414265760070096</v>
      </c>
      <c r="AR36" s="50">
        <f>VLOOKUP($A36,'ADR Raw Data'!$B$6:$BE$43,'ADR Raw Data'!AE$1,FALSE)</f>
        <v>2.2158701430115402</v>
      </c>
      <c r="AS36" s="40"/>
      <c r="AT36" s="51">
        <f>VLOOKUP($A36,'RevPAR Raw Data'!$B$6:$BE$43,'RevPAR Raw Data'!G$1,FALSE)</f>
        <v>71.115901756051201</v>
      </c>
      <c r="AU36" s="52">
        <f>VLOOKUP($A36,'RevPAR Raw Data'!$B$6:$BE$43,'RevPAR Raw Data'!H$1,FALSE)</f>
        <v>94.088372093023196</v>
      </c>
      <c r="AV36" s="52">
        <f>VLOOKUP($A36,'RevPAR Raw Data'!$B$6:$BE$43,'RevPAR Raw Data'!I$1,FALSE)</f>
        <v>104.42205742762199</v>
      </c>
      <c r="AW36" s="52">
        <f>VLOOKUP($A36,'RevPAR Raw Data'!$B$6:$BE$43,'RevPAR Raw Data'!J$1,FALSE)</f>
        <v>94.719283341243397</v>
      </c>
      <c r="AX36" s="52">
        <f>VLOOKUP($A36,'RevPAR Raw Data'!$B$6:$BE$43,'RevPAR Raw Data'!K$1,FALSE)</f>
        <v>86.427028951115304</v>
      </c>
      <c r="AY36" s="53">
        <f>VLOOKUP($A36,'RevPAR Raw Data'!$B$6:$BE$43,'RevPAR Raw Data'!L$1,FALSE)</f>
        <v>90.154528713811104</v>
      </c>
      <c r="AZ36" s="52">
        <f>VLOOKUP($A36,'RevPAR Raw Data'!$B$6:$BE$43,'RevPAR Raw Data'!N$1,FALSE)</f>
        <v>121.479285714285</v>
      </c>
      <c r="BA36" s="52">
        <f>VLOOKUP($A36,'RevPAR Raw Data'!$B$6:$BE$43,'RevPAR Raw Data'!O$1,FALSE)</f>
        <v>122.86664689131401</v>
      </c>
      <c r="BB36" s="53">
        <f>VLOOKUP($A36,'RevPAR Raw Data'!$B$6:$BE$43,'RevPAR Raw Data'!P$1,FALSE)</f>
        <v>122.17296630280001</v>
      </c>
      <c r="BC36" s="54">
        <f>VLOOKUP($A36,'RevPAR Raw Data'!$B$6:$BE$43,'RevPAR Raw Data'!R$1,FALSE)</f>
        <v>99.302653739236504</v>
      </c>
      <c r="BE36" s="47">
        <f>VLOOKUP($A36,'RevPAR Raw Data'!$B$6:$BE$43,'RevPAR Raw Data'!T$1,FALSE)</f>
        <v>4.9540385915805896</v>
      </c>
      <c r="BF36" s="48">
        <f>VLOOKUP($A36,'RevPAR Raw Data'!$B$6:$BE$43,'RevPAR Raw Data'!U$1,FALSE)</f>
        <v>7.2144887923103997</v>
      </c>
      <c r="BG36" s="48">
        <f>VLOOKUP($A36,'RevPAR Raw Data'!$B$6:$BE$43,'RevPAR Raw Data'!V$1,FALSE)</f>
        <v>12.746641994688501</v>
      </c>
      <c r="BH36" s="48">
        <f>VLOOKUP($A36,'RevPAR Raw Data'!$B$6:$BE$43,'RevPAR Raw Data'!W$1,FALSE)</f>
        <v>4.1651982469038096</v>
      </c>
      <c r="BI36" s="48">
        <f>VLOOKUP($A36,'RevPAR Raw Data'!$B$6:$BE$43,'RevPAR Raw Data'!X$1,FALSE)</f>
        <v>-13.338895332226</v>
      </c>
      <c r="BJ36" s="49">
        <f>VLOOKUP($A36,'RevPAR Raw Data'!$B$6:$BE$43,'RevPAR Raw Data'!Y$1,FALSE)</f>
        <v>2.72978930220465</v>
      </c>
      <c r="BK36" s="48">
        <f>VLOOKUP($A36,'RevPAR Raw Data'!$B$6:$BE$43,'RevPAR Raw Data'!AA$1,FALSE)</f>
        <v>-12.5881709899349</v>
      </c>
      <c r="BL36" s="48">
        <f>VLOOKUP($A36,'RevPAR Raw Data'!$B$6:$BE$43,'RevPAR Raw Data'!AB$1,FALSE)</f>
        <v>-18.185389252298101</v>
      </c>
      <c r="BM36" s="49">
        <f>VLOOKUP($A36,'RevPAR Raw Data'!$B$6:$BE$43,'RevPAR Raw Data'!AC$1,FALSE)</f>
        <v>-15.4952147450804</v>
      </c>
      <c r="BN36" s="50">
        <f>VLOOKUP($A36,'RevPAR Raw Data'!$B$6:$BE$43,'RevPAR Raw Data'!AE$1,FALSE)</f>
        <v>-4.5094501894566497</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46.3931269441564</v>
      </c>
      <c r="C38" s="48">
        <f>VLOOKUP($A38,'Occupancy Raw Data'!$B$8:$BE$45,'Occupancy Raw Data'!H$3,FALSE)</f>
        <v>59.102355206635998</v>
      </c>
      <c r="D38" s="48">
        <f>VLOOKUP($A38,'Occupancy Raw Data'!$B$8:$BE$45,'Occupancy Raw Data'!I$3,FALSE)</f>
        <v>62.642571470893202</v>
      </c>
      <c r="E38" s="48">
        <f>VLOOKUP($A38,'Occupancy Raw Data'!$B$8:$BE$45,'Occupancy Raw Data'!J$3,FALSE)</f>
        <v>63.116575322174398</v>
      </c>
      <c r="F38" s="48">
        <f>VLOOKUP($A38,'Occupancy Raw Data'!$B$8:$BE$45,'Occupancy Raw Data'!K$3,FALSE)</f>
        <v>58.332098948303901</v>
      </c>
      <c r="G38" s="49">
        <f>VLOOKUP($A38,'Occupancy Raw Data'!$B$8:$BE$45,'Occupancy Raw Data'!L$3,FALSE)</f>
        <v>57.917345578432801</v>
      </c>
      <c r="H38" s="48">
        <f>VLOOKUP($A38,'Occupancy Raw Data'!$B$8:$BE$45,'Occupancy Raw Data'!N$3,FALSE)</f>
        <v>65.501407198933407</v>
      </c>
      <c r="I38" s="48">
        <f>VLOOKUP($A38,'Occupancy Raw Data'!$B$8:$BE$45,'Occupancy Raw Data'!O$3,FALSE)</f>
        <v>66.153162494445198</v>
      </c>
      <c r="J38" s="49">
        <f>VLOOKUP($A38,'Occupancy Raw Data'!$B$8:$BE$45,'Occupancy Raw Data'!P$3,FALSE)</f>
        <v>65.827284846689295</v>
      </c>
      <c r="K38" s="50">
        <f>VLOOKUP($A38,'Occupancy Raw Data'!$B$8:$BE$45,'Occupancy Raw Data'!R$3,FALSE)</f>
        <v>60.177328226506098</v>
      </c>
      <c r="M38" s="47">
        <f>VLOOKUP($A38,'Occupancy Raw Data'!$B$8:$BE$45,'Occupancy Raw Data'!T$3,FALSE)</f>
        <v>-1.3269607972995501</v>
      </c>
      <c r="N38" s="48">
        <f>VLOOKUP($A38,'Occupancy Raw Data'!$B$8:$BE$45,'Occupancy Raw Data'!U$3,FALSE)</f>
        <v>4.2664950171915699</v>
      </c>
      <c r="O38" s="48">
        <f>VLOOKUP($A38,'Occupancy Raw Data'!$B$8:$BE$45,'Occupancy Raw Data'!V$3,FALSE)</f>
        <v>2.3091320807261999</v>
      </c>
      <c r="P38" s="48">
        <f>VLOOKUP($A38,'Occupancy Raw Data'!$B$8:$BE$45,'Occupancy Raw Data'!W$3,FALSE)</f>
        <v>1.2954303400543301</v>
      </c>
      <c r="Q38" s="48">
        <f>VLOOKUP($A38,'Occupancy Raw Data'!$B$8:$BE$45,'Occupancy Raw Data'!X$3,FALSE)</f>
        <v>1.6860202311724399</v>
      </c>
      <c r="R38" s="49">
        <f>VLOOKUP($A38,'Occupancy Raw Data'!$B$8:$BE$45,'Occupancy Raw Data'!Y$3,FALSE)</f>
        <v>1.75075926718172</v>
      </c>
      <c r="S38" s="48">
        <f>VLOOKUP($A38,'Occupancy Raw Data'!$B$8:$BE$45,'Occupancy Raw Data'!AA$3,FALSE)</f>
        <v>8.6596281013741905</v>
      </c>
      <c r="T38" s="48">
        <f>VLOOKUP($A38,'Occupancy Raw Data'!$B$8:$BE$45,'Occupancy Raw Data'!AB$3,FALSE)</f>
        <v>9.0179586850397104</v>
      </c>
      <c r="U38" s="49">
        <f>VLOOKUP($A38,'Occupancy Raw Data'!$B$8:$BE$45,'Occupancy Raw Data'!AC$3,FALSE)</f>
        <v>8.8393854214629108</v>
      </c>
      <c r="V38" s="50">
        <f>VLOOKUP($A38,'Occupancy Raw Data'!$B$8:$BE$45,'Occupancy Raw Data'!AE$3,FALSE)</f>
        <v>3.8649790184823298</v>
      </c>
      <c r="X38" s="51">
        <f>VLOOKUP($A38,'ADR Raw Data'!$B$6:$BE$43,'ADR Raw Data'!G$1,FALSE)</f>
        <v>93.342899106002506</v>
      </c>
      <c r="Y38" s="52">
        <f>VLOOKUP($A38,'ADR Raw Data'!$B$6:$BE$43,'ADR Raw Data'!H$1,FALSE)</f>
        <v>101.156984962406</v>
      </c>
      <c r="Z38" s="52">
        <f>VLOOKUP($A38,'ADR Raw Data'!$B$6:$BE$43,'ADR Raw Data'!I$1,FALSE)</f>
        <v>105.45103097659</v>
      </c>
      <c r="AA38" s="52">
        <f>VLOOKUP($A38,'ADR Raw Data'!$B$6:$BE$43,'ADR Raw Data'!J$1,FALSE)</f>
        <v>103.244217319877</v>
      </c>
      <c r="AB38" s="52">
        <f>VLOOKUP($A38,'ADR Raw Data'!$B$6:$BE$43,'ADR Raw Data'!K$1,FALSE)</f>
        <v>100.433156424581</v>
      </c>
      <c r="AC38" s="53">
        <f>VLOOKUP($A38,'ADR Raw Data'!$B$6:$BE$43,'ADR Raw Data'!L$1,FALSE)</f>
        <v>101.14312634271</v>
      </c>
      <c r="AD38" s="52">
        <f>VLOOKUP($A38,'ADR Raw Data'!$B$6:$BE$43,'ADR Raw Data'!N$1,FALSE)</f>
        <v>108.622394843962</v>
      </c>
      <c r="AE38" s="52">
        <f>VLOOKUP($A38,'ADR Raw Data'!$B$6:$BE$43,'ADR Raw Data'!O$1,FALSE)</f>
        <v>110.314102104791</v>
      </c>
      <c r="AF38" s="53">
        <f>VLOOKUP($A38,'ADR Raw Data'!$B$6:$BE$43,'ADR Raw Data'!P$1,FALSE)</f>
        <v>109.472435868586</v>
      </c>
      <c r="AG38" s="54">
        <f>VLOOKUP($A38,'ADR Raw Data'!$B$6:$BE$43,'ADR Raw Data'!R$1,FALSE)</f>
        <v>103.746365074899</v>
      </c>
      <c r="AH38" s="65"/>
      <c r="AI38" s="47">
        <f>VLOOKUP($A38,'ADR Raw Data'!$B$6:$BE$43,'ADR Raw Data'!T$1,FALSE)</f>
        <v>1.98009980591187</v>
      </c>
      <c r="AJ38" s="48">
        <f>VLOOKUP($A38,'ADR Raw Data'!$B$6:$BE$43,'ADR Raw Data'!U$1,FALSE)</f>
        <v>3.88174424120057</v>
      </c>
      <c r="AK38" s="48">
        <f>VLOOKUP($A38,'ADR Raw Data'!$B$6:$BE$43,'ADR Raw Data'!V$1,FALSE)</f>
        <v>3.1977080238459301</v>
      </c>
      <c r="AL38" s="48">
        <f>VLOOKUP($A38,'ADR Raw Data'!$B$6:$BE$43,'ADR Raw Data'!W$1,FALSE)</f>
        <v>0.68109293446038299</v>
      </c>
      <c r="AM38" s="48">
        <f>VLOOKUP($A38,'ADR Raw Data'!$B$6:$BE$43,'ADR Raw Data'!X$1,FALSE)</f>
        <v>1.6535286787333701</v>
      </c>
      <c r="AN38" s="49">
        <f>VLOOKUP($A38,'ADR Raw Data'!$B$6:$BE$43,'ADR Raw Data'!Y$1,FALSE)</f>
        <v>2.3057787017998002</v>
      </c>
      <c r="AO38" s="48">
        <f>VLOOKUP($A38,'ADR Raw Data'!$B$6:$BE$43,'ADR Raw Data'!AA$1,FALSE)</f>
        <v>0.68393167835266999</v>
      </c>
      <c r="AP38" s="48">
        <f>VLOOKUP($A38,'ADR Raw Data'!$B$6:$BE$43,'ADR Raw Data'!AB$1,FALSE)</f>
        <v>1.35546127289995</v>
      </c>
      <c r="AQ38" s="49">
        <f>VLOOKUP($A38,'ADR Raw Data'!$B$6:$BE$43,'ADR Raw Data'!AC$1,FALSE)</f>
        <v>1.0235693184341601</v>
      </c>
      <c r="AR38" s="50">
        <f>VLOOKUP($A38,'ADR Raw Data'!$B$6:$BE$43,'ADR Raw Data'!AE$1,FALSE)</f>
        <v>2.0152779665234699</v>
      </c>
      <c r="AS38" s="40"/>
      <c r="AT38" s="51">
        <f>VLOOKUP($A38,'RevPAR Raw Data'!$B$6:$BE$43,'RevPAR Raw Data'!G$1,FALSE)</f>
        <v>43.304689675603598</v>
      </c>
      <c r="AU38" s="52">
        <f>VLOOKUP($A38,'RevPAR Raw Data'!$B$6:$BE$43,'RevPAR Raw Data'!H$1,FALSE)</f>
        <v>59.786160568804597</v>
      </c>
      <c r="AV38" s="52">
        <f>VLOOKUP($A38,'RevPAR Raw Data'!$B$6:$BE$43,'RevPAR Raw Data'!I$1,FALSE)</f>
        <v>66.0572374463042</v>
      </c>
      <c r="AW38" s="52">
        <f>VLOOKUP($A38,'RevPAR Raw Data'!$B$6:$BE$43,'RevPAR Raw Data'!J$1,FALSE)</f>
        <v>65.164214190490199</v>
      </c>
      <c r="AX38" s="52">
        <f>VLOOKUP($A38,'RevPAR Raw Data'!$B$6:$BE$43,'RevPAR Raw Data'!K$1,FALSE)</f>
        <v>58.584768182491402</v>
      </c>
      <c r="AY38" s="53">
        <f>VLOOKUP($A38,'RevPAR Raw Data'!$B$6:$BE$43,'RevPAR Raw Data'!L$1,FALSE)</f>
        <v>58.579414012738802</v>
      </c>
      <c r="AZ38" s="52">
        <f>VLOOKUP($A38,'RevPAR Raw Data'!$B$6:$BE$43,'RevPAR Raw Data'!N$1,FALSE)</f>
        <v>71.149197155976793</v>
      </c>
      <c r="BA38" s="52">
        <f>VLOOKUP($A38,'RevPAR Raw Data'!$B$6:$BE$43,'RevPAR Raw Data'!O$1,FALSE)</f>
        <v>72.976267219671101</v>
      </c>
      <c r="BB38" s="53">
        <f>VLOOKUP($A38,'RevPAR Raw Data'!$B$6:$BE$43,'RevPAR Raw Data'!P$1,FALSE)</f>
        <v>72.062732187823997</v>
      </c>
      <c r="BC38" s="54">
        <f>VLOOKUP($A38,'RevPAR Raw Data'!$B$6:$BE$43,'RevPAR Raw Data'!R$1,FALSE)</f>
        <v>62.431790634191699</v>
      </c>
      <c r="BE38" s="47">
        <f>VLOOKUP($A38,'RevPAR Raw Data'!$B$6:$BE$43,'RevPAR Raw Data'!T$1,FALSE)</f>
        <v>0.62686386044046805</v>
      </c>
      <c r="BF38" s="48">
        <f>VLOOKUP($A38,'RevPAR Raw Data'!$B$6:$BE$43,'RevPAR Raw Data'!U$1,FALSE)</f>
        <v>8.3138536830230905</v>
      </c>
      <c r="BG38" s="48">
        <f>VLOOKUP($A38,'RevPAR Raw Data'!$B$6:$BE$43,'RevPAR Raw Data'!V$1,FALSE)</f>
        <v>5.58067940639872</v>
      </c>
      <c r="BH38" s="48">
        <f>VLOOKUP($A38,'RevPAR Raw Data'!$B$6:$BE$43,'RevPAR Raw Data'!W$1,FALSE)</f>
        <v>1.98534635903168</v>
      </c>
      <c r="BI38" s="48">
        <f>VLOOKUP($A38,'RevPAR Raw Data'!$B$6:$BE$43,'RevPAR Raw Data'!X$1,FALSE)</f>
        <v>3.36742773795749</v>
      </c>
      <c r="BJ38" s="49">
        <f>VLOOKUP($A38,'RevPAR Raw Data'!$B$6:$BE$43,'RevPAR Raw Data'!Y$1,FALSE)</f>
        <v>4.0969066032839896</v>
      </c>
      <c r="BK38" s="48">
        <f>VLOOKUP($A38,'RevPAR Raw Data'!$B$6:$BE$43,'RevPAR Raw Data'!AA$1,FALSE)</f>
        <v>9.4027857195396898</v>
      </c>
      <c r="BL38" s="48">
        <f>VLOOKUP($A38,'RevPAR Raw Data'!$B$6:$BE$43,'RevPAR Raw Data'!AB$1,FALSE)</f>
        <v>10.495654895521501</v>
      </c>
      <c r="BM38" s="49">
        <f>VLOOKUP($A38,'RevPAR Raw Data'!$B$6:$BE$43,'RevPAR Raw Data'!AC$1,FALSE)</f>
        <v>9.9534319770093198</v>
      </c>
      <c r="BN38" s="50">
        <f>VLOOKUP($A38,'RevPAR Raw Data'!$B$6:$BE$43,'RevPAR Raw Data'!AE$1,FALSE)</f>
        <v>5.9581470555760303</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49.490423475663299</v>
      </c>
      <c r="C40" s="48">
        <f>VLOOKUP($A40,'Occupancy Raw Data'!$B$8:$BE$45,'Occupancy Raw Data'!H$3,FALSE)</f>
        <v>60.560534176770297</v>
      </c>
      <c r="D40" s="48">
        <f>VLOOKUP($A40,'Occupancy Raw Data'!$B$8:$BE$45,'Occupancy Raw Data'!I$3,FALSE)</f>
        <v>66.389913899138904</v>
      </c>
      <c r="E40" s="48">
        <f>VLOOKUP($A40,'Occupancy Raw Data'!$B$8:$BE$45,'Occupancy Raw Data'!J$3,FALSE)</f>
        <v>63.411526972412503</v>
      </c>
      <c r="F40" s="48">
        <f>VLOOKUP($A40,'Occupancy Raw Data'!$B$8:$BE$45,'Occupancy Raw Data'!K$3,FALSE)</f>
        <v>61.685116851168502</v>
      </c>
      <c r="G40" s="49">
        <f>VLOOKUP($A40,'Occupancy Raw Data'!$B$8:$BE$45,'Occupancy Raw Data'!L$3,FALSE)</f>
        <v>60.307503075030702</v>
      </c>
      <c r="H40" s="48">
        <f>VLOOKUP($A40,'Occupancy Raw Data'!$B$8:$BE$45,'Occupancy Raw Data'!N$3,FALSE)</f>
        <v>73.493234932349296</v>
      </c>
      <c r="I40" s="48">
        <f>VLOOKUP($A40,'Occupancy Raw Data'!$B$8:$BE$45,'Occupancy Raw Data'!O$3,FALSE)</f>
        <v>84.141627130556998</v>
      </c>
      <c r="J40" s="49">
        <f>VLOOKUP($A40,'Occupancy Raw Data'!$B$8:$BE$45,'Occupancy Raw Data'!P$3,FALSE)</f>
        <v>78.817431031453097</v>
      </c>
      <c r="K40" s="50">
        <f>VLOOKUP($A40,'Occupancy Raw Data'!$B$8:$BE$45,'Occupancy Raw Data'!R$3,FALSE)</f>
        <v>65.596053919722806</v>
      </c>
      <c r="M40" s="47">
        <f>VLOOKUP($A40,'Occupancy Raw Data'!$B$8:$BE$45,'Occupancy Raw Data'!T$3,FALSE)</f>
        <v>0.42465185013044798</v>
      </c>
      <c r="N40" s="48">
        <f>VLOOKUP($A40,'Occupancy Raw Data'!$B$8:$BE$45,'Occupancy Raw Data'!U$3,FALSE)</f>
        <v>2.09397054216759</v>
      </c>
      <c r="O40" s="48">
        <f>VLOOKUP($A40,'Occupancy Raw Data'!$B$8:$BE$45,'Occupancy Raw Data'!V$3,FALSE)</f>
        <v>0.85359620026938299</v>
      </c>
      <c r="P40" s="48">
        <f>VLOOKUP($A40,'Occupancy Raw Data'!$B$8:$BE$45,'Occupancy Raw Data'!W$3,FALSE)</f>
        <v>-1.8245279025632</v>
      </c>
      <c r="Q40" s="48">
        <f>VLOOKUP($A40,'Occupancy Raw Data'!$B$8:$BE$45,'Occupancy Raw Data'!X$3,FALSE)</f>
        <v>-3.43596878591736</v>
      </c>
      <c r="R40" s="49">
        <f>VLOOKUP($A40,'Occupancy Raw Data'!$B$8:$BE$45,'Occupancy Raw Data'!Y$3,FALSE)</f>
        <v>-0.44901998953333599</v>
      </c>
      <c r="S40" s="48">
        <f>VLOOKUP($A40,'Occupancy Raw Data'!$B$8:$BE$45,'Occupancy Raw Data'!AA$3,FALSE)</f>
        <v>-2.92224708777771</v>
      </c>
      <c r="T40" s="48">
        <f>VLOOKUP($A40,'Occupancy Raw Data'!$B$8:$BE$45,'Occupancy Raw Data'!AB$3,FALSE)</f>
        <v>2.4870667503098498</v>
      </c>
      <c r="U40" s="49">
        <f>VLOOKUP($A40,'Occupancy Raw Data'!$B$8:$BE$45,'Occupancy Raw Data'!AC$3,FALSE)</f>
        <v>-0.107998440804843</v>
      </c>
      <c r="V40" s="50">
        <f>VLOOKUP($A40,'Occupancy Raw Data'!$B$8:$BE$45,'Occupancy Raw Data'!AE$3,FALSE)</f>
        <v>-0.33220933556670601</v>
      </c>
      <c r="X40" s="51">
        <f>VLOOKUP($A40,'ADR Raw Data'!$B$6:$BE$43,'ADR Raw Data'!G$1,FALSE)</f>
        <v>97.787581883543396</v>
      </c>
      <c r="Y40" s="52">
        <f>VLOOKUP($A40,'ADR Raw Data'!$B$6:$BE$43,'ADR Raw Data'!H$1,FALSE)</f>
        <v>105.373803372987</v>
      </c>
      <c r="Z40" s="52">
        <f>VLOOKUP($A40,'ADR Raw Data'!$B$6:$BE$43,'ADR Raw Data'!I$1,FALSE)</f>
        <v>110.25692473367199</v>
      </c>
      <c r="AA40" s="52">
        <f>VLOOKUP($A40,'ADR Raw Data'!$B$6:$BE$43,'ADR Raw Data'!J$1,FALSE)</f>
        <v>109.73392541738799</v>
      </c>
      <c r="AB40" s="52">
        <f>VLOOKUP($A40,'ADR Raw Data'!$B$6:$BE$43,'ADR Raw Data'!K$1,FALSE)</f>
        <v>107.357943433983</v>
      </c>
      <c r="AC40" s="53">
        <f>VLOOKUP($A40,'ADR Raw Data'!$B$6:$BE$43,'ADR Raw Data'!L$1,FALSE)</f>
        <v>106.52662377844401</v>
      </c>
      <c r="AD40" s="52">
        <f>VLOOKUP($A40,'ADR Raw Data'!$B$6:$BE$43,'ADR Raw Data'!N$1,FALSE)</f>
        <v>127.20955135086599</v>
      </c>
      <c r="AE40" s="52">
        <f>VLOOKUP($A40,'ADR Raw Data'!$B$6:$BE$43,'ADR Raw Data'!O$1,FALSE)</f>
        <v>134.19480861438799</v>
      </c>
      <c r="AF40" s="53">
        <f>VLOOKUP($A40,'ADR Raw Data'!$B$6:$BE$43,'ADR Raw Data'!P$1,FALSE)</f>
        <v>130.93811053115499</v>
      </c>
      <c r="AG40" s="54">
        <f>VLOOKUP($A40,'ADR Raw Data'!$B$6:$BE$43,'ADR Raw Data'!R$1,FALSE)</f>
        <v>114.90713954135801</v>
      </c>
      <c r="AI40" s="47">
        <f>VLOOKUP($A40,'ADR Raw Data'!$B$6:$BE$43,'ADR Raw Data'!T$1,FALSE)</f>
        <v>-0.63349534452116896</v>
      </c>
      <c r="AJ40" s="48">
        <f>VLOOKUP($A40,'ADR Raw Data'!$B$6:$BE$43,'ADR Raw Data'!U$1,FALSE)</f>
        <v>0.156421847917704</v>
      </c>
      <c r="AK40" s="48">
        <f>VLOOKUP($A40,'ADR Raw Data'!$B$6:$BE$43,'ADR Raw Data'!V$1,FALSE)</f>
        <v>0.25067144084124199</v>
      </c>
      <c r="AL40" s="48">
        <f>VLOOKUP($A40,'ADR Raw Data'!$B$6:$BE$43,'ADR Raw Data'!W$1,FALSE)</f>
        <v>1.98020670323828</v>
      </c>
      <c r="AM40" s="48">
        <f>VLOOKUP($A40,'ADR Raw Data'!$B$6:$BE$43,'ADR Raw Data'!X$1,FALSE)</f>
        <v>3.44067506810023</v>
      </c>
      <c r="AN40" s="49">
        <f>VLOOKUP($A40,'ADR Raw Data'!$B$6:$BE$43,'ADR Raw Data'!Y$1,FALSE)</f>
        <v>1.1161147012983801</v>
      </c>
      <c r="AO40" s="48">
        <f>VLOOKUP($A40,'ADR Raw Data'!$B$6:$BE$43,'ADR Raw Data'!AA$1,FALSE)</f>
        <v>8.3586748265206907</v>
      </c>
      <c r="AP40" s="48">
        <f>VLOOKUP($A40,'ADR Raw Data'!$B$6:$BE$43,'ADR Raw Data'!AB$1,FALSE)</f>
        <v>8.8211663497219206</v>
      </c>
      <c r="AQ40" s="49">
        <f>VLOOKUP($A40,'ADR Raw Data'!$B$6:$BE$43,'ADR Raw Data'!AC$1,FALSE)</f>
        <v>8.6833269212761497</v>
      </c>
      <c r="AR40" s="50">
        <f>VLOOKUP($A40,'ADR Raw Data'!$B$6:$BE$43,'ADR Raw Data'!AE$1,FALSE)</f>
        <v>3.9583513593808899</v>
      </c>
      <c r="AS40" s="40"/>
      <c r="AT40" s="51">
        <f>VLOOKUP($A40,'RevPAR Raw Data'!$B$6:$BE$43,'RevPAR Raw Data'!G$1,FALSE)</f>
        <v>48.395488380776598</v>
      </c>
      <c r="AU40" s="52">
        <f>VLOOKUP($A40,'RevPAR Raw Data'!$B$6:$BE$43,'RevPAR Raw Data'!H$1,FALSE)</f>
        <v>63.814938205060599</v>
      </c>
      <c r="AV40" s="52">
        <f>VLOOKUP($A40,'RevPAR Raw Data'!$B$6:$BE$43,'RevPAR Raw Data'!I$1,FALSE)</f>
        <v>73.199477398523896</v>
      </c>
      <c r="AW40" s="52">
        <f>VLOOKUP($A40,'RevPAR Raw Data'!$B$6:$BE$43,'RevPAR Raw Data'!J$1,FALSE)</f>
        <v>69.583957713934197</v>
      </c>
      <c r="AX40" s="52">
        <f>VLOOKUP($A40,'RevPAR Raw Data'!$B$6:$BE$43,'RevPAR Raw Data'!K$1,FALSE)</f>
        <v>66.223872856264194</v>
      </c>
      <c r="AY40" s="53">
        <f>VLOOKUP($A40,'RevPAR Raw Data'!$B$6:$BE$43,'RevPAR Raw Data'!L$1,FALSE)</f>
        <v>64.243546910911903</v>
      </c>
      <c r="AZ40" s="52">
        <f>VLOOKUP($A40,'RevPAR Raw Data'!$B$6:$BE$43,'RevPAR Raw Data'!N$1,FALSE)</f>
        <v>93.490414430680005</v>
      </c>
      <c r="BA40" s="52">
        <f>VLOOKUP($A40,'RevPAR Raw Data'!$B$6:$BE$43,'RevPAR Raw Data'!O$1,FALSE)</f>
        <v>112.91369549288299</v>
      </c>
      <c r="BB40" s="53">
        <f>VLOOKUP($A40,'RevPAR Raw Data'!$B$6:$BE$43,'RevPAR Raw Data'!P$1,FALSE)</f>
        <v>103.202054961781</v>
      </c>
      <c r="BC40" s="54">
        <f>VLOOKUP($A40,'RevPAR Raw Data'!$B$6:$BE$43,'RevPAR Raw Data'!R$1,FALSE)</f>
        <v>75.374549211160399</v>
      </c>
      <c r="BD40" s="65"/>
      <c r="BE40" s="47">
        <f>VLOOKUP($A40,'RevPAR Raw Data'!$B$6:$BE$43,'RevPAR Raw Data'!T$1,FALSE)</f>
        <v>-0.21153364409172001</v>
      </c>
      <c r="BF40" s="48">
        <f>VLOOKUP($A40,'RevPAR Raw Data'!$B$6:$BE$43,'RevPAR Raw Data'!U$1,FALSE)</f>
        <v>2.2536678175021998</v>
      </c>
      <c r="BG40" s="48">
        <f>VLOOKUP($A40,'RevPAR Raw Data'!$B$6:$BE$43,'RevPAR Raw Data'!V$1,FALSE)</f>
        <v>1.1064073630047999</v>
      </c>
      <c r="BH40" s="48">
        <f>VLOOKUP($A40,'RevPAR Raw Data'!$B$6:$BE$43,'RevPAR Raw Data'!W$1,FALSE)</f>
        <v>0.11954937684606801</v>
      </c>
      <c r="BI40" s="48">
        <f>VLOOKUP($A40,'RevPAR Raw Data'!$B$6:$BE$43,'RevPAR Raw Data'!X$1,FALSE)</f>
        <v>-0.113514239181895</v>
      </c>
      <c r="BJ40" s="49">
        <f>VLOOKUP($A40,'RevPAR Raw Data'!$B$6:$BE$43,'RevPAR Raw Data'!Y$1,FALSE)</f>
        <v>0.66208313365009397</v>
      </c>
      <c r="BK40" s="48">
        <f>VLOOKUP($A40,'RevPAR Raw Data'!$B$6:$BE$43,'RevPAR Raw Data'!AA$1,FALSE)</f>
        <v>5.1921666070481596</v>
      </c>
      <c r="BL40" s="48">
        <f>VLOOKUP($A40,'RevPAR Raw Data'!$B$6:$BE$43,'RevPAR Raw Data'!AB$1,FALSE)</f>
        <v>11.5276213953052</v>
      </c>
      <c r="BM40" s="49">
        <f>VLOOKUP($A40,'RevPAR Raw Data'!$B$6:$BE$43,'RevPAR Raw Data'!AC$1,FALSE)</f>
        <v>8.5659506227863407</v>
      </c>
      <c r="BN40" s="50">
        <f>VLOOKUP($A40,'RevPAR Raw Data'!$B$6:$BE$43,'RevPAR Raw Data'!AE$1,FALSE)</f>
        <v>3.6129920110637901</v>
      </c>
    </row>
    <row r="41" spans="1:66" x14ac:dyDescent="0.25">
      <c r="A41" s="63" t="s">
        <v>45</v>
      </c>
      <c r="B41" s="47">
        <f>VLOOKUP($A41,'Occupancy Raw Data'!$B$8:$BE$45,'Occupancy Raw Data'!G$3,FALSE)</f>
        <v>58.291650634859501</v>
      </c>
      <c r="C41" s="48">
        <f>VLOOKUP($A41,'Occupancy Raw Data'!$B$8:$BE$45,'Occupancy Raw Data'!H$3,FALSE)</f>
        <v>66.756444786456299</v>
      </c>
      <c r="D41" s="48">
        <f>VLOOKUP($A41,'Occupancy Raw Data'!$B$8:$BE$45,'Occupancy Raw Data'!I$3,FALSE)</f>
        <v>66.968064640246197</v>
      </c>
      <c r="E41" s="48">
        <f>VLOOKUP($A41,'Occupancy Raw Data'!$B$8:$BE$45,'Occupancy Raw Data'!J$3,FALSE)</f>
        <v>65.390534821084998</v>
      </c>
      <c r="F41" s="48">
        <f>VLOOKUP($A41,'Occupancy Raw Data'!$B$8:$BE$45,'Occupancy Raw Data'!K$3,FALSE)</f>
        <v>65.409772989611298</v>
      </c>
      <c r="G41" s="49">
        <f>VLOOKUP($A41,'Occupancy Raw Data'!$B$8:$BE$45,'Occupancy Raw Data'!L$3,FALSE)</f>
        <v>64.563293574451706</v>
      </c>
      <c r="H41" s="48">
        <f>VLOOKUP($A41,'Occupancy Raw Data'!$B$8:$BE$45,'Occupancy Raw Data'!N$3,FALSE)</f>
        <v>72.181608310888805</v>
      </c>
      <c r="I41" s="48">
        <f>VLOOKUP($A41,'Occupancy Raw Data'!$B$8:$BE$45,'Occupancy Raw Data'!O$3,FALSE)</f>
        <v>78.645632935744501</v>
      </c>
      <c r="J41" s="49">
        <f>VLOOKUP($A41,'Occupancy Raw Data'!$B$8:$BE$45,'Occupancy Raw Data'!P$3,FALSE)</f>
        <v>75.413620623316604</v>
      </c>
      <c r="K41" s="50">
        <f>VLOOKUP($A41,'Occupancy Raw Data'!$B$8:$BE$45,'Occupancy Raw Data'!R$3,FALSE)</f>
        <v>67.663387016984501</v>
      </c>
      <c r="M41" s="47">
        <f>VLOOKUP($A41,'Occupancy Raw Data'!$B$8:$BE$45,'Occupancy Raw Data'!T$3,FALSE)</f>
        <v>7.1754060019529504</v>
      </c>
      <c r="N41" s="48">
        <f>VLOOKUP($A41,'Occupancy Raw Data'!$B$8:$BE$45,'Occupancy Raw Data'!U$3,FALSE)</f>
        <v>8.4713579753541097</v>
      </c>
      <c r="O41" s="48">
        <f>VLOOKUP($A41,'Occupancy Raw Data'!$B$8:$BE$45,'Occupancy Raw Data'!V$3,FALSE)</f>
        <v>7.6986412684557202</v>
      </c>
      <c r="P41" s="48">
        <f>VLOOKUP($A41,'Occupancy Raw Data'!$B$8:$BE$45,'Occupancy Raw Data'!W$3,FALSE)</f>
        <v>2.5469515144486898</v>
      </c>
      <c r="Q41" s="48">
        <f>VLOOKUP($A41,'Occupancy Raw Data'!$B$8:$BE$45,'Occupancy Raw Data'!X$3,FALSE)</f>
        <v>-6.0540555672673904</v>
      </c>
      <c r="R41" s="49">
        <f>VLOOKUP($A41,'Occupancy Raw Data'!$B$8:$BE$45,'Occupancy Raw Data'!Y$3,FALSE)</f>
        <v>3.6314798482602701</v>
      </c>
      <c r="S41" s="48">
        <f>VLOOKUP($A41,'Occupancy Raw Data'!$B$8:$BE$45,'Occupancy Raw Data'!AA$3,FALSE)</f>
        <v>-7.7074714007622003</v>
      </c>
      <c r="T41" s="48">
        <f>VLOOKUP($A41,'Occupancy Raw Data'!$B$8:$BE$45,'Occupancy Raw Data'!AB$3,FALSE)</f>
        <v>-0.35394082712625102</v>
      </c>
      <c r="U41" s="49">
        <f>VLOOKUP($A41,'Occupancy Raw Data'!$B$8:$BE$45,'Occupancy Raw Data'!AC$3,FALSE)</f>
        <v>-4.0139668109280704</v>
      </c>
      <c r="V41" s="50">
        <f>VLOOKUP($A41,'Occupancy Raw Data'!$B$8:$BE$45,'Occupancy Raw Data'!AE$3,FALSE)</f>
        <v>1.0679620250395501</v>
      </c>
      <c r="X41" s="51">
        <f>VLOOKUP($A41,'ADR Raw Data'!$B$6:$BE$43,'ADR Raw Data'!G$1,FALSE)</f>
        <v>91.579024488448795</v>
      </c>
      <c r="Y41" s="52">
        <f>VLOOKUP($A41,'ADR Raw Data'!$B$6:$BE$43,'ADR Raw Data'!H$1,FALSE)</f>
        <v>96.154195533141205</v>
      </c>
      <c r="Z41" s="52">
        <f>VLOOKUP($A41,'ADR Raw Data'!$B$6:$BE$43,'ADR Raw Data'!I$1,FALSE)</f>
        <v>96.369397960356196</v>
      </c>
      <c r="AA41" s="52">
        <f>VLOOKUP($A41,'ADR Raw Data'!$B$6:$BE$43,'ADR Raw Data'!J$1,FALSE)</f>
        <v>95.730998617240303</v>
      </c>
      <c r="AB41" s="52">
        <f>VLOOKUP($A41,'ADR Raw Data'!$B$6:$BE$43,'ADR Raw Data'!K$1,FALSE)</f>
        <v>96.671464676470507</v>
      </c>
      <c r="AC41" s="53">
        <f>VLOOKUP($A41,'ADR Raw Data'!$B$6:$BE$43,'ADR Raw Data'!L$1,FALSE)</f>
        <v>95.391777187127502</v>
      </c>
      <c r="AD41" s="52">
        <f>VLOOKUP($A41,'ADR Raw Data'!$B$6:$BE$43,'ADR Raw Data'!N$1,FALSE)</f>
        <v>103.88792945095901</v>
      </c>
      <c r="AE41" s="52">
        <f>VLOOKUP($A41,'ADR Raw Data'!$B$6:$BE$43,'ADR Raw Data'!O$1,FALSE)</f>
        <v>105.534441536203</v>
      </c>
      <c r="AF41" s="53">
        <f>VLOOKUP($A41,'ADR Raw Data'!$B$6:$BE$43,'ADR Raw Data'!P$1,FALSE)</f>
        <v>104.746467895408</v>
      </c>
      <c r="AG41" s="54">
        <f>VLOOKUP($A41,'ADR Raw Data'!$B$6:$BE$43,'ADR Raw Data'!R$1,FALSE)</f>
        <v>98.370687632006394</v>
      </c>
      <c r="AI41" s="47">
        <f>VLOOKUP($A41,'ADR Raw Data'!$B$6:$BE$43,'ADR Raw Data'!T$1,FALSE)</f>
        <v>7.0157416782141899</v>
      </c>
      <c r="AJ41" s="48">
        <f>VLOOKUP($A41,'ADR Raw Data'!$B$6:$BE$43,'ADR Raw Data'!U$1,FALSE)</f>
        <v>7.7957998336927004</v>
      </c>
      <c r="AK41" s="48">
        <f>VLOOKUP($A41,'ADR Raw Data'!$B$6:$BE$43,'ADR Raw Data'!V$1,FALSE)</f>
        <v>4.71202223838044</v>
      </c>
      <c r="AL41" s="48">
        <f>VLOOKUP($A41,'ADR Raw Data'!$B$6:$BE$43,'ADR Raw Data'!W$1,FALSE)</f>
        <v>5.5155910277817597</v>
      </c>
      <c r="AM41" s="48">
        <f>VLOOKUP($A41,'ADR Raw Data'!$B$6:$BE$43,'ADR Raw Data'!X$1,FALSE)</f>
        <v>7.6919434086040201</v>
      </c>
      <c r="AN41" s="49">
        <f>VLOOKUP($A41,'ADR Raw Data'!$B$6:$BE$43,'ADR Raw Data'!Y$1,FALSE)</f>
        <v>6.4974767364956101</v>
      </c>
      <c r="AO41" s="48">
        <f>VLOOKUP($A41,'ADR Raw Data'!$B$6:$BE$43,'ADR Raw Data'!AA$1,FALSE)</f>
        <v>6.8365370529018001</v>
      </c>
      <c r="AP41" s="48">
        <f>VLOOKUP($A41,'ADR Raw Data'!$B$6:$BE$43,'ADR Raw Data'!AB$1,FALSE)</f>
        <v>8.9924920980982304</v>
      </c>
      <c r="AQ41" s="49">
        <f>VLOOKUP($A41,'ADR Raw Data'!$B$6:$BE$43,'ADR Raw Data'!AC$1,FALSE)</f>
        <v>7.94962794327592</v>
      </c>
      <c r="AR41" s="50">
        <f>VLOOKUP($A41,'ADR Raw Data'!$B$6:$BE$43,'ADR Raw Data'!AE$1,FALSE)</f>
        <v>6.8393140692653001</v>
      </c>
      <c r="AS41" s="40"/>
      <c r="AT41" s="51">
        <f>VLOOKUP($A41,'RevPAR Raw Data'!$B$6:$BE$43,'RevPAR Raw Data'!G$1,FALSE)</f>
        <v>53.382925009619001</v>
      </c>
      <c r="AU41" s="52">
        <f>VLOOKUP($A41,'RevPAR Raw Data'!$B$6:$BE$43,'RevPAR Raw Data'!H$1,FALSE)</f>
        <v>64.189122450942605</v>
      </c>
      <c r="AV41" s="52">
        <f>VLOOKUP($A41,'RevPAR Raw Data'!$B$6:$BE$43,'RevPAR Raw Data'!I$1,FALSE)</f>
        <v>64.5367207195075</v>
      </c>
      <c r="AW41" s="52">
        <f>VLOOKUP($A41,'RevPAR Raw Data'!$B$6:$BE$43,'RevPAR Raw Data'!J$1,FALSE)</f>
        <v>62.599011985378901</v>
      </c>
      <c r="AX41" s="52">
        <f>VLOOKUP($A41,'RevPAR Raw Data'!$B$6:$BE$43,'RevPAR Raw Data'!K$1,FALSE)</f>
        <v>63.232585590611698</v>
      </c>
      <c r="AY41" s="53">
        <f>VLOOKUP($A41,'RevPAR Raw Data'!$B$6:$BE$43,'RevPAR Raw Data'!L$1,FALSE)</f>
        <v>61.588073151212001</v>
      </c>
      <c r="AZ41" s="52">
        <f>VLOOKUP($A41,'RevPAR Raw Data'!$B$6:$BE$43,'RevPAR Raw Data'!N$1,FALSE)</f>
        <v>74.987978318583998</v>
      </c>
      <c r="BA41" s="52">
        <f>VLOOKUP($A41,'RevPAR Raw Data'!$B$6:$BE$43,'RevPAR Raw Data'!O$1,FALSE)</f>
        <v>82.998229511350502</v>
      </c>
      <c r="BB41" s="53">
        <f>VLOOKUP($A41,'RevPAR Raw Data'!$B$6:$BE$43,'RevPAR Raw Data'!P$1,FALSE)</f>
        <v>78.993103914967193</v>
      </c>
      <c r="BC41" s="54">
        <f>VLOOKUP($A41,'RevPAR Raw Data'!$B$6:$BE$43,'RevPAR Raw Data'!R$1,FALSE)</f>
        <v>66.560939083713507</v>
      </c>
      <c r="BE41" s="47">
        <f>VLOOKUP($A41,'RevPAR Raw Data'!$B$6:$BE$43,'RevPAR Raw Data'!T$1,FALSE)</f>
        <v>14.6945556296272</v>
      </c>
      <c r="BF41" s="48">
        <f>VLOOKUP($A41,'RevPAR Raw Data'!$B$6:$BE$43,'RevPAR Raw Data'!U$1,FALSE)</f>
        <v>16.9275679200009</v>
      </c>
      <c r="BG41" s="48">
        <f>VLOOKUP($A41,'RevPAR Raw Data'!$B$6:$BE$43,'RevPAR Raw Data'!V$1,FALSE)</f>
        <v>12.7734251954589</v>
      </c>
      <c r="BH41" s="48">
        <f>VLOOKUP($A41,'RevPAR Raw Data'!$B$6:$BE$43,'RevPAR Raw Data'!W$1,FALSE)</f>
        <v>8.2030219714433397</v>
      </c>
      <c r="BI41" s="48">
        <f>VLOOKUP($A41,'RevPAR Raw Data'!$B$6:$BE$43,'RevPAR Raw Data'!X$1,FALSE)</f>
        <v>1.1722133131769701</v>
      </c>
      <c r="BJ41" s="49">
        <f>VLOOKUP($A41,'RevPAR Raw Data'!$B$6:$BE$43,'RevPAR Raw Data'!Y$1,FALSE)</f>
        <v>10.364911143087101</v>
      </c>
      <c r="BK41" s="48">
        <f>VLOOKUP($A41,'RevPAR Raw Data'!$B$6:$BE$43,'RevPAR Raw Data'!AA$1,FALSE)</f>
        <v>-1.39785848601531</v>
      </c>
      <c r="BL41" s="48">
        <f>VLOOKUP($A41,'RevPAR Raw Data'!$B$6:$BE$43,'RevPAR Raw Data'!AB$1,FALSE)</f>
        <v>8.6067231700607092</v>
      </c>
      <c r="BM41" s="49">
        <f>VLOOKUP($A41,'RevPAR Raw Data'!$B$6:$BE$43,'RevPAR Raw Data'!AC$1,FALSE)</f>
        <v>3.61656570511248</v>
      </c>
      <c r="BN41" s="50">
        <f>VLOOKUP($A41,'RevPAR Raw Data'!$B$6:$BE$43,'RevPAR Raw Data'!AE$1,FALSE)</f>
        <v>7.9803173713377999</v>
      </c>
    </row>
    <row r="42" spans="1:66" x14ac:dyDescent="0.25">
      <c r="A42" s="63" t="s">
        <v>109</v>
      </c>
      <c r="B42" s="47">
        <f>VLOOKUP($A42,'Occupancy Raw Data'!$B$8:$BE$45,'Occupancy Raw Data'!G$3,FALSE)</f>
        <v>42.644681538958899</v>
      </c>
      <c r="C42" s="48">
        <f>VLOOKUP($A42,'Occupancy Raw Data'!$B$8:$BE$45,'Occupancy Raw Data'!H$3,FALSE)</f>
        <v>50.242483026188097</v>
      </c>
      <c r="D42" s="48">
        <f>VLOOKUP($A42,'Occupancy Raw Data'!$B$8:$BE$45,'Occupancy Raw Data'!I$3,FALSE)</f>
        <v>58.034270934367903</v>
      </c>
      <c r="E42" s="48">
        <f>VLOOKUP($A42,'Occupancy Raw Data'!$B$8:$BE$45,'Occupancy Raw Data'!J$3,FALSE)</f>
        <v>58.357581635952101</v>
      </c>
      <c r="F42" s="48">
        <f>VLOOKUP($A42,'Occupancy Raw Data'!$B$8:$BE$45,'Occupancy Raw Data'!K$3,FALSE)</f>
        <v>55.6417717426446</v>
      </c>
      <c r="G42" s="49">
        <f>VLOOKUP($A42,'Occupancy Raw Data'!$B$8:$BE$45,'Occupancy Raw Data'!L$3,FALSE)</f>
        <v>52.9841577756223</v>
      </c>
      <c r="H42" s="48">
        <f>VLOOKUP($A42,'Occupancy Raw Data'!$B$8:$BE$45,'Occupancy Raw Data'!N$3,FALSE)</f>
        <v>73.229873908826306</v>
      </c>
      <c r="I42" s="48">
        <f>VLOOKUP($A42,'Occupancy Raw Data'!$B$8:$BE$45,'Occupancy Raw Data'!O$3,FALSE)</f>
        <v>90.106692531522697</v>
      </c>
      <c r="J42" s="49">
        <f>VLOOKUP($A42,'Occupancy Raw Data'!$B$8:$BE$45,'Occupancy Raw Data'!P$3,FALSE)</f>
        <v>81.668283220174501</v>
      </c>
      <c r="K42" s="50">
        <f>VLOOKUP($A42,'Occupancy Raw Data'!$B$8:$BE$45,'Occupancy Raw Data'!R$3,FALSE)</f>
        <v>61.179622188351502</v>
      </c>
      <c r="M42" s="47">
        <f>VLOOKUP($A42,'Occupancy Raw Data'!$B$8:$BE$45,'Occupancy Raw Data'!T$3,FALSE)</f>
        <v>9.0984284532671609</v>
      </c>
      <c r="N42" s="48">
        <f>VLOOKUP($A42,'Occupancy Raw Data'!$B$8:$BE$45,'Occupancy Raw Data'!U$3,FALSE)</f>
        <v>-7.66488413547237</v>
      </c>
      <c r="O42" s="48">
        <f>VLOOKUP($A42,'Occupancy Raw Data'!$B$8:$BE$45,'Occupancy Raw Data'!V$3,FALSE)</f>
        <v>-16.4727780362959</v>
      </c>
      <c r="P42" s="48">
        <f>VLOOKUP($A42,'Occupancy Raw Data'!$B$8:$BE$45,'Occupancy Raw Data'!W$3,FALSE)</f>
        <v>-7.8140960163431998</v>
      </c>
      <c r="Q42" s="48">
        <f>VLOOKUP($A42,'Occupancy Raw Data'!$B$8:$BE$45,'Occupancy Raw Data'!X$3,FALSE)</f>
        <v>7.6971214017521898</v>
      </c>
      <c r="R42" s="49">
        <f>VLOOKUP($A42,'Occupancy Raw Data'!$B$8:$BE$45,'Occupancy Raw Data'!Y$3,FALSE)</f>
        <v>-4.6876817494474796</v>
      </c>
      <c r="S42" s="48">
        <f>VLOOKUP($A42,'Occupancy Raw Data'!$B$8:$BE$45,'Occupancy Raw Data'!AA$3,FALSE)</f>
        <v>5.6436567164179099</v>
      </c>
      <c r="T42" s="48">
        <f>VLOOKUP($A42,'Occupancy Raw Data'!$B$8:$BE$45,'Occupancy Raw Data'!AB$3,FALSE)</f>
        <v>4.2258788332086699</v>
      </c>
      <c r="U42" s="49">
        <f>VLOOKUP($A42,'Occupancy Raw Data'!$B$8:$BE$45,'Occupancy Raw Data'!AC$3,FALSE)</f>
        <v>4.8567870485678704</v>
      </c>
      <c r="V42" s="50">
        <f>VLOOKUP($A42,'Occupancy Raw Data'!$B$8:$BE$45,'Occupancy Raw Data'!AE$3,FALSE)</f>
        <v>-1.2597838240775201</v>
      </c>
      <c r="X42" s="51">
        <f>VLOOKUP($A42,'ADR Raw Data'!$B$6:$BE$43,'ADR Raw Data'!G$1,FALSE)</f>
        <v>144.08467778620101</v>
      </c>
      <c r="Y42" s="52">
        <f>VLOOKUP($A42,'ADR Raw Data'!$B$6:$BE$43,'ADR Raw Data'!H$1,FALSE)</f>
        <v>152.969208494208</v>
      </c>
      <c r="Z42" s="52">
        <f>VLOOKUP($A42,'ADR Raw Data'!$B$6:$BE$43,'ADR Raw Data'!I$1,FALSE)</f>
        <v>157.46031197771501</v>
      </c>
      <c r="AA42" s="52">
        <f>VLOOKUP($A42,'ADR Raw Data'!$B$6:$BE$43,'ADR Raw Data'!J$1,FALSE)</f>
        <v>160.140609418282</v>
      </c>
      <c r="AB42" s="52">
        <f>VLOOKUP($A42,'ADR Raw Data'!$B$6:$BE$43,'ADR Raw Data'!K$1,FALSE)</f>
        <v>153.33372457873301</v>
      </c>
      <c r="AC42" s="53">
        <f>VLOOKUP($A42,'ADR Raw Data'!$B$6:$BE$43,'ADR Raw Data'!L$1,FALSE)</f>
        <v>154.17918476934301</v>
      </c>
      <c r="AD42" s="52">
        <f>VLOOKUP($A42,'ADR Raw Data'!$B$6:$BE$43,'ADR Raw Data'!N$1,FALSE)</f>
        <v>176.16149227373</v>
      </c>
      <c r="AE42" s="52">
        <f>VLOOKUP($A42,'ADR Raw Data'!$B$6:$BE$43,'ADR Raw Data'!O$1,FALSE)</f>
        <v>196.62576964477901</v>
      </c>
      <c r="AF42" s="53">
        <f>VLOOKUP($A42,'ADR Raw Data'!$B$6:$BE$43,'ADR Raw Data'!P$1,FALSE)</f>
        <v>187.45087094220099</v>
      </c>
      <c r="AG42" s="54">
        <f>VLOOKUP($A42,'ADR Raw Data'!$B$6:$BE$43,'ADR Raw Data'!R$1,FALSE)</f>
        <v>166.86894458704501</v>
      </c>
      <c r="AI42" s="47">
        <f>VLOOKUP($A42,'ADR Raw Data'!$B$6:$BE$43,'ADR Raw Data'!T$1,FALSE)</f>
        <v>-5.1736242801781804</v>
      </c>
      <c r="AJ42" s="48">
        <f>VLOOKUP($A42,'ADR Raw Data'!$B$6:$BE$43,'ADR Raw Data'!U$1,FALSE)</f>
        <v>0.39763197656261701</v>
      </c>
      <c r="AK42" s="48">
        <f>VLOOKUP($A42,'ADR Raw Data'!$B$6:$BE$43,'ADR Raw Data'!V$1,FALSE)</f>
        <v>-0.56329843468840601</v>
      </c>
      <c r="AL42" s="48">
        <f>VLOOKUP($A42,'ADR Raw Data'!$B$6:$BE$43,'ADR Raw Data'!W$1,FALSE)</f>
        <v>1.26362893662661</v>
      </c>
      <c r="AM42" s="48">
        <f>VLOOKUP($A42,'ADR Raw Data'!$B$6:$BE$43,'ADR Raw Data'!X$1,FALSE)</f>
        <v>3.80044468106155</v>
      </c>
      <c r="AN42" s="49">
        <f>VLOOKUP($A42,'ADR Raw Data'!$B$6:$BE$43,'ADR Raw Data'!Y$1,FALSE)</f>
        <v>-4.89650049453077E-2</v>
      </c>
      <c r="AO42" s="48">
        <f>VLOOKUP($A42,'ADR Raw Data'!$B$6:$BE$43,'ADR Raw Data'!AA$1,FALSE)</f>
        <v>3.7795440849499098</v>
      </c>
      <c r="AP42" s="48">
        <f>VLOOKUP($A42,'ADR Raw Data'!$B$6:$BE$43,'ADR Raw Data'!AB$1,FALSE)</f>
        <v>6.4052336371902401</v>
      </c>
      <c r="AQ42" s="49">
        <f>VLOOKUP($A42,'ADR Raw Data'!$B$6:$BE$43,'ADR Raw Data'!AC$1,FALSE)</f>
        <v>5.2532127701806397</v>
      </c>
      <c r="AR42" s="50">
        <f>VLOOKUP($A42,'ADR Raw Data'!$B$6:$BE$43,'ADR Raw Data'!AE$1,FALSE)</f>
        <v>2.4886408994855</v>
      </c>
      <c r="AS42" s="40"/>
      <c r="AT42" s="51">
        <f>VLOOKUP($A42,'RevPAR Raw Data'!$B$6:$BE$43,'RevPAR Raw Data'!G$1,FALSE)</f>
        <v>61.444451988360797</v>
      </c>
      <c r="AU42" s="52">
        <f>VLOOKUP($A42,'RevPAR Raw Data'!$B$6:$BE$43,'RevPAR Raw Data'!H$1,FALSE)</f>
        <v>76.855528612997006</v>
      </c>
      <c r="AV42" s="52">
        <f>VLOOKUP($A42,'RevPAR Raw Data'!$B$6:$BE$43,'RevPAR Raw Data'!I$1,FALSE)</f>
        <v>91.380944067248606</v>
      </c>
      <c r="AW42" s="52">
        <f>VLOOKUP($A42,'RevPAR Raw Data'!$B$6:$BE$43,'RevPAR Raw Data'!J$1,FALSE)</f>
        <v>93.454186873585499</v>
      </c>
      <c r="AX42" s="52">
        <f>VLOOKUP($A42,'RevPAR Raw Data'!$B$6:$BE$43,'RevPAR Raw Data'!K$1,FALSE)</f>
        <v>85.317601034594205</v>
      </c>
      <c r="AY42" s="53">
        <f>VLOOKUP($A42,'RevPAR Raw Data'!$B$6:$BE$43,'RevPAR Raw Data'!L$1,FALSE)</f>
        <v>81.690542515357194</v>
      </c>
      <c r="AZ42" s="52">
        <f>VLOOKUP($A42,'RevPAR Raw Data'!$B$6:$BE$43,'RevPAR Raw Data'!N$1,FALSE)</f>
        <v>129.002838667959</v>
      </c>
      <c r="BA42" s="52">
        <f>VLOOKUP($A42,'RevPAR Raw Data'!$B$6:$BE$43,'RevPAR Raw Data'!O$1,FALSE)</f>
        <v>177.17297769156099</v>
      </c>
      <c r="BB42" s="53">
        <f>VLOOKUP($A42,'RevPAR Raw Data'!$B$6:$BE$43,'RevPAR Raw Data'!P$1,FALSE)</f>
        <v>153.08790817976001</v>
      </c>
      <c r="BC42" s="54">
        <f>VLOOKUP($A42,'RevPAR Raw Data'!$B$6:$BE$43,'RevPAR Raw Data'!R$1,FALSE)</f>
        <v>102.089789848043</v>
      </c>
      <c r="BE42" s="47">
        <f>VLOOKUP($A42,'RevPAR Raw Data'!$B$6:$BE$43,'RevPAR Raw Data'!T$1,FALSE)</f>
        <v>3.4540856695161102</v>
      </c>
      <c r="BF42" s="48">
        <f>VLOOKUP($A42,'RevPAR Raw Data'!$B$6:$BE$43,'RevPAR Raw Data'!U$1,FALSE)</f>
        <v>-7.2977301891988597</v>
      </c>
      <c r="BG42" s="48">
        <f>VLOOKUP($A42,'RevPAR Raw Data'!$B$6:$BE$43,'RevPAR Raw Data'!V$1,FALSE)</f>
        <v>-16.943285570156199</v>
      </c>
      <c r="BH42" s="48">
        <f>VLOOKUP($A42,'RevPAR Raw Data'!$B$6:$BE$43,'RevPAR Raw Data'!W$1,FALSE)</f>
        <v>-6.6492082581148804</v>
      </c>
      <c r="BI42" s="48">
        <f>VLOOKUP($A42,'RevPAR Raw Data'!$B$6:$BE$43,'RevPAR Raw Data'!X$1,FALSE)</f>
        <v>11.790090923721401</v>
      </c>
      <c r="BJ42" s="49">
        <f>VLOOKUP($A42,'RevPAR Raw Data'!$B$6:$BE$43,'RevPAR Raw Data'!Y$1,FALSE)</f>
        <v>-4.7343514307923504</v>
      </c>
      <c r="BK42" s="48">
        <f>VLOOKUP($A42,'RevPAR Raw Data'!$B$6:$BE$43,'RevPAR Raw Data'!AA$1,FALSE)</f>
        <v>9.6365052949680692</v>
      </c>
      <c r="BL42" s="48">
        <f>VLOOKUP($A42,'RevPAR Raw Data'!$B$6:$BE$43,'RevPAR Raw Data'!AB$1,FALSE)</f>
        <v>10.901789882890499</v>
      </c>
      <c r="BM42" s="49">
        <f>VLOOKUP($A42,'RevPAR Raw Data'!$B$6:$BE$43,'RevPAR Raw Data'!AC$1,FALSE)</f>
        <v>10.3651371762043</v>
      </c>
      <c r="BN42" s="50">
        <f>VLOOKUP($A42,'RevPAR Raw Data'!$B$6:$BE$43,'RevPAR Raw Data'!AE$1,FALSE)</f>
        <v>1.1975055799168799</v>
      </c>
    </row>
    <row r="43" spans="1:66" x14ac:dyDescent="0.25">
      <c r="A43" s="63" t="s">
        <v>94</v>
      </c>
      <c r="B43" s="47">
        <f>VLOOKUP($A43,'Occupancy Raw Data'!$B$8:$BE$45,'Occupancy Raw Data'!G$3,FALSE)</f>
        <v>46.706941483060803</v>
      </c>
      <c r="C43" s="48">
        <f>VLOOKUP($A43,'Occupancy Raw Data'!$B$8:$BE$45,'Occupancy Raw Data'!H$3,FALSE)</f>
        <v>59.926557687751703</v>
      </c>
      <c r="D43" s="48">
        <f>VLOOKUP($A43,'Occupancy Raw Data'!$B$8:$BE$45,'Occupancy Raw Data'!I$3,FALSE)</f>
        <v>67.436626391850197</v>
      </c>
      <c r="E43" s="48">
        <f>VLOOKUP($A43,'Occupancy Raw Data'!$B$8:$BE$45,'Occupancy Raw Data'!J$3,FALSE)</f>
        <v>63.136697465055597</v>
      </c>
      <c r="F43" s="48">
        <f>VLOOKUP($A43,'Occupancy Raw Data'!$B$8:$BE$45,'Occupancy Raw Data'!K$3,FALSE)</f>
        <v>59.796256811182097</v>
      </c>
      <c r="G43" s="49">
        <f>VLOOKUP($A43,'Occupancy Raw Data'!$B$8:$BE$45,'Occupancy Raw Data'!L$3,FALSE)</f>
        <v>59.400615967780098</v>
      </c>
      <c r="H43" s="48">
        <f>VLOOKUP($A43,'Occupancy Raw Data'!$B$8:$BE$45,'Occupancy Raw Data'!N$3,FALSE)</f>
        <v>75.242833451788599</v>
      </c>
      <c r="I43" s="48">
        <f>VLOOKUP($A43,'Occupancy Raw Data'!$B$8:$BE$45,'Occupancy Raw Data'!O$3,FALSE)</f>
        <v>86.543473110637194</v>
      </c>
      <c r="J43" s="49">
        <f>VLOOKUP($A43,'Occupancy Raw Data'!$B$8:$BE$45,'Occupancy Raw Data'!P$3,FALSE)</f>
        <v>80.893153281212903</v>
      </c>
      <c r="K43" s="50">
        <f>VLOOKUP($A43,'Occupancy Raw Data'!$B$8:$BE$45,'Occupancy Raw Data'!R$3,FALSE)</f>
        <v>65.541340914475199</v>
      </c>
      <c r="M43" s="47">
        <f>VLOOKUP($A43,'Occupancy Raw Data'!$B$8:$BE$45,'Occupancy Raw Data'!T$3,FALSE)</f>
        <v>-1.2899476815147299</v>
      </c>
      <c r="N43" s="48">
        <f>VLOOKUP($A43,'Occupancy Raw Data'!$B$8:$BE$45,'Occupancy Raw Data'!U$3,FALSE)</f>
        <v>0.91475515774706595</v>
      </c>
      <c r="O43" s="48">
        <f>VLOOKUP($A43,'Occupancy Raw Data'!$B$8:$BE$45,'Occupancy Raw Data'!V$3,FALSE)</f>
        <v>-1.27191608031587</v>
      </c>
      <c r="P43" s="48">
        <f>VLOOKUP($A43,'Occupancy Raw Data'!$B$8:$BE$45,'Occupancy Raw Data'!W$3,FALSE)</f>
        <v>-6.5372661784135397</v>
      </c>
      <c r="Q43" s="48">
        <f>VLOOKUP($A43,'Occupancy Raw Data'!$B$8:$BE$45,'Occupancy Raw Data'!X$3,FALSE)</f>
        <v>-8.9292727656648392</v>
      </c>
      <c r="R43" s="49">
        <f>VLOOKUP($A43,'Occupancy Raw Data'!$B$8:$BE$45,'Occupancy Raw Data'!Y$3,FALSE)</f>
        <v>-3.6386368511336902</v>
      </c>
      <c r="S43" s="48">
        <f>VLOOKUP($A43,'Occupancy Raw Data'!$B$8:$BE$45,'Occupancy Raw Data'!AA$3,FALSE)</f>
        <v>-4.2554121137109799</v>
      </c>
      <c r="T43" s="48">
        <f>VLOOKUP($A43,'Occupancy Raw Data'!$B$8:$BE$45,'Occupancy Raw Data'!AB$3,FALSE)</f>
        <v>0.78387496259965905</v>
      </c>
      <c r="U43" s="49">
        <f>VLOOKUP($A43,'Occupancy Raw Data'!$B$8:$BE$45,'Occupancy Raw Data'!AC$3,FALSE)</f>
        <v>-1.6241811735115801</v>
      </c>
      <c r="V43" s="50">
        <f>VLOOKUP($A43,'Occupancy Raw Data'!$B$8:$BE$45,'Occupancy Raw Data'!AE$3,FALSE)</f>
        <v>-2.93774968093352</v>
      </c>
      <c r="X43" s="51">
        <f>VLOOKUP($A43,'ADR Raw Data'!$B$6:$BE$43,'ADR Raw Data'!G$1,FALSE)</f>
        <v>91.603248795333499</v>
      </c>
      <c r="Y43" s="52">
        <f>VLOOKUP($A43,'ADR Raw Data'!$B$6:$BE$43,'ADR Raw Data'!H$1,FALSE)</f>
        <v>101.69266653488801</v>
      </c>
      <c r="Z43" s="52">
        <f>VLOOKUP($A43,'ADR Raw Data'!$B$6:$BE$43,'ADR Raw Data'!I$1,FALSE)</f>
        <v>108.267934305287</v>
      </c>
      <c r="AA43" s="52">
        <f>VLOOKUP($A43,'ADR Raw Data'!$B$6:$BE$43,'ADR Raw Data'!J$1,FALSE)</f>
        <v>107.41906566604101</v>
      </c>
      <c r="AB43" s="52">
        <f>VLOOKUP($A43,'ADR Raw Data'!$B$6:$BE$43,'ADR Raw Data'!K$1,FALSE)</f>
        <v>103.945215927099</v>
      </c>
      <c r="AC43" s="53">
        <f>VLOOKUP($A43,'ADR Raw Data'!$B$6:$BE$43,'ADR Raw Data'!L$1,FALSE)</f>
        <v>103.2697814382</v>
      </c>
      <c r="AD43" s="52">
        <f>VLOOKUP($A43,'ADR Raw Data'!$B$6:$BE$43,'ADR Raw Data'!N$1,FALSE)</f>
        <v>126.63207336272001</v>
      </c>
      <c r="AE43" s="52">
        <f>VLOOKUP($A43,'ADR Raw Data'!$B$6:$BE$43,'ADR Raw Data'!O$1,FALSE)</f>
        <v>135.564817957842</v>
      </c>
      <c r="AF43" s="53">
        <f>VLOOKUP($A43,'ADR Raw Data'!$B$6:$BE$43,'ADR Raw Data'!P$1,FALSE)</f>
        <v>131.41041806999499</v>
      </c>
      <c r="AG43" s="54">
        <f>VLOOKUP($A43,'ADR Raw Data'!$B$6:$BE$43,'ADR Raw Data'!R$1,FALSE)</f>
        <v>113.193222999664</v>
      </c>
      <c r="AI43" s="47">
        <f>VLOOKUP($A43,'ADR Raw Data'!$B$6:$BE$43,'ADR Raw Data'!T$1,FALSE)</f>
        <v>-5.6217373169361702</v>
      </c>
      <c r="AJ43" s="48">
        <f>VLOOKUP($A43,'ADR Raw Data'!$B$6:$BE$43,'ADR Raw Data'!U$1,FALSE)</f>
        <v>-4.1672735304706698</v>
      </c>
      <c r="AK43" s="48">
        <f>VLOOKUP($A43,'ADR Raw Data'!$B$6:$BE$43,'ADR Raw Data'!V$1,FALSE)</f>
        <v>-1.9922130053354601</v>
      </c>
      <c r="AL43" s="48">
        <f>VLOOKUP($A43,'ADR Raw Data'!$B$6:$BE$43,'ADR Raw Data'!W$1,FALSE)</f>
        <v>-0.75745865685823799</v>
      </c>
      <c r="AM43" s="48">
        <f>VLOOKUP($A43,'ADR Raw Data'!$B$6:$BE$43,'ADR Raw Data'!X$1,FALSE)</f>
        <v>-1.90136479566877</v>
      </c>
      <c r="AN43" s="49">
        <f>VLOOKUP($A43,'ADR Raw Data'!$B$6:$BE$43,'ADR Raw Data'!Y$1,FALSE)</f>
        <v>-2.6877701594547201</v>
      </c>
      <c r="AO43" s="48">
        <f>VLOOKUP($A43,'ADR Raw Data'!$B$6:$BE$43,'ADR Raw Data'!AA$1,FALSE)</f>
        <v>3.54340537217232</v>
      </c>
      <c r="AP43" s="48">
        <f>VLOOKUP($A43,'ADR Raw Data'!$B$6:$BE$43,'ADR Raw Data'!AB$1,FALSE)</f>
        <v>6.9455911760258697</v>
      </c>
      <c r="AQ43" s="49">
        <f>VLOOKUP($A43,'ADR Raw Data'!$B$6:$BE$43,'ADR Raw Data'!AC$1,FALSE)</f>
        <v>5.4418351038775503</v>
      </c>
      <c r="AR43" s="50">
        <f>VLOOKUP($A43,'ADR Raw Data'!$B$6:$BE$43,'ADR Raw Data'!AE$1,FALSE)</f>
        <v>0.56170997111848897</v>
      </c>
      <c r="AS43" s="40"/>
      <c r="AT43" s="51">
        <f>VLOOKUP($A43,'RevPAR Raw Data'!$B$6:$BE$43,'RevPAR Raw Data'!G$1,FALSE)</f>
        <v>42.785075811418999</v>
      </c>
      <c r="AU43" s="52">
        <f>VLOOKUP($A43,'RevPAR Raw Data'!$B$6:$BE$43,'RevPAR Raw Data'!H$1,FALSE)</f>
        <v>60.940914475242799</v>
      </c>
      <c r="AV43" s="52">
        <f>VLOOKUP($A43,'RevPAR Raw Data'!$B$6:$BE$43,'RevPAR Raw Data'!I$1,FALSE)</f>
        <v>73.012242359630406</v>
      </c>
      <c r="AW43" s="52">
        <f>VLOOKUP($A43,'RevPAR Raw Data'!$B$6:$BE$43,'RevPAR Raw Data'!J$1,FALSE)</f>
        <v>67.820850509357896</v>
      </c>
      <c r="AX43" s="52">
        <f>VLOOKUP($A43,'RevPAR Raw Data'!$B$6:$BE$43,'RevPAR Raw Data'!K$1,FALSE)</f>
        <v>62.155348258706397</v>
      </c>
      <c r="AY43" s="53">
        <f>VLOOKUP($A43,'RevPAR Raw Data'!$B$6:$BE$43,'RevPAR Raw Data'!L$1,FALSE)</f>
        <v>61.342886282871298</v>
      </c>
      <c r="AZ43" s="52">
        <f>VLOOKUP($A43,'RevPAR Raw Data'!$B$6:$BE$43,'RevPAR Raw Data'!N$1,FALSE)</f>
        <v>95.281560056858495</v>
      </c>
      <c r="BA43" s="52">
        <f>VLOOKUP($A43,'RevPAR Raw Data'!$B$6:$BE$43,'RevPAR Raw Data'!O$1,FALSE)</f>
        <v>117.32250177682999</v>
      </c>
      <c r="BB43" s="53">
        <f>VLOOKUP($A43,'RevPAR Raw Data'!$B$6:$BE$43,'RevPAR Raw Data'!P$1,FALSE)</f>
        <v>106.302030916844</v>
      </c>
      <c r="BC43" s="54">
        <f>VLOOKUP($A43,'RevPAR Raw Data'!$B$6:$BE$43,'RevPAR Raw Data'!R$1,FALSE)</f>
        <v>74.188356178292196</v>
      </c>
      <c r="BE43" s="47">
        <f>VLOOKUP($A43,'RevPAR Raw Data'!$B$6:$BE$43,'RevPAR Raw Data'!T$1,FALSE)</f>
        <v>-6.83916752827023</v>
      </c>
      <c r="BF43" s="48">
        <f>VLOOKUP($A43,'RevPAR Raw Data'!$B$6:$BE$43,'RevPAR Raw Data'!U$1,FALSE)</f>
        <v>-3.2906387222810101</v>
      </c>
      <c r="BG43" s="48">
        <f>VLOOKUP($A43,'RevPAR Raw Data'!$B$6:$BE$43,'RevPAR Raw Data'!V$1,FALSE)</f>
        <v>-3.2387898080823398</v>
      </c>
      <c r="BH43" s="48">
        <f>VLOOKUP($A43,'RevPAR Raw Data'!$B$6:$BE$43,'RevPAR Raw Data'!W$1,FALSE)</f>
        <v>-7.2452077466815199</v>
      </c>
      <c r="BI43" s="48">
        <f>VLOOKUP($A43,'RevPAR Raw Data'!$B$6:$BE$43,'RevPAR Raw Data'!X$1,FALSE)</f>
        <v>-10.660859512458</v>
      </c>
      <c r="BJ43" s="49">
        <f>VLOOKUP($A43,'RevPAR Raw Data'!$B$6:$BE$43,'RevPAR Raw Data'!Y$1,FALSE)</f>
        <v>-6.2286088150927199</v>
      </c>
      <c r="BK43" s="48">
        <f>VLOOKUP($A43,'RevPAR Raw Data'!$B$6:$BE$43,'RevPAR Raw Data'!AA$1,FALSE)</f>
        <v>-0.86279324298396198</v>
      </c>
      <c r="BL43" s="48">
        <f>VLOOKUP($A43,'RevPAR Raw Data'!$B$6:$BE$43,'RevPAR Raw Data'!AB$1,FALSE)</f>
        <v>7.7839108888589301</v>
      </c>
      <c r="BM43" s="49">
        <f>VLOOKUP($A43,'RevPAR Raw Data'!$B$6:$BE$43,'RevPAR Raw Data'!AC$1,FALSE)</f>
        <v>3.7292686691152399</v>
      </c>
      <c r="BN43" s="50">
        <f>VLOOKUP($A43,'RevPAR Raw Data'!$B$6:$BE$43,'RevPAR Raw Data'!AE$1,FALSE)</f>
        <v>-2.39254134269934</v>
      </c>
    </row>
    <row r="44" spans="1:66" x14ac:dyDescent="0.25">
      <c r="A44" s="63" t="s">
        <v>44</v>
      </c>
      <c r="B44" s="47">
        <f>VLOOKUP($A44,'Occupancy Raw Data'!$B$8:$BE$45,'Occupancy Raw Data'!G$3,FALSE)</f>
        <v>48.832574031890601</v>
      </c>
      <c r="C44" s="48">
        <f>VLOOKUP($A44,'Occupancy Raw Data'!$B$8:$BE$45,'Occupancy Raw Data'!H$3,FALSE)</f>
        <v>59.738041002277903</v>
      </c>
      <c r="D44" s="48">
        <f>VLOOKUP($A44,'Occupancy Raw Data'!$B$8:$BE$45,'Occupancy Raw Data'!I$3,FALSE)</f>
        <v>60.8485193621867</v>
      </c>
      <c r="E44" s="48">
        <f>VLOOKUP($A44,'Occupancy Raw Data'!$B$8:$BE$45,'Occupancy Raw Data'!J$3,FALSE)</f>
        <v>60.7061503416856</v>
      </c>
      <c r="F44" s="48">
        <f>VLOOKUP($A44,'Occupancy Raw Data'!$B$8:$BE$45,'Occupancy Raw Data'!K$3,FALSE)</f>
        <v>61.161731207289201</v>
      </c>
      <c r="G44" s="49">
        <f>VLOOKUP($A44,'Occupancy Raw Data'!$B$8:$BE$45,'Occupancy Raw Data'!L$3,FALSE)</f>
        <v>58.257403189065997</v>
      </c>
      <c r="H44" s="48">
        <f>VLOOKUP($A44,'Occupancy Raw Data'!$B$8:$BE$45,'Occupancy Raw Data'!N$3,FALSE)</f>
        <v>68.650341685649195</v>
      </c>
      <c r="I44" s="48">
        <f>VLOOKUP($A44,'Occupancy Raw Data'!$B$8:$BE$45,'Occupancy Raw Data'!O$3,FALSE)</f>
        <v>78.815489749430498</v>
      </c>
      <c r="J44" s="49">
        <f>VLOOKUP($A44,'Occupancy Raw Data'!$B$8:$BE$45,'Occupancy Raw Data'!P$3,FALSE)</f>
        <v>73.732915717539797</v>
      </c>
      <c r="K44" s="50">
        <f>VLOOKUP($A44,'Occupancy Raw Data'!$B$8:$BE$45,'Occupancy Raw Data'!R$3,FALSE)</f>
        <v>62.678978197201403</v>
      </c>
      <c r="M44" s="47">
        <f>VLOOKUP($A44,'Occupancy Raw Data'!$B$8:$BE$45,'Occupancy Raw Data'!T$3,FALSE)</f>
        <v>-1.94396798170383</v>
      </c>
      <c r="N44" s="48">
        <f>VLOOKUP($A44,'Occupancy Raw Data'!$B$8:$BE$45,'Occupancy Raw Data'!U$3,FALSE)</f>
        <v>10.829371368198601</v>
      </c>
      <c r="O44" s="48">
        <f>VLOOKUP($A44,'Occupancy Raw Data'!$B$8:$BE$45,'Occupancy Raw Data'!V$3,FALSE)</f>
        <v>1.27962085308056</v>
      </c>
      <c r="P44" s="48">
        <f>VLOOKUP($A44,'Occupancy Raw Data'!$B$8:$BE$45,'Occupancy Raw Data'!W$3,FALSE)</f>
        <v>2.4015369836695402</v>
      </c>
      <c r="Q44" s="48">
        <f>VLOOKUP($A44,'Occupancy Raw Data'!$B$8:$BE$45,'Occupancy Raw Data'!X$3,FALSE)</f>
        <v>3.9690222652468501</v>
      </c>
      <c r="R44" s="49">
        <f>VLOOKUP($A44,'Occupancy Raw Data'!$B$8:$BE$45,'Occupancy Raw Data'!Y$3,FALSE)</f>
        <v>3.3333333333333299</v>
      </c>
      <c r="S44" s="48">
        <f>VLOOKUP($A44,'Occupancy Raw Data'!$B$8:$BE$45,'Occupancy Raw Data'!AA$3,FALSE)</f>
        <v>-3.67558929284858</v>
      </c>
      <c r="T44" s="48">
        <f>VLOOKUP($A44,'Occupancy Raw Data'!$B$8:$BE$45,'Occupancy Raw Data'!AB$3,FALSE)</f>
        <v>2.4426350851221299</v>
      </c>
      <c r="U44" s="49">
        <f>VLOOKUP($A44,'Occupancy Raw Data'!$B$8:$BE$45,'Occupancy Raw Data'!AC$3,FALSE)</f>
        <v>-0.49951969260326601</v>
      </c>
      <c r="V44" s="50">
        <f>VLOOKUP($A44,'Occupancy Raw Data'!$B$8:$BE$45,'Occupancy Raw Data'!AE$3,FALSE)</f>
        <v>2.0125786163521999</v>
      </c>
      <c r="X44" s="51">
        <f>VLOOKUP($A44,'ADR Raw Data'!$B$6:$BE$43,'ADR Raw Data'!G$1,FALSE)</f>
        <v>86.743815335276906</v>
      </c>
      <c r="Y44" s="52">
        <f>VLOOKUP($A44,'ADR Raw Data'!$B$6:$BE$43,'ADR Raw Data'!H$1,FALSE)</f>
        <v>92.043844041944695</v>
      </c>
      <c r="Z44" s="52">
        <f>VLOOKUP($A44,'ADR Raw Data'!$B$6:$BE$43,'ADR Raw Data'!I$1,FALSE)</f>
        <v>94.249840524099199</v>
      </c>
      <c r="AA44" s="52">
        <f>VLOOKUP($A44,'ADR Raw Data'!$B$6:$BE$43,'ADR Raw Data'!J$1,FALSE)</f>
        <v>93.0923401031894</v>
      </c>
      <c r="AB44" s="52">
        <f>VLOOKUP($A44,'ADR Raw Data'!$B$6:$BE$43,'ADR Raw Data'!K$1,FALSE)</f>
        <v>92.312621880819293</v>
      </c>
      <c r="AC44" s="53">
        <f>VLOOKUP($A44,'ADR Raw Data'!$B$6:$BE$43,'ADR Raw Data'!L$1,FALSE)</f>
        <v>91.891096598240395</v>
      </c>
      <c r="AD44" s="52">
        <f>VLOOKUP($A44,'ADR Raw Data'!$B$6:$BE$43,'ADR Raw Data'!N$1,FALSE)</f>
        <v>117.926952633761</v>
      </c>
      <c r="AE44" s="52">
        <f>VLOOKUP($A44,'ADR Raw Data'!$B$6:$BE$43,'ADR Raw Data'!O$1,FALSE)</f>
        <v>111.549735260115</v>
      </c>
      <c r="AF44" s="53">
        <f>VLOOKUP($A44,'ADR Raw Data'!$B$6:$BE$43,'ADR Raw Data'!P$1,FALSE)</f>
        <v>114.518546051361</v>
      </c>
      <c r="AG44" s="54">
        <f>VLOOKUP($A44,'ADR Raw Data'!$B$6:$BE$43,'ADR Raw Data'!R$1,FALSE)</f>
        <v>99.496233902264905</v>
      </c>
      <c r="AI44" s="47">
        <f>VLOOKUP($A44,'ADR Raw Data'!$B$6:$BE$43,'ADR Raw Data'!T$1,FALSE)</f>
        <v>1.61083678863927</v>
      </c>
      <c r="AJ44" s="48">
        <f>VLOOKUP($A44,'ADR Raw Data'!$B$6:$BE$43,'ADR Raw Data'!U$1,FALSE)</f>
        <v>7.0125750138433398</v>
      </c>
      <c r="AK44" s="48">
        <f>VLOOKUP($A44,'ADR Raw Data'!$B$6:$BE$43,'ADR Raw Data'!V$1,FALSE)</f>
        <v>4.1813038465978201</v>
      </c>
      <c r="AL44" s="48">
        <f>VLOOKUP($A44,'ADR Raw Data'!$B$6:$BE$43,'ADR Raw Data'!W$1,FALSE)</f>
        <v>4.3415810630128</v>
      </c>
      <c r="AM44" s="48">
        <f>VLOOKUP($A44,'ADR Raw Data'!$B$6:$BE$43,'ADR Raw Data'!X$1,FALSE)</f>
        <v>4.6538607896003903</v>
      </c>
      <c r="AN44" s="49">
        <f>VLOOKUP($A44,'ADR Raw Data'!$B$6:$BE$43,'ADR Raw Data'!Y$1,FALSE)</f>
        <v>4.4448463986772904</v>
      </c>
      <c r="AO44" s="48">
        <f>VLOOKUP($A44,'ADR Raw Data'!$B$6:$BE$43,'ADR Raw Data'!AA$1,FALSE)</f>
        <v>18.350020243161001</v>
      </c>
      <c r="AP44" s="48">
        <f>VLOOKUP($A44,'ADR Raw Data'!$B$6:$BE$43,'ADR Raw Data'!AB$1,FALSE)</f>
        <v>9.1646287986002601</v>
      </c>
      <c r="AQ44" s="49">
        <f>VLOOKUP($A44,'ADR Raw Data'!$B$6:$BE$43,'ADR Raw Data'!AC$1,FALSE)</f>
        <v>13.427037862141299</v>
      </c>
      <c r="AR44" s="50">
        <f>VLOOKUP($A44,'ADR Raw Data'!$B$6:$BE$43,'ADR Raw Data'!AE$1,FALSE)</f>
        <v>7.6171650700808904</v>
      </c>
      <c r="AS44" s="40"/>
      <c r="AT44" s="51">
        <f>VLOOKUP($A44,'RevPAR Raw Data'!$B$6:$BE$43,'RevPAR Raw Data'!G$1,FALSE)</f>
        <v>42.359237841685598</v>
      </c>
      <c r="AU44" s="52">
        <f>VLOOKUP($A44,'RevPAR Raw Data'!$B$6:$BE$43,'RevPAR Raw Data'!H$1,FALSE)</f>
        <v>54.985189293849601</v>
      </c>
      <c r="AV44" s="52">
        <f>VLOOKUP($A44,'RevPAR Raw Data'!$B$6:$BE$43,'RevPAR Raw Data'!I$1,FALSE)</f>
        <v>57.349632460136597</v>
      </c>
      <c r="AW44" s="52">
        <f>VLOOKUP($A44,'RevPAR Raw Data'!$B$6:$BE$43,'RevPAR Raw Data'!J$1,FALSE)</f>
        <v>56.512775939635503</v>
      </c>
      <c r="AX44" s="52">
        <f>VLOOKUP($A44,'RevPAR Raw Data'!$B$6:$BE$43,'RevPAR Raw Data'!K$1,FALSE)</f>
        <v>56.459997665148002</v>
      </c>
      <c r="AY44" s="53">
        <f>VLOOKUP($A44,'RevPAR Raw Data'!$B$6:$BE$43,'RevPAR Raw Data'!L$1,FALSE)</f>
        <v>53.533366640091103</v>
      </c>
      <c r="AZ44" s="52">
        <f>VLOOKUP($A44,'RevPAR Raw Data'!$B$6:$BE$43,'RevPAR Raw Data'!N$1,FALSE)</f>
        <v>80.957255922551198</v>
      </c>
      <c r="BA44" s="52">
        <f>VLOOKUP($A44,'RevPAR Raw Data'!$B$6:$BE$43,'RevPAR Raw Data'!O$1,FALSE)</f>
        <v>87.918470159453307</v>
      </c>
      <c r="BB44" s="53">
        <f>VLOOKUP($A44,'RevPAR Raw Data'!$B$6:$BE$43,'RevPAR Raw Data'!P$1,FALSE)</f>
        <v>84.437863041002203</v>
      </c>
      <c r="BC44" s="54">
        <f>VLOOKUP($A44,'RevPAR Raw Data'!$B$6:$BE$43,'RevPAR Raw Data'!R$1,FALSE)</f>
        <v>62.3632227546371</v>
      </c>
      <c r="BE44" s="47">
        <f>VLOOKUP($A44,'RevPAR Raw Data'!$B$6:$BE$43,'RevPAR Raw Data'!T$1,FALSE)</f>
        <v>-0.36444534447320798</v>
      </c>
      <c r="BF44" s="48">
        <f>VLOOKUP($A44,'RevPAR Raw Data'!$B$6:$BE$43,'RevPAR Raw Data'!U$1,FALSE)</f>
        <v>18.601364172764502</v>
      </c>
      <c r="BG44" s="48">
        <f>VLOOKUP($A44,'RevPAR Raw Data'!$B$6:$BE$43,'RevPAR Raw Data'!V$1,FALSE)</f>
        <v>5.5144295356301098</v>
      </c>
      <c r="BH44" s="48">
        <f>VLOOKUP($A44,'RevPAR Raw Data'!$B$6:$BE$43,'RevPAR Raw Data'!W$1,FALSE)</f>
        <v>6.8473827215865901</v>
      </c>
      <c r="BI44" s="48">
        <f>VLOOKUP($A44,'RevPAR Raw Data'!$B$6:$BE$43,'RevPAR Raw Data'!X$1,FALSE)</f>
        <v>8.8075958257800693</v>
      </c>
      <c r="BJ44" s="49">
        <f>VLOOKUP($A44,'RevPAR Raw Data'!$B$6:$BE$43,'RevPAR Raw Data'!Y$1,FALSE)</f>
        <v>7.9263412786331999</v>
      </c>
      <c r="BK44" s="48">
        <f>VLOOKUP($A44,'RevPAR Raw Data'!$B$6:$BE$43,'RevPAR Raw Data'!AA$1,FALSE)</f>
        <v>13.9999595710192</v>
      </c>
      <c r="BL44" s="48">
        <f>VLOOKUP($A44,'RevPAR Raw Data'!$B$6:$BE$43,'RevPAR Raw Data'!AB$1,FALSE)</f>
        <v>11.831122322178199</v>
      </c>
      <c r="BM44" s="49">
        <f>VLOOKUP($A44,'RevPAR Raw Data'!$B$6:$BE$43,'RevPAR Raw Data'!AC$1,FALSE)</f>
        <v>12.860447471283299</v>
      </c>
      <c r="BN44" s="50">
        <f>VLOOKUP($A44,'RevPAR Raw Data'!$B$6:$BE$43,'RevPAR Raw Data'!AE$1,FALSE)</f>
        <v>9.7830451218057899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49.0530478573856</v>
      </c>
      <c r="C47" s="48">
        <f>VLOOKUP($A47,'Occupancy Raw Data'!$B$8:$BE$45,'Occupancy Raw Data'!H$3,FALSE)</f>
        <v>61.439120091451102</v>
      </c>
      <c r="D47" s="48">
        <f>VLOOKUP($A47,'Occupancy Raw Data'!$B$8:$BE$45,'Occupancy Raw Data'!I$3,FALSE)</f>
        <v>66.719189297741494</v>
      </c>
      <c r="E47" s="48">
        <f>VLOOKUP($A47,'Occupancy Raw Data'!$B$8:$BE$45,'Occupancy Raw Data'!J$3,FALSE)</f>
        <v>63.555473167114599</v>
      </c>
      <c r="F47" s="48">
        <f>VLOOKUP($A47,'Occupancy Raw Data'!$B$8:$BE$45,'Occupancy Raw Data'!K$3,FALSE)</f>
        <v>59.962307288287398</v>
      </c>
      <c r="G47" s="49">
        <f>VLOOKUP($A47,'Occupancy Raw Data'!$B$8:$BE$45,'Occupancy Raw Data'!L$3,FALSE)</f>
        <v>60.145827540395999</v>
      </c>
      <c r="H47" s="48">
        <f>VLOOKUP($A47,'Occupancy Raw Data'!$B$8:$BE$45,'Occupancy Raw Data'!N$3,FALSE)</f>
        <v>70.426669138319795</v>
      </c>
      <c r="I47" s="48">
        <f>VLOOKUP($A47,'Occupancy Raw Data'!$B$8:$BE$45,'Occupancy Raw Data'!O$3,FALSE)</f>
        <v>78.428646460901504</v>
      </c>
      <c r="J47" s="49">
        <f>VLOOKUP($A47,'Occupancy Raw Data'!$B$8:$BE$45,'Occupancy Raw Data'!P$3,FALSE)</f>
        <v>74.427657799610699</v>
      </c>
      <c r="K47" s="50">
        <f>VLOOKUP($A47,'Occupancy Raw Data'!$B$8:$BE$45,'Occupancy Raw Data'!R$3,FALSE)</f>
        <v>64.226350471600199</v>
      </c>
      <c r="M47" s="47">
        <f>VLOOKUP($A47,'Occupancy Raw Data'!$B$8:$BE$45,'Occupancy Raw Data'!T$3,FALSE)</f>
        <v>1.7443581472716301</v>
      </c>
      <c r="N47" s="48">
        <f>VLOOKUP($A47,'Occupancy Raw Data'!$B$8:$BE$45,'Occupancy Raw Data'!U$3,FALSE)</f>
        <v>3.2620579342787401</v>
      </c>
      <c r="O47" s="48">
        <f>VLOOKUP($A47,'Occupancy Raw Data'!$B$8:$BE$45,'Occupancy Raw Data'!V$3,FALSE)</f>
        <v>2.1262157240302</v>
      </c>
      <c r="P47" s="48">
        <f>VLOOKUP($A47,'Occupancy Raw Data'!$B$8:$BE$45,'Occupancy Raw Data'!W$3,FALSE)</f>
        <v>-0.84096178084365703</v>
      </c>
      <c r="Q47" s="48">
        <f>VLOOKUP($A47,'Occupancy Raw Data'!$B$8:$BE$45,'Occupancy Raw Data'!X$3,FALSE)</f>
        <v>-5.9387163986766298</v>
      </c>
      <c r="R47" s="49">
        <f>VLOOKUP($A47,'Occupancy Raw Data'!$B$8:$BE$45,'Occupancy Raw Data'!Y$3,FALSE)</f>
        <v>-5.1153669894653399E-2</v>
      </c>
      <c r="S47" s="48">
        <f>VLOOKUP($A47,'Occupancy Raw Data'!$B$8:$BE$45,'Occupancy Raw Data'!AA$3,FALSE)</f>
        <v>-3.3265990257902098</v>
      </c>
      <c r="T47" s="48">
        <f>VLOOKUP($A47,'Occupancy Raw Data'!$B$8:$BE$45,'Occupancy Raw Data'!AB$3,FALSE)</f>
        <v>-1.0011713033608001</v>
      </c>
      <c r="U47" s="49">
        <f>VLOOKUP($A47,'Occupancy Raw Data'!$B$8:$BE$45,'Occupancy Raw Data'!AC$3,FALSE)</f>
        <v>-2.1151683699144699</v>
      </c>
      <c r="V47" s="50">
        <f>VLOOKUP($A47,'Occupancy Raw Data'!$B$8:$BE$45,'Occupancy Raw Data'!AE$3,FALSE)</f>
        <v>-0.744111382398292</v>
      </c>
      <c r="X47" s="51">
        <f>VLOOKUP($A47,'ADR Raw Data'!$B$6:$BE$43,'ADR Raw Data'!G$1,FALSE)</f>
        <v>107.341153240536</v>
      </c>
      <c r="Y47" s="52">
        <f>VLOOKUP($A47,'ADR Raw Data'!$B$6:$BE$43,'ADR Raw Data'!H$1,FALSE)</f>
        <v>113.63411847530899</v>
      </c>
      <c r="Z47" s="52">
        <f>VLOOKUP($A47,'ADR Raw Data'!$B$6:$BE$43,'ADR Raw Data'!I$1,FALSE)</f>
        <v>117.576603380412</v>
      </c>
      <c r="AA47" s="52">
        <f>VLOOKUP($A47,'ADR Raw Data'!$B$6:$BE$43,'ADR Raw Data'!J$1,FALSE)</f>
        <v>115.253854455301</v>
      </c>
      <c r="AB47" s="52">
        <f>VLOOKUP($A47,'ADR Raw Data'!$B$6:$BE$43,'ADR Raw Data'!K$1,FALSE)</f>
        <v>114.467289777411</v>
      </c>
      <c r="AC47" s="53">
        <f>VLOOKUP($A47,'ADR Raw Data'!$B$6:$BE$43,'ADR Raw Data'!L$1,FALSE)</f>
        <v>113.99075911523801</v>
      </c>
      <c r="AD47" s="52">
        <f>VLOOKUP($A47,'ADR Raw Data'!$B$6:$BE$43,'ADR Raw Data'!N$1,FALSE)</f>
        <v>135.65214608466701</v>
      </c>
      <c r="AE47" s="52">
        <f>VLOOKUP($A47,'ADR Raw Data'!$B$6:$BE$43,'ADR Raw Data'!O$1,FALSE)</f>
        <v>140.85241678156299</v>
      </c>
      <c r="AF47" s="53">
        <f>VLOOKUP($A47,'ADR Raw Data'!$B$6:$BE$43,'ADR Raw Data'!P$1,FALSE)</f>
        <v>138.39205624740501</v>
      </c>
      <c r="AG47" s="54">
        <f>VLOOKUP($A47,'ADR Raw Data'!$B$6:$BE$43,'ADR Raw Data'!R$1,FALSE)</f>
        <v>122.069914786588</v>
      </c>
      <c r="AI47" s="47">
        <f>VLOOKUP($A47,'ADR Raw Data'!$B$6:$BE$43,'ADR Raw Data'!T$1,FALSE)</f>
        <v>2.2813086200107899</v>
      </c>
      <c r="AJ47" s="48">
        <f>VLOOKUP($A47,'ADR Raw Data'!$B$6:$BE$43,'ADR Raw Data'!U$1,FALSE)</f>
        <v>2.8637507842190599</v>
      </c>
      <c r="AK47" s="48">
        <f>VLOOKUP($A47,'ADR Raw Data'!$B$6:$BE$43,'ADR Raw Data'!V$1,FALSE)</f>
        <v>2.8674326084104398</v>
      </c>
      <c r="AL47" s="48">
        <f>VLOOKUP($A47,'ADR Raw Data'!$B$6:$BE$43,'ADR Raw Data'!W$1,FALSE)</f>
        <v>2.7232702759549898</v>
      </c>
      <c r="AM47" s="48">
        <f>VLOOKUP($A47,'ADR Raw Data'!$B$6:$BE$43,'ADR Raw Data'!X$1,FALSE)</f>
        <v>3.3302346850322002</v>
      </c>
      <c r="AN47" s="49">
        <f>VLOOKUP($A47,'ADR Raw Data'!$B$6:$BE$43,'ADR Raw Data'!Y$1,FALSE)</f>
        <v>2.8333393436474998</v>
      </c>
      <c r="AO47" s="48">
        <f>VLOOKUP($A47,'ADR Raw Data'!$B$6:$BE$43,'ADR Raw Data'!AA$1,FALSE)</f>
        <v>4.32454201011892</v>
      </c>
      <c r="AP47" s="48">
        <f>VLOOKUP($A47,'ADR Raw Data'!$B$6:$BE$43,'ADR Raw Data'!AB$1,FALSE)</f>
        <v>3.8644914240503598</v>
      </c>
      <c r="AQ47" s="49">
        <f>VLOOKUP($A47,'ADR Raw Data'!$B$6:$BE$43,'ADR Raw Data'!AC$1,FALSE)</f>
        <v>4.1032496208376701</v>
      </c>
      <c r="AR47" s="50">
        <f>VLOOKUP($A47,'ADR Raw Data'!$B$6:$BE$43,'ADR Raw Data'!AE$1,FALSE)</f>
        <v>3.2168966415671001</v>
      </c>
      <c r="AS47" s="40"/>
      <c r="AT47" s="51">
        <f>VLOOKUP($A47,'RevPAR Raw Data'!$B$6:$BE$43,'RevPAR Raw Data'!G$1,FALSE)</f>
        <v>52.65410726975</v>
      </c>
      <c r="AU47" s="52">
        <f>VLOOKUP($A47,'RevPAR Raw Data'!$B$6:$BE$43,'RevPAR Raw Data'!H$1,FALSE)</f>
        <v>69.815802514907105</v>
      </c>
      <c r="AV47" s="52">
        <f>VLOOKUP($A47,'RevPAR Raw Data'!$B$6:$BE$43,'RevPAR Raw Data'!I$1,FALSE)</f>
        <v>78.446156579231896</v>
      </c>
      <c r="AW47" s="52">
        <f>VLOOKUP($A47,'RevPAR Raw Data'!$B$6:$BE$43,'RevPAR Raw Data'!J$1,FALSE)</f>
        <v>73.250132542404302</v>
      </c>
      <c r="AX47" s="52">
        <f>VLOOKUP($A47,'RevPAR Raw Data'!$B$6:$BE$43,'RevPAR Raw Data'!K$1,FALSE)</f>
        <v>68.637228040905796</v>
      </c>
      <c r="AY47" s="53">
        <f>VLOOKUP($A47,'RevPAR Raw Data'!$B$6:$BE$43,'RevPAR Raw Data'!L$1,FALSE)</f>
        <v>68.560685389439797</v>
      </c>
      <c r="AZ47" s="52">
        <f>VLOOKUP($A47,'RevPAR Raw Data'!$B$6:$BE$43,'RevPAR Raw Data'!N$1,FALSE)</f>
        <v>95.535288102079207</v>
      </c>
      <c r="BA47" s="52">
        <f>VLOOKUP($A47,'RevPAR Raw Data'!$B$6:$BE$43,'RevPAR Raw Data'!O$1,FALSE)</f>
        <v>110.46864398924799</v>
      </c>
      <c r="BB47" s="53">
        <f>VLOOKUP($A47,'RevPAR Raw Data'!$B$6:$BE$43,'RevPAR Raw Data'!P$1,FALSE)</f>
        <v>103.001966045663</v>
      </c>
      <c r="BC47" s="54">
        <f>VLOOKUP($A47,'RevPAR Raw Data'!$B$6:$BE$43,'RevPAR Raw Data'!R$1,FALSE)</f>
        <v>78.401051291218096</v>
      </c>
      <c r="BE47" s="47">
        <f>VLOOKUP($A47,'RevPAR Raw Data'!$B$6:$BE$43,'RevPAR Raw Data'!T$1,FALSE)</f>
        <v>4.0654609600599896</v>
      </c>
      <c r="BF47" s="48">
        <f>VLOOKUP($A47,'RevPAR Raw Data'!$B$6:$BE$43,'RevPAR Raw Data'!U$1,FALSE)</f>
        <v>6.2192259281724001</v>
      </c>
      <c r="BG47" s="48">
        <f>VLOOKUP($A47,'RevPAR Raw Data'!$B$6:$BE$43,'RevPAR Raw Data'!V$1,FALSE)</f>
        <v>5.0546161354366399</v>
      </c>
      <c r="BH47" s="48">
        <f>VLOOKUP($A47,'RevPAR Raw Data'!$B$6:$BE$43,'RevPAR Raw Data'!W$1,FALSE)</f>
        <v>1.8594068329014699</v>
      </c>
      <c r="BI47" s="48">
        <f>VLOOKUP($A47,'RevPAR Raw Data'!$B$6:$BE$43,'RevPAR Raw Data'!X$1,FALSE)</f>
        <v>-2.8062549069988498</v>
      </c>
      <c r="BJ47" s="49">
        <f>VLOOKUP($A47,'RevPAR Raw Data'!$B$6:$BE$43,'RevPAR Raw Data'!Y$1,FALSE)</f>
        <v>2.7807363166979999</v>
      </c>
      <c r="BK47" s="48">
        <f>VLOOKUP($A47,'RevPAR Raw Data'!$B$6:$BE$43,'RevPAR Raw Data'!AA$1,FALSE)</f>
        <v>0.85408281195020896</v>
      </c>
      <c r="BL47" s="48">
        <f>VLOOKUP($A47,'RevPAR Raw Data'!$B$6:$BE$43,'RevPAR Raw Data'!AB$1,FALSE)</f>
        <v>2.82462994153112</v>
      </c>
      <c r="BM47" s="49">
        <f>VLOOKUP($A47,'RevPAR Raw Data'!$B$6:$BE$43,'RevPAR Raw Data'!AC$1,FALSE)</f>
        <v>1.9012906128046001</v>
      </c>
      <c r="BN47" s="50">
        <f>VLOOKUP($A47,'RevPAR Raw Data'!$B$6:$BE$43,'RevPAR Raw Data'!AE$1,FALSE)</f>
        <v>2.4488479650989201</v>
      </c>
    </row>
    <row r="48" spans="1:66" x14ac:dyDescent="0.25">
      <c r="A48" s="63" t="s">
        <v>78</v>
      </c>
      <c r="B48" s="47">
        <f>VLOOKUP($A48,'Occupancy Raw Data'!$B$8:$BE$45,'Occupancy Raw Data'!G$3,FALSE)</f>
        <v>48.424289008454998</v>
      </c>
      <c r="C48" s="48">
        <f>VLOOKUP($A48,'Occupancy Raw Data'!$B$8:$BE$45,'Occupancy Raw Data'!H$3,FALSE)</f>
        <v>62.7209838585703</v>
      </c>
      <c r="D48" s="48">
        <f>VLOOKUP($A48,'Occupancy Raw Data'!$B$8:$BE$45,'Occupancy Raw Data'!I$3,FALSE)</f>
        <v>64.258262874711704</v>
      </c>
      <c r="E48" s="48">
        <f>VLOOKUP($A48,'Occupancy Raw Data'!$B$8:$BE$45,'Occupancy Raw Data'!J$3,FALSE)</f>
        <v>60.261337432744</v>
      </c>
      <c r="F48" s="48">
        <f>VLOOKUP($A48,'Occupancy Raw Data'!$B$8:$BE$45,'Occupancy Raw Data'!K$3,FALSE)</f>
        <v>56.879323597232798</v>
      </c>
      <c r="G48" s="49">
        <f>VLOOKUP($A48,'Occupancy Raw Data'!$B$8:$BE$45,'Occupancy Raw Data'!L$3,FALSE)</f>
        <v>58.508839354342797</v>
      </c>
      <c r="H48" s="48">
        <f>VLOOKUP($A48,'Occupancy Raw Data'!$B$8:$BE$45,'Occupancy Raw Data'!N$3,FALSE)</f>
        <v>62.644119907763198</v>
      </c>
      <c r="I48" s="48">
        <f>VLOOKUP($A48,'Occupancy Raw Data'!$B$8:$BE$45,'Occupancy Raw Data'!O$3,FALSE)</f>
        <v>66.641045349730902</v>
      </c>
      <c r="J48" s="49">
        <f>VLOOKUP($A48,'Occupancy Raw Data'!$B$8:$BE$45,'Occupancy Raw Data'!P$3,FALSE)</f>
        <v>64.642582628747107</v>
      </c>
      <c r="K48" s="50">
        <f>VLOOKUP($A48,'Occupancy Raw Data'!$B$8:$BE$45,'Occupancy Raw Data'!R$3,FALSE)</f>
        <v>60.261337432744</v>
      </c>
      <c r="M48" s="47">
        <f>VLOOKUP($A48,'Occupancy Raw Data'!$B$8:$BE$45,'Occupancy Raw Data'!T$3,FALSE)</f>
        <v>-3.5222052067381302</v>
      </c>
      <c r="N48" s="48">
        <f>VLOOKUP($A48,'Occupancy Raw Data'!$B$8:$BE$45,'Occupancy Raw Data'!U$3,FALSE)</f>
        <v>-6.2068965517241299</v>
      </c>
      <c r="O48" s="48">
        <f>VLOOKUP($A48,'Occupancy Raw Data'!$B$8:$BE$45,'Occupancy Raw Data'!V$3,FALSE)</f>
        <v>-8.7336244541484707</v>
      </c>
      <c r="P48" s="48">
        <f>VLOOKUP($A48,'Occupancy Raw Data'!$B$8:$BE$45,'Occupancy Raw Data'!W$3,FALSE)</f>
        <v>-18.840579710144901</v>
      </c>
      <c r="Q48" s="48">
        <f>VLOOKUP($A48,'Occupancy Raw Data'!$B$8:$BE$45,'Occupancy Raw Data'!X$3,FALSE)</f>
        <v>-12.4260355029585</v>
      </c>
      <c r="R48" s="49">
        <f>VLOOKUP($A48,'Occupancy Raw Data'!$B$8:$BE$45,'Occupancy Raw Data'!Y$3,FALSE)</f>
        <v>-10.4470588235294</v>
      </c>
      <c r="S48" s="48">
        <f>VLOOKUP($A48,'Occupancy Raw Data'!$B$8:$BE$45,'Occupancy Raw Data'!AA$3,FALSE)</f>
        <v>-14.0295358649789</v>
      </c>
      <c r="T48" s="48">
        <f>VLOOKUP($A48,'Occupancy Raw Data'!$B$8:$BE$45,'Occupancy Raw Data'!AB$3,FALSE)</f>
        <v>-20.677035681610199</v>
      </c>
      <c r="U48" s="49">
        <f>VLOOKUP($A48,'Occupancy Raw Data'!$B$8:$BE$45,'Occupancy Raw Data'!AC$3,FALSE)</f>
        <v>-17.589416952474199</v>
      </c>
      <c r="V48" s="50">
        <f>VLOOKUP($A48,'Occupancy Raw Data'!$B$8:$BE$45,'Occupancy Raw Data'!AE$3,FALSE)</f>
        <v>-12.764266412334999</v>
      </c>
      <c r="X48" s="51">
        <f>VLOOKUP($A48,'ADR Raw Data'!$B$6:$BE$43,'ADR Raw Data'!G$1,FALSE)</f>
        <v>109.36</v>
      </c>
      <c r="Y48" s="52">
        <f>VLOOKUP($A48,'ADR Raw Data'!$B$6:$BE$43,'ADR Raw Data'!H$1,FALSE)</f>
        <v>125.007414215686</v>
      </c>
      <c r="Z48" s="52">
        <f>VLOOKUP($A48,'ADR Raw Data'!$B$6:$BE$43,'ADR Raw Data'!I$1,FALSE)</f>
        <v>122.403337320574</v>
      </c>
      <c r="AA48" s="52">
        <f>VLOOKUP($A48,'ADR Raw Data'!$B$6:$BE$43,'ADR Raw Data'!J$1,FALSE)</f>
        <v>121.11403061224399</v>
      </c>
      <c r="AB48" s="52">
        <f>VLOOKUP($A48,'ADR Raw Data'!$B$6:$BE$43,'ADR Raw Data'!K$1,FALSE)</f>
        <v>117.19822972972899</v>
      </c>
      <c r="AC48" s="53">
        <f>VLOOKUP($A48,'ADR Raw Data'!$B$6:$BE$43,'ADR Raw Data'!L$1,FALSE)</f>
        <v>119.524994745139</v>
      </c>
      <c r="AD48" s="52">
        <f>VLOOKUP($A48,'ADR Raw Data'!$B$6:$BE$43,'ADR Raw Data'!N$1,FALSE)</f>
        <v>147.21874846625701</v>
      </c>
      <c r="AE48" s="52">
        <f>VLOOKUP($A48,'ADR Raw Data'!$B$6:$BE$43,'ADR Raw Data'!O$1,FALSE)</f>
        <v>155.83980392156801</v>
      </c>
      <c r="AF48" s="53">
        <f>VLOOKUP($A48,'ADR Raw Data'!$B$6:$BE$43,'ADR Raw Data'!P$1,FALSE)</f>
        <v>151.66253864447</v>
      </c>
      <c r="AG48" s="54">
        <f>VLOOKUP($A48,'ADR Raw Data'!$B$6:$BE$43,'ADR Raw Data'!R$1,FALSE)</f>
        <v>129.374730320699</v>
      </c>
      <c r="AI48" s="47">
        <f>VLOOKUP($A48,'ADR Raw Data'!$B$6:$BE$43,'ADR Raw Data'!T$1,FALSE)</f>
        <v>-8.9370672851437707</v>
      </c>
      <c r="AJ48" s="48">
        <f>VLOOKUP($A48,'ADR Raw Data'!$B$6:$BE$43,'ADR Raw Data'!U$1,FALSE)</f>
        <v>8.9006675216459694</v>
      </c>
      <c r="AK48" s="48">
        <f>VLOOKUP($A48,'ADR Raw Data'!$B$6:$BE$43,'ADR Raw Data'!V$1,FALSE)</f>
        <v>9.3370576091595492</v>
      </c>
      <c r="AL48" s="48">
        <f>VLOOKUP($A48,'ADR Raw Data'!$B$6:$BE$43,'ADR Raw Data'!W$1,FALSE)</f>
        <v>-2.2525074756911301</v>
      </c>
      <c r="AM48" s="48">
        <f>VLOOKUP($A48,'ADR Raw Data'!$B$6:$BE$43,'ADR Raw Data'!X$1,FALSE)</f>
        <v>-8.7927328152174198</v>
      </c>
      <c r="AN48" s="49">
        <f>VLOOKUP($A48,'ADR Raw Data'!$B$6:$BE$43,'ADR Raw Data'!Y$1,FALSE)</f>
        <v>-0.22105238646438499</v>
      </c>
      <c r="AO48" s="48">
        <f>VLOOKUP($A48,'ADR Raw Data'!$B$6:$BE$43,'ADR Raw Data'!AA$1,FALSE)</f>
        <v>0.32007594843508103</v>
      </c>
      <c r="AP48" s="48">
        <f>VLOOKUP($A48,'ADR Raw Data'!$B$6:$BE$43,'ADR Raw Data'!AB$1,FALSE)</f>
        <v>3.0725202845259498</v>
      </c>
      <c r="AQ48" s="49">
        <f>VLOOKUP($A48,'ADR Raw Data'!$B$6:$BE$43,'ADR Raw Data'!AC$1,FALSE)</f>
        <v>1.69848937020272</v>
      </c>
      <c r="AR48" s="50">
        <f>VLOOKUP($A48,'ADR Raw Data'!$B$6:$BE$43,'ADR Raw Data'!AE$1,FALSE)</f>
        <v>5.1177458723836E-2</v>
      </c>
      <c r="AS48" s="40"/>
      <c r="AT48" s="51">
        <f>VLOOKUP($A48,'RevPAR Raw Data'!$B$6:$BE$43,'RevPAR Raw Data'!G$1,FALSE)</f>
        <v>52.956802459646397</v>
      </c>
      <c r="AU48" s="52">
        <f>VLOOKUP($A48,'RevPAR Raw Data'!$B$6:$BE$43,'RevPAR Raw Data'!H$1,FALSE)</f>
        <v>78.4058800922367</v>
      </c>
      <c r="AV48" s="52">
        <f>VLOOKUP($A48,'RevPAR Raw Data'!$B$6:$BE$43,'RevPAR Raw Data'!I$1,FALSE)</f>
        <v>78.654258262874706</v>
      </c>
      <c r="AW48" s="52">
        <f>VLOOKUP($A48,'RevPAR Raw Data'!$B$6:$BE$43,'RevPAR Raw Data'!J$1,FALSE)</f>
        <v>72.984934665641802</v>
      </c>
      <c r="AX48" s="52">
        <f>VLOOKUP($A48,'RevPAR Raw Data'!$B$6:$BE$43,'RevPAR Raw Data'!K$1,FALSE)</f>
        <v>66.661560338201298</v>
      </c>
      <c r="AY48" s="53">
        <f>VLOOKUP($A48,'RevPAR Raw Data'!$B$6:$BE$43,'RevPAR Raw Data'!L$1,FALSE)</f>
        <v>69.932687163720203</v>
      </c>
      <c r="AZ48" s="52">
        <f>VLOOKUP($A48,'RevPAR Raw Data'!$B$6:$BE$43,'RevPAR Raw Data'!N$1,FALSE)</f>
        <v>92.223889315910796</v>
      </c>
      <c r="BA48" s="52">
        <f>VLOOKUP($A48,'RevPAR Raw Data'!$B$6:$BE$43,'RevPAR Raw Data'!O$1,FALSE)</f>
        <v>103.853274404304</v>
      </c>
      <c r="BB48" s="53">
        <f>VLOOKUP($A48,'RevPAR Raw Data'!$B$6:$BE$43,'RevPAR Raw Data'!P$1,FALSE)</f>
        <v>98.038581860107598</v>
      </c>
      <c r="BC48" s="54">
        <f>VLOOKUP($A48,'RevPAR Raw Data'!$B$6:$BE$43,'RevPAR Raw Data'!R$1,FALSE)</f>
        <v>77.962942791259394</v>
      </c>
      <c r="BE48" s="47">
        <f>VLOOKUP($A48,'RevPAR Raw Data'!$B$6:$BE$43,'RevPAR Raw Data'!T$1,FALSE)</f>
        <v>-12.1444906426348</v>
      </c>
      <c r="BF48" s="48">
        <f>VLOOKUP($A48,'RevPAR Raw Data'!$B$6:$BE$43,'RevPAR Raw Data'!U$1,FALSE)</f>
        <v>2.1413157444403601</v>
      </c>
      <c r="BG48" s="48">
        <f>VLOOKUP($A48,'RevPAR Raw Data'!$B$6:$BE$43,'RevPAR Raw Data'!V$1,FALSE)</f>
        <v>-0.21203039164040699</v>
      </c>
      <c r="BH48" s="48">
        <f>VLOOKUP($A48,'RevPAR Raw Data'!$B$6:$BE$43,'RevPAR Raw Data'!W$1,FALSE)</f>
        <v>-20.668701719401501</v>
      </c>
      <c r="BI48" s="48">
        <f>VLOOKUP($A48,'RevPAR Raw Data'!$B$6:$BE$43,'RevPAR Raw Data'!X$1,FALSE)</f>
        <v>-20.126180216876701</v>
      </c>
      <c r="BJ48" s="49">
        <f>VLOOKUP($A48,'RevPAR Raw Data'!$B$6:$BE$43,'RevPAR Raw Data'!Y$1,FALSE)</f>
        <v>-10.645017737149001</v>
      </c>
      <c r="BK48" s="48">
        <f>VLOOKUP($A48,'RevPAR Raw Data'!$B$6:$BE$43,'RevPAR Raw Data'!AA$1,FALSE)</f>
        <v>-13.754365086524601</v>
      </c>
      <c r="BL48" s="48">
        <f>VLOOKUP($A48,'RevPAR Raw Data'!$B$6:$BE$43,'RevPAR Raw Data'!AB$1,FALSE)</f>
        <v>-18.2398215126404</v>
      </c>
      <c r="BM48" s="49">
        <f>VLOOKUP($A48,'RevPAR Raw Data'!$B$6:$BE$43,'RevPAR Raw Data'!AC$1,FALSE)</f>
        <v>-16.189681959489899</v>
      </c>
      <c r="BN48" s="50">
        <f>VLOOKUP($A48,'RevPAR Raw Data'!$B$6:$BE$43,'RevPAR Raw Data'!AE$1,FALSE)</f>
        <v>-12.719621380785799</v>
      </c>
    </row>
    <row r="49" spans="1:66" x14ac:dyDescent="0.25">
      <c r="A49" s="63" t="s">
        <v>79</v>
      </c>
      <c r="B49" s="47">
        <f>VLOOKUP($A49,'Occupancy Raw Data'!$B$8:$BE$45,'Occupancy Raw Data'!G$3,FALSE)</f>
        <v>51.945392491467501</v>
      </c>
      <c r="C49" s="48">
        <f>VLOOKUP($A49,'Occupancy Raw Data'!$B$8:$BE$45,'Occupancy Raw Data'!H$3,FALSE)</f>
        <v>64.163822525597197</v>
      </c>
      <c r="D49" s="48">
        <f>VLOOKUP($A49,'Occupancy Raw Data'!$B$8:$BE$45,'Occupancy Raw Data'!I$3,FALSE)</f>
        <v>63.2081911262798</v>
      </c>
      <c r="E49" s="48">
        <f>VLOOKUP($A49,'Occupancy Raw Data'!$B$8:$BE$45,'Occupancy Raw Data'!J$3,FALSE)</f>
        <v>56.7918088737201</v>
      </c>
      <c r="F49" s="48">
        <f>VLOOKUP($A49,'Occupancy Raw Data'!$B$8:$BE$45,'Occupancy Raw Data'!K$3,FALSE)</f>
        <v>55.358361774743997</v>
      </c>
      <c r="G49" s="49">
        <f>VLOOKUP($A49,'Occupancy Raw Data'!$B$8:$BE$45,'Occupancy Raw Data'!L$3,FALSE)</f>
        <v>58.293515358361702</v>
      </c>
      <c r="H49" s="48">
        <f>VLOOKUP($A49,'Occupancy Raw Data'!$B$8:$BE$45,'Occupancy Raw Data'!N$3,FALSE)</f>
        <v>68.600682593856604</v>
      </c>
      <c r="I49" s="48">
        <f>VLOOKUP($A49,'Occupancy Raw Data'!$B$8:$BE$45,'Occupancy Raw Data'!O$3,FALSE)</f>
        <v>70.102389078498206</v>
      </c>
      <c r="J49" s="49">
        <f>VLOOKUP($A49,'Occupancy Raw Data'!$B$8:$BE$45,'Occupancy Raw Data'!P$3,FALSE)</f>
        <v>69.351535836177405</v>
      </c>
      <c r="K49" s="50">
        <f>VLOOKUP($A49,'Occupancy Raw Data'!$B$8:$BE$45,'Occupancy Raw Data'!R$3,FALSE)</f>
        <v>61.4529497805948</v>
      </c>
      <c r="M49" s="47">
        <f>VLOOKUP($A49,'Occupancy Raw Data'!$B$8:$BE$45,'Occupancy Raw Data'!T$3,FALSE)</f>
        <v>-8.5903733960215796</v>
      </c>
      <c r="N49" s="48">
        <f>VLOOKUP($A49,'Occupancy Raw Data'!$B$8:$BE$45,'Occupancy Raw Data'!U$3,FALSE)</f>
        <v>-2.3897536653129499</v>
      </c>
      <c r="O49" s="48">
        <f>VLOOKUP($A49,'Occupancy Raw Data'!$B$8:$BE$45,'Occupancy Raw Data'!V$3,FALSE)</f>
        <v>-10.812662429157401</v>
      </c>
      <c r="P49" s="48">
        <f>VLOOKUP($A49,'Occupancy Raw Data'!$B$8:$BE$45,'Occupancy Raw Data'!W$3,FALSE)</f>
        <v>-15.607920726781</v>
      </c>
      <c r="Q49" s="48">
        <f>VLOOKUP($A49,'Occupancy Raw Data'!$B$8:$BE$45,'Occupancy Raw Data'!X$3,FALSE)</f>
        <v>-16.691623865404701</v>
      </c>
      <c r="R49" s="49">
        <f>VLOOKUP($A49,'Occupancy Raw Data'!$B$8:$BE$45,'Occupancy Raw Data'!Y$3,FALSE)</f>
        <v>-10.914719176112399</v>
      </c>
      <c r="S49" s="48">
        <f>VLOOKUP($A49,'Occupancy Raw Data'!$B$8:$BE$45,'Occupancy Raw Data'!AA$3,FALSE)</f>
        <v>-12.2230866644329</v>
      </c>
      <c r="T49" s="48">
        <f>VLOOKUP($A49,'Occupancy Raw Data'!$B$8:$BE$45,'Occupancy Raw Data'!AB$3,FALSE)</f>
        <v>-14.7013651877133</v>
      </c>
      <c r="U49" s="49">
        <f>VLOOKUP($A49,'Occupancy Raw Data'!$B$8:$BE$45,'Occupancy Raw Data'!AC$3,FALSE)</f>
        <v>-13.4933802789611</v>
      </c>
      <c r="V49" s="50">
        <f>VLOOKUP($A49,'Occupancy Raw Data'!$B$8:$BE$45,'Occupancy Raw Data'!AE$3,FALSE)</f>
        <v>-11.7628091040432</v>
      </c>
      <c r="X49" s="51">
        <f>VLOOKUP($A49,'ADR Raw Data'!$B$6:$BE$43,'ADR Raw Data'!G$1,FALSE)</f>
        <v>156.079632063074</v>
      </c>
      <c r="Y49" s="52">
        <f>VLOOKUP($A49,'ADR Raw Data'!$B$6:$BE$43,'ADR Raw Data'!H$1,FALSE)</f>
        <v>158.44490425531899</v>
      </c>
      <c r="Z49" s="52">
        <f>VLOOKUP($A49,'ADR Raw Data'!$B$6:$BE$43,'ADR Raw Data'!I$1,FALSE)</f>
        <v>158.573574514038</v>
      </c>
      <c r="AA49" s="52">
        <f>VLOOKUP($A49,'ADR Raw Data'!$B$6:$BE$43,'ADR Raw Data'!J$1,FALSE)</f>
        <v>143.82352163461499</v>
      </c>
      <c r="AB49" s="52">
        <f>VLOOKUP($A49,'ADR Raw Data'!$B$6:$BE$43,'ADR Raw Data'!K$1,FALSE)</f>
        <v>151.86881627620201</v>
      </c>
      <c r="AC49" s="53">
        <f>VLOOKUP($A49,'ADR Raw Data'!$B$6:$BE$43,'ADR Raw Data'!L$1,FALSE)</f>
        <v>153.95333021077201</v>
      </c>
      <c r="AD49" s="52">
        <f>VLOOKUP($A49,'ADR Raw Data'!$B$6:$BE$43,'ADR Raw Data'!N$1,FALSE)</f>
        <v>181.253094527363</v>
      </c>
      <c r="AE49" s="52">
        <f>VLOOKUP($A49,'ADR Raw Data'!$B$6:$BE$43,'ADR Raw Data'!O$1,FALSE)</f>
        <v>175.57056475170299</v>
      </c>
      <c r="AF49" s="53">
        <f>VLOOKUP($A49,'ADR Raw Data'!$B$6:$BE$43,'ADR Raw Data'!P$1,FALSE)</f>
        <v>178.38106791338501</v>
      </c>
      <c r="AG49" s="54">
        <f>VLOOKUP($A49,'ADR Raw Data'!$B$6:$BE$43,'ADR Raw Data'!R$1,FALSE)</f>
        <v>161.829744525547</v>
      </c>
      <c r="AI49" s="47">
        <f>VLOOKUP($A49,'ADR Raw Data'!$B$6:$BE$43,'ADR Raw Data'!T$1,FALSE)</f>
        <v>0.90769288471029697</v>
      </c>
      <c r="AJ49" s="48">
        <f>VLOOKUP($A49,'ADR Raw Data'!$B$6:$BE$43,'ADR Raw Data'!U$1,FALSE)</f>
        <v>3.1024541232361602</v>
      </c>
      <c r="AK49" s="48">
        <f>VLOOKUP($A49,'ADR Raw Data'!$B$6:$BE$43,'ADR Raw Data'!V$1,FALSE)</f>
        <v>1.40090027277358</v>
      </c>
      <c r="AL49" s="48">
        <f>VLOOKUP($A49,'ADR Raw Data'!$B$6:$BE$43,'ADR Raw Data'!W$1,FALSE)</f>
        <v>-5.9881281894712597</v>
      </c>
      <c r="AM49" s="48">
        <f>VLOOKUP($A49,'ADR Raw Data'!$B$6:$BE$43,'ADR Raw Data'!X$1,FALSE)</f>
        <v>0.133746277500772</v>
      </c>
      <c r="AN49" s="49">
        <f>VLOOKUP($A49,'ADR Raw Data'!$B$6:$BE$43,'ADR Raw Data'!Y$1,FALSE)</f>
        <v>4.3944774248579802E-2</v>
      </c>
      <c r="AO49" s="48">
        <f>VLOOKUP($A49,'ADR Raw Data'!$B$6:$BE$43,'ADR Raw Data'!AA$1,FALSE)</f>
        <v>-6.6319588738545896</v>
      </c>
      <c r="AP49" s="48">
        <f>VLOOKUP($A49,'ADR Raw Data'!$B$6:$BE$43,'ADR Raw Data'!AB$1,FALSE)</f>
        <v>-12.351259661016201</v>
      </c>
      <c r="AQ49" s="49">
        <f>VLOOKUP($A49,'ADR Raw Data'!$B$6:$BE$43,'ADR Raw Data'!AC$1,FALSE)</f>
        <v>-9.5876788109468407</v>
      </c>
      <c r="AR49" s="50">
        <f>VLOOKUP($A49,'ADR Raw Data'!$B$6:$BE$43,'ADR Raw Data'!AE$1,FALSE)</f>
        <v>-3.76628099964605</v>
      </c>
      <c r="AS49" s="40"/>
      <c r="AT49" s="51">
        <f>VLOOKUP($A49,'RevPAR Raw Data'!$B$6:$BE$43,'RevPAR Raw Data'!G$1,FALSE)</f>
        <v>81.076177474402698</v>
      </c>
      <c r="AU49" s="52">
        <f>VLOOKUP($A49,'RevPAR Raw Data'!$B$6:$BE$43,'RevPAR Raw Data'!H$1,FALSE)</f>
        <v>101.66430716723499</v>
      </c>
      <c r="AV49" s="52">
        <f>VLOOKUP($A49,'RevPAR Raw Data'!$B$6:$BE$43,'RevPAR Raw Data'!I$1,FALSE)</f>
        <v>100.231488054607</v>
      </c>
      <c r="AW49" s="52">
        <f>VLOOKUP($A49,'RevPAR Raw Data'!$B$6:$BE$43,'RevPAR Raw Data'!J$1,FALSE)</f>
        <v>81.679979522184297</v>
      </c>
      <c r="AX49" s="52">
        <f>VLOOKUP($A49,'RevPAR Raw Data'!$B$6:$BE$43,'RevPAR Raw Data'!K$1,FALSE)</f>
        <v>84.072088737201298</v>
      </c>
      <c r="AY49" s="53">
        <f>VLOOKUP($A49,'RevPAR Raw Data'!$B$6:$BE$43,'RevPAR Raw Data'!L$1,FALSE)</f>
        <v>89.744808191126197</v>
      </c>
      <c r="AZ49" s="52">
        <f>VLOOKUP($A49,'RevPAR Raw Data'!$B$6:$BE$43,'RevPAR Raw Data'!N$1,FALSE)</f>
        <v>124.340860068259</v>
      </c>
      <c r="BA49" s="52">
        <f>VLOOKUP($A49,'RevPAR Raw Data'!$B$6:$BE$43,'RevPAR Raw Data'!O$1,FALSE)</f>
        <v>123.079160409556</v>
      </c>
      <c r="BB49" s="53">
        <f>VLOOKUP($A49,'RevPAR Raw Data'!$B$6:$BE$43,'RevPAR Raw Data'!P$1,FALSE)</f>
        <v>123.710010238907</v>
      </c>
      <c r="BC49" s="54">
        <f>VLOOKUP($A49,'RevPAR Raw Data'!$B$6:$BE$43,'RevPAR Raw Data'!R$1,FALSE)</f>
        <v>99.449151633349501</v>
      </c>
      <c r="BE49" s="47">
        <f>VLOOKUP($A49,'RevPAR Raw Data'!$B$6:$BE$43,'RevPAR Raw Data'!T$1,FALSE)</f>
        <v>-7.7606547193970199</v>
      </c>
      <c r="BF49" s="48">
        <f>VLOOKUP($A49,'RevPAR Raw Data'!$B$6:$BE$43,'RevPAR Raw Data'!U$1,FALSE)</f>
        <v>0.63855944679851895</v>
      </c>
      <c r="BG49" s="48">
        <f>VLOOKUP($A49,'RevPAR Raw Data'!$B$6:$BE$43,'RevPAR Raw Data'!V$1,FALSE)</f>
        <v>-9.5632367738479704</v>
      </c>
      <c r="BH49" s="48">
        <f>VLOOKUP($A49,'RevPAR Raw Data'!$B$6:$BE$43,'RevPAR Raw Data'!W$1,FALSE)</f>
        <v>-20.6614266154216</v>
      </c>
      <c r="BI49" s="48">
        <f>VLOOKUP($A49,'RevPAR Raw Data'!$B$6:$BE$43,'RevPAR Raw Data'!X$1,FALSE)</f>
        <v>-16.580202013478399</v>
      </c>
      <c r="BJ49" s="49">
        <f>VLOOKUP($A49,'RevPAR Raw Data'!$B$6:$BE$43,'RevPAR Raw Data'!Y$1,FALSE)</f>
        <v>-10.8755708505656</v>
      </c>
      <c r="BK49" s="48">
        <f>VLOOKUP($A49,'RevPAR Raw Data'!$B$6:$BE$43,'RevPAR Raw Data'!AA$1,FALSE)</f>
        <v>-18.044415457586702</v>
      </c>
      <c r="BL49" s="48">
        <f>VLOOKUP($A49,'RevPAR Raw Data'!$B$6:$BE$43,'RevPAR Raw Data'!AB$1,FALSE)</f>
        <v>-25.2368210606808</v>
      </c>
      <c r="BM49" s="49">
        <f>VLOOKUP($A49,'RevPAR Raw Data'!$B$6:$BE$43,'RevPAR Raw Data'!AC$1,FALSE)</f>
        <v>-21.787357128021501</v>
      </c>
      <c r="BN49" s="50">
        <f>VLOOKUP($A49,'RevPAR Raw Data'!$B$6:$BE$43,'RevPAR Raw Data'!AE$1,FALSE)</f>
        <v>-15.086069659379</v>
      </c>
    </row>
    <row r="50" spans="1:66" x14ac:dyDescent="0.25">
      <c r="A50" s="63" t="s">
        <v>80</v>
      </c>
      <c r="B50" s="47">
        <f>VLOOKUP($A50,'Occupancy Raw Data'!$B$8:$BE$45,'Occupancy Raw Data'!G$3,FALSE)</f>
        <v>64.822901504124204</v>
      </c>
      <c r="C50" s="48">
        <f>VLOOKUP($A50,'Occupancy Raw Data'!$B$8:$BE$45,'Occupancy Raw Data'!H$3,FALSE)</f>
        <v>72.992160167522101</v>
      </c>
      <c r="D50" s="48">
        <f>VLOOKUP($A50,'Occupancy Raw Data'!$B$8:$BE$45,'Occupancy Raw Data'!I$3,FALSE)</f>
        <v>76.8431267397022</v>
      </c>
      <c r="E50" s="48">
        <f>VLOOKUP($A50,'Occupancy Raw Data'!$B$8:$BE$45,'Occupancy Raw Data'!J$3,FALSE)</f>
        <v>71.679562808038995</v>
      </c>
      <c r="F50" s="48">
        <f>VLOOKUP($A50,'Occupancy Raw Data'!$B$8:$BE$45,'Occupancy Raw Data'!K$3,FALSE)</f>
        <v>68.372532495722496</v>
      </c>
      <c r="G50" s="49">
        <f>VLOOKUP($A50,'Occupancy Raw Data'!$B$8:$BE$45,'Occupancy Raw Data'!L$3,FALSE)</f>
        <v>70.942056743021993</v>
      </c>
      <c r="H50" s="48">
        <f>VLOOKUP($A50,'Occupancy Raw Data'!$B$8:$BE$45,'Occupancy Raw Data'!N$3,FALSE)</f>
        <v>75.236854873719906</v>
      </c>
      <c r="I50" s="48">
        <f>VLOOKUP($A50,'Occupancy Raw Data'!$B$8:$BE$45,'Occupancy Raw Data'!O$3,FALSE)</f>
        <v>79.887126841849806</v>
      </c>
      <c r="J50" s="49">
        <f>VLOOKUP($A50,'Occupancy Raw Data'!$B$8:$BE$45,'Occupancy Raw Data'!P$3,FALSE)</f>
        <v>77.561990857784906</v>
      </c>
      <c r="K50" s="50">
        <f>VLOOKUP($A50,'Occupancy Raw Data'!$B$8:$BE$45,'Occupancy Raw Data'!R$3,FALSE)</f>
        <v>72.833466490097095</v>
      </c>
      <c r="M50" s="47">
        <f>VLOOKUP($A50,'Occupancy Raw Data'!$B$8:$BE$45,'Occupancy Raw Data'!T$3,FALSE)</f>
        <v>2.4708490980366902</v>
      </c>
      <c r="N50" s="48">
        <f>VLOOKUP($A50,'Occupancy Raw Data'!$B$8:$BE$45,'Occupancy Raw Data'!U$3,FALSE)</f>
        <v>2.4008171421591702</v>
      </c>
      <c r="O50" s="48">
        <f>VLOOKUP($A50,'Occupancy Raw Data'!$B$8:$BE$45,'Occupancy Raw Data'!V$3,FALSE)</f>
        <v>3.7519664392499399</v>
      </c>
      <c r="P50" s="48">
        <f>VLOOKUP($A50,'Occupancy Raw Data'!$B$8:$BE$45,'Occupancy Raw Data'!W$3,FALSE)</f>
        <v>-4.34276339603485</v>
      </c>
      <c r="Q50" s="48">
        <f>VLOOKUP($A50,'Occupancy Raw Data'!$B$8:$BE$45,'Occupancy Raw Data'!X$3,FALSE)</f>
        <v>-7.0845846633027998</v>
      </c>
      <c r="R50" s="49">
        <f>VLOOKUP($A50,'Occupancy Raw Data'!$B$8:$BE$45,'Occupancy Raw Data'!Y$3,FALSE)</f>
        <v>-0.67601038100141497</v>
      </c>
      <c r="S50" s="48">
        <f>VLOOKUP($A50,'Occupancy Raw Data'!$B$8:$BE$45,'Occupancy Raw Data'!AA$3,FALSE)</f>
        <v>-10.677633096963699</v>
      </c>
      <c r="T50" s="48">
        <f>VLOOKUP($A50,'Occupancy Raw Data'!$B$8:$BE$45,'Occupancy Raw Data'!AB$3,FALSE)</f>
        <v>-12.512613203650201</v>
      </c>
      <c r="U50" s="49">
        <f>VLOOKUP($A50,'Occupancy Raw Data'!$B$8:$BE$45,'Occupancy Raw Data'!AC$3,FALSE)</f>
        <v>-11.6321379089765</v>
      </c>
      <c r="V50" s="50">
        <f>VLOOKUP($A50,'Occupancy Raw Data'!$B$8:$BE$45,'Occupancy Raw Data'!AE$3,FALSE)</f>
        <v>-4.2866582308521703</v>
      </c>
      <c r="X50" s="51">
        <f>VLOOKUP($A50,'ADR Raw Data'!$B$6:$BE$43,'ADR Raw Data'!G$1,FALSE)</f>
        <v>141.31161125118101</v>
      </c>
      <c r="Y50" s="52">
        <f>VLOOKUP($A50,'ADR Raw Data'!$B$6:$BE$43,'ADR Raw Data'!H$1,FALSE)</f>
        <v>146.87622327957101</v>
      </c>
      <c r="Z50" s="52">
        <f>VLOOKUP($A50,'ADR Raw Data'!$B$6:$BE$43,'ADR Raw Data'!I$1,FALSE)</f>
        <v>147.898614535907</v>
      </c>
      <c r="AA50" s="52">
        <f>VLOOKUP($A50,'ADR Raw Data'!$B$6:$BE$43,'ADR Raw Data'!J$1,FALSE)</f>
        <v>146.44927678221501</v>
      </c>
      <c r="AB50" s="52">
        <f>VLOOKUP($A50,'ADR Raw Data'!$B$6:$BE$43,'ADR Raw Data'!K$1,FALSE)</f>
        <v>144.17020841114501</v>
      </c>
      <c r="AC50" s="53">
        <f>VLOOKUP($A50,'ADR Raw Data'!$B$6:$BE$43,'ADR Raw Data'!L$1,FALSE)</f>
        <v>145.47290624257499</v>
      </c>
      <c r="AD50" s="52">
        <f>VLOOKUP($A50,'ADR Raw Data'!$B$6:$BE$43,'ADR Raw Data'!N$1,FALSE)</f>
        <v>174.40762575521001</v>
      </c>
      <c r="AE50" s="52">
        <f>VLOOKUP($A50,'ADR Raw Data'!$B$6:$BE$43,'ADR Raw Data'!O$1,FALSE)</f>
        <v>182.55490681839899</v>
      </c>
      <c r="AF50" s="53">
        <f>VLOOKUP($A50,'ADR Raw Data'!$B$6:$BE$43,'ADR Raw Data'!P$1,FALSE)</f>
        <v>178.60338496995601</v>
      </c>
      <c r="AG50" s="54">
        <f>VLOOKUP($A50,'ADR Raw Data'!$B$6:$BE$43,'ADR Raw Data'!R$1,FALSE)</f>
        <v>155.55330319665799</v>
      </c>
      <c r="AI50" s="47">
        <f>VLOOKUP($A50,'ADR Raw Data'!$B$6:$BE$43,'ADR Raw Data'!T$1,FALSE)</f>
        <v>-1.7117167609094199</v>
      </c>
      <c r="AJ50" s="48">
        <f>VLOOKUP($A50,'ADR Raw Data'!$B$6:$BE$43,'ADR Raw Data'!U$1,FALSE)</f>
        <v>1.6998768662707699</v>
      </c>
      <c r="AK50" s="48">
        <f>VLOOKUP($A50,'ADR Raw Data'!$B$6:$BE$43,'ADR Raw Data'!V$1,FALSE)</f>
        <v>1.5372957628278501</v>
      </c>
      <c r="AL50" s="48">
        <f>VLOOKUP($A50,'ADR Raw Data'!$B$6:$BE$43,'ADR Raw Data'!W$1,FALSE)</f>
        <v>-0.25526046246539003</v>
      </c>
      <c r="AM50" s="48">
        <f>VLOOKUP($A50,'ADR Raw Data'!$B$6:$BE$43,'ADR Raw Data'!X$1,FALSE)</f>
        <v>-1.35727963781837</v>
      </c>
      <c r="AN50" s="49">
        <f>VLOOKUP($A50,'ADR Raw Data'!$B$6:$BE$43,'ADR Raw Data'!Y$1,FALSE)</f>
        <v>3.3412184368793597E-2</v>
      </c>
      <c r="AO50" s="48">
        <f>VLOOKUP($A50,'ADR Raw Data'!$B$6:$BE$43,'ADR Raw Data'!AA$1,FALSE)</f>
        <v>-7.5058383043981296</v>
      </c>
      <c r="AP50" s="48">
        <f>VLOOKUP($A50,'ADR Raw Data'!$B$6:$BE$43,'ADR Raw Data'!AB$1,FALSE)</f>
        <v>-8.7808414306924298</v>
      </c>
      <c r="AQ50" s="49">
        <f>VLOOKUP($A50,'ADR Raw Data'!$B$6:$BE$43,'ADR Raw Data'!AC$1,FALSE)</f>
        <v>-8.2096784547955508</v>
      </c>
      <c r="AR50" s="50">
        <f>VLOOKUP($A50,'ADR Raw Data'!$B$6:$BE$43,'ADR Raw Data'!AE$1,FALSE)</f>
        <v>-3.7554812014782</v>
      </c>
      <c r="AS50" s="40"/>
      <c r="AT50" s="51">
        <f>VLOOKUP($A50,'RevPAR Raw Data'!$B$6:$BE$43,'RevPAR Raw Data'!G$1,FALSE)</f>
        <v>91.602286575244506</v>
      </c>
      <c r="AU50" s="52">
        <f>VLOOKUP($A50,'RevPAR Raw Data'!$B$6:$BE$43,'RevPAR Raw Data'!H$1,FALSE)</f>
        <v>107.20812814423201</v>
      </c>
      <c r="AV50" s="52">
        <f>VLOOKUP($A50,'RevPAR Raw Data'!$B$6:$BE$43,'RevPAR Raw Data'!I$1,FALSE)</f>
        <v>113.64991981409101</v>
      </c>
      <c r="AW50" s="52">
        <f>VLOOKUP($A50,'RevPAR Raw Data'!$B$6:$BE$43,'RevPAR Raw Data'!J$1,FALSE)</f>
        <v>104.974201333026</v>
      </c>
      <c r="AX50" s="52">
        <f>VLOOKUP($A50,'RevPAR Raw Data'!$B$6:$BE$43,'RevPAR Raw Data'!K$1,FALSE)</f>
        <v>98.572822595061098</v>
      </c>
      <c r="AY50" s="53">
        <f>VLOOKUP($A50,'RevPAR Raw Data'!$B$6:$BE$43,'RevPAR Raw Data'!L$1,FALSE)</f>
        <v>103.201471692331</v>
      </c>
      <c r="AZ50" s="52">
        <f>VLOOKUP($A50,'RevPAR Raw Data'!$B$6:$BE$43,'RevPAR Raw Data'!N$1,FALSE)</f>
        <v>131.21881227814799</v>
      </c>
      <c r="BA50" s="52">
        <f>VLOOKUP($A50,'RevPAR Raw Data'!$B$6:$BE$43,'RevPAR Raw Data'!O$1,FALSE)</f>
        <v>145.83786996603499</v>
      </c>
      <c r="BB50" s="53">
        <f>VLOOKUP($A50,'RevPAR Raw Data'!$B$6:$BE$43,'RevPAR Raw Data'!P$1,FALSE)</f>
        <v>138.52834112209101</v>
      </c>
      <c r="BC50" s="54">
        <f>VLOOKUP($A50,'RevPAR Raw Data'!$B$6:$BE$43,'RevPAR Raw Data'!R$1,FALSE)</f>
        <v>113.294862957977</v>
      </c>
      <c r="BE50" s="47">
        <f>VLOOKUP($A50,'RevPAR Raw Data'!$B$6:$BE$43,'RevPAR Raw Data'!T$1,FALSE)</f>
        <v>0.71683839897939905</v>
      </c>
      <c r="BF50" s="48">
        <f>VLOOKUP($A50,'RevPAR Raw Data'!$B$6:$BE$43,'RevPAR Raw Data'!U$1,FALSE)</f>
        <v>4.1415049436309701</v>
      </c>
      <c r="BG50" s="48">
        <f>VLOOKUP($A50,'RevPAR Raw Data'!$B$6:$BE$43,'RevPAR Raw Data'!V$1,FALSE)</f>
        <v>5.3469410231711096</v>
      </c>
      <c r="BH50" s="48">
        <f>VLOOKUP($A50,'RevPAR Raw Data'!$B$6:$BE$43,'RevPAR Raw Data'!W$1,FALSE)</f>
        <v>-4.5869385005717396</v>
      </c>
      <c r="BI50" s="48">
        <f>VLOOKUP($A50,'RevPAR Raw Data'!$B$6:$BE$43,'RevPAR Raw Data'!X$1,FALSE)</f>
        <v>-8.3457066760621608</v>
      </c>
      <c r="BJ50" s="49">
        <f>VLOOKUP($A50,'RevPAR Raw Data'!$B$6:$BE$43,'RevPAR Raw Data'!Y$1,FALSE)</f>
        <v>-0.64282406646747403</v>
      </c>
      <c r="BK50" s="48">
        <f>VLOOKUP($A50,'RevPAR Raw Data'!$B$6:$BE$43,'RevPAR Raw Data'!AA$1,FALSE)</f>
        <v>-17.3820255263668</v>
      </c>
      <c r="BL50" s="48">
        <f>VLOOKUP($A50,'RevPAR Raw Data'!$B$6:$BE$43,'RevPAR Raw Data'!AB$1,FALSE)</f>
        <v>-20.194741910094201</v>
      </c>
      <c r="BM50" s="49">
        <f>VLOOKUP($A50,'RevPAR Raw Data'!$B$6:$BE$43,'RevPAR Raw Data'!AC$1,FALSE)</f>
        <v>-18.886855244026702</v>
      </c>
      <c r="BN50" s="50">
        <f>VLOOKUP($A50,'RevPAR Raw Data'!$B$6:$BE$43,'RevPAR Raw Data'!AE$1,FALSE)</f>
        <v>-7.8811547882991002</v>
      </c>
    </row>
    <row r="51" spans="1:66" x14ac:dyDescent="0.25">
      <c r="A51" s="66" t="s">
        <v>81</v>
      </c>
      <c r="B51" s="47">
        <f>VLOOKUP($A51,'Occupancy Raw Data'!$B$8:$BE$45,'Occupancy Raw Data'!G$3,FALSE)</f>
        <v>62.517991061283197</v>
      </c>
      <c r="C51" s="48">
        <f>VLOOKUP($A51,'Occupancy Raw Data'!$B$8:$BE$45,'Occupancy Raw Data'!H$3,FALSE)</f>
        <v>73.786076812362595</v>
      </c>
      <c r="D51" s="48">
        <f>VLOOKUP($A51,'Occupancy Raw Data'!$B$8:$BE$45,'Occupancy Raw Data'!I$3,FALSE)</f>
        <v>81.213544428452295</v>
      </c>
      <c r="E51" s="48">
        <f>VLOOKUP($A51,'Occupancy Raw Data'!$B$8:$BE$45,'Occupancy Raw Data'!J$3,FALSE)</f>
        <v>76.365426861601307</v>
      </c>
      <c r="F51" s="48">
        <f>VLOOKUP($A51,'Occupancy Raw Data'!$B$8:$BE$45,'Occupancy Raw Data'!K$3,FALSE)</f>
        <v>69.141320404530106</v>
      </c>
      <c r="G51" s="49">
        <f>VLOOKUP($A51,'Occupancy Raw Data'!$B$8:$BE$45,'Occupancy Raw Data'!L$3,FALSE)</f>
        <v>72.604898150883599</v>
      </c>
      <c r="H51" s="48">
        <f>VLOOKUP($A51,'Occupancy Raw Data'!$B$8:$BE$45,'Occupancy Raw Data'!N$3,FALSE)</f>
        <v>68.503087004280104</v>
      </c>
      <c r="I51" s="48">
        <f>VLOOKUP($A51,'Occupancy Raw Data'!$B$8:$BE$45,'Occupancy Raw Data'!O$3,FALSE)</f>
        <v>67.389492822241493</v>
      </c>
      <c r="J51" s="49">
        <f>VLOOKUP($A51,'Occupancy Raw Data'!$B$8:$BE$45,'Occupancy Raw Data'!P$3,FALSE)</f>
        <v>67.946289913260799</v>
      </c>
      <c r="K51" s="50">
        <f>VLOOKUP($A51,'Occupancy Raw Data'!$B$8:$BE$45,'Occupancy Raw Data'!R$3,FALSE)</f>
        <v>71.273896034326896</v>
      </c>
      <c r="M51" s="47">
        <f>VLOOKUP($A51,'Occupancy Raw Data'!$B$8:$BE$45,'Occupancy Raw Data'!T$3,FALSE)</f>
        <v>6.3369475020509904</v>
      </c>
      <c r="N51" s="48">
        <f>VLOOKUP($A51,'Occupancy Raw Data'!$B$8:$BE$45,'Occupancy Raw Data'!U$3,FALSE)</f>
        <v>1.6603431420513599</v>
      </c>
      <c r="O51" s="48">
        <f>VLOOKUP($A51,'Occupancy Raw Data'!$B$8:$BE$45,'Occupancy Raw Data'!V$3,FALSE)</f>
        <v>8.7179477214879793</v>
      </c>
      <c r="P51" s="48">
        <f>VLOOKUP($A51,'Occupancy Raw Data'!$B$8:$BE$45,'Occupancy Raw Data'!W$3,FALSE)</f>
        <v>5.9460461172895496</v>
      </c>
      <c r="Q51" s="48">
        <f>VLOOKUP($A51,'Occupancy Raw Data'!$B$8:$BE$45,'Occupancy Raw Data'!X$3,FALSE)</f>
        <v>2.6754187235539102</v>
      </c>
      <c r="R51" s="49">
        <f>VLOOKUP($A51,'Occupancy Raw Data'!$B$8:$BE$45,'Occupancy Raw Data'!Y$3,FALSE)</f>
        <v>5.0741220894137298</v>
      </c>
      <c r="S51" s="48">
        <f>VLOOKUP($A51,'Occupancy Raw Data'!$B$8:$BE$45,'Occupancy Raw Data'!AA$3,FALSE)</f>
        <v>-2.94131475802341</v>
      </c>
      <c r="T51" s="48">
        <f>VLOOKUP($A51,'Occupancy Raw Data'!$B$8:$BE$45,'Occupancy Raw Data'!AB$3,FALSE)</f>
        <v>-4.6479036086719301</v>
      </c>
      <c r="U51" s="49">
        <f>VLOOKUP($A51,'Occupancy Raw Data'!$B$8:$BE$45,'Occupancy Raw Data'!AC$3,FALSE)</f>
        <v>-3.7951850643679199</v>
      </c>
      <c r="V51" s="50">
        <f>VLOOKUP($A51,'Occupancy Raw Data'!$B$8:$BE$45,'Occupancy Raw Data'!AE$3,FALSE)</f>
        <v>2.5003016589927798</v>
      </c>
      <c r="X51" s="51">
        <f>VLOOKUP($A51,'ADR Raw Data'!$B$6:$BE$43,'ADR Raw Data'!G$1,FALSE)</f>
        <v>128.24752665697301</v>
      </c>
      <c r="Y51" s="52">
        <f>VLOOKUP($A51,'ADR Raw Data'!$B$6:$BE$43,'ADR Raw Data'!H$1,FALSE)</f>
        <v>143.271306657769</v>
      </c>
      <c r="Z51" s="52">
        <f>VLOOKUP($A51,'ADR Raw Data'!$B$6:$BE$43,'ADR Raw Data'!I$1,FALSE)</f>
        <v>150.880242281503</v>
      </c>
      <c r="AA51" s="52">
        <f>VLOOKUP($A51,'ADR Raw Data'!$B$6:$BE$43,'ADR Raw Data'!J$1,FALSE)</f>
        <v>147.80009423668201</v>
      </c>
      <c r="AB51" s="52">
        <f>VLOOKUP($A51,'ADR Raw Data'!$B$6:$BE$43,'ADR Raw Data'!K$1,FALSE)</f>
        <v>134.85137038457299</v>
      </c>
      <c r="AC51" s="53">
        <f>VLOOKUP($A51,'ADR Raw Data'!$B$6:$BE$43,'ADR Raw Data'!L$1,FALSE)</f>
        <v>141.73528686942399</v>
      </c>
      <c r="AD51" s="52">
        <f>VLOOKUP($A51,'ADR Raw Data'!$B$6:$BE$43,'ADR Raw Data'!N$1,FALSE)</f>
        <v>126.866480329545</v>
      </c>
      <c r="AE51" s="52">
        <f>VLOOKUP($A51,'ADR Raw Data'!$B$6:$BE$43,'ADR Raw Data'!O$1,FALSE)</f>
        <v>125.460120844223</v>
      </c>
      <c r="AF51" s="53">
        <f>VLOOKUP($A51,'ADR Raw Data'!$B$6:$BE$43,'ADR Raw Data'!P$1,FALSE)</f>
        <v>126.169062909384</v>
      </c>
      <c r="AG51" s="54">
        <f>VLOOKUP($A51,'ADR Raw Data'!$B$6:$BE$43,'ADR Raw Data'!R$1,FALSE)</f>
        <v>137.49552876512601</v>
      </c>
      <c r="AI51" s="47">
        <f>VLOOKUP($A51,'ADR Raw Data'!$B$6:$BE$43,'ADR Raw Data'!T$1,FALSE)</f>
        <v>3.4622712436777801</v>
      </c>
      <c r="AJ51" s="48">
        <f>VLOOKUP($A51,'ADR Raw Data'!$B$6:$BE$43,'ADR Raw Data'!U$1,FALSE)</f>
        <v>4.0826219167311901</v>
      </c>
      <c r="AK51" s="48">
        <f>VLOOKUP($A51,'ADR Raw Data'!$B$6:$BE$43,'ADR Raw Data'!V$1,FALSE)</f>
        <v>6.8772870496168998</v>
      </c>
      <c r="AL51" s="48">
        <f>VLOOKUP($A51,'ADR Raw Data'!$B$6:$BE$43,'ADR Raw Data'!W$1,FALSE)</f>
        <v>6.8724342960143101</v>
      </c>
      <c r="AM51" s="48">
        <f>VLOOKUP($A51,'ADR Raw Data'!$B$6:$BE$43,'ADR Raw Data'!X$1,FALSE)</f>
        <v>3.15750182743438</v>
      </c>
      <c r="AN51" s="49">
        <f>VLOOKUP($A51,'ADR Raw Data'!$B$6:$BE$43,'ADR Raw Data'!Y$1,FALSE)</f>
        <v>5.0933044728505097</v>
      </c>
      <c r="AO51" s="48">
        <f>VLOOKUP($A51,'ADR Raw Data'!$B$6:$BE$43,'ADR Raw Data'!AA$1,FALSE)</f>
        <v>-0.57655246446036701</v>
      </c>
      <c r="AP51" s="48">
        <f>VLOOKUP($A51,'ADR Raw Data'!$B$6:$BE$43,'ADR Raw Data'!AB$1,FALSE)</f>
        <v>-0.53883268581539001</v>
      </c>
      <c r="AQ51" s="49">
        <f>VLOOKUP($A51,'ADR Raw Data'!$B$6:$BE$43,'ADR Raw Data'!AC$1,FALSE)</f>
        <v>-0.55287258897314195</v>
      </c>
      <c r="AR51" s="50">
        <f>VLOOKUP($A51,'ADR Raw Data'!$B$6:$BE$43,'ADR Raw Data'!AE$1,FALSE)</f>
        <v>3.73434073470633</v>
      </c>
      <c r="AS51" s="40"/>
      <c r="AT51" s="51">
        <f>VLOOKUP($A51,'RevPAR Raw Data'!$B$6:$BE$43,'RevPAR Raw Data'!G$1,FALSE)</f>
        <v>80.177777251723299</v>
      </c>
      <c r="AU51" s="52">
        <f>VLOOKUP($A51,'RevPAR Raw Data'!$B$6:$BE$43,'RevPAR Raw Data'!H$1,FALSE)</f>
        <v>105.714276380577</v>
      </c>
      <c r="AV51" s="52">
        <f>VLOOKUP($A51,'RevPAR Raw Data'!$B$6:$BE$43,'RevPAR Raw Data'!I$1,FALSE)</f>
        <v>122.535192599045</v>
      </c>
      <c r="AW51" s="52">
        <f>VLOOKUP($A51,'RevPAR Raw Data'!$B$6:$BE$43,'RevPAR Raw Data'!J$1,FALSE)</f>
        <v>112.86817286569099</v>
      </c>
      <c r="AX51" s="52">
        <f>VLOOKUP($A51,'RevPAR Raw Data'!$B$6:$BE$43,'RevPAR Raw Data'!K$1,FALSE)</f>
        <v>93.238018067497407</v>
      </c>
      <c r="AY51" s="53">
        <f>VLOOKUP($A51,'RevPAR Raw Data'!$B$6:$BE$43,'RevPAR Raw Data'!L$1,FALSE)</f>
        <v>102.90676067540799</v>
      </c>
      <c r="AZ51" s="52">
        <f>VLOOKUP($A51,'RevPAR Raw Data'!$B$6:$BE$43,'RevPAR Raw Data'!N$1,FALSE)</f>
        <v>86.907455399416605</v>
      </c>
      <c r="BA51" s="52">
        <f>VLOOKUP($A51,'RevPAR Raw Data'!$B$6:$BE$43,'RevPAR Raw Data'!O$1,FALSE)</f>
        <v>84.546939131093495</v>
      </c>
      <c r="BB51" s="53">
        <f>VLOOKUP($A51,'RevPAR Raw Data'!$B$6:$BE$43,'RevPAR Raw Data'!P$1,FALSE)</f>
        <v>85.7271972652551</v>
      </c>
      <c r="BC51" s="54">
        <f>VLOOKUP($A51,'RevPAR Raw Data'!$B$6:$BE$43,'RevPAR Raw Data'!R$1,FALSE)</f>
        <v>97.998420223904404</v>
      </c>
      <c r="BE51" s="47">
        <f>VLOOKUP($A51,'RevPAR Raw Data'!$B$6:$BE$43,'RevPAR Raw Data'!T$1,FALSE)</f>
        <v>10.0186210568192</v>
      </c>
      <c r="BF51" s="48">
        <f>VLOOKUP($A51,'RevPAR Raw Data'!$B$6:$BE$43,'RevPAR Raw Data'!U$1,FALSE)</f>
        <v>5.8107505917928801</v>
      </c>
      <c r="BG51" s="48">
        <f>VLOOKUP($A51,'RevPAR Raw Data'!$B$6:$BE$43,'RevPAR Raw Data'!V$1,FALSE)</f>
        <v>16.194793060747099</v>
      </c>
      <c r="BH51" s="48">
        <f>VLOOKUP($A51,'RevPAR Raw Data'!$B$6:$BE$43,'RevPAR Raw Data'!W$1,FALSE)</f>
        <v>13.227118525925199</v>
      </c>
      <c r="BI51" s="48">
        <f>VLOOKUP($A51,'RevPAR Raw Data'!$B$6:$BE$43,'RevPAR Raw Data'!X$1,FALSE)</f>
        <v>5.9173969460760398</v>
      </c>
      <c r="BJ51" s="49">
        <f>VLOOKUP($A51,'RevPAR Raw Data'!$B$6:$BE$43,'RevPAR Raw Data'!Y$1,FALSE)</f>
        <v>10.4258670496022</v>
      </c>
      <c r="BK51" s="48">
        <f>VLOOKUP($A51,'RevPAR Raw Data'!$B$6:$BE$43,'RevPAR Raw Data'!AA$1,FALSE)</f>
        <v>-3.5009089997588601</v>
      </c>
      <c r="BL51" s="48">
        <f>VLOOKUP($A51,'RevPAR Raw Data'!$B$6:$BE$43,'RevPAR Raw Data'!AB$1,FALSE)</f>
        <v>-5.1616918706385997</v>
      </c>
      <c r="BM51" s="49">
        <f>VLOOKUP($A51,'RevPAR Raw Data'!$B$6:$BE$43,'RevPAR Raw Data'!AC$1,FALSE)</f>
        <v>-4.3270751154193698</v>
      </c>
      <c r="BN51" s="50">
        <f>VLOOKUP($A51,'RevPAR Raw Data'!$B$6:$BE$43,'RevPAR Raw Data'!AE$1,FALSE)</f>
        <v>6.3280121770414102</v>
      </c>
    </row>
    <row r="52" spans="1:66" x14ac:dyDescent="0.25">
      <c r="A52" s="63" t="s">
        <v>82</v>
      </c>
      <c r="B52" s="47">
        <f>VLOOKUP($A52,'Occupancy Raw Data'!$B$8:$BE$45,'Occupancy Raw Data'!G$3,FALSE)</f>
        <v>49.00965379494</v>
      </c>
      <c r="C52" s="48">
        <f>VLOOKUP($A52,'Occupancy Raw Data'!$B$8:$BE$45,'Occupancy Raw Data'!H$3,FALSE)</f>
        <v>58.330559254327497</v>
      </c>
      <c r="D52" s="48">
        <f>VLOOKUP($A52,'Occupancy Raw Data'!$B$8:$BE$45,'Occupancy Raw Data'!I$3,FALSE)</f>
        <v>58.480359520639098</v>
      </c>
      <c r="E52" s="48">
        <f>VLOOKUP($A52,'Occupancy Raw Data'!$B$8:$BE$45,'Occupancy Raw Data'!J$3,FALSE)</f>
        <v>59.304260985352798</v>
      </c>
      <c r="F52" s="48">
        <f>VLOOKUP($A52,'Occupancy Raw Data'!$B$8:$BE$45,'Occupancy Raw Data'!K$3,FALSE)</f>
        <v>54.727030625832199</v>
      </c>
      <c r="G52" s="49">
        <f>VLOOKUP($A52,'Occupancy Raw Data'!$B$8:$BE$45,'Occupancy Raw Data'!L$3,FALSE)</f>
        <v>55.970372836218303</v>
      </c>
      <c r="H52" s="48">
        <f>VLOOKUP($A52,'Occupancy Raw Data'!$B$8:$BE$45,'Occupancy Raw Data'!N$3,FALSE)</f>
        <v>66.061917443408703</v>
      </c>
      <c r="I52" s="48">
        <f>VLOOKUP($A52,'Occupancy Raw Data'!$B$8:$BE$45,'Occupancy Raw Data'!O$3,FALSE)</f>
        <v>69.032956058588496</v>
      </c>
      <c r="J52" s="49">
        <f>VLOOKUP($A52,'Occupancy Raw Data'!$B$8:$BE$45,'Occupancy Raw Data'!P$3,FALSE)</f>
        <v>67.5474367509986</v>
      </c>
      <c r="K52" s="50">
        <f>VLOOKUP($A52,'Occupancy Raw Data'!$B$8:$BE$45,'Occupancy Raw Data'!R$3,FALSE)</f>
        <v>59.278105383298403</v>
      </c>
      <c r="M52" s="47">
        <f>VLOOKUP($A52,'Occupancy Raw Data'!$B$8:$BE$45,'Occupancy Raw Data'!T$3,FALSE)</f>
        <v>-0.97324881062823199</v>
      </c>
      <c r="N52" s="48">
        <f>VLOOKUP($A52,'Occupancy Raw Data'!$B$8:$BE$45,'Occupancy Raw Data'!U$3,FALSE)</f>
        <v>-0.34191956434019899</v>
      </c>
      <c r="O52" s="48">
        <f>VLOOKUP($A52,'Occupancy Raw Data'!$B$8:$BE$45,'Occupancy Raw Data'!V$3,FALSE)</f>
        <v>-2.3535963002639</v>
      </c>
      <c r="P52" s="48">
        <f>VLOOKUP($A52,'Occupancy Raw Data'!$B$8:$BE$45,'Occupancy Raw Data'!W$3,FALSE)</f>
        <v>-2.4582776386844598</v>
      </c>
      <c r="Q52" s="48">
        <f>VLOOKUP($A52,'Occupancy Raw Data'!$B$8:$BE$45,'Occupancy Raw Data'!X$3,FALSE)</f>
        <v>-12.6581645907665</v>
      </c>
      <c r="R52" s="49">
        <f>VLOOKUP($A52,'Occupancy Raw Data'!$B$8:$BE$45,'Occupancy Raw Data'!Y$3,FALSE)</f>
        <v>-3.9528475069501701</v>
      </c>
      <c r="S52" s="48">
        <f>VLOOKUP($A52,'Occupancy Raw Data'!$B$8:$BE$45,'Occupancy Raw Data'!AA$3,FALSE)</f>
        <v>-10.655857225515</v>
      </c>
      <c r="T52" s="48">
        <f>VLOOKUP($A52,'Occupancy Raw Data'!$B$8:$BE$45,'Occupancy Raw Data'!AB$3,FALSE)</f>
        <v>-9.5648668282069096</v>
      </c>
      <c r="U52" s="49">
        <f>VLOOKUP($A52,'Occupancy Raw Data'!$B$8:$BE$45,'Occupancy Raw Data'!AC$3,FALSE)</f>
        <v>-10.1016745443675</v>
      </c>
      <c r="V52" s="50">
        <f>VLOOKUP($A52,'Occupancy Raw Data'!$B$8:$BE$45,'Occupancy Raw Data'!AE$3,FALSE)</f>
        <v>-6.0450647955967298</v>
      </c>
      <c r="X52" s="51">
        <f>VLOOKUP($A52,'ADR Raw Data'!$B$6:$BE$43,'ADR Raw Data'!G$1,FALSE)</f>
        <v>96.0649261334691</v>
      </c>
      <c r="Y52" s="52">
        <f>VLOOKUP($A52,'ADR Raw Data'!$B$6:$BE$43,'ADR Raw Data'!H$1,FALSE)</f>
        <v>98.573860750463595</v>
      </c>
      <c r="Z52" s="52">
        <f>VLOOKUP($A52,'ADR Raw Data'!$B$6:$BE$43,'ADR Raw Data'!I$1,FALSE)</f>
        <v>99.3209876191831</v>
      </c>
      <c r="AA52" s="52">
        <f>VLOOKUP($A52,'ADR Raw Data'!$B$6:$BE$43,'ADR Raw Data'!J$1,FALSE)</f>
        <v>99.338057816446806</v>
      </c>
      <c r="AB52" s="52">
        <f>VLOOKUP($A52,'ADR Raw Data'!$B$6:$BE$43,'ADR Raw Data'!K$1,FALSE)</f>
        <v>97.702644464720095</v>
      </c>
      <c r="AC52" s="53">
        <f>VLOOKUP($A52,'ADR Raw Data'!$B$6:$BE$43,'ADR Raw Data'!L$1,FALSE)</f>
        <v>98.282175335296003</v>
      </c>
      <c r="AD52" s="52">
        <f>VLOOKUP($A52,'ADR Raw Data'!$B$6:$BE$43,'ADR Raw Data'!N$1,FALSE)</f>
        <v>112.379976064499</v>
      </c>
      <c r="AE52" s="52">
        <f>VLOOKUP($A52,'ADR Raw Data'!$B$6:$BE$43,'ADR Raw Data'!O$1,FALSE)</f>
        <v>113.47509463532199</v>
      </c>
      <c r="AF52" s="53">
        <f>VLOOKUP($A52,'ADR Raw Data'!$B$6:$BE$43,'ADR Raw Data'!P$1,FALSE)</f>
        <v>112.939577404053</v>
      </c>
      <c r="AG52" s="54">
        <f>VLOOKUP($A52,'ADR Raw Data'!$B$6:$BE$43,'ADR Raw Data'!R$1,FALSE)</f>
        <v>103.05420918572</v>
      </c>
      <c r="AI52" s="47">
        <f>VLOOKUP($A52,'ADR Raw Data'!$B$6:$BE$43,'ADR Raw Data'!T$1,FALSE)</f>
        <v>-1.6247794666883</v>
      </c>
      <c r="AJ52" s="48">
        <f>VLOOKUP($A52,'ADR Raw Data'!$B$6:$BE$43,'ADR Raw Data'!U$1,FALSE)</f>
        <v>-1.3036708711090399</v>
      </c>
      <c r="AK52" s="48">
        <f>VLOOKUP($A52,'ADR Raw Data'!$B$6:$BE$43,'ADR Raw Data'!V$1,FALSE)</f>
        <v>-2.1488357812576302</v>
      </c>
      <c r="AL52" s="48">
        <f>VLOOKUP($A52,'ADR Raw Data'!$B$6:$BE$43,'ADR Raw Data'!W$1,FALSE)</f>
        <v>-2.3409399807442002</v>
      </c>
      <c r="AM52" s="48">
        <f>VLOOKUP($A52,'ADR Raw Data'!$B$6:$BE$43,'ADR Raw Data'!X$1,FALSE)</f>
        <v>-3.35188372364181</v>
      </c>
      <c r="AN52" s="49">
        <f>VLOOKUP($A52,'ADR Raw Data'!$B$6:$BE$43,'ADR Raw Data'!Y$1,FALSE)</f>
        <v>-2.1856797879457499</v>
      </c>
      <c r="AO52" s="48">
        <f>VLOOKUP($A52,'ADR Raw Data'!$B$6:$BE$43,'ADR Raw Data'!AA$1,FALSE)</f>
        <v>-5.8192891051058799</v>
      </c>
      <c r="AP52" s="48">
        <f>VLOOKUP($A52,'ADR Raw Data'!$B$6:$BE$43,'ADR Raw Data'!AB$1,FALSE)</f>
        <v>-7.5604211823641903</v>
      </c>
      <c r="AQ52" s="49">
        <f>VLOOKUP($A52,'ADR Raw Data'!$B$6:$BE$43,'ADR Raw Data'!AC$1,FALSE)</f>
        <v>-6.7133128919729401</v>
      </c>
      <c r="AR52" s="50">
        <f>VLOOKUP($A52,'ADR Raw Data'!$B$6:$BE$43,'ADR Raw Data'!AE$1,FALSE)</f>
        <v>-4.1212978828959699</v>
      </c>
      <c r="AS52" s="40"/>
      <c r="AT52" s="51">
        <f>VLOOKUP($A52,'RevPAR Raw Data'!$B$6:$BE$43,'RevPAR Raw Data'!G$1,FALSE)</f>
        <v>47.0810877163781</v>
      </c>
      <c r="AU52" s="52">
        <f>VLOOKUP($A52,'RevPAR Raw Data'!$B$6:$BE$43,'RevPAR Raw Data'!H$1,FALSE)</f>
        <v>57.4986842543275</v>
      </c>
      <c r="AV52" s="52">
        <f>VLOOKUP($A52,'RevPAR Raw Data'!$B$6:$BE$43,'RevPAR Raw Data'!I$1,FALSE)</f>
        <v>58.083270639147798</v>
      </c>
      <c r="AW52" s="52">
        <f>VLOOKUP($A52,'RevPAR Raw Data'!$B$6:$BE$43,'RevPAR Raw Data'!J$1,FALSE)</f>
        <v>58.911701065246298</v>
      </c>
      <c r="AX52" s="52">
        <f>VLOOKUP($A52,'RevPAR Raw Data'!$B$6:$BE$43,'RevPAR Raw Data'!K$1,FALSE)</f>
        <v>53.469756158455297</v>
      </c>
      <c r="AY52" s="53">
        <f>VLOOKUP($A52,'RevPAR Raw Data'!$B$6:$BE$43,'RevPAR Raw Data'!L$1,FALSE)</f>
        <v>55.008899966710999</v>
      </c>
      <c r="AZ52" s="52">
        <f>VLOOKUP($A52,'RevPAR Raw Data'!$B$6:$BE$43,'RevPAR Raw Data'!N$1,FALSE)</f>
        <v>74.240367010652406</v>
      </c>
      <c r="BA52" s="52">
        <f>VLOOKUP($A52,'RevPAR Raw Data'!$B$6:$BE$43,'RevPAR Raw Data'!O$1,FALSE)</f>
        <v>78.335212217043903</v>
      </c>
      <c r="BB52" s="53">
        <f>VLOOKUP($A52,'RevPAR Raw Data'!$B$6:$BE$43,'RevPAR Raw Data'!P$1,FALSE)</f>
        <v>76.287789613848204</v>
      </c>
      <c r="BC52" s="54">
        <f>VLOOKUP($A52,'RevPAR Raw Data'!$B$6:$BE$43,'RevPAR Raw Data'!R$1,FALSE)</f>
        <v>61.088582723035898</v>
      </c>
      <c r="BE52" s="47">
        <f>VLOOKUP($A52,'RevPAR Raw Data'!$B$6:$BE$43,'RevPAR Raw Data'!T$1,FALSE)</f>
        <v>-2.5822151304816598</v>
      </c>
      <c r="BF52" s="48">
        <f>VLOOKUP($A52,'RevPAR Raw Data'!$B$6:$BE$43,'RevPAR Raw Data'!U$1,FALSE)</f>
        <v>-1.64113292968631</v>
      </c>
      <c r="BG52" s="48">
        <f>VLOOKUP($A52,'RevPAR Raw Data'!$B$6:$BE$43,'RevPAR Raw Data'!V$1,FALSE)</f>
        <v>-4.4518571620751004</v>
      </c>
      <c r="BH52" s="48">
        <f>VLOOKUP($A52,'RevPAR Raw Data'!$B$6:$BE$43,'RevPAR Raw Data'!W$1,FALSE)</f>
        <v>-4.7416708153470104</v>
      </c>
      <c r="BI52" s="48">
        <f>VLOOKUP($A52,'RevPAR Raw Data'!$B$6:$BE$43,'RevPAR Raw Data'!X$1,FALSE)</f>
        <v>-15.585761355778599</v>
      </c>
      <c r="BJ52" s="49">
        <f>VLOOKUP($A52,'RevPAR Raw Data'!$B$6:$BE$43,'RevPAR Raw Data'!Y$1,FALSE)</f>
        <v>-6.0521307058882101</v>
      </c>
      <c r="BK52" s="48">
        <f>VLOOKUP($A52,'RevPAR Raw Data'!$B$6:$BE$43,'RevPAR Raw Data'!AA$1,FALSE)</f>
        <v>-15.855051192040801</v>
      </c>
      <c r="BL52" s="48">
        <f>VLOOKUP($A52,'RevPAR Raw Data'!$B$6:$BE$43,'RevPAR Raw Data'!AB$1,FALSE)</f>
        <v>-16.402143792826401</v>
      </c>
      <c r="BM52" s="49">
        <f>VLOOKUP($A52,'RevPAR Raw Data'!$B$6:$BE$43,'RevPAR Raw Data'!AC$1,FALSE)</f>
        <v>-16.136830416848301</v>
      </c>
      <c r="BN52" s="50">
        <f>VLOOKUP($A52,'RevPAR Raw Data'!$B$6:$BE$43,'RevPAR Raw Data'!AE$1,FALSE)</f>
        <v>-9.9172275510520898</v>
      </c>
    </row>
    <row r="53" spans="1:66" x14ac:dyDescent="0.25">
      <c r="A53" s="63" t="s">
        <v>83</v>
      </c>
      <c r="B53" s="47">
        <f>VLOOKUP($A53,'Occupancy Raw Data'!$B$8:$BE$45,'Occupancy Raw Data'!G$3,FALSE)</f>
        <v>51.821862348178101</v>
      </c>
      <c r="C53" s="48">
        <f>VLOOKUP($A53,'Occupancy Raw Data'!$B$8:$BE$45,'Occupancy Raw Data'!H$3,FALSE)</f>
        <v>65.944272445820403</v>
      </c>
      <c r="D53" s="48">
        <f>VLOOKUP($A53,'Occupancy Raw Data'!$B$8:$BE$45,'Occupancy Raw Data'!I$3,FALSE)</f>
        <v>67.563705644200994</v>
      </c>
      <c r="E53" s="48">
        <f>VLOOKUP($A53,'Occupancy Raw Data'!$B$8:$BE$45,'Occupancy Raw Data'!J$3,FALSE)</f>
        <v>62.776851631340698</v>
      </c>
      <c r="F53" s="48">
        <f>VLOOKUP($A53,'Occupancy Raw Data'!$B$8:$BE$45,'Occupancy Raw Data'!K$3,FALSE)</f>
        <v>58.561562276732502</v>
      </c>
      <c r="G53" s="49">
        <f>VLOOKUP($A53,'Occupancy Raw Data'!$B$8:$BE$45,'Occupancy Raw Data'!L$3,FALSE)</f>
        <v>61.333650869254498</v>
      </c>
      <c r="H53" s="48">
        <f>VLOOKUP($A53,'Occupancy Raw Data'!$B$8:$BE$45,'Occupancy Raw Data'!N$3,FALSE)</f>
        <v>64.158132888783001</v>
      </c>
      <c r="I53" s="48">
        <f>VLOOKUP($A53,'Occupancy Raw Data'!$B$8:$BE$45,'Occupancy Raw Data'!O$3,FALSE)</f>
        <v>66.372945939509407</v>
      </c>
      <c r="J53" s="49">
        <f>VLOOKUP($A53,'Occupancy Raw Data'!$B$8:$BE$45,'Occupancy Raw Data'!P$3,FALSE)</f>
        <v>65.265539414146204</v>
      </c>
      <c r="K53" s="50">
        <f>VLOOKUP($A53,'Occupancy Raw Data'!$B$8:$BE$45,'Occupancy Raw Data'!R$3,FALSE)</f>
        <v>62.457047596366401</v>
      </c>
      <c r="M53" s="47">
        <f>VLOOKUP($A53,'Occupancy Raw Data'!$B$8:$BE$45,'Occupancy Raw Data'!T$3,FALSE)</f>
        <v>2.5787261240443402</v>
      </c>
      <c r="N53" s="48">
        <f>VLOOKUP($A53,'Occupancy Raw Data'!$B$8:$BE$45,'Occupancy Raw Data'!U$3,FALSE)</f>
        <v>5.9809733126230498</v>
      </c>
      <c r="O53" s="48">
        <f>VLOOKUP($A53,'Occupancy Raw Data'!$B$8:$BE$45,'Occupancy Raw Data'!V$3,FALSE)</f>
        <v>0.57428328771473003</v>
      </c>
      <c r="P53" s="48">
        <f>VLOOKUP($A53,'Occupancy Raw Data'!$B$8:$BE$45,'Occupancy Raw Data'!W$3,FALSE)</f>
        <v>-5.1182962861546697</v>
      </c>
      <c r="Q53" s="48">
        <f>VLOOKUP($A53,'Occupancy Raw Data'!$B$8:$BE$45,'Occupancy Raw Data'!X$3,FALSE)</f>
        <v>-7.7040160175557499</v>
      </c>
      <c r="R53" s="49">
        <f>VLOOKUP($A53,'Occupancy Raw Data'!$B$8:$BE$45,'Occupancy Raw Data'!Y$3,FALSE)</f>
        <v>-0.92544123193286698</v>
      </c>
      <c r="S53" s="48">
        <f>VLOOKUP($A53,'Occupancy Raw Data'!$B$8:$BE$45,'Occupancy Raw Data'!AA$3,FALSE)</f>
        <v>-14.764210914525799</v>
      </c>
      <c r="T53" s="48">
        <f>VLOOKUP($A53,'Occupancy Raw Data'!$B$8:$BE$45,'Occupancy Raw Data'!AB$3,FALSE)</f>
        <v>-12.643309039863</v>
      </c>
      <c r="U53" s="49">
        <f>VLOOKUP($A53,'Occupancy Raw Data'!$B$8:$BE$45,'Occupancy Raw Data'!AC$3,FALSE)</f>
        <v>-13.6987968682834</v>
      </c>
      <c r="V53" s="50">
        <f>VLOOKUP($A53,'Occupancy Raw Data'!$B$8:$BE$45,'Occupancy Raw Data'!AE$3,FALSE)</f>
        <v>-5.1182520486579204</v>
      </c>
      <c r="X53" s="51">
        <f>VLOOKUP($A53,'ADR Raw Data'!$B$6:$BE$43,'ADR Raw Data'!G$1,FALSE)</f>
        <v>98.001038602941094</v>
      </c>
      <c r="Y53" s="52">
        <f>VLOOKUP($A53,'ADR Raw Data'!$B$6:$BE$43,'ADR Raw Data'!H$1,FALSE)</f>
        <v>107.743629469122</v>
      </c>
      <c r="Z53" s="52">
        <f>VLOOKUP($A53,'ADR Raw Data'!$B$6:$BE$43,'ADR Raw Data'!I$1,FALSE)</f>
        <v>108.827451533309</v>
      </c>
      <c r="AA53" s="52">
        <f>VLOOKUP($A53,'ADR Raw Data'!$B$6:$BE$43,'ADR Raw Data'!J$1,FALSE)</f>
        <v>109.67380500758701</v>
      </c>
      <c r="AB53" s="52">
        <f>VLOOKUP($A53,'ADR Raw Data'!$B$6:$BE$43,'ADR Raw Data'!K$1,FALSE)</f>
        <v>105.089158194387</v>
      </c>
      <c r="AC53" s="53">
        <f>VLOOKUP($A53,'ADR Raw Data'!$B$6:$BE$43,'ADR Raw Data'!L$1,FALSE)</f>
        <v>106.224294478527</v>
      </c>
      <c r="AD53" s="52">
        <f>VLOOKUP($A53,'ADR Raw Data'!$B$6:$BE$43,'ADR Raw Data'!N$1,FALSE)</f>
        <v>116.490760950259</v>
      </c>
      <c r="AE53" s="52">
        <f>VLOOKUP($A53,'ADR Raw Data'!$B$6:$BE$43,'ADR Raw Data'!O$1,FALSE)</f>
        <v>115.16856476498</v>
      </c>
      <c r="AF53" s="53">
        <f>VLOOKUP($A53,'ADR Raw Data'!$B$6:$BE$43,'ADR Raw Data'!P$1,FALSE)</f>
        <v>115.818445539135</v>
      </c>
      <c r="AG53" s="54">
        <f>VLOOKUP($A53,'ADR Raw Data'!$B$6:$BE$43,'ADR Raw Data'!R$1,FALSE)</f>
        <v>109.088742782438</v>
      </c>
      <c r="AI53" s="47">
        <f>VLOOKUP($A53,'ADR Raw Data'!$B$6:$BE$43,'ADR Raw Data'!T$1,FALSE)</f>
        <v>0.60303917942733698</v>
      </c>
      <c r="AJ53" s="48">
        <f>VLOOKUP($A53,'ADR Raw Data'!$B$6:$BE$43,'ADR Raw Data'!U$1,FALSE)</f>
        <v>4.0338045149389403</v>
      </c>
      <c r="AK53" s="48">
        <f>VLOOKUP($A53,'ADR Raw Data'!$B$6:$BE$43,'ADR Raw Data'!V$1,FALSE)</f>
        <v>0.46754923194402398</v>
      </c>
      <c r="AL53" s="48">
        <f>VLOOKUP($A53,'ADR Raw Data'!$B$6:$BE$43,'ADR Raw Data'!W$1,FALSE)</f>
        <v>1.35876765323124</v>
      </c>
      <c r="AM53" s="48">
        <f>VLOOKUP($A53,'ADR Raw Data'!$B$6:$BE$43,'ADR Raw Data'!X$1,FALSE)</f>
        <v>0.50692095959813799</v>
      </c>
      <c r="AN53" s="49">
        <f>VLOOKUP($A53,'ADR Raw Data'!$B$6:$BE$43,'ADR Raw Data'!Y$1,FALSE)</f>
        <v>1.36998878985618</v>
      </c>
      <c r="AO53" s="48">
        <f>VLOOKUP($A53,'ADR Raw Data'!$B$6:$BE$43,'ADR Raw Data'!AA$1,FALSE)</f>
        <v>-3.6313612517817599</v>
      </c>
      <c r="AP53" s="48">
        <f>VLOOKUP($A53,'ADR Raw Data'!$B$6:$BE$43,'ADR Raw Data'!AB$1,FALSE)</f>
        <v>-7.0881349167091701</v>
      </c>
      <c r="AQ53" s="49">
        <f>VLOOKUP($A53,'ADR Raw Data'!$B$6:$BE$43,'ADR Raw Data'!AC$1,FALSE)</f>
        <v>-5.3961733213260796</v>
      </c>
      <c r="AR53" s="50">
        <f>VLOOKUP($A53,'ADR Raw Data'!$B$6:$BE$43,'ADR Raw Data'!AE$1,FALSE)</f>
        <v>-1.34648667272061</v>
      </c>
      <c r="AS53" s="40"/>
      <c r="AT53" s="51">
        <f>VLOOKUP($A53,'RevPAR Raw Data'!$B$6:$BE$43,'RevPAR Raw Data'!G$1,FALSE)</f>
        <v>50.785963324600999</v>
      </c>
      <c r="AU53" s="52">
        <f>VLOOKUP($A53,'RevPAR Raw Data'!$B$6:$BE$43,'RevPAR Raw Data'!H$1,FALSE)</f>
        <v>71.050752560133304</v>
      </c>
      <c r="AV53" s="52">
        <f>VLOOKUP($A53,'RevPAR Raw Data'!$B$6:$BE$43,'RevPAR Raw Data'!I$1,FALSE)</f>
        <v>73.527859014050904</v>
      </c>
      <c r="AW53" s="52">
        <f>VLOOKUP($A53,'RevPAR Raw Data'!$B$6:$BE$43,'RevPAR Raw Data'!J$1,FALSE)</f>
        <v>68.849761848059003</v>
      </c>
      <c r="AX53" s="52">
        <f>VLOOKUP($A53,'RevPAR Raw Data'!$B$6:$BE$43,'RevPAR Raw Data'!K$1,FALSE)</f>
        <v>61.541852822100502</v>
      </c>
      <c r="AY53" s="53">
        <f>VLOOKUP($A53,'RevPAR Raw Data'!$B$6:$BE$43,'RevPAR Raw Data'!L$1,FALSE)</f>
        <v>65.151237913788904</v>
      </c>
      <c r="AZ53" s="52">
        <f>VLOOKUP($A53,'RevPAR Raw Data'!$B$6:$BE$43,'RevPAR Raw Data'!N$1,FALSE)</f>
        <v>74.738297213622204</v>
      </c>
      <c r="BA53" s="52">
        <f>VLOOKUP($A53,'RevPAR Raw Data'!$B$6:$BE$43,'RevPAR Raw Data'!O$1,FALSE)</f>
        <v>76.440769230769206</v>
      </c>
      <c r="BB53" s="53">
        <f>VLOOKUP($A53,'RevPAR Raw Data'!$B$6:$BE$43,'RevPAR Raw Data'!P$1,FALSE)</f>
        <v>75.589533222195698</v>
      </c>
      <c r="BC53" s="54">
        <f>VLOOKUP($A53,'RevPAR Raw Data'!$B$6:$BE$43,'RevPAR Raw Data'!R$1,FALSE)</f>
        <v>68.133608001905202</v>
      </c>
      <c r="BE53" s="47">
        <f>VLOOKUP($A53,'RevPAR Raw Data'!$B$6:$BE$43,'RevPAR Raw Data'!T$1,FALSE)</f>
        <v>3.1973160323298</v>
      </c>
      <c r="BF53" s="48">
        <f>VLOOKUP($A53,'RevPAR Raw Data'!$B$6:$BE$43,'RevPAR Raw Data'!U$1,FALSE)</f>
        <v>10.2560385990838</v>
      </c>
      <c r="BG53" s="48">
        <f>VLOOKUP($A53,'RevPAR Raw Data'!$B$6:$BE$43,'RevPAR Raw Data'!V$1,FALSE)</f>
        <v>1.04451757675964</v>
      </c>
      <c r="BH53" s="48">
        <f>VLOOKUP($A53,'RevPAR Raw Data'!$B$6:$BE$43,'RevPAR Raw Data'!W$1,FALSE)</f>
        <v>-3.8290743872562301</v>
      </c>
      <c r="BI53" s="48">
        <f>VLOOKUP($A53,'RevPAR Raw Data'!$B$6:$BE$43,'RevPAR Raw Data'!X$1,FALSE)</f>
        <v>-7.2361483298814004</v>
      </c>
      <c r="BJ53" s="49">
        <f>VLOOKUP($A53,'RevPAR Raw Data'!$B$6:$BE$43,'RevPAR Raw Data'!Y$1,FALSE)</f>
        <v>0.43186911678913298</v>
      </c>
      <c r="BK53" s="48">
        <f>VLOOKUP($A53,'RevPAR Raw Data'!$B$6:$BE$43,'RevPAR Raw Data'!AA$1,FALSE)</f>
        <v>-17.859430332026101</v>
      </c>
      <c r="BL53" s="48">
        <f>VLOOKUP($A53,'RevPAR Raw Data'!$B$6:$BE$43,'RevPAR Raw Data'!AB$1,FALSE)</f>
        <v>-18.835269153890199</v>
      </c>
      <c r="BM53" s="49">
        <f>VLOOKUP($A53,'RevPAR Raw Data'!$B$6:$BE$43,'RevPAR Raw Data'!AC$1,FALSE)</f>
        <v>-18.3557593676605</v>
      </c>
      <c r="BN53" s="50">
        <f>VLOOKUP($A53,'RevPAR Raw Data'!$B$6:$BE$43,'RevPAR Raw Data'!AE$1,FALSE)</f>
        <v>-6.3958221396671098</v>
      </c>
    </row>
    <row r="54" spans="1:66" x14ac:dyDescent="0.25">
      <c r="A54" s="66" t="s">
        <v>84</v>
      </c>
      <c r="B54" s="47">
        <f>VLOOKUP($A54,'Occupancy Raw Data'!$B$8:$BE$45,'Occupancy Raw Data'!G$3,FALSE)</f>
        <v>49.419795221843003</v>
      </c>
      <c r="C54" s="48">
        <f>VLOOKUP($A54,'Occupancy Raw Data'!$B$8:$BE$45,'Occupancy Raw Data'!H$3,FALSE)</f>
        <v>58.589306029578999</v>
      </c>
      <c r="D54" s="48">
        <f>VLOOKUP($A54,'Occupancy Raw Data'!$B$8:$BE$45,'Occupancy Raw Data'!I$3,FALSE)</f>
        <v>61.137656427758799</v>
      </c>
      <c r="E54" s="48">
        <f>VLOOKUP($A54,'Occupancy Raw Data'!$B$8:$BE$45,'Occupancy Raw Data'!J$3,FALSE)</f>
        <v>60.784982935153501</v>
      </c>
      <c r="F54" s="48">
        <f>VLOOKUP($A54,'Occupancy Raw Data'!$B$8:$BE$45,'Occupancy Raw Data'!K$3,FALSE)</f>
        <v>55.858930602957898</v>
      </c>
      <c r="G54" s="49">
        <f>VLOOKUP($A54,'Occupancy Raw Data'!$B$8:$BE$45,'Occupancy Raw Data'!L$3,FALSE)</f>
        <v>57.158134243458399</v>
      </c>
      <c r="H54" s="48">
        <f>VLOOKUP($A54,'Occupancy Raw Data'!$B$8:$BE$45,'Occupancy Raw Data'!N$3,FALSE)</f>
        <v>61.672354948805399</v>
      </c>
      <c r="I54" s="48">
        <f>VLOOKUP($A54,'Occupancy Raw Data'!$B$8:$BE$45,'Occupancy Raw Data'!O$3,FALSE)</f>
        <v>61.342434584755402</v>
      </c>
      <c r="J54" s="49">
        <f>VLOOKUP($A54,'Occupancy Raw Data'!$B$8:$BE$45,'Occupancy Raw Data'!P$3,FALSE)</f>
        <v>61.507394766780401</v>
      </c>
      <c r="K54" s="50">
        <f>VLOOKUP($A54,'Occupancy Raw Data'!$B$8:$BE$45,'Occupancy Raw Data'!R$3,FALSE)</f>
        <v>58.400780107264701</v>
      </c>
      <c r="M54" s="47">
        <f>VLOOKUP($A54,'Occupancy Raw Data'!$B$8:$BE$45,'Occupancy Raw Data'!T$3,FALSE)</f>
        <v>9.7225137804716901</v>
      </c>
      <c r="N54" s="48">
        <f>VLOOKUP($A54,'Occupancy Raw Data'!$B$8:$BE$45,'Occupancy Raw Data'!U$3,FALSE)</f>
        <v>4.8978316329211697</v>
      </c>
      <c r="O54" s="48">
        <f>VLOOKUP($A54,'Occupancy Raw Data'!$B$8:$BE$45,'Occupancy Raw Data'!V$3,FALSE)</f>
        <v>0.94310899403344195</v>
      </c>
      <c r="P54" s="48">
        <f>VLOOKUP($A54,'Occupancy Raw Data'!$B$8:$BE$45,'Occupancy Raw Data'!W$3,FALSE)</f>
        <v>-4.9928210800252204</v>
      </c>
      <c r="Q54" s="48">
        <f>VLOOKUP($A54,'Occupancy Raw Data'!$B$8:$BE$45,'Occupancy Raw Data'!X$3,FALSE)</f>
        <v>-6.7056359207445002</v>
      </c>
      <c r="R54" s="49">
        <f>VLOOKUP($A54,'Occupancy Raw Data'!$B$8:$BE$45,'Occupancy Raw Data'!Y$3,FALSE)</f>
        <v>0.167442121197697</v>
      </c>
      <c r="S54" s="48">
        <f>VLOOKUP($A54,'Occupancy Raw Data'!$B$8:$BE$45,'Occupancy Raw Data'!AA$3,FALSE)</f>
        <v>-4.5299245244836399</v>
      </c>
      <c r="T54" s="48">
        <f>VLOOKUP($A54,'Occupancy Raw Data'!$B$8:$BE$45,'Occupancy Raw Data'!AB$3,FALSE)</f>
        <v>-7.3916153775853299</v>
      </c>
      <c r="U54" s="49">
        <f>VLOOKUP($A54,'Occupancy Raw Data'!$B$8:$BE$45,'Occupancy Raw Data'!AC$3,FALSE)</f>
        <v>-5.9787041166928896</v>
      </c>
      <c r="V54" s="50">
        <f>VLOOKUP($A54,'Occupancy Raw Data'!$B$8:$BE$45,'Occupancy Raw Data'!AE$3,FALSE)</f>
        <v>-1.7647059771903499</v>
      </c>
      <c r="X54" s="51">
        <f>VLOOKUP($A54,'ADR Raw Data'!$B$6:$BE$43,'ADR Raw Data'!G$1,FALSE)</f>
        <v>102.257327348066</v>
      </c>
      <c r="Y54" s="52">
        <f>VLOOKUP($A54,'ADR Raw Data'!$B$6:$BE$43,'ADR Raw Data'!H$1,FALSE)</f>
        <v>105.30274368932</v>
      </c>
      <c r="Z54" s="52">
        <f>VLOOKUP($A54,'ADR Raw Data'!$B$6:$BE$43,'ADR Raw Data'!I$1,FALSE)</f>
        <v>106.87103647190099</v>
      </c>
      <c r="AA54" s="52">
        <f>VLOOKUP($A54,'ADR Raw Data'!$B$6:$BE$43,'ADR Raw Data'!J$1,FALSE)</f>
        <v>108.930159086655</v>
      </c>
      <c r="AB54" s="52">
        <f>VLOOKUP($A54,'ADR Raw Data'!$B$6:$BE$43,'ADR Raw Data'!K$1,FALSE)</f>
        <v>106.982431771894</v>
      </c>
      <c r="AC54" s="53">
        <f>VLOOKUP($A54,'ADR Raw Data'!$B$6:$BE$43,'ADR Raw Data'!L$1,FALSE)</f>
        <v>106.211436248556</v>
      </c>
      <c r="AD54" s="52">
        <f>VLOOKUP($A54,'ADR Raw Data'!$B$6:$BE$43,'ADR Raw Data'!N$1,FALSE)</f>
        <v>126.664851503412</v>
      </c>
      <c r="AE54" s="52">
        <f>VLOOKUP($A54,'ADR Raw Data'!$B$6:$BE$43,'ADR Raw Data'!O$1,FALSE)</f>
        <v>123.985797477744</v>
      </c>
      <c r="AF54" s="53">
        <f>VLOOKUP($A54,'ADR Raw Data'!$B$6:$BE$43,'ADR Raw Data'!P$1,FALSE)</f>
        <v>125.328917044298</v>
      </c>
      <c r="AG54" s="54">
        <f>VLOOKUP($A54,'ADR Raw Data'!$B$6:$BE$43,'ADR Raw Data'!R$1,FALSE)</f>
        <v>111.96413062837399</v>
      </c>
      <c r="AI54" s="47">
        <f>VLOOKUP($A54,'ADR Raw Data'!$B$6:$BE$43,'ADR Raw Data'!T$1,FALSE)</f>
        <v>3.9757031949958299</v>
      </c>
      <c r="AJ54" s="48">
        <f>VLOOKUP($A54,'ADR Raw Data'!$B$6:$BE$43,'ADR Raw Data'!U$1,FALSE)</f>
        <v>-4.2385615505952101</v>
      </c>
      <c r="AK54" s="48">
        <f>VLOOKUP($A54,'ADR Raw Data'!$B$6:$BE$43,'ADR Raw Data'!V$1,FALSE)</f>
        <v>-4.9040670892598897</v>
      </c>
      <c r="AL54" s="48">
        <f>VLOOKUP($A54,'ADR Raw Data'!$B$6:$BE$43,'ADR Raw Data'!W$1,FALSE)</f>
        <v>-2.6303279311245702</v>
      </c>
      <c r="AM54" s="48">
        <f>VLOOKUP($A54,'ADR Raw Data'!$B$6:$BE$43,'ADR Raw Data'!X$1,FALSE)</f>
        <v>-5.2039676722940698</v>
      </c>
      <c r="AN54" s="49">
        <f>VLOOKUP($A54,'ADR Raw Data'!$B$6:$BE$43,'ADR Raw Data'!Y$1,FALSE)</f>
        <v>-3.1607639531343601</v>
      </c>
      <c r="AO54" s="48">
        <f>VLOOKUP($A54,'ADR Raw Data'!$B$6:$BE$43,'ADR Raw Data'!AA$1,FALSE)</f>
        <v>-4.7579442015435998</v>
      </c>
      <c r="AP54" s="48">
        <f>VLOOKUP($A54,'ADR Raw Data'!$B$6:$BE$43,'ADR Raw Data'!AB$1,FALSE)</f>
        <v>-10.2974703738833</v>
      </c>
      <c r="AQ54" s="49">
        <f>VLOOKUP($A54,'ADR Raw Data'!$B$6:$BE$43,'ADR Raw Data'!AC$1,FALSE)</f>
        <v>-7.6007490021350197</v>
      </c>
      <c r="AR54" s="50">
        <f>VLOOKUP($A54,'ADR Raw Data'!$B$6:$BE$43,'ADR Raw Data'!AE$1,FALSE)</f>
        <v>-4.9860092483467104</v>
      </c>
      <c r="AS54" s="40"/>
      <c r="AT54" s="51">
        <f>VLOOKUP($A54,'RevPAR Raw Data'!$B$6:$BE$43,'RevPAR Raw Data'!G$1,FALSE)</f>
        <v>50.535361774743997</v>
      </c>
      <c r="AU54" s="52">
        <f>VLOOKUP($A54,'RevPAR Raw Data'!$B$6:$BE$43,'RevPAR Raw Data'!H$1,FALSE)</f>
        <v>61.696146757679102</v>
      </c>
      <c r="AV54" s="52">
        <f>VLOOKUP($A54,'RevPAR Raw Data'!$B$6:$BE$43,'RevPAR Raw Data'!I$1,FALSE)</f>
        <v>65.338447098976104</v>
      </c>
      <c r="AW54" s="52">
        <f>VLOOKUP($A54,'RevPAR Raw Data'!$B$6:$BE$43,'RevPAR Raw Data'!J$1,FALSE)</f>
        <v>66.213178612059096</v>
      </c>
      <c r="AX54" s="52">
        <f>VLOOKUP($A54,'RevPAR Raw Data'!$B$6:$BE$43,'RevPAR Raw Data'!K$1,FALSE)</f>
        <v>59.759242320819098</v>
      </c>
      <c r="AY54" s="53">
        <f>VLOOKUP($A54,'RevPAR Raw Data'!$B$6:$BE$43,'RevPAR Raw Data'!L$1,FALSE)</f>
        <v>60.708475312855498</v>
      </c>
      <c r="AZ54" s="52">
        <f>VLOOKUP($A54,'RevPAR Raw Data'!$B$6:$BE$43,'RevPAR Raw Data'!N$1,FALSE)</f>
        <v>78.117196814562007</v>
      </c>
      <c r="BA54" s="52">
        <f>VLOOKUP($A54,'RevPAR Raw Data'!$B$6:$BE$43,'RevPAR Raw Data'!O$1,FALSE)</f>
        <v>76.055906712172899</v>
      </c>
      <c r="BB54" s="53">
        <f>VLOOKUP($A54,'RevPAR Raw Data'!$B$6:$BE$43,'RevPAR Raw Data'!P$1,FALSE)</f>
        <v>77.086551763367396</v>
      </c>
      <c r="BC54" s="54">
        <f>VLOOKUP($A54,'RevPAR Raw Data'!$B$6:$BE$43,'RevPAR Raw Data'!R$1,FALSE)</f>
        <v>65.387925727287495</v>
      </c>
      <c r="BE54" s="47">
        <f>VLOOKUP($A54,'RevPAR Raw Data'!$B$6:$BE$43,'RevPAR Raw Data'!T$1,FALSE)</f>
        <v>14.0847552664716</v>
      </c>
      <c r="BF54" s="48">
        <f>VLOOKUP($A54,'RevPAR Raw Data'!$B$6:$BE$43,'RevPAR Raw Data'!U$1,FALSE)</f>
        <v>0.45167247392007798</v>
      </c>
      <c r="BG54" s="48">
        <f>VLOOKUP($A54,'RevPAR Raw Data'!$B$6:$BE$43,'RevPAR Raw Data'!V$1,FALSE)</f>
        <v>-4.0072087930186902</v>
      </c>
      <c r="BH54" s="48">
        <f>VLOOKUP($A54,'RevPAR Raw Data'!$B$6:$BE$43,'RevPAR Raw Data'!W$1,FALSE)</f>
        <v>-7.4918214437308199</v>
      </c>
      <c r="BI54" s="48">
        <f>VLOOKUP($A54,'RevPAR Raw Data'!$B$6:$BE$43,'RevPAR Raw Data'!X$1,FALSE)</f>
        <v>-11.5606444675012</v>
      </c>
      <c r="BJ54" s="49">
        <f>VLOOKUP($A54,'RevPAR Raw Data'!$B$6:$BE$43,'RevPAR Raw Data'!Y$1,FALSE)</f>
        <v>-2.9986142821458399</v>
      </c>
      <c r="BK54" s="48">
        <f>VLOOKUP($A54,'RevPAR Raw Data'!$B$6:$BE$43,'RevPAR Raw Data'!AA$1,FALSE)</f>
        <v>-9.0723374447802794</v>
      </c>
      <c r="BL54" s="48">
        <f>VLOOKUP($A54,'RevPAR Raw Data'!$B$6:$BE$43,'RevPAR Raw Data'!AB$1,FALSE)</f>
        <v>-16.927936347810299</v>
      </c>
      <c r="BM54" s="49">
        <f>VLOOKUP($A54,'RevPAR Raw Data'!$B$6:$BE$43,'RevPAR Raw Data'!AC$1,FALSE)</f>
        <v>-13.1250268253377</v>
      </c>
      <c r="BN54" s="50">
        <f>VLOOKUP($A54,'RevPAR Raw Data'!$B$6:$BE$43,'RevPAR Raw Data'!AE$1,FALSE)</f>
        <v>-6.6627268223082199</v>
      </c>
    </row>
    <row r="55" spans="1:66" x14ac:dyDescent="0.25">
      <c r="A55" s="63" t="s">
        <v>85</v>
      </c>
      <c r="B55" s="47">
        <f>VLOOKUP($A55,'Occupancy Raw Data'!$B$8:$BE$45,'Occupancy Raw Data'!G$3,FALSE)</f>
        <v>41.731266149870798</v>
      </c>
      <c r="C55" s="48">
        <f>VLOOKUP($A55,'Occupancy Raw Data'!$B$8:$BE$45,'Occupancy Raw Data'!H$3,FALSE)</f>
        <v>53.746770025839702</v>
      </c>
      <c r="D55" s="48">
        <f>VLOOKUP($A55,'Occupancy Raw Data'!$B$8:$BE$45,'Occupancy Raw Data'!I$3,FALSE)</f>
        <v>56.266149870801001</v>
      </c>
      <c r="E55" s="48">
        <f>VLOOKUP($A55,'Occupancy Raw Data'!$B$8:$BE$45,'Occupancy Raw Data'!J$3,FALSE)</f>
        <v>53.5529715762273</v>
      </c>
      <c r="F55" s="48">
        <f>VLOOKUP($A55,'Occupancy Raw Data'!$B$8:$BE$45,'Occupancy Raw Data'!K$3,FALSE)</f>
        <v>53.229974160206702</v>
      </c>
      <c r="G55" s="49">
        <f>VLOOKUP($A55,'Occupancy Raw Data'!$B$8:$BE$45,'Occupancy Raw Data'!L$3,FALSE)</f>
        <v>51.705426356589101</v>
      </c>
      <c r="H55" s="48">
        <f>VLOOKUP($A55,'Occupancy Raw Data'!$B$8:$BE$45,'Occupancy Raw Data'!N$3,FALSE)</f>
        <v>57.945736434108497</v>
      </c>
      <c r="I55" s="48">
        <f>VLOOKUP($A55,'Occupancy Raw Data'!$B$8:$BE$45,'Occupancy Raw Data'!O$3,FALSE)</f>
        <v>53.617571059431498</v>
      </c>
      <c r="J55" s="49">
        <f>VLOOKUP($A55,'Occupancy Raw Data'!$B$8:$BE$45,'Occupancy Raw Data'!P$3,FALSE)</f>
        <v>55.781653746769997</v>
      </c>
      <c r="K55" s="50">
        <f>VLOOKUP($A55,'Occupancy Raw Data'!$B$8:$BE$45,'Occupancy Raw Data'!R$3,FALSE)</f>
        <v>52.8700627537836</v>
      </c>
      <c r="M55" s="47">
        <f>VLOOKUP($A55,'Occupancy Raw Data'!$B$8:$BE$45,'Occupancy Raw Data'!T$3,FALSE)</f>
        <v>-1.8842561233620101</v>
      </c>
      <c r="N55" s="48">
        <f>VLOOKUP($A55,'Occupancy Raw Data'!$B$8:$BE$45,'Occupancy Raw Data'!U$3,FALSE)</f>
        <v>-6.0239989800899796</v>
      </c>
      <c r="O55" s="48">
        <f>VLOOKUP($A55,'Occupancy Raw Data'!$B$8:$BE$45,'Occupancy Raw Data'!V$3,FALSE)</f>
        <v>-6.6726989015138098</v>
      </c>
      <c r="P55" s="48">
        <f>VLOOKUP($A55,'Occupancy Raw Data'!$B$8:$BE$45,'Occupancy Raw Data'!W$3,FALSE)</f>
        <v>-4.4072878375203901</v>
      </c>
      <c r="Q55" s="48">
        <f>VLOOKUP($A55,'Occupancy Raw Data'!$B$8:$BE$45,'Occupancy Raw Data'!X$3,FALSE)</f>
        <v>-3.2000595059069301</v>
      </c>
      <c r="R55" s="49">
        <f>VLOOKUP($A55,'Occupancy Raw Data'!$B$8:$BE$45,'Occupancy Raw Data'!Y$3,FALSE)</f>
        <v>-4.6114975925291599</v>
      </c>
      <c r="S55" s="48">
        <f>VLOOKUP($A55,'Occupancy Raw Data'!$B$8:$BE$45,'Occupancy Raw Data'!AA$3,FALSE)</f>
        <v>-10.9987790287952</v>
      </c>
      <c r="T55" s="48">
        <f>VLOOKUP($A55,'Occupancy Raw Data'!$B$8:$BE$45,'Occupancy Raw Data'!AB$3,FALSE)</f>
        <v>-20.422542646216499</v>
      </c>
      <c r="U55" s="49">
        <f>VLOOKUP($A55,'Occupancy Raw Data'!$B$8:$BE$45,'Occupancy Raw Data'!AC$3,FALSE)</f>
        <v>-15.7914359542266</v>
      </c>
      <c r="V55" s="50">
        <f>VLOOKUP($A55,'Occupancy Raw Data'!$B$8:$BE$45,'Occupancy Raw Data'!AE$3,FALSE)</f>
        <v>-8.2822090621296507</v>
      </c>
      <c r="X55" s="51">
        <f>VLOOKUP($A55,'ADR Raw Data'!$B$6:$BE$43,'ADR Raw Data'!G$1,FALSE)</f>
        <v>85.043018575851306</v>
      </c>
      <c r="Y55" s="52">
        <f>VLOOKUP($A55,'ADR Raw Data'!$B$6:$BE$43,'ADR Raw Data'!H$1,FALSE)</f>
        <v>90.003401442307606</v>
      </c>
      <c r="Z55" s="52">
        <f>VLOOKUP($A55,'ADR Raw Data'!$B$6:$BE$43,'ADR Raw Data'!I$1,FALSE)</f>
        <v>90.394075774971199</v>
      </c>
      <c r="AA55" s="52">
        <f>VLOOKUP($A55,'ADR Raw Data'!$B$6:$BE$43,'ADR Raw Data'!J$1,FALSE)</f>
        <v>90.086151990349805</v>
      </c>
      <c r="AB55" s="52">
        <f>VLOOKUP($A55,'ADR Raw Data'!$B$6:$BE$43,'ADR Raw Data'!K$1,FALSE)</f>
        <v>89.938749999999999</v>
      </c>
      <c r="AC55" s="53">
        <f>VLOOKUP($A55,'ADR Raw Data'!$B$6:$BE$43,'ADR Raw Data'!L$1,FALSE)</f>
        <v>89.291556721639097</v>
      </c>
      <c r="AD55" s="52">
        <f>VLOOKUP($A55,'ADR Raw Data'!$B$6:$BE$43,'ADR Raw Data'!N$1,FALSE)</f>
        <v>97.688639910813805</v>
      </c>
      <c r="AE55" s="52">
        <f>VLOOKUP($A55,'ADR Raw Data'!$B$6:$BE$43,'ADR Raw Data'!O$1,FALSE)</f>
        <v>93.599168674698703</v>
      </c>
      <c r="AF55" s="53">
        <f>VLOOKUP($A55,'ADR Raw Data'!$B$6:$BE$43,'ADR Raw Data'!P$1,FALSE)</f>
        <v>95.723231036479405</v>
      </c>
      <c r="AG55" s="54">
        <f>VLOOKUP($A55,'ADR Raw Data'!$B$6:$BE$43,'ADR Raw Data'!R$1,FALSE)</f>
        <v>91.230377029149906</v>
      </c>
      <c r="AI55" s="47">
        <f>VLOOKUP($A55,'ADR Raw Data'!$B$6:$BE$43,'ADR Raw Data'!T$1,FALSE)</f>
        <v>0.58197318419880195</v>
      </c>
      <c r="AJ55" s="48">
        <f>VLOOKUP($A55,'ADR Raw Data'!$B$6:$BE$43,'ADR Raw Data'!U$1,FALSE)</f>
        <v>1.2635828387225301</v>
      </c>
      <c r="AK55" s="48">
        <f>VLOOKUP($A55,'ADR Raw Data'!$B$6:$BE$43,'ADR Raw Data'!V$1,FALSE)</f>
        <v>-0.26620749627489299</v>
      </c>
      <c r="AL55" s="48">
        <f>VLOOKUP($A55,'ADR Raw Data'!$B$6:$BE$43,'ADR Raw Data'!W$1,FALSE)</f>
        <v>2.1586002473155399</v>
      </c>
      <c r="AM55" s="48">
        <f>VLOOKUP($A55,'ADR Raw Data'!$B$6:$BE$43,'ADR Raw Data'!X$1,FALSE)</f>
        <v>2.47464374687168</v>
      </c>
      <c r="AN55" s="49">
        <f>VLOOKUP($A55,'ADR Raw Data'!$B$6:$BE$43,'ADR Raw Data'!Y$1,FALSE)</f>
        <v>1.21329551472279</v>
      </c>
      <c r="AO55" s="48">
        <f>VLOOKUP($A55,'ADR Raw Data'!$B$6:$BE$43,'ADR Raw Data'!AA$1,FALSE)</f>
        <v>-1.83605358118258</v>
      </c>
      <c r="AP55" s="48">
        <f>VLOOKUP($A55,'ADR Raw Data'!$B$6:$BE$43,'ADR Raw Data'!AB$1,FALSE)</f>
        <v>-7.3061350937396199</v>
      </c>
      <c r="AQ55" s="49">
        <f>VLOOKUP($A55,'ADR Raw Data'!$B$6:$BE$43,'ADR Raw Data'!AC$1,FALSE)</f>
        <v>-4.5238166877171597</v>
      </c>
      <c r="AR55" s="50">
        <f>VLOOKUP($A55,'ADR Raw Data'!$B$6:$BE$43,'ADR Raw Data'!AE$1,FALSE)</f>
        <v>-1.02317647050547</v>
      </c>
      <c r="AS55" s="40"/>
      <c r="AT55" s="51">
        <f>VLOOKUP($A55,'RevPAR Raw Data'!$B$6:$BE$43,'RevPAR Raw Data'!G$1,FALSE)</f>
        <v>35.489528423772597</v>
      </c>
      <c r="AU55" s="52">
        <f>VLOOKUP($A55,'RevPAR Raw Data'!$B$6:$BE$43,'RevPAR Raw Data'!H$1,FALSE)</f>
        <v>48.373921188630398</v>
      </c>
      <c r="AV55" s="52">
        <f>VLOOKUP($A55,'RevPAR Raw Data'!$B$6:$BE$43,'RevPAR Raw Data'!I$1,FALSE)</f>
        <v>50.861266149870801</v>
      </c>
      <c r="AW55" s="52">
        <f>VLOOKUP($A55,'RevPAR Raw Data'!$B$6:$BE$43,'RevPAR Raw Data'!J$1,FALSE)</f>
        <v>48.243811369508997</v>
      </c>
      <c r="AX55" s="52">
        <f>VLOOKUP($A55,'RevPAR Raw Data'!$B$6:$BE$43,'RevPAR Raw Data'!K$1,FALSE)</f>
        <v>47.874373385012902</v>
      </c>
      <c r="AY55" s="53">
        <f>VLOOKUP($A55,'RevPAR Raw Data'!$B$6:$BE$43,'RevPAR Raw Data'!L$1,FALSE)</f>
        <v>46.168580103359098</v>
      </c>
      <c r="AZ55" s="52">
        <f>VLOOKUP($A55,'RevPAR Raw Data'!$B$6:$BE$43,'RevPAR Raw Data'!N$1,FALSE)</f>
        <v>56.606401808785499</v>
      </c>
      <c r="BA55" s="52">
        <f>VLOOKUP($A55,'RevPAR Raw Data'!$B$6:$BE$43,'RevPAR Raw Data'!O$1,FALSE)</f>
        <v>50.185600775193699</v>
      </c>
      <c r="BB55" s="53">
        <f>VLOOKUP($A55,'RevPAR Raw Data'!$B$6:$BE$43,'RevPAR Raw Data'!P$1,FALSE)</f>
        <v>53.396001291989599</v>
      </c>
      <c r="BC55" s="54">
        <f>VLOOKUP($A55,'RevPAR Raw Data'!$B$6:$BE$43,'RevPAR Raw Data'!R$1,FALSE)</f>
        <v>48.233557585824997</v>
      </c>
      <c r="BE55" s="47">
        <f>VLOOKUP($A55,'RevPAR Raw Data'!$B$6:$BE$43,'RevPAR Raw Data'!T$1,FALSE)</f>
        <v>-1.3132488045227999</v>
      </c>
      <c r="BF55" s="48">
        <f>VLOOKUP($A55,'RevPAR Raw Data'!$B$6:$BE$43,'RevPAR Raw Data'!U$1,FALSE)</f>
        <v>-4.8365343586846796</v>
      </c>
      <c r="BG55" s="48">
        <f>VLOOKUP($A55,'RevPAR Raw Data'!$B$6:$BE$43,'RevPAR Raw Data'!V$1,FALSE)</f>
        <v>-6.9211431731090203</v>
      </c>
      <c r="BH55" s="48">
        <f>VLOOKUP($A55,'RevPAR Raw Data'!$B$6:$BE$43,'RevPAR Raw Data'!W$1,FALSE)</f>
        <v>-2.3438233163654698</v>
      </c>
      <c r="BI55" s="48">
        <f>VLOOKUP($A55,'RevPAR Raw Data'!$B$6:$BE$43,'RevPAR Raw Data'!X$1,FALSE)</f>
        <v>-0.80460583149434095</v>
      </c>
      <c r="BJ55" s="49">
        <f>VLOOKUP($A55,'RevPAR Raw Data'!$B$6:$BE$43,'RevPAR Raw Data'!Y$1,FALSE)</f>
        <v>-3.4541531712580702</v>
      </c>
      <c r="BK55" s="48">
        <f>VLOOKUP($A55,'RevPAR Raw Data'!$B$6:$BE$43,'RevPAR Raw Data'!AA$1,FALSE)</f>
        <v>-12.632889133733199</v>
      </c>
      <c r="BL55" s="48">
        <f>VLOOKUP($A55,'RevPAR Raw Data'!$B$6:$BE$43,'RevPAR Raw Data'!AB$1,FALSE)</f>
        <v>-26.236579184646899</v>
      </c>
      <c r="BM55" s="49">
        <f>VLOOKUP($A55,'RevPAR Raw Data'!$B$6:$BE$43,'RevPAR Raw Data'!AC$1,FALSE)</f>
        <v>-19.600877027016299</v>
      </c>
      <c r="BN55" s="50">
        <f>VLOOKUP($A55,'RevPAR Raw Data'!$B$6:$BE$43,'RevPAR Raw Data'!AE$1,FALSE)</f>
        <v>-9.2206439182733408</v>
      </c>
    </row>
    <row r="56" spans="1:66" ht="15" thickBot="1" x14ac:dyDescent="0.3">
      <c r="A56" s="63" t="s">
        <v>86</v>
      </c>
      <c r="B56" s="67">
        <f>VLOOKUP($A56,'Occupancy Raw Data'!$B$8:$BE$45,'Occupancy Raw Data'!G$3,FALSE)</f>
        <v>54.317741489067203</v>
      </c>
      <c r="C56" s="68">
        <f>VLOOKUP($A56,'Occupancy Raw Data'!$B$8:$BE$45,'Occupancy Raw Data'!H$3,FALSE)</f>
        <v>68.6825352892333</v>
      </c>
      <c r="D56" s="68">
        <f>VLOOKUP($A56,'Occupancy Raw Data'!$B$8:$BE$45,'Occupancy Raw Data'!I$3,FALSE)</f>
        <v>69.720453916412893</v>
      </c>
      <c r="E56" s="68">
        <f>VLOOKUP($A56,'Occupancy Raw Data'!$B$8:$BE$45,'Occupancy Raw Data'!J$3,FALSE)</f>
        <v>64.973706061444702</v>
      </c>
      <c r="F56" s="68">
        <f>VLOOKUP($A56,'Occupancy Raw Data'!$B$8:$BE$45,'Occupancy Raw Data'!K$3,FALSE)</f>
        <v>63.105452532521397</v>
      </c>
      <c r="G56" s="69">
        <f>VLOOKUP($A56,'Occupancy Raw Data'!$B$8:$BE$45,'Occupancy Raw Data'!L$3,FALSE)</f>
        <v>64.159977857735896</v>
      </c>
      <c r="H56" s="68">
        <f>VLOOKUP($A56,'Occupancy Raw Data'!$B$8:$BE$45,'Occupancy Raw Data'!N$3,FALSE)</f>
        <v>63.9911430943814</v>
      </c>
      <c r="I56" s="68">
        <f>VLOOKUP($A56,'Occupancy Raw Data'!$B$8:$BE$45,'Occupancy Raw Data'!O$3,FALSE)</f>
        <v>66.302241904234705</v>
      </c>
      <c r="J56" s="69">
        <f>VLOOKUP($A56,'Occupancy Raw Data'!$B$8:$BE$45,'Occupancy Raw Data'!P$3,FALSE)</f>
        <v>65.146692499308003</v>
      </c>
      <c r="K56" s="70">
        <f>VLOOKUP($A56,'Occupancy Raw Data'!$B$8:$BE$45,'Occupancy Raw Data'!R$3,FALSE)</f>
        <v>64.441896326756506</v>
      </c>
      <c r="M56" s="67">
        <f>VLOOKUP($A56,'Occupancy Raw Data'!$B$8:$BE$45,'Occupancy Raw Data'!T$3,FALSE)</f>
        <v>7.4382756147020102</v>
      </c>
      <c r="N56" s="68">
        <f>VLOOKUP($A56,'Occupancy Raw Data'!$B$8:$BE$45,'Occupancy Raw Data'!U$3,FALSE)</f>
        <v>13.183710953851</v>
      </c>
      <c r="O56" s="68">
        <f>VLOOKUP($A56,'Occupancy Raw Data'!$B$8:$BE$45,'Occupancy Raw Data'!V$3,FALSE)</f>
        <v>6.2469558738796103</v>
      </c>
      <c r="P56" s="68">
        <f>VLOOKUP($A56,'Occupancy Raw Data'!$B$8:$BE$45,'Occupancy Raw Data'!W$3,FALSE)</f>
        <v>-0.48591037491737699</v>
      </c>
      <c r="Q56" s="68">
        <f>VLOOKUP($A56,'Occupancy Raw Data'!$B$8:$BE$45,'Occupancy Raw Data'!X$3,FALSE)</f>
        <v>3.7344039934189102</v>
      </c>
      <c r="R56" s="69">
        <f>VLOOKUP($A56,'Occupancy Raw Data'!$B$8:$BE$45,'Occupancy Raw Data'!Y$3,FALSE)</f>
        <v>5.8796946621600599</v>
      </c>
      <c r="S56" s="68">
        <f>VLOOKUP($A56,'Occupancy Raw Data'!$B$8:$BE$45,'Occupancy Raw Data'!AA$3,FALSE)</f>
        <v>1.0540124164802001</v>
      </c>
      <c r="T56" s="68">
        <f>VLOOKUP($A56,'Occupancy Raw Data'!$B$8:$BE$45,'Occupancy Raw Data'!AB$3,FALSE)</f>
        <v>1.44201145061715</v>
      </c>
      <c r="U56" s="69">
        <f>VLOOKUP($A56,'Occupancy Raw Data'!$B$8:$BE$45,'Occupancy Raw Data'!AC$3,FALSE)</f>
        <v>1.2510814148963501</v>
      </c>
      <c r="V56" s="70">
        <f>VLOOKUP($A56,'Occupancy Raw Data'!$B$8:$BE$45,'Occupancy Raw Data'!AE$3,FALSE)</f>
        <v>4.49987286615952</v>
      </c>
      <c r="X56" s="71">
        <f>VLOOKUP($A56,'ADR Raw Data'!$B$6:$BE$43,'ADR Raw Data'!G$1,FALSE)</f>
        <v>128.817561783439</v>
      </c>
      <c r="Y56" s="72">
        <f>VLOOKUP($A56,'ADR Raw Data'!$B$6:$BE$43,'ADR Raw Data'!H$1,FALSE)</f>
        <v>136.36829941567601</v>
      </c>
      <c r="Z56" s="72">
        <f>VLOOKUP($A56,'ADR Raw Data'!$B$6:$BE$43,'ADR Raw Data'!I$1,FALSE)</f>
        <v>140.73175466454899</v>
      </c>
      <c r="AA56" s="72">
        <f>VLOOKUP($A56,'ADR Raw Data'!$B$6:$BE$43,'ADR Raw Data'!J$1,FALSE)</f>
        <v>129.52473482428101</v>
      </c>
      <c r="AB56" s="72">
        <f>VLOOKUP($A56,'ADR Raw Data'!$B$6:$BE$43,'ADR Raw Data'!K$1,FALSE)</f>
        <v>127.214563596491</v>
      </c>
      <c r="AC56" s="73">
        <f>VLOOKUP($A56,'ADR Raw Data'!$B$6:$BE$43,'ADR Raw Data'!L$1,FALSE)</f>
        <v>132.85140502998101</v>
      </c>
      <c r="AD56" s="72">
        <f>VLOOKUP($A56,'ADR Raw Data'!$B$6:$BE$43,'ADR Raw Data'!N$1,FALSE)</f>
        <v>141.728974913494</v>
      </c>
      <c r="AE56" s="72">
        <f>VLOOKUP($A56,'ADR Raw Data'!$B$6:$BE$43,'ADR Raw Data'!O$1,FALSE)</f>
        <v>141.319935295345</v>
      </c>
      <c r="AF56" s="73">
        <f>VLOOKUP($A56,'ADR Raw Data'!$B$6:$BE$43,'ADR Raw Data'!P$1,FALSE)</f>
        <v>141.52082740308001</v>
      </c>
      <c r="AG56" s="74">
        <f>VLOOKUP($A56,'ADR Raw Data'!$B$6:$BE$43,'ADR Raw Data'!R$1,FALSE)</f>
        <v>135.355473370965</v>
      </c>
      <c r="AI56" s="67">
        <f>VLOOKUP($A56,'ADR Raw Data'!$B$6:$BE$43,'ADR Raw Data'!T$1,FALSE)</f>
        <v>17.493739014791899</v>
      </c>
      <c r="AJ56" s="68">
        <f>VLOOKUP($A56,'ADR Raw Data'!$B$6:$BE$43,'ADR Raw Data'!U$1,FALSE)</f>
        <v>17.745347215837</v>
      </c>
      <c r="AK56" s="68">
        <f>VLOOKUP($A56,'ADR Raw Data'!$B$6:$BE$43,'ADR Raw Data'!V$1,FALSE)</f>
        <v>16.831195348360801</v>
      </c>
      <c r="AL56" s="68">
        <f>VLOOKUP($A56,'ADR Raw Data'!$B$6:$BE$43,'ADR Raw Data'!W$1,FALSE)</f>
        <v>9.8444943638873603</v>
      </c>
      <c r="AM56" s="68">
        <f>VLOOKUP($A56,'ADR Raw Data'!$B$6:$BE$43,'ADR Raw Data'!X$1,FALSE)</f>
        <v>7.1893792807936299</v>
      </c>
      <c r="AN56" s="69">
        <f>VLOOKUP($A56,'ADR Raw Data'!$B$6:$BE$43,'ADR Raw Data'!Y$1,FALSE)</f>
        <v>13.7246688032508</v>
      </c>
      <c r="AO56" s="68">
        <f>VLOOKUP($A56,'ADR Raw Data'!$B$6:$BE$43,'ADR Raw Data'!AA$1,FALSE)</f>
        <v>4.7302573140407604</v>
      </c>
      <c r="AP56" s="68">
        <f>VLOOKUP($A56,'ADR Raw Data'!$B$6:$BE$43,'ADR Raw Data'!AB$1,FALSE)</f>
        <v>6.3403890499556201</v>
      </c>
      <c r="AQ56" s="69">
        <f>VLOOKUP($A56,'ADR Raw Data'!$B$6:$BE$43,'ADR Raw Data'!AC$1,FALSE)</f>
        <v>5.5404649353964004</v>
      </c>
      <c r="AR56" s="70">
        <f>VLOOKUP($A56,'ADR Raw Data'!$B$6:$BE$43,'ADR Raw Data'!AE$1,FALSE)</f>
        <v>10.9765070572385</v>
      </c>
      <c r="AS56" s="40"/>
      <c r="AT56" s="71">
        <f>VLOOKUP($A56,'RevPAR Raw Data'!$B$6:$BE$43,'RevPAR Raw Data'!G$1,FALSE)</f>
        <v>69.970790202048093</v>
      </c>
      <c r="AU56" s="72">
        <f>VLOOKUP($A56,'RevPAR Raw Data'!$B$6:$BE$43,'RevPAR Raw Data'!H$1,FALSE)</f>
        <v>93.661205369499001</v>
      </c>
      <c r="AV56" s="72">
        <f>VLOOKUP($A56,'RevPAR Raw Data'!$B$6:$BE$43,'RevPAR Raw Data'!I$1,FALSE)</f>
        <v>98.118818156656502</v>
      </c>
      <c r="AW56" s="72">
        <f>VLOOKUP($A56,'RevPAR Raw Data'!$B$6:$BE$43,'RevPAR Raw Data'!J$1,FALSE)</f>
        <v>84.157020481594202</v>
      </c>
      <c r="AX56" s="72">
        <f>VLOOKUP($A56,'RevPAR Raw Data'!$B$6:$BE$43,'RevPAR Raw Data'!K$1,FALSE)</f>
        <v>80.279326044838001</v>
      </c>
      <c r="AY56" s="73">
        <f>VLOOKUP($A56,'RevPAR Raw Data'!$B$6:$BE$43,'RevPAR Raw Data'!L$1,FALSE)</f>
        <v>85.237432050927197</v>
      </c>
      <c r="AZ56" s="72">
        <f>VLOOKUP($A56,'RevPAR Raw Data'!$B$6:$BE$43,'RevPAR Raw Data'!N$1,FALSE)</f>
        <v>90.693991143094294</v>
      </c>
      <c r="BA56" s="72">
        <f>VLOOKUP($A56,'RevPAR Raw Data'!$B$6:$BE$43,'RevPAR Raw Data'!O$1,FALSE)</f>
        <v>93.698285358427796</v>
      </c>
      <c r="BB56" s="73">
        <f>VLOOKUP($A56,'RevPAR Raw Data'!$B$6:$BE$43,'RevPAR Raw Data'!P$1,FALSE)</f>
        <v>92.196138250761095</v>
      </c>
      <c r="BC56" s="74">
        <f>VLOOKUP($A56,'RevPAR Raw Data'!$B$6:$BE$43,'RevPAR Raw Data'!R$1,FALSE)</f>
        <v>87.225633822308296</v>
      </c>
      <c r="BE56" s="67">
        <f>VLOOKUP($A56,'RevPAR Raw Data'!$B$6:$BE$43,'RevPAR Raw Data'!T$1,FALSE)</f>
        <v>26.233247152730801</v>
      </c>
      <c r="BF56" s="68">
        <f>VLOOKUP($A56,'RevPAR Raw Data'!$B$6:$BE$43,'RevPAR Raw Data'!U$1,FALSE)</f>
        <v>33.268553454381198</v>
      </c>
      <c r="BG56" s="68">
        <f>VLOOKUP($A56,'RevPAR Raw Data'!$B$6:$BE$43,'RevPAR Raw Data'!V$1,FALSE)</f>
        <v>24.129588568698999</v>
      </c>
      <c r="BH56" s="68">
        <f>VLOOKUP($A56,'RevPAR Raw Data'!$B$6:$BE$43,'RevPAR Raw Data'!W$1,FALSE)</f>
        <v>9.3107485694977008</v>
      </c>
      <c r="BI56" s="68">
        <f>VLOOKUP($A56,'RevPAR Raw Data'!$B$6:$BE$43,'RevPAR Raw Data'!X$1,FALSE)</f>
        <v>11.1922637411765</v>
      </c>
      <c r="BJ56" s="69">
        <f>VLOOKUP($A56,'RevPAR Raw Data'!$B$6:$BE$43,'RevPAR Raw Data'!Y$1,FALSE)</f>
        <v>20.411332084434701</v>
      </c>
      <c r="BK56" s="68">
        <f>VLOOKUP($A56,'RevPAR Raw Data'!$B$6:$BE$43,'RevPAR Raw Data'!AA$1,FALSE)</f>
        <v>5.8341272299424203</v>
      </c>
      <c r="BL56" s="68">
        <f>VLOOKUP($A56,'RevPAR Raw Data'!$B$6:$BE$43,'RevPAR Raw Data'!AB$1,FALSE)</f>
        <v>7.8738296366868097</v>
      </c>
      <c r="BM56" s="69">
        <f>VLOOKUP($A56,'RevPAR Raw Data'!$B$6:$BE$43,'RevPAR Raw Data'!AC$1,FALSE)</f>
        <v>6.8608620773983402</v>
      </c>
      <c r="BN56" s="70">
        <f>VLOOKUP($A56,'RevPAR Raw Data'!$B$6:$BE$43,'RevPAR Raw Data'!AE$1,FALSE)</f>
        <v>15.9703087861188</v>
      </c>
    </row>
    <row r="57" spans="1:66" ht="14.25" customHeight="1" x14ac:dyDescent="0.25">
      <c r="A57" s="175" t="s">
        <v>123</v>
      </c>
      <c r="B57" s="175"/>
      <c r="C57" s="175"/>
      <c r="D57" s="175"/>
      <c r="E57" s="175"/>
      <c r="F57" s="175"/>
      <c r="G57" s="175"/>
      <c r="H57" s="175"/>
      <c r="I57" s="175"/>
      <c r="J57" s="175"/>
      <c r="K57" s="175"/>
      <c r="AS57" s="40"/>
    </row>
    <row r="58" spans="1:66" x14ac:dyDescent="0.25">
      <c r="A58" s="175"/>
      <c r="B58" s="175"/>
      <c r="C58" s="175"/>
      <c r="D58" s="175"/>
      <c r="E58" s="175"/>
      <c r="F58" s="175"/>
      <c r="G58" s="175"/>
      <c r="H58" s="175"/>
      <c r="I58" s="175"/>
      <c r="J58" s="175"/>
      <c r="K58" s="175"/>
      <c r="AS58" s="40"/>
    </row>
    <row r="59" spans="1:66" x14ac:dyDescent="0.25">
      <c r="A59" s="175"/>
      <c r="B59" s="175"/>
      <c r="C59" s="175"/>
      <c r="D59" s="175"/>
      <c r="E59" s="175"/>
      <c r="F59" s="175"/>
      <c r="G59" s="175"/>
      <c r="H59" s="175"/>
      <c r="I59" s="175"/>
      <c r="J59" s="175"/>
      <c r="K59" s="175"/>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10" activePane="bottomRight" state="frozen"/>
      <selection sqref="A1:A3"/>
      <selection pane="topRight" sqref="A1:A3"/>
      <selection pane="bottomLeft" sqref="A1:A3"/>
      <selection pane="bottomRight" activeCell="J15" sqref="J15"/>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July 14, 2024 - August 10,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2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2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Data'!AG$3,FALSE)</f>
        <v>59.309445991501299</v>
      </c>
      <c r="C4" s="48">
        <f>VLOOKUP($A4,'Occupancy Raw Data'!$B$8:$BE$45,'Occupancy Raw Data'!AH$3,FALSE)</f>
        <v>68.111788814932595</v>
      </c>
      <c r="D4" s="48">
        <f>VLOOKUP($A4,'Occupancy Raw Data'!$B$8:$BE$45,'Occupancy Raw Data'!AI$3,FALSE)</f>
        <v>72.142552053094605</v>
      </c>
      <c r="E4" s="48">
        <f>VLOOKUP($A4,'Occupancy Raw Data'!$B$8:$BE$45,'Occupancy Raw Data'!AJ$3,FALSE)</f>
        <v>72.312155679403801</v>
      </c>
      <c r="F4" s="48">
        <f>VLOOKUP($A4,'Occupancy Raw Data'!$B$8:$BE$45,'Occupancy Raw Data'!AK$3,FALSE)</f>
        <v>70.708587853480097</v>
      </c>
      <c r="G4" s="49">
        <f>VLOOKUP($A4,'Occupancy Raw Data'!$B$8:$BE$45,'Occupancy Raw Data'!AL$3,FALSE)</f>
        <v>68.516952371057798</v>
      </c>
      <c r="H4" s="48">
        <f>VLOOKUP($A4,'Occupancy Raw Data'!$B$8:$BE$45,'Occupancy Raw Data'!AN$3,FALSE)</f>
        <v>75.762356514749499</v>
      </c>
      <c r="I4" s="48">
        <f>VLOOKUP($A4,'Occupancy Raw Data'!$B$8:$BE$45,'Occupancy Raw Data'!AO$3,FALSE)</f>
        <v>77.872715363572198</v>
      </c>
      <c r="J4" s="49">
        <f>VLOOKUP($A4,'Occupancy Raw Data'!$B$8:$BE$45,'Occupancy Raw Data'!AP$3,FALSE)</f>
        <v>76.817535939160905</v>
      </c>
      <c r="K4" s="50">
        <f>VLOOKUP($A4,'Occupancy Raw Data'!$B$8:$BE$45,'Occupancy Raw Data'!AR$3,FALSE)</f>
        <v>70.888699148739605</v>
      </c>
      <c r="M4" s="47">
        <f>VLOOKUP($A4,'Occupancy Raw Data'!$B$8:$BE$45,'Occupancy Raw Data'!AT$3,FALSE)</f>
        <v>0.81561114002951496</v>
      </c>
      <c r="N4" s="48">
        <f>VLOOKUP($A4,'Occupancy Raw Data'!$B$8:$BE$45,'Occupancy Raw Data'!AU$3,FALSE)</f>
        <v>1.1867668848430899</v>
      </c>
      <c r="O4" s="48">
        <f>VLOOKUP($A4,'Occupancy Raw Data'!$B$8:$BE$45,'Occupancy Raw Data'!AV$3,FALSE)</f>
        <v>0.97550254580190998</v>
      </c>
      <c r="P4" s="48">
        <f>VLOOKUP($A4,'Occupancy Raw Data'!$B$8:$BE$45,'Occupancy Raw Data'!AW$3,FALSE)</f>
        <v>0.71145158525970997</v>
      </c>
      <c r="Q4" s="48">
        <f>VLOOKUP($A4,'Occupancy Raw Data'!$B$8:$BE$45,'Occupancy Raw Data'!AX$3,FALSE)</f>
        <v>0.42942616018657598</v>
      </c>
      <c r="R4" s="49">
        <f>VLOOKUP($A4,'Occupancy Raw Data'!$B$8:$BE$45,'Occupancy Raw Data'!AY$3,FALSE)</f>
        <v>0.82033257405564897</v>
      </c>
      <c r="S4" s="48">
        <f>VLOOKUP($A4,'Occupancy Raw Data'!$B$8:$BE$45,'Occupancy Raw Data'!BA$3,FALSE)</f>
        <v>1.56440699700807E-2</v>
      </c>
      <c r="T4" s="48">
        <f>VLOOKUP($A4,'Occupancy Raw Data'!$B$8:$BE$45,'Occupancy Raw Data'!BB$3,FALSE)</f>
        <v>-0.84765652098924904</v>
      </c>
      <c r="U4" s="49">
        <f>VLOOKUP($A4,'Occupancy Raw Data'!$B$8:$BE$45,'Occupancy Raw Data'!BC$3,FALSE)</f>
        <v>-0.42380591033188802</v>
      </c>
      <c r="V4" s="50">
        <f>VLOOKUP($A4,'Occupancy Raw Data'!$B$8:$BE$45,'Occupancy Raw Data'!BE$3,FALSE)</f>
        <v>0.43187384123026001</v>
      </c>
      <c r="X4" s="51">
        <f>VLOOKUP($A4,'ADR Raw Data'!$B$6:$BE$43,'ADR Raw Data'!AG$1,FALSE)</f>
        <v>150.60507996597099</v>
      </c>
      <c r="Y4" s="52">
        <f>VLOOKUP($A4,'ADR Raw Data'!$B$6:$BE$43,'ADR Raw Data'!AH$1,FALSE)</f>
        <v>155.09601834326901</v>
      </c>
      <c r="Z4" s="52">
        <f>VLOOKUP($A4,'ADR Raw Data'!$B$6:$BE$43,'ADR Raw Data'!AI$1,FALSE)</f>
        <v>159.45722579647301</v>
      </c>
      <c r="AA4" s="52">
        <f>VLOOKUP($A4,'ADR Raw Data'!$B$6:$BE$43,'ADR Raw Data'!AJ$1,FALSE)</f>
        <v>159.11269620387199</v>
      </c>
      <c r="AB4" s="52">
        <f>VLOOKUP($A4,'ADR Raw Data'!$B$6:$BE$43,'ADR Raw Data'!AK$1,FALSE)</f>
        <v>157.814181675388</v>
      </c>
      <c r="AC4" s="53">
        <f>VLOOKUP($A4,'ADR Raw Data'!$B$6:$BE$43,'ADR Raw Data'!AL$1,FALSE)</f>
        <v>156.645809268769</v>
      </c>
      <c r="AD4" s="52">
        <f>VLOOKUP($A4,'ADR Raw Data'!$B$6:$BE$43,'ADR Raw Data'!AN$1,FALSE)</f>
        <v>174.28343257518901</v>
      </c>
      <c r="AE4" s="52">
        <f>VLOOKUP($A4,'ADR Raw Data'!$B$6:$BE$43,'ADR Raw Data'!AO$1,FALSE)</f>
        <v>177.09361921142599</v>
      </c>
      <c r="AF4" s="53">
        <f>VLOOKUP($A4,'ADR Raw Data'!$B$6:$BE$43,'ADR Raw Data'!AP$1,FALSE)</f>
        <v>175.70782650664401</v>
      </c>
      <c r="AG4" s="54">
        <f>VLOOKUP($A4,'ADR Raw Data'!$B$6:$BE$43,'ADR Raw Data'!AR$1,FALSE)</f>
        <v>162.547982013602</v>
      </c>
      <c r="AI4" s="47">
        <f>VLOOKUP($A4,'ADR Raw Data'!$B$6:$BE$43,'ADR Raw Data'!AT$1,FALSE)</f>
        <v>0.70596104875566101</v>
      </c>
      <c r="AJ4" s="48">
        <f>VLOOKUP($A4,'ADR Raw Data'!$B$6:$BE$43,'ADR Raw Data'!AU$1,FALSE)</f>
        <v>2.1007080561495601</v>
      </c>
      <c r="AK4" s="48">
        <f>VLOOKUP($A4,'ADR Raw Data'!$B$6:$BE$43,'ADR Raw Data'!AV$1,FALSE)</f>
        <v>2.4575079545350702</v>
      </c>
      <c r="AL4" s="48">
        <f>VLOOKUP($A4,'ADR Raw Data'!$B$6:$BE$43,'ADR Raw Data'!AW$1,FALSE)</f>
        <v>2.5119238689202499</v>
      </c>
      <c r="AM4" s="48">
        <f>VLOOKUP($A4,'ADR Raw Data'!$B$6:$BE$43,'ADR Raw Data'!AX$1,FALSE)</f>
        <v>2.3042452148958601</v>
      </c>
      <c r="AN4" s="49">
        <f>VLOOKUP($A4,'ADR Raw Data'!$B$6:$BE$43,'ADR Raw Data'!AY$1,FALSE)</f>
        <v>2.0705804515463702</v>
      </c>
      <c r="AO4" s="48">
        <f>VLOOKUP($A4,'ADR Raw Data'!$B$6:$BE$43,'ADR Raw Data'!BA$1,FALSE)</f>
        <v>0.89096078721348304</v>
      </c>
      <c r="AP4" s="48">
        <f>VLOOKUP($A4,'ADR Raw Data'!$B$6:$BE$43,'ADR Raw Data'!BB$1,FALSE)</f>
        <v>9.9800098438828696E-3</v>
      </c>
      <c r="AQ4" s="49">
        <f>VLOOKUP($A4,'ADR Raw Data'!$B$6:$BE$43,'ADR Raw Data'!BC$1,FALSE)</f>
        <v>0.43357925601248698</v>
      </c>
      <c r="AR4" s="50">
        <f>VLOOKUP($A4,'ADR Raw Data'!$B$6:$BE$43,'ADR Raw Data'!BE$1,FALSE)</f>
        <v>1.48063110509902</v>
      </c>
      <c r="AT4" s="51">
        <f>VLOOKUP($A4,'RevPAR Raw Data'!$B$6:$BE$43,'RevPAR Raw Data'!AG$1,FALSE)</f>
        <v>89.323038562875496</v>
      </c>
      <c r="AU4" s="52">
        <f>VLOOKUP($A4,'RevPAR Raw Data'!$B$6:$BE$43,'RevPAR Raw Data'!AH$1,FALSE)</f>
        <v>105.638672474337</v>
      </c>
      <c r="AV4" s="52">
        <f>VLOOKUP($A4,'RevPAR Raw Data'!$B$6:$BE$43,'RevPAR Raw Data'!AI$1,FALSE)</f>
        <v>115.036512122641</v>
      </c>
      <c r="AW4" s="52">
        <f>VLOOKUP($A4,'RevPAR Raw Data'!$B$6:$BE$43,'RevPAR Raw Data'!AJ$1,FALSE)</f>
        <v>115.05782058464099</v>
      </c>
      <c r="AX4" s="52">
        <f>VLOOKUP($A4,'RevPAR Raw Data'!$B$6:$BE$43,'RevPAR Raw Data'!AK$1,FALSE)</f>
        <v>111.58817929519201</v>
      </c>
      <c r="AY4" s="53">
        <f>VLOOKUP($A4,'RevPAR Raw Data'!$B$6:$BE$43,'RevPAR Raw Data'!AL$1,FALSE)</f>
        <v>107.32893452794001</v>
      </c>
      <c r="AZ4" s="52">
        <f>VLOOKUP($A4,'RevPAR Raw Data'!$B$6:$BE$43,'RevPAR Raw Data'!AN$1,FALSE)</f>
        <v>132.041235533758</v>
      </c>
      <c r="BA4" s="52">
        <f>VLOOKUP($A4,'RevPAR Raw Data'!$B$6:$BE$43,'RevPAR Raw Data'!AO$1,FALSE)</f>
        <v>137.907610015562</v>
      </c>
      <c r="BB4" s="53">
        <f>VLOOKUP($A4,'RevPAR Raw Data'!$B$6:$BE$43,'RevPAR Raw Data'!AP$1,FALSE)</f>
        <v>134.97442277466001</v>
      </c>
      <c r="BC4" s="54">
        <f>VLOOKUP($A4,'RevPAR Raw Data'!$B$6:$BE$43,'RevPAR Raw Data'!AR$1,FALSE)</f>
        <v>115.22814994196899</v>
      </c>
      <c r="BE4" s="47">
        <f>VLOOKUP($A4,'RevPAR Raw Data'!$B$6:$BE$43,'RevPAR Raw Data'!AT$1,FALSE)</f>
        <v>1.52733008574309</v>
      </c>
      <c r="BF4" s="48">
        <f>VLOOKUP($A4,'RevPAR Raw Data'!$B$6:$BE$43,'RevPAR Raw Data'!AU$1,FALSE)</f>
        <v>3.3124054485502801</v>
      </c>
      <c r="BG4" s="48">
        <f>VLOOKUP($A4,'RevPAR Raw Data'!$B$6:$BE$43,'RevPAR Raw Data'!AV$1,FALSE)</f>
        <v>3.4569835529967601</v>
      </c>
      <c r="BH4" s="48">
        <f>VLOOKUP($A4,'RevPAR Raw Data'!$B$6:$BE$43,'RevPAR Raw Data'!AW$1,FALSE)</f>
        <v>3.24124657636591</v>
      </c>
      <c r="BI4" s="48">
        <f>VLOOKUP($A4,'RevPAR Raw Data'!$B$6:$BE$43,'RevPAR Raw Data'!AX$1,FALSE)</f>
        <v>2.74356640683005</v>
      </c>
      <c r="BJ4" s="49">
        <f>VLOOKUP($A4,'RevPAR Raw Data'!$B$6:$BE$43,'RevPAR Raw Data'!AY$1,FALSE)</f>
        <v>2.9078986715180801</v>
      </c>
      <c r="BK4" s="48">
        <f>VLOOKUP($A4,'RevPAR Raw Data'!$B$6:$BE$43,'RevPAR Raw Data'!BA$1,FALSE)</f>
        <v>0.90674423971252205</v>
      </c>
      <c r="BL4" s="48">
        <f>VLOOKUP($A4,'RevPAR Raw Data'!$B$6:$BE$43,'RevPAR Raw Data'!BB$1,FALSE)</f>
        <v>-0.83776110734960296</v>
      </c>
      <c r="BM4" s="49">
        <f>VLOOKUP($A4,'RevPAR Raw Data'!$B$6:$BE$43,'RevPAR Raw Data'!BC$1,FALSE)</f>
        <v>7.9358111676455408E-3</v>
      </c>
      <c r="BN4" s="50">
        <f>VLOOKUP($A4,'RevPAR Raw Data'!$B$6:$BE$43,'RevPAR Raw Data'!BE$1,FALSE)</f>
        <v>1.91889940475733</v>
      </c>
    </row>
    <row r="5" spans="1:66" x14ac:dyDescent="0.25">
      <c r="A5" s="46" t="s">
        <v>69</v>
      </c>
      <c r="B5" s="47">
        <f>VLOOKUP($A5,'Occupancy Raw Data'!$B$8:$BE$45,'Occupancy Raw Data'!AG$3,FALSE)</f>
        <v>57.2612823558919</v>
      </c>
      <c r="C5" s="48">
        <f>VLOOKUP($A5,'Occupancy Raw Data'!$B$8:$BE$45,'Occupancy Raw Data'!AH$3,FALSE)</f>
        <v>68.816813014802406</v>
      </c>
      <c r="D5" s="48">
        <f>VLOOKUP($A5,'Occupancy Raw Data'!$B$8:$BE$45,'Occupancy Raw Data'!AI$3,FALSE)</f>
        <v>72.768662083134103</v>
      </c>
      <c r="E5" s="48">
        <f>VLOOKUP($A5,'Occupancy Raw Data'!$B$8:$BE$45,'Occupancy Raw Data'!AJ$3,FALSE)</f>
        <v>71.7877968728844</v>
      </c>
      <c r="F5" s="48">
        <f>VLOOKUP($A5,'Occupancy Raw Data'!$B$8:$BE$45,'Occupancy Raw Data'!AK$3,FALSE)</f>
        <v>68.260857386508604</v>
      </c>
      <c r="G5" s="49">
        <f>VLOOKUP($A5,'Occupancy Raw Data'!$B$8:$BE$45,'Occupancy Raw Data'!AL$3,FALSE)</f>
        <v>67.779086991106695</v>
      </c>
      <c r="H5" s="48">
        <f>VLOOKUP($A5,'Occupancy Raw Data'!$B$8:$BE$45,'Occupancy Raw Data'!AN$3,FALSE)</f>
        <v>74.349677250686199</v>
      </c>
      <c r="I5" s="48">
        <f>VLOOKUP($A5,'Occupancy Raw Data'!$B$8:$BE$45,'Occupancy Raw Data'!AO$3,FALSE)</f>
        <v>75.644876160123403</v>
      </c>
      <c r="J5" s="49">
        <f>VLOOKUP($A5,'Occupancy Raw Data'!$B$8:$BE$45,'Occupancy Raw Data'!AP$3,FALSE)</f>
        <v>74.997276705404801</v>
      </c>
      <c r="K5" s="50">
        <f>VLOOKUP($A5,'Occupancy Raw Data'!$B$8:$BE$45,'Occupancy Raw Data'!AR$3,FALSE)</f>
        <v>69.841483762353803</v>
      </c>
      <c r="M5" s="47">
        <f>VLOOKUP($A5,'Occupancy Raw Data'!$B$8:$BE$45,'Occupancy Raw Data'!AT$3,FALSE)</f>
        <v>0.39025985276974301</v>
      </c>
      <c r="N5" s="48">
        <f>VLOOKUP($A5,'Occupancy Raw Data'!$B$8:$BE$45,'Occupancy Raw Data'!AU$3,FALSE)</f>
        <v>1.92523943264937</v>
      </c>
      <c r="O5" s="48">
        <f>VLOOKUP($A5,'Occupancy Raw Data'!$B$8:$BE$45,'Occupancy Raw Data'!AV$3,FALSE)</f>
        <v>1.3227063632484799</v>
      </c>
      <c r="P5" s="48">
        <f>VLOOKUP($A5,'Occupancy Raw Data'!$B$8:$BE$45,'Occupancy Raw Data'!AW$3,FALSE)</f>
        <v>0.143499884098785</v>
      </c>
      <c r="Q5" s="48">
        <f>VLOOKUP($A5,'Occupancy Raw Data'!$B$8:$BE$45,'Occupancy Raw Data'!AX$3,FALSE)</f>
        <v>-1.1385136693535201</v>
      </c>
      <c r="R5" s="49">
        <f>VLOOKUP($A5,'Occupancy Raw Data'!$B$8:$BE$45,'Occupancy Raw Data'!AY$3,FALSE)</f>
        <v>0.53042220436590803</v>
      </c>
      <c r="S5" s="48">
        <f>VLOOKUP($A5,'Occupancy Raw Data'!$B$8:$BE$45,'Occupancy Raw Data'!BA$3,FALSE)</f>
        <v>-1.57085850402621</v>
      </c>
      <c r="T5" s="48">
        <f>VLOOKUP($A5,'Occupancy Raw Data'!$B$8:$BE$45,'Occupancy Raw Data'!BB$3,FALSE)</f>
        <v>-3.14062380928728</v>
      </c>
      <c r="U5" s="49">
        <f>VLOOKUP($A5,'Occupancy Raw Data'!$B$8:$BE$45,'Occupancy Raw Data'!BC$3,FALSE)</f>
        <v>-2.3688267211118501</v>
      </c>
      <c r="V5" s="50">
        <f>VLOOKUP($A5,'Occupancy Raw Data'!$B$8:$BE$45,'Occupancy Raw Data'!BE$3,FALSE)</f>
        <v>-0.37726512837853499</v>
      </c>
      <c r="X5" s="51">
        <f>VLOOKUP($A5,'ADR Raw Data'!$B$6:$BE$43,'ADR Raw Data'!AG$1,FALSE)</f>
        <v>125.009844594629</v>
      </c>
      <c r="Y5" s="52">
        <f>VLOOKUP($A5,'ADR Raw Data'!$B$6:$BE$43,'ADR Raw Data'!AH$1,FALSE)</f>
        <v>133.40855650679799</v>
      </c>
      <c r="Z5" s="52">
        <f>VLOOKUP($A5,'ADR Raw Data'!$B$6:$BE$43,'ADR Raw Data'!AI$1,FALSE)</f>
        <v>137.99830085132601</v>
      </c>
      <c r="AA5" s="52">
        <f>VLOOKUP($A5,'ADR Raw Data'!$B$6:$BE$43,'ADR Raw Data'!AJ$1,FALSE)</f>
        <v>136.247210531142</v>
      </c>
      <c r="AB5" s="52">
        <f>VLOOKUP($A5,'ADR Raw Data'!$B$6:$BE$43,'ADR Raw Data'!AK$1,FALSE)</f>
        <v>131.315600153882</v>
      </c>
      <c r="AC5" s="53">
        <f>VLOOKUP($A5,'ADR Raw Data'!$B$6:$BE$43,'ADR Raw Data'!AL$1,FALSE)</f>
        <v>133.15472069455899</v>
      </c>
      <c r="AD5" s="52">
        <f>VLOOKUP($A5,'ADR Raw Data'!$B$6:$BE$43,'ADR Raw Data'!AN$1,FALSE)</f>
        <v>145.98609711411601</v>
      </c>
      <c r="AE5" s="52">
        <f>VLOOKUP($A5,'ADR Raw Data'!$B$6:$BE$43,'ADR Raw Data'!AO$1,FALSE)</f>
        <v>147.701523208536</v>
      </c>
      <c r="AF5" s="53">
        <f>VLOOKUP($A5,'ADR Raw Data'!$B$6:$BE$43,'ADR Raw Data'!AP$1,FALSE)</f>
        <v>146.85121649027701</v>
      </c>
      <c r="AG5" s="54">
        <f>VLOOKUP($A5,'ADR Raw Data'!$B$6:$BE$43,'ADR Raw Data'!AR$1,FALSE)</f>
        <v>137.35700501345499</v>
      </c>
      <c r="AI5" s="47">
        <f>VLOOKUP($A5,'ADR Raw Data'!$B$6:$BE$43,'ADR Raw Data'!AT$1,FALSE)</f>
        <v>0.484289808604288</v>
      </c>
      <c r="AJ5" s="48">
        <f>VLOOKUP($A5,'ADR Raw Data'!$B$6:$BE$43,'ADR Raw Data'!AU$1,FALSE)</f>
        <v>2.0960026438573101</v>
      </c>
      <c r="AK5" s="48">
        <f>VLOOKUP($A5,'ADR Raw Data'!$B$6:$BE$43,'ADR Raw Data'!AV$1,FALSE)</f>
        <v>2.94114931162584</v>
      </c>
      <c r="AL5" s="48">
        <f>VLOOKUP($A5,'ADR Raw Data'!$B$6:$BE$43,'ADR Raw Data'!AW$1,FALSE)</f>
        <v>2.19176154424814</v>
      </c>
      <c r="AM5" s="48">
        <f>VLOOKUP($A5,'ADR Raw Data'!$B$6:$BE$43,'ADR Raw Data'!AX$1,FALSE)</f>
        <v>1.0480306678685101</v>
      </c>
      <c r="AN5" s="49">
        <f>VLOOKUP($A5,'ADR Raw Data'!$B$6:$BE$43,'ADR Raw Data'!AY$1,FALSE)</f>
        <v>1.8395271481225799</v>
      </c>
      <c r="AO5" s="48">
        <f>VLOOKUP($A5,'ADR Raw Data'!$B$6:$BE$43,'ADR Raw Data'!BA$1,FALSE)</f>
        <v>-0.45568257096523701</v>
      </c>
      <c r="AP5" s="48">
        <f>VLOOKUP($A5,'ADR Raw Data'!$B$6:$BE$43,'ADR Raw Data'!BB$1,FALSE)</f>
        <v>-2.1192725294169201</v>
      </c>
      <c r="AQ5" s="49">
        <f>VLOOKUP($A5,'ADR Raw Data'!$B$6:$BE$43,'ADR Raw Data'!BC$1,FALSE)</f>
        <v>-1.31783842810801</v>
      </c>
      <c r="AR5" s="50">
        <f>VLOOKUP($A5,'ADR Raw Data'!$B$6:$BE$43,'ADR Raw Data'!BE$1,FALSE)</f>
        <v>0.69826982947704097</v>
      </c>
      <c r="AT5" s="51">
        <f>VLOOKUP($A5,'RevPAR Raw Data'!$B$6:$BE$43,'RevPAR Raw Data'!AG$1,FALSE)</f>
        <v>71.582240085992495</v>
      </c>
      <c r="AU5" s="52">
        <f>VLOOKUP($A5,'RevPAR Raw Data'!$B$6:$BE$43,'RevPAR Raw Data'!AH$1,FALSE)</f>
        <v>91.807516877030807</v>
      </c>
      <c r="AV5" s="52">
        <f>VLOOKUP($A5,'RevPAR Raw Data'!$B$6:$BE$43,'RevPAR Raw Data'!AI$1,FALSE)</f>
        <v>100.419517226968</v>
      </c>
      <c r="AW5" s="52">
        <f>VLOOKUP($A5,'RevPAR Raw Data'!$B$6:$BE$43,'RevPAR Raw Data'!AJ$1,FALSE)</f>
        <v>97.808870741067494</v>
      </c>
      <c r="AX5" s="52">
        <f>VLOOKUP($A5,'RevPAR Raw Data'!$B$6:$BE$43,'RevPAR Raw Data'!AK$1,FALSE)</f>
        <v>89.637154547279493</v>
      </c>
      <c r="AY5" s="53">
        <f>VLOOKUP($A5,'RevPAR Raw Data'!$B$6:$BE$43,'RevPAR Raw Data'!AL$1,FALSE)</f>
        <v>90.251053972330794</v>
      </c>
      <c r="AZ5" s="52">
        <f>VLOOKUP($A5,'RevPAR Raw Data'!$B$6:$BE$43,'RevPAR Raw Data'!AN$1,FALSE)</f>
        <v>108.54019203521899</v>
      </c>
      <c r="BA5" s="52">
        <f>VLOOKUP($A5,'RevPAR Raw Data'!$B$6:$BE$43,'RevPAR Raw Data'!AO$1,FALSE)</f>
        <v>111.728634317713</v>
      </c>
      <c r="BB5" s="53">
        <f>VLOOKUP($A5,'RevPAR Raw Data'!$B$6:$BE$43,'RevPAR Raw Data'!AP$1,FALSE)</f>
        <v>110.134413176466</v>
      </c>
      <c r="BC5" s="54">
        <f>VLOOKUP($A5,'RevPAR Raw Data'!$B$6:$BE$43,'RevPAR Raw Data'!AR$1,FALSE)</f>
        <v>95.932170352927699</v>
      </c>
      <c r="BE5" s="47">
        <f>VLOOKUP($A5,'RevPAR Raw Data'!$B$6:$BE$43,'RevPAR Raw Data'!AT$1,FALSE)</f>
        <v>0.87643965006807001</v>
      </c>
      <c r="BF5" s="48">
        <f>VLOOKUP($A5,'RevPAR Raw Data'!$B$6:$BE$43,'RevPAR Raw Data'!AU$1,FALSE)</f>
        <v>4.0615951459155903</v>
      </c>
      <c r="BG5" s="48">
        <f>VLOOKUP($A5,'RevPAR Raw Data'!$B$6:$BE$43,'RevPAR Raw Data'!AV$1,FALSE)</f>
        <v>4.3027584439718396</v>
      </c>
      <c r="BH5" s="48">
        <f>VLOOKUP($A5,'RevPAR Raw Data'!$B$6:$BE$43,'RevPAR Raw Data'!AW$1,FALSE)</f>
        <v>2.3384066036226399</v>
      </c>
      <c r="BI5" s="48">
        <f>VLOOKUP($A5,'RevPAR Raw Data'!$B$6:$BE$43,'RevPAR Raw Data'!AX$1,FALSE)</f>
        <v>-0.10241497389771199</v>
      </c>
      <c r="BJ5" s="49">
        <f>VLOOKUP($A5,'RevPAR Raw Data'!$B$6:$BE$43,'RevPAR Raw Data'!AY$1,FALSE)</f>
        <v>2.3797066129374702</v>
      </c>
      <c r="BK5" s="48">
        <f>VLOOKUP($A5,'RevPAR Raw Data'!$B$6:$BE$43,'RevPAR Raw Data'!BA$1,FALSE)</f>
        <v>-2.01938294657407</v>
      </c>
      <c r="BL5" s="48">
        <f>VLOOKUP($A5,'RevPAR Raw Data'!$B$6:$BE$43,'RevPAR Raw Data'!BB$1,FALSE)</f>
        <v>-5.1933379610616504</v>
      </c>
      <c r="BM5" s="49">
        <f>VLOOKUP($A5,'RevPAR Raw Data'!$B$6:$BE$43,'RevPAR Raw Data'!BC$1,FALSE)</f>
        <v>-3.6554478403937698</v>
      </c>
      <c r="BN5" s="50">
        <f>VLOOKUP($A5,'RevPAR Raw Data'!$B$6:$BE$43,'RevPAR Raw Data'!BE$1,FALSE)</f>
        <v>0.31837037252990003</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55.440097799511001</v>
      </c>
      <c r="C8" s="48">
        <f>VLOOKUP($A8,'Occupancy Raw Data'!$B$8:$BE$51,'Occupancy Raw Data'!AH$3,FALSE)</f>
        <v>69.147310513447394</v>
      </c>
      <c r="D8" s="48">
        <f>VLOOKUP($A8,'Occupancy Raw Data'!$B$8:$BE$51,'Occupancy Raw Data'!AI$3,FALSE)</f>
        <v>72.180623471882598</v>
      </c>
      <c r="E8" s="48">
        <f>VLOOKUP($A8,'Occupancy Raw Data'!$B$8:$BE$51,'Occupancy Raw Data'!AJ$3,FALSE)</f>
        <v>70.874083129584307</v>
      </c>
      <c r="F8" s="48">
        <f>VLOOKUP($A8,'Occupancy Raw Data'!$B$8:$BE$51,'Occupancy Raw Data'!AK$3,FALSE)</f>
        <v>66.900977995109997</v>
      </c>
      <c r="G8" s="49">
        <f>VLOOKUP($A8,'Occupancy Raw Data'!$B$8:$BE$51,'Occupancy Raw Data'!AL$3,FALSE)</f>
        <v>66.908618581907007</v>
      </c>
      <c r="H8" s="48">
        <f>VLOOKUP($A8,'Occupancy Raw Data'!$B$8:$BE$51,'Occupancy Raw Data'!AN$3,FALSE)</f>
        <v>73.066931540342196</v>
      </c>
      <c r="I8" s="48">
        <f>VLOOKUP($A8,'Occupancy Raw Data'!$B$8:$BE$51,'Occupancy Raw Data'!AO$3,FALSE)</f>
        <v>75.725855745721205</v>
      </c>
      <c r="J8" s="49">
        <f>VLOOKUP($A8,'Occupancy Raw Data'!$B$8:$BE$51,'Occupancy Raw Data'!AP$3,FALSE)</f>
        <v>74.396393643031701</v>
      </c>
      <c r="K8" s="50">
        <f>VLOOKUP($A8,'Occupancy Raw Data'!$B$8:$BE$51,'Occupancy Raw Data'!AR$3,FALSE)</f>
        <v>69.047982885085503</v>
      </c>
      <c r="M8" s="47">
        <f>VLOOKUP($A8,'Occupancy Raw Data'!$B$8:$BE$51,'Occupancy Raw Data'!AT$3,FALSE)</f>
        <v>-9.6378906787828705E-2</v>
      </c>
      <c r="N8" s="48">
        <f>VLOOKUP($A8,'Occupancy Raw Data'!$B$8:$BE$51,'Occupancy Raw Data'!AU$3,FALSE)</f>
        <v>5.0859266140269304</v>
      </c>
      <c r="O8" s="48">
        <f>VLOOKUP($A8,'Occupancy Raw Data'!$B$8:$BE$51,'Occupancy Raw Data'!AV$3,FALSE)</f>
        <v>5.8368810217342499</v>
      </c>
      <c r="P8" s="48">
        <f>VLOOKUP($A8,'Occupancy Raw Data'!$B$8:$BE$51,'Occupancy Raw Data'!AW$3,FALSE)</f>
        <v>1.92286561916272</v>
      </c>
      <c r="Q8" s="48">
        <f>VLOOKUP($A8,'Occupancy Raw Data'!$B$8:$BE$51,'Occupancy Raw Data'!AX$3,FALSE)</f>
        <v>1.0152284263959299</v>
      </c>
      <c r="R8" s="49">
        <f>VLOOKUP($A8,'Occupancy Raw Data'!$B$8:$BE$51,'Occupancy Raw Data'!AY$3,FALSE)</f>
        <v>2.8541226215644802</v>
      </c>
      <c r="S8" s="48">
        <f>VLOOKUP($A8,'Occupancy Raw Data'!$B$8:$BE$51,'Occupancy Raw Data'!BA$3,FALSE)</f>
        <v>0</v>
      </c>
      <c r="T8" s="48">
        <f>VLOOKUP($A8,'Occupancy Raw Data'!$B$8:$BE$51,'Occupancy Raw Data'!BB$3,FALSE)</f>
        <v>-2.70933542750564</v>
      </c>
      <c r="U8" s="49">
        <f>VLOOKUP($A8,'Occupancy Raw Data'!$B$8:$BE$51,'Occupancy Raw Data'!BC$3,FALSE)</f>
        <v>-1.3974683544303701</v>
      </c>
      <c r="V8" s="50">
        <f>VLOOKUP($A8,'Occupancy Raw Data'!$B$8:$BE$51,'Occupancy Raw Data'!BE$3,FALSE)</f>
        <v>1.50673940949935</v>
      </c>
      <c r="X8" s="51">
        <f>VLOOKUP($A8,'ADR Raw Data'!$B$6:$BE$49,'ADR Raw Data'!AG$1,FALSE)</f>
        <v>286.48138781697901</v>
      </c>
      <c r="Y8" s="52">
        <f>VLOOKUP($A8,'ADR Raw Data'!$B$6:$BE$49,'ADR Raw Data'!AH$1,FALSE)</f>
        <v>283.87144530386701</v>
      </c>
      <c r="Z8" s="52">
        <f>VLOOKUP($A8,'ADR Raw Data'!$B$6:$BE$49,'ADR Raw Data'!AI$1,FALSE)</f>
        <v>285.99509579760701</v>
      </c>
      <c r="AA8" s="52">
        <f>VLOOKUP($A8,'ADR Raw Data'!$B$6:$BE$49,'ADR Raw Data'!AJ$1,FALSE)</f>
        <v>285.66469275549798</v>
      </c>
      <c r="AB8" s="52">
        <f>VLOOKUP($A8,'ADR Raw Data'!$B$6:$BE$49,'ADR Raw Data'!AK$1,FALSE)</f>
        <v>291.31755938784801</v>
      </c>
      <c r="AC8" s="53">
        <f>VLOOKUP($A8,'ADR Raw Data'!$B$6:$BE$49,'ADR Raw Data'!AL$1,FALSE)</f>
        <v>286.63111659243998</v>
      </c>
      <c r="AD8" s="52">
        <f>VLOOKUP($A8,'ADR Raw Data'!$B$6:$BE$49,'ADR Raw Data'!AN$1,FALSE)</f>
        <v>345.327433859667</v>
      </c>
      <c r="AE8" s="52">
        <f>VLOOKUP($A8,'ADR Raw Data'!$B$6:$BE$49,'ADR Raw Data'!AO$1,FALSE)</f>
        <v>348.26300575118501</v>
      </c>
      <c r="AF8" s="53">
        <f>VLOOKUP($A8,'ADR Raw Data'!$B$6:$BE$49,'ADR Raw Data'!AP$1,FALSE)</f>
        <v>346.82144911163601</v>
      </c>
      <c r="AG8" s="54">
        <f>VLOOKUP($A8,'ADR Raw Data'!$B$6:$BE$49,'ADR Raw Data'!AR$1,FALSE)</f>
        <v>305.16044104396201</v>
      </c>
      <c r="AI8" s="47">
        <f>VLOOKUP($A8,'ADR Raw Data'!$B$6:$BE$49,'ADR Raw Data'!AT$1,FALSE)</f>
        <v>2.1881009606734501</v>
      </c>
      <c r="AJ8" s="48">
        <f>VLOOKUP($A8,'ADR Raw Data'!$B$6:$BE$49,'ADR Raw Data'!AU$1,FALSE)</f>
        <v>1.8436483545562601</v>
      </c>
      <c r="AK8" s="48">
        <f>VLOOKUP($A8,'ADR Raw Data'!$B$6:$BE$49,'ADR Raw Data'!AV$1,FALSE)</f>
        <v>4.8966540490928798</v>
      </c>
      <c r="AL8" s="48">
        <f>VLOOKUP($A8,'ADR Raw Data'!$B$6:$BE$49,'ADR Raw Data'!AW$1,FALSE)</f>
        <v>4.2615345835681699</v>
      </c>
      <c r="AM8" s="48">
        <f>VLOOKUP($A8,'ADR Raw Data'!$B$6:$BE$49,'ADR Raw Data'!AX$1,FALSE)</f>
        <v>-0.51285761404768504</v>
      </c>
      <c r="AN8" s="49">
        <f>VLOOKUP($A8,'ADR Raw Data'!$B$6:$BE$49,'ADR Raw Data'!AY$1,FALSE)</f>
        <v>2.5199775108987601</v>
      </c>
      <c r="AO8" s="48">
        <f>VLOOKUP($A8,'ADR Raw Data'!$B$6:$BE$49,'ADR Raw Data'!BA$1,FALSE)</f>
        <v>2.7167051473595101</v>
      </c>
      <c r="AP8" s="48">
        <f>VLOOKUP($A8,'ADR Raw Data'!$B$6:$BE$49,'ADR Raw Data'!BB$1,FALSE)</f>
        <v>1.6312394889369499</v>
      </c>
      <c r="AQ8" s="49">
        <f>VLOOKUP($A8,'ADR Raw Data'!$B$6:$BE$49,'ADR Raw Data'!BC$1,FALSE)</f>
        <v>2.1457183773057298</v>
      </c>
      <c r="AR8" s="50">
        <f>VLOOKUP($A8,'ADR Raw Data'!$B$6:$BE$49,'ADR Raw Data'!BE$1,FALSE)</f>
        <v>2.2023215617706202</v>
      </c>
      <c r="AT8" s="51">
        <f>VLOOKUP($A8,'RevPAR Raw Data'!$B$6:$BE$49,'RevPAR Raw Data'!AG$1,FALSE)</f>
        <v>158.825561583129</v>
      </c>
      <c r="AU8" s="52">
        <f>VLOOKUP($A8,'RevPAR Raw Data'!$B$6:$BE$49,'RevPAR Raw Data'!AH$1,FALSE)</f>
        <v>196.28946974327599</v>
      </c>
      <c r="AV8" s="52">
        <f>VLOOKUP($A8,'RevPAR Raw Data'!$B$6:$BE$49,'RevPAR Raw Data'!AI$1,FALSE)</f>
        <v>206.433043245721</v>
      </c>
      <c r="AW8" s="52">
        <f>VLOOKUP($A8,'RevPAR Raw Data'!$B$6:$BE$49,'RevPAR Raw Data'!AJ$1,FALSE)</f>
        <v>202.46223181540299</v>
      </c>
      <c r="AX8" s="52">
        <f>VLOOKUP($A8,'RevPAR Raw Data'!$B$6:$BE$49,'RevPAR Raw Data'!AK$1,FALSE)</f>
        <v>194.89429630195499</v>
      </c>
      <c r="AY8" s="53">
        <f>VLOOKUP($A8,'RevPAR Raw Data'!$B$6:$BE$49,'RevPAR Raw Data'!AL$1,FALSE)</f>
        <v>191.780920537897</v>
      </c>
      <c r="AZ8" s="52">
        <f>VLOOKUP($A8,'RevPAR Raw Data'!$B$6:$BE$49,'RevPAR Raw Data'!AN$1,FALSE)</f>
        <v>252.320159688264</v>
      </c>
      <c r="BA8" s="52">
        <f>VLOOKUP($A8,'RevPAR Raw Data'!$B$6:$BE$49,'RevPAR Raw Data'!AO$1,FALSE)</f>
        <v>263.72514135085498</v>
      </c>
      <c r="BB8" s="53">
        <f>VLOOKUP($A8,'RevPAR Raw Data'!$B$6:$BE$49,'RevPAR Raw Data'!AP$1,FALSE)</f>
        <v>258.02265051955902</v>
      </c>
      <c r="BC8" s="54">
        <f>VLOOKUP($A8,'RevPAR Raw Data'!$B$6:$BE$49,'RevPAR Raw Data'!AR$1,FALSE)</f>
        <v>210.70712910408599</v>
      </c>
      <c r="BE8" s="47">
        <f>VLOOKUP($A8,'RevPAR Raw Data'!$B$6:$BE$49,'RevPAR Raw Data'!AT$1,FALSE)</f>
        <v>2.0896131861003102</v>
      </c>
      <c r="BF8" s="48">
        <f>VLOOKUP($A8,'RevPAR Raw Data'!$B$6:$BE$49,'RevPAR Raw Data'!AU$1,FALSE)</f>
        <v>7.0233415709166396</v>
      </c>
      <c r="BG8" s="48">
        <f>VLOOKUP($A8,'RevPAR Raw Data'!$B$6:$BE$49,'RevPAR Raw Data'!AV$1,FALSE)</f>
        <v>11.019346941718601</v>
      </c>
      <c r="BH8" s="48">
        <f>VLOOKUP($A8,'RevPAR Raw Data'!$B$6:$BE$49,'RevPAR Raw Data'!AW$1,FALSE)</f>
        <v>6.2663437860870603</v>
      </c>
      <c r="BI8" s="48">
        <f>VLOOKUP($A8,'RevPAR Raw Data'!$B$6:$BE$49,'RevPAR Raw Data'!AX$1,FALSE)</f>
        <v>0.49716413606350501</v>
      </c>
      <c r="BJ8" s="49">
        <f>VLOOKUP($A8,'RevPAR Raw Data'!$B$6:$BE$49,'RevPAR Raw Data'!AY$1,FALSE)</f>
        <v>5.4460233806601401</v>
      </c>
      <c r="BK8" s="48">
        <f>VLOOKUP($A8,'RevPAR Raw Data'!$B$6:$BE$49,'RevPAR Raw Data'!BA$1,FALSE)</f>
        <v>2.7167051473595101</v>
      </c>
      <c r="BL8" s="48">
        <f>VLOOKUP($A8,'RevPAR Raw Data'!$B$6:$BE$49,'RevPAR Raw Data'!BB$1,FALSE)</f>
        <v>-1.1222916879499201</v>
      </c>
      <c r="BM8" s="49">
        <f>VLOOKUP($A8,'RevPAR Raw Data'!$B$6:$BE$49,'RevPAR Raw Data'!BC$1,FALSE)</f>
        <v>0.71826428757731098</v>
      </c>
      <c r="BN8" s="50">
        <f>VLOOKUP($A8,'RevPAR Raw Data'!$B$6:$BE$49,'RevPAR Raw Data'!BE$1,FALSE)</f>
        <v>3.7422442181650801</v>
      </c>
    </row>
    <row r="9" spans="1:66" x14ac:dyDescent="0.25">
      <c r="A9" s="63" t="s">
        <v>118</v>
      </c>
      <c r="B9" s="47">
        <f>VLOOKUP($A9,'Occupancy Raw Data'!$B$8:$BE$51,'Occupancy Raw Data'!AG$3,FALSE)</f>
        <v>58.883678160919501</v>
      </c>
      <c r="C9" s="48">
        <f>VLOOKUP($A9,'Occupancy Raw Data'!$B$8:$BE$51,'Occupancy Raw Data'!AH$3,FALSE)</f>
        <v>76.812873563218304</v>
      </c>
      <c r="D9" s="48">
        <f>VLOOKUP($A9,'Occupancy Raw Data'!$B$8:$BE$51,'Occupancy Raw Data'!AI$3,FALSE)</f>
        <v>84.0542528735632</v>
      </c>
      <c r="E9" s="48">
        <f>VLOOKUP($A9,'Occupancy Raw Data'!$B$8:$BE$51,'Occupancy Raw Data'!AJ$3,FALSE)</f>
        <v>81.377471264367799</v>
      </c>
      <c r="F9" s="48">
        <f>VLOOKUP($A9,'Occupancy Raw Data'!$B$8:$BE$51,'Occupancy Raw Data'!AK$3,FALSE)</f>
        <v>72.849155846544306</v>
      </c>
      <c r="G9" s="49">
        <f>VLOOKUP($A9,'Occupancy Raw Data'!$B$8:$BE$51,'Occupancy Raw Data'!AL$3,FALSE)</f>
        <v>74.7954935006657</v>
      </c>
      <c r="H9" s="48">
        <f>VLOOKUP($A9,'Occupancy Raw Data'!$B$8:$BE$51,'Occupancy Raw Data'!AN$3,FALSE)</f>
        <v>75.586677456137096</v>
      </c>
      <c r="I9" s="48">
        <f>VLOOKUP($A9,'Occupancy Raw Data'!$B$8:$BE$51,'Occupancy Raw Data'!AO$3,FALSE)</f>
        <v>77.1839482105418</v>
      </c>
      <c r="J9" s="49">
        <f>VLOOKUP($A9,'Occupancy Raw Data'!$B$8:$BE$51,'Occupancy Raw Data'!AP$3,FALSE)</f>
        <v>76.385312833339398</v>
      </c>
      <c r="K9" s="50">
        <f>VLOOKUP($A9,'Occupancy Raw Data'!$B$8:$BE$51,'Occupancy Raw Data'!AR$3,FALSE)</f>
        <v>75.249722822117405</v>
      </c>
      <c r="M9" s="47">
        <f>VLOOKUP($A9,'Occupancy Raw Data'!$B$8:$BE$51,'Occupancy Raw Data'!AT$3,FALSE)</f>
        <v>3.5420760986150701</v>
      </c>
      <c r="N9" s="48">
        <f>VLOOKUP($A9,'Occupancy Raw Data'!$B$8:$BE$51,'Occupancy Raw Data'!AU$3,FALSE)</f>
        <v>5.3448199892122599</v>
      </c>
      <c r="O9" s="48">
        <f>VLOOKUP($A9,'Occupancy Raw Data'!$B$8:$BE$51,'Occupancy Raw Data'!AV$3,FALSE)</f>
        <v>5.7156797922564202</v>
      </c>
      <c r="P9" s="48">
        <f>VLOOKUP($A9,'Occupancy Raw Data'!$B$8:$BE$51,'Occupancy Raw Data'!AW$3,FALSE)</f>
        <v>5.0126071808322301</v>
      </c>
      <c r="Q9" s="48">
        <f>VLOOKUP($A9,'Occupancy Raw Data'!$B$8:$BE$51,'Occupancy Raw Data'!AX$3,FALSE)</f>
        <v>2.5121145027534602</v>
      </c>
      <c r="R9" s="49">
        <f>VLOOKUP($A9,'Occupancy Raw Data'!$B$8:$BE$51,'Occupancy Raw Data'!AY$3,FALSE)</f>
        <v>4.5062667851331204</v>
      </c>
      <c r="S9" s="48">
        <f>VLOOKUP($A9,'Occupancy Raw Data'!$B$8:$BE$51,'Occupancy Raw Data'!BA$3,FALSE)</f>
        <v>1.11961437625932</v>
      </c>
      <c r="T9" s="48">
        <f>VLOOKUP($A9,'Occupancy Raw Data'!$B$8:$BE$51,'Occupancy Raw Data'!BB$3,FALSE)</f>
        <v>-0.92261189529175902</v>
      </c>
      <c r="U9" s="49">
        <f>VLOOKUP($A9,'Occupancy Raw Data'!$B$8:$BE$51,'Occupancy Raw Data'!BC$3,FALSE)</f>
        <v>7.7410932018652304E-2</v>
      </c>
      <c r="V9" s="50">
        <f>VLOOKUP($A9,'Occupancy Raw Data'!$B$8:$BE$51,'Occupancy Raw Data'!BE$3,FALSE)</f>
        <v>3.18193075871375</v>
      </c>
      <c r="X9" s="51">
        <f>VLOOKUP($A9,'ADR Raw Data'!$B$6:$BE$49,'ADR Raw Data'!AG$1,FALSE)</f>
        <v>175.64281898829401</v>
      </c>
      <c r="Y9" s="52">
        <f>VLOOKUP($A9,'ADR Raw Data'!$B$6:$BE$49,'ADR Raw Data'!AH$1,FALSE)</f>
        <v>191.94706156669301</v>
      </c>
      <c r="Z9" s="52">
        <f>VLOOKUP($A9,'ADR Raw Data'!$B$6:$BE$49,'ADR Raw Data'!AI$1,FALSE)</f>
        <v>198.96640456867399</v>
      </c>
      <c r="AA9" s="52">
        <f>VLOOKUP($A9,'ADR Raw Data'!$B$6:$BE$49,'ADR Raw Data'!AJ$1,FALSE)</f>
        <v>195.893357928992</v>
      </c>
      <c r="AB9" s="52">
        <f>VLOOKUP($A9,'ADR Raw Data'!$B$6:$BE$49,'ADR Raw Data'!AK$1,FALSE)</f>
        <v>184.88095655247201</v>
      </c>
      <c r="AC9" s="53">
        <f>VLOOKUP($A9,'ADR Raw Data'!$B$6:$BE$49,'ADR Raw Data'!AL$1,FALSE)</f>
        <v>190.43985601849101</v>
      </c>
      <c r="AD9" s="52">
        <f>VLOOKUP($A9,'ADR Raw Data'!$B$6:$BE$49,'ADR Raw Data'!AN$1,FALSE)</f>
        <v>192.17374323288601</v>
      </c>
      <c r="AE9" s="52">
        <f>VLOOKUP($A9,'ADR Raw Data'!$B$6:$BE$49,'ADR Raw Data'!AO$1,FALSE)</f>
        <v>194.70986596930899</v>
      </c>
      <c r="AF9" s="53">
        <f>VLOOKUP($A9,'ADR Raw Data'!$B$6:$BE$49,'ADR Raw Data'!AP$1,FALSE)</f>
        <v>193.45506262978901</v>
      </c>
      <c r="AG9" s="54">
        <f>VLOOKUP($A9,'ADR Raw Data'!$B$6:$BE$49,'ADR Raw Data'!AR$1,FALSE)</f>
        <v>191.31433510033301</v>
      </c>
      <c r="AI9" s="47">
        <f>VLOOKUP($A9,'ADR Raw Data'!$B$6:$BE$49,'ADR Raw Data'!AT$1,FALSE)</f>
        <v>3.12429361141655</v>
      </c>
      <c r="AJ9" s="48">
        <f>VLOOKUP($A9,'ADR Raw Data'!$B$6:$BE$49,'ADR Raw Data'!AU$1,FALSE)</f>
        <v>5.8700302587427897</v>
      </c>
      <c r="AK9" s="48">
        <f>VLOOKUP($A9,'ADR Raw Data'!$B$6:$BE$49,'ADR Raw Data'!AV$1,FALSE)</f>
        <v>6.4467860422068597</v>
      </c>
      <c r="AL9" s="48">
        <f>VLOOKUP($A9,'ADR Raw Data'!$B$6:$BE$49,'ADR Raw Data'!AW$1,FALSE)</f>
        <v>5.9239951129445396</v>
      </c>
      <c r="AM9" s="48">
        <f>VLOOKUP($A9,'ADR Raw Data'!$B$6:$BE$49,'ADR Raw Data'!AX$1,FALSE)</f>
        <v>3.55232735907137</v>
      </c>
      <c r="AN9" s="49">
        <f>VLOOKUP($A9,'ADR Raw Data'!$B$6:$BE$49,'ADR Raw Data'!AY$1,FALSE)</f>
        <v>5.1901332047996203</v>
      </c>
      <c r="AO9" s="48">
        <f>VLOOKUP($A9,'ADR Raw Data'!$B$6:$BE$49,'ADR Raw Data'!BA$1,FALSE)</f>
        <v>1.90063130973533</v>
      </c>
      <c r="AP9" s="48">
        <f>VLOOKUP($A9,'ADR Raw Data'!$B$6:$BE$49,'ADR Raw Data'!BB$1,FALSE)</f>
        <v>0.44794696782339799</v>
      </c>
      <c r="AQ9" s="49">
        <f>VLOOKUP($A9,'ADR Raw Data'!$B$6:$BE$49,'ADR Raw Data'!BC$1,FALSE)</f>
        <v>1.1425572376489299</v>
      </c>
      <c r="AR9" s="50">
        <f>VLOOKUP($A9,'ADR Raw Data'!$B$6:$BE$49,'ADR Raw Data'!BE$1,FALSE)</f>
        <v>3.9179488028333602</v>
      </c>
      <c r="AT9" s="51">
        <f>VLOOKUP($A9,'RevPAR Raw Data'!$B$6:$BE$49,'RevPAR Raw Data'!AG$1,FALSE)</f>
        <v>103.42495224583401</v>
      </c>
      <c r="AU9" s="52">
        <f>VLOOKUP($A9,'RevPAR Raw Data'!$B$6:$BE$49,'RevPAR Raw Data'!AH$1,FALSE)</f>
        <v>147.44005370953701</v>
      </c>
      <c r="AV9" s="52">
        <f>VLOOKUP($A9,'RevPAR Raw Data'!$B$6:$BE$49,'RevPAR Raw Data'!AI$1,FALSE)</f>
        <v>167.23972482958999</v>
      </c>
      <c r="AW9" s="52">
        <f>VLOOKUP($A9,'RevPAR Raw Data'!$B$6:$BE$49,'RevPAR Raw Data'!AJ$1,FALSE)</f>
        <v>159.413061057471</v>
      </c>
      <c r="AX9" s="52">
        <f>VLOOKUP($A9,'RevPAR Raw Data'!$B$6:$BE$49,'RevPAR Raw Data'!AK$1,FALSE)</f>
        <v>134.684216169492</v>
      </c>
      <c r="AY9" s="53">
        <f>VLOOKUP($A9,'RevPAR Raw Data'!$B$6:$BE$49,'RevPAR Raw Data'!AL$1,FALSE)</f>
        <v>142.44043013098801</v>
      </c>
      <c r="AZ9" s="52">
        <f>VLOOKUP($A9,'RevPAR Raw Data'!$B$6:$BE$49,'RevPAR Raw Data'!AN$1,FALSE)</f>
        <v>145.25774745282601</v>
      </c>
      <c r="BA9" s="52">
        <f>VLOOKUP($A9,'RevPAR Raw Data'!$B$6:$BE$49,'RevPAR Raw Data'!AO$1,FALSE)</f>
        <v>150.28476211056699</v>
      </c>
      <c r="BB9" s="53">
        <f>VLOOKUP($A9,'RevPAR Raw Data'!$B$6:$BE$49,'RevPAR Raw Data'!AP$1,FALSE)</f>
        <v>147.771254781697</v>
      </c>
      <c r="BC9" s="54">
        <f>VLOOKUP($A9,'RevPAR Raw Data'!$B$6:$BE$49,'RevPAR Raw Data'!AR$1,FALSE)</f>
        <v>143.96350688197799</v>
      </c>
      <c r="BE9" s="47">
        <f>VLOOKUP($A9,'RevPAR Raw Data'!$B$6:$BE$49,'RevPAR Raw Data'!AT$1,FALSE)</f>
        <v>6.7770345672921701</v>
      </c>
      <c r="BF9" s="48">
        <f>VLOOKUP($A9,'RevPAR Raw Data'!$B$6:$BE$49,'RevPAR Raw Data'!AU$1,FALSE)</f>
        <v>11.528592798597099</v>
      </c>
      <c r="BG9" s="48">
        <f>VLOOKUP($A9,'RevPAR Raw Data'!$B$6:$BE$49,'RevPAR Raw Data'!AV$1,FALSE)</f>
        <v>12.5309434815277</v>
      </c>
      <c r="BH9" s="48">
        <f>VLOOKUP($A9,'RevPAR Raw Data'!$B$6:$BE$49,'RevPAR Raw Data'!AW$1,FALSE)</f>
        <v>11.233548898200301</v>
      </c>
      <c r="BI9" s="48">
        <f>VLOOKUP($A9,'RevPAR Raw Data'!$B$6:$BE$49,'RevPAR Raw Data'!AX$1,FALSE)</f>
        <v>6.1536803925973498</v>
      </c>
      <c r="BJ9" s="49">
        <f>VLOOKUP($A9,'RevPAR Raw Data'!$B$6:$BE$49,'RevPAR Raw Data'!AY$1,FALSE)</f>
        <v>9.9302812386448007</v>
      </c>
      <c r="BK9" s="48">
        <f>VLOOKUP($A9,'RevPAR Raw Data'!$B$6:$BE$49,'RevPAR Raw Data'!BA$1,FALSE)</f>
        <v>3.04152542737814</v>
      </c>
      <c r="BL9" s="48">
        <f>VLOOKUP($A9,'RevPAR Raw Data'!$B$6:$BE$49,'RevPAR Raw Data'!BB$1,FALSE)</f>
        <v>-0.47879773947809801</v>
      </c>
      <c r="BM9" s="49">
        <f>VLOOKUP($A9,'RevPAR Raw Data'!$B$6:$BE$49,'RevPAR Raw Data'!BC$1,FALSE)</f>
        <v>1.2208526338740899</v>
      </c>
      <c r="BN9" s="50">
        <f>VLOOKUP($A9,'RevPAR Raw Data'!$B$6:$BE$49,'RevPAR Raw Data'!BE$1,FALSE)</f>
        <v>7.2245459796151303</v>
      </c>
    </row>
    <row r="10" spans="1:66" x14ac:dyDescent="0.25">
      <c r="A10" s="63" t="s">
        <v>119</v>
      </c>
      <c r="B10" s="47">
        <f>VLOOKUP($A10,'Occupancy Raw Data'!$B$8:$BE$51,'Occupancy Raw Data'!AG$3,FALSE)</f>
        <v>61.5350733120315</v>
      </c>
      <c r="C10" s="48">
        <f>VLOOKUP($A10,'Occupancy Raw Data'!$B$8:$BE$51,'Occupancy Raw Data'!AH$3,FALSE)</f>
        <v>75.886911338728396</v>
      </c>
      <c r="D10" s="48">
        <f>VLOOKUP($A10,'Occupancy Raw Data'!$B$8:$BE$51,'Occupancy Raw Data'!AI$3,FALSE)</f>
        <v>81.451010840027394</v>
      </c>
      <c r="E10" s="48">
        <f>VLOOKUP($A10,'Occupancy Raw Data'!$B$8:$BE$51,'Occupancy Raw Data'!AJ$3,FALSE)</f>
        <v>79.860094962224096</v>
      </c>
      <c r="F10" s="48">
        <f>VLOOKUP($A10,'Occupancy Raw Data'!$B$8:$BE$51,'Occupancy Raw Data'!AK$3,FALSE)</f>
        <v>74.405739540717207</v>
      </c>
      <c r="G10" s="49">
        <f>VLOOKUP($A10,'Occupancy Raw Data'!$B$8:$BE$51,'Occupancy Raw Data'!AL$3,FALSE)</f>
        <v>74.627765998745701</v>
      </c>
      <c r="H10" s="48">
        <f>VLOOKUP($A10,'Occupancy Raw Data'!$B$8:$BE$51,'Occupancy Raw Data'!AN$3,FALSE)</f>
        <v>80.685041956580093</v>
      </c>
      <c r="I10" s="48">
        <f>VLOOKUP($A10,'Occupancy Raw Data'!$B$8:$BE$51,'Occupancy Raw Data'!AO$3,FALSE)</f>
        <v>81.670498999611695</v>
      </c>
      <c r="J10" s="49">
        <f>VLOOKUP($A10,'Occupancy Raw Data'!$B$8:$BE$51,'Occupancy Raw Data'!AP$3,FALSE)</f>
        <v>81.177770478095894</v>
      </c>
      <c r="K10" s="50">
        <f>VLOOKUP($A10,'Occupancy Raw Data'!$B$8:$BE$51,'Occupancy Raw Data'!AR$3,FALSE)</f>
        <v>76.499195849988595</v>
      </c>
      <c r="M10" s="47">
        <f>VLOOKUP($A10,'Occupancy Raw Data'!$B$8:$BE$51,'Occupancy Raw Data'!AT$3,FALSE)</f>
        <v>0.37033191033846602</v>
      </c>
      <c r="N10" s="48">
        <f>VLOOKUP($A10,'Occupancy Raw Data'!$B$8:$BE$51,'Occupancy Raw Data'!AU$3,FALSE)</f>
        <v>2.0237552524287201</v>
      </c>
      <c r="O10" s="48">
        <f>VLOOKUP($A10,'Occupancy Raw Data'!$B$8:$BE$51,'Occupancy Raw Data'!AV$3,FALSE)</f>
        <v>1.4102688918508699</v>
      </c>
      <c r="P10" s="48">
        <f>VLOOKUP($A10,'Occupancy Raw Data'!$B$8:$BE$51,'Occupancy Raw Data'!AW$3,FALSE)</f>
        <v>0.57891975715300203</v>
      </c>
      <c r="Q10" s="48">
        <f>VLOOKUP($A10,'Occupancy Raw Data'!$B$8:$BE$51,'Occupancy Raw Data'!AX$3,FALSE)</f>
        <v>6.8612281724047194E-2</v>
      </c>
      <c r="R10" s="49">
        <f>VLOOKUP($A10,'Occupancy Raw Data'!$B$8:$BE$51,'Occupancy Raw Data'!AY$3,FALSE)</f>
        <v>0.91294406529682204</v>
      </c>
      <c r="S10" s="48">
        <f>VLOOKUP($A10,'Occupancy Raw Data'!$B$8:$BE$51,'Occupancy Raw Data'!BA$3,FALSE)</f>
        <v>0.25058811679464199</v>
      </c>
      <c r="T10" s="48">
        <f>VLOOKUP($A10,'Occupancy Raw Data'!$B$8:$BE$51,'Occupancy Raw Data'!BB$3,FALSE)</f>
        <v>-1.9233247766594801</v>
      </c>
      <c r="U10" s="49">
        <f>VLOOKUP($A10,'Occupancy Raw Data'!$B$8:$BE$51,'Occupancy Raw Data'!BC$3,FALSE)</f>
        <v>-0.85487904027930905</v>
      </c>
      <c r="V10" s="50">
        <f>VLOOKUP($A10,'Occupancy Raw Data'!$B$8:$BE$51,'Occupancy Raw Data'!BE$3,FALSE)</f>
        <v>0.37033749469539701</v>
      </c>
      <c r="X10" s="51">
        <f>VLOOKUP($A10,'ADR Raw Data'!$B$6:$BE$49,'ADR Raw Data'!AG$1,FALSE)</f>
        <v>146.27384345165501</v>
      </c>
      <c r="Y10" s="52">
        <f>VLOOKUP($A10,'ADR Raw Data'!$B$6:$BE$49,'ADR Raw Data'!AH$1,FALSE)</f>
        <v>152.76162644781999</v>
      </c>
      <c r="Z10" s="52">
        <f>VLOOKUP($A10,'ADR Raw Data'!$B$6:$BE$49,'ADR Raw Data'!AI$1,FALSE)</f>
        <v>157.98785936232599</v>
      </c>
      <c r="AA10" s="52">
        <f>VLOOKUP($A10,'ADR Raw Data'!$B$6:$BE$49,'ADR Raw Data'!AJ$1,FALSE)</f>
        <v>156.85187312449099</v>
      </c>
      <c r="AB10" s="52">
        <f>VLOOKUP($A10,'ADR Raw Data'!$B$6:$BE$49,'ADR Raw Data'!AK$1,FALSE)</f>
        <v>152.38491105202399</v>
      </c>
      <c r="AC10" s="53">
        <f>VLOOKUP($A10,'ADR Raw Data'!$B$6:$BE$49,'ADR Raw Data'!AL$1,FALSE)</f>
        <v>153.632812788499</v>
      </c>
      <c r="AD10" s="52">
        <f>VLOOKUP($A10,'ADR Raw Data'!$B$6:$BE$49,'ADR Raw Data'!AN$1,FALSE)</f>
        <v>164.41037871497801</v>
      </c>
      <c r="AE10" s="52">
        <f>VLOOKUP($A10,'ADR Raw Data'!$B$6:$BE$49,'ADR Raw Data'!AO$1,FALSE)</f>
        <v>165.038345917583</v>
      </c>
      <c r="AF10" s="53">
        <f>VLOOKUP($A10,'ADR Raw Data'!$B$6:$BE$49,'ADR Raw Data'!AP$1,FALSE)</f>
        <v>164.726268117274</v>
      </c>
      <c r="AG10" s="54">
        <f>VLOOKUP($A10,'ADR Raw Data'!$B$6:$BE$49,'ADR Raw Data'!AR$1,FALSE)</f>
        <v>156.99621684778299</v>
      </c>
      <c r="AI10" s="47">
        <f>VLOOKUP($A10,'ADR Raw Data'!$B$6:$BE$49,'ADR Raw Data'!AT$1,FALSE)</f>
        <v>-0.35494220333325899</v>
      </c>
      <c r="AJ10" s="48">
        <f>VLOOKUP($A10,'ADR Raw Data'!$B$6:$BE$49,'ADR Raw Data'!AU$1,FALSE)</f>
        <v>3.0170673424413E-2</v>
      </c>
      <c r="AK10" s="48">
        <f>VLOOKUP($A10,'ADR Raw Data'!$B$6:$BE$49,'ADR Raw Data'!AV$1,FALSE)</f>
        <v>0.86642636214874402</v>
      </c>
      <c r="AL10" s="48">
        <f>VLOOKUP($A10,'ADR Raw Data'!$B$6:$BE$49,'ADR Raw Data'!AW$1,FALSE)</f>
        <v>0.26442882863454198</v>
      </c>
      <c r="AM10" s="48">
        <f>VLOOKUP($A10,'ADR Raw Data'!$B$6:$BE$49,'ADR Raw Data'!AX$1,FALSE)</f>
        <v>0.60748763605874101</v>
      </c>
      <c r="AN10" s="49">
        <f>VLOOKUP($A10,'ADR Raw Data'!$B$6:$BE$49,'ADR Raw Data'!AY$1,FALSE)</f>
        <v>0.32692013409751403</v>
      </c>
      <c r="AO10" s="48">
        <f>VLOOKUP($A10,'ADR Raw Data'!$B$6:$BE$49,'ADR Raw Data'!BA$1,FALSE)</f>
        <v>-0.68942585491868902</v>
      </c>
      <c r="AP10" s="48">
        <f>VLOOKUP($A10,'ADR Raw Data'!$B$6:$BE$49,'ADR Raw Data'!BB$1,FALSE)</f>
        <v>-2.2515237482611199</v>
      </c>
      <c r="AQ10" s="49">
        <f>VLOOKUP($A10,'ADR Raw Data'!$B$6:$BE$49,'ADR Raw Data'!BC$1,FALSE)</f>
        <v>-1.49351040749532</v>
      </c>
      <c r="AR10" s="50">
        <f>VLOOKUP($A10,'ADR Raw Data'!$B$6:$BE$49,'ADR Raw Data'!BE$1,FALSE)</f>
        <v>-0.29288767661741799</v>
      </c>
      <c r="AT10" s="51">
        <f>VLOOKUP($A10,'RevPAR Raw Data'!$B$6:$BE$49,'RevPAR Raw Data'!AG$1,FALSE)</f>
        <v>90.009716804302101</v>
      </c>
      <c r="AU10" s="52">
        <f>VLOOKUP($A10,'RevPAR Raw Data'!$B$6:$BE$49,'RevPAR Raw Data'!AH$1,FALSE)</f>
        <v>115.92608002205699</v>
      </c>
      <c r="AV10" s="52">
        <f>VLOOKUP($A10,'RevPAR Raw Data'!$B$6:$BE$49,'RevPAR Raw Data'!AI$1,FALSE)</f>
        <v>128.68270845513501</v>
      </c>
      <c r="AW10" s="52">
        <f>VLOOKUP($A10,'RevPAR Raw Data'!$B$6:$BE$49,'RevPAR Raw Data'!AJ$1,FALSE)</f>
        <v>125.262054827246</v>
      </c>
      <c r="AX10" s="52">
        <f>VLOOKUP($A10,'RevPAR Raw Data'!$B$6:$BE$49,'RevPAR Raw Data'!AK$1,FALSE)</f>
        <v>113.383120016722</v>
      </c>
      <c r="AY10" s="53">
        <f>VLOOKUP($A10,'RevPAR Raw Data'!$B$6:$BE$49,'RevPAR Raw Data'!AL$1,FALSE)</f>
        <v>114.652736025092</v>
      </c>
      <c r="AZ10" s="52">
        <f>VLOOKUP($A10,'RevPAR Raw Data'!$B$6:$BE$49,'RevPAR Raw Data'!AN$1,FALSE)</f>
        <v>132.65458304715199</v>
      </c>
      <c r="BA10" s="52">
        <f>VLOOKUP($A10,'RevPAR Raw Data'!$B$6:$BE$49,'RevPAR Raw Data'!AO$1,FALSE)</f>
        <v>134.78764065159601</v>
      </c>
      <c r="BB10" s="53">
        <f>VLOOKUP($A10,'RevPAR Raw Data'!$B$6:$BE$49,'RevPAR Raw Data'!AP$1,FALSE)</f>
        <v>133.72111184937401</v>
      </c>
      <c r="BC10" s="54">
        <f>VLOOKUP($A10,'RevPAR Raw Data'!$B$6:$BE$49,'RevPAR Raw Data'!AR$1,FALSE)</f>
        <v>120.100843403459</v>
      </c>
      <c r="BE10" s="47">
        <f>VLOOKUP($A10,'RevPAR Raw Data'!$B$6:$BE$49,'RevPAR Raw Data'!AT$1,FALSE)</f>
        <v>1.40752427630056E-2</v>
      </c>
      <c r="BF10" s="48">
        <f>VLOOKUP($A10,'RevPAR Raw Data'!$B$6:$BE$49,'RevPAR Raw Data'!AU$1,FALSE)</f>
        <v>2.05453650644125</v>
      </c>
      <c r="BG10" s="48">
        <f>VLOOKUP($A10,'RevPAR Raw Data'!$B$6:$BE$49,'RevPAR Raw Data'!AV$1,FALSE)</f>
        <v>2.2889141954557899</v>
      </c>
      <c r="BH10" s="48">
        <f>VLOOKUP($A10,'RevPAR Raw Data'!$B$6:$BE$49,'RevPAR Raw Data'!AW$1,FALSE)</f>
        <v>0.844879416520119</v>
      </c>
      <c r="BI10" s="48">
        <f>VLOOKUP($A10,'RevPAR Raw Data'!$B$6:$BE$49,'RevPAR Raw Data'!AX$1,FALSE)</f>
        <v>0.67651672891107895</v>
      </c>
      <c r="BJ10" s="49">
        <f>VLOOKUP($A10,'RevPAR Raw Data'!$B$6:$BE$49,'RevPAR Raw Data'!AY$1,FALSE)</f>
        <v>1.2428487973568401</v>
      </c>
      <c r="BK10" s="48">
        <f>VLOOKUP($A10,'RevPAR Raw Data'!$B$6:$BE$49,'RevPAR Raw Data'!BA$1,FALSE)</f>
        <v>-0.440565357390583</v>
      </c>
      <c r="BL10" s="48">
        <f>VLOOKUP($A10,'RevPAR Raw Data'!$B$6:$BE$49,'RevPAR Raw Data'!BB$1,FALSE)</f>
        <v>-4.1315444108179298</v>
      </c>
      <c r="BM10" s="49">
        <f>VLOOKUP($A10,'RevPAR Raw Data'!$B$6:$BE$49,'RevPAR Raw Data'!BC$1,FALSE)</f>
        <v>-2.3356217403365598</v>
      </c>
      <c r="BN10" s="50">
        <f>VLOOKUP($A10,'RevPAR Raw Data'!$B$6:$BE$49,'RevPAR Raw Data'!BE$1,FALSE)</f>
        <v>7.63651451941222E-2</v>
      </c>
    </row>
    <row r="11" spans="1:66" x14ac:dyDescent="0.25">
      <c r="A11" s="63" t="s">
        <v>120</v>
      </c>
      <c r="B11" s="47">
        <f>VLOOKUP($A11,'Occupancy Raw Data'!$B$8:$BE$51,'Occupancy Raw Data'!AG$3,FALSE)</f>
        <v>57.732079760816298</v>
      </c>
      <c r="C11" s="48">
        <f>VLOOKUP($A11,'Occupancy Raw Data'!$B$8:$BE$51,'Occupancy Raw Data'!AH$3,FALSE)</f>
        <v>71.604358676583203</v>
      </c>
      <c r="D11" s="48">
        <f>VLOOKUP($A11,'Occupancy Raw Data'!$B$8:$BE$51,'Occupancy Raw Data'!AI$3,FALSE)</f>
        <v>75.719033381927801</v>
      </c>
      <c r="E11" s="48">
        <f>VLOOKUP($A11,'Occupancy Raw Data'!$B$8:$BE$51,'Occupancy Raw Data'!AJ$3,FALSE)</f>
        <v>74.608361542833094</v>
      </c>
      <c r="F11" s="48">
        <f>VLOOKUP($A11,'Occupancy Raw Data'!$B$8:$BE$51,'Occupancy Raw Data'!AK$3,FALSE)</f>
        <v>71.271404215364001</v>
      </c>
      <c r="G11" s="49">
        <f>VLOOKUP($A11,'Occupancy Raw Data'!$B$8:$BE$51,'Occupancy Raw Data'!AL$3,FALSE)</f>
        <v>70.187047515504901</v>
      </c>
      <c r="H11" s="48">
        <f>VLOOKUP($A11,'Occupancy Raw Data'!$B$8:$BE$51,'Occupancy Raw Data'!AN$3,FALSE)</f>
        <v>78.571693311259907</v>
      </c>
      <c r="I11" s="48">
        <f>VLOOKUP($A11,'Occupancy Raw Data'!$B$8:$BE$51,'Occupancy Raw Data'!AO$3,FALSE)</f>
        <v>79.731165525932099</v>
      </c>
      <c r="J11" s="49">
        <f>VLOOKUP($A11,'Occupancy Raw Data'!$B$8:$BE$51,'Occupancy Raw Data'!AP$3,FALSE)</f>
        <v>79.151429418595995</v>
      </c>
      <c r="K11" s="50">
        <f>VLOOKUP($A11,'Occupancy Raw Data'!$B$8:$BE$51,'Occupancy Raw Data'!AR$3,FALSE)</f>
        <v>72.748299487816595</v>
      </c>
      <c r="M11" s="47">
        <f>VLOOKUP($A11,'Occupancy Raw Data'!$B$8:$BE$51,'Occupancy Raw Data'!AT$3,FALSE)</f>
        <v>-1.2292523522409</v>
      </c>
      <c r="N11" s="48">
        <f>VLOOKUP($A11,'Occupancy Raw Data'!$B$8:$BE$51,'Occupancy Raw Data'!AU$3,FALSE)</f>
        <v>0.59670610488596998</v>
      </c>
      <c r="O11" s="48">
        <f>VLOOKUP($A11,'Occupancy Raw Data'!$B$8:$BE$51,'Occupancy Raw Data'!AV$3,FALSE)</f>
        <v>0.15411411742881601</v>
      </c>
      <c r="P11" s="48">
        <f>VLOOKUP($A11,'Occupancy Raw Data'!$B$8:$BE$51,'Occupancy Raw Data'!AW$3,FALSE)</f>
        <v>-1.6210846761745401</v>
      </c>
      <c r="Q11" s="48">
        <f>VLOOKUP($A11,'Occupancy Raw Data'!$B$8:$BE$51,'Occupancy Raw Data'!AX$3,FALSE)</f>
        <v>-3.0211032163265101</v>
      </c>
      <c r="R11" s="49">
        <f>VLOOKUP($A11,'Occupancy Raw Data'!$B$8:$BE$51,'Occupancy Raw Data'!AY$3,FALSE)</f>
        <v>-1.0229054067535299</v>
      </c>
      <c r="S11" s="48">
        <f>VLOOKUP($A11,'Occupancy Raw Data'!$B$8:$BE$51,'Occupancy Raw Data'!BA$3,FALSE)</f>
        <v>-2.29394346486845</v>
      </c>
      <c r="T11" s="48">
        <f>VLOOKUP($A11,'Occupancy Raw Data'!$B$8:$BE$51,'Occupancy Raw Data'!BB$3,FALSE)</f>
        <v>-3.9741920238212498</v>
      </c>
      <c r="U11" s="49">
        <f>VLOOKUP($A11,'Occupancy Raw Data'!$B$8:$BE$51,'Occupancy Raw Data'!BC$3,FALSE)</f>
        <v>-3.14750674064071</v>
      </c>
      <c r="V11" s="50">
        <f>VLOOKUP($A11,'Occupancy Raw Data'!$B$8:$BE$51,'Occupancy Raw Data'!BE$3,FALSE)</f>
        <v>-1.6932729156342501</v>
      </c>
      <c r="X11" s="51">
        <f>VLOOKUP($A11,'ADR Raw Data'!$B$6:$BE$49,'ADR Raw Data'!AG$1,FALSE)</f>
        <v>121.833453492975</v>
      </c>
      <c r="Y11" s="52">
        <f>VLOOKUP($A11,'ADR Raw Data'!$B$6:$BE$49,'ADR Raw Data'!AH$1,FALSE)</f>
        <v>126.05856387383901</v>
      </c>
      <c r="Z11" s="52">
        <f>VLOOKUP($A11,'ADR Raw Data'!$B$6:$BE$49,'ADR Raw Data'!AI$1,FALSE)</f>
        <v>128.54054414775999</v>
      </c>
      <c r="AA11" s="52">
        <f>VLOOKUP($A11,'ADR Raw Data'!$B$6:$BE$49,'ADR Raw Data'!AJ$1,FALSE)</f>
        <v>127.516627559426</v>
      </c>
      <c r="AB11" s="52">
        <f>VLOOKUP($A11,'ADR Raw Data'!$B$6:$BE$49,'ADR Raw Data'!AK$1,FALSE)</f>
        <v>126.255713097064</v>
      </c>
      <c r="AC11" s="53">
        <f>VLOOKUP($A11,'ADR Raw Data'!$B$6:$BE$49,'ADR Raw Data'!AL$1,FALSE)</f>
        <v>126.249036574031</v>
      </c>
      <c r="AD11" s="52">
        <f>VLOOKUP($A11,'ADR Raw Data'!$B$6:$BE$49,'ADR Raw Data'!AN$1,FALSE)</f>
        <v>147.910828963402</v>
      </c>
      <c r="AE11" s="52">
        <f>VLOOKUP($A11,'ADR Raw Data'!$B$6:$BE$49,'ADR Raw Data'!AO$1,FALSE)</f>
        <v>148.814876657989</v>
      </c>
      <c r="AF11" s="53">
        <f>VLOOKUP($A11,'ADR Raw Data'!$B$6:$BE$49,'ADR Raw Data'!AP$1,FALSE)</f>
        <v>148.36616361060899</v>
      </c>
      <c r="AG11" s="54">
        <f>VLOOKUP($A11,'ADR Raw Data'!$B$6:$BE$49,'ADR Raw Data'!AR$1,FALSE)</f>
        <v>133.124414641394</v>
      </c>
      <c r="AI11" s="47">
        <f>VLOOKUP($A11,'ADR Raw Data'!$B$6:$BE$49,'ADR Raw Data'!AT$1,FALSE)</f>
        <v>-0.345546459241099</v>
      </c>
      <c r="AJ11" s="48">
        <f>VLOOKUP($A11,'ADR Raw Data'!$B$6:$BE$49,'ADR Raw Data'!AU$1,FALSE)</f>
        <v>0.82634259572063196</v>
      </c>
      <c r="AK11" s="48">
        <f>VLOOKUP($A11,'ADR Raw Data'!$B$6:$BE$49,'ADR Raw Data'!AV$1,FALSE)</f>
        <v>1.09192660668937</v>
      </c>
      <c r="AL11" s="48">
        <f>VLOOKUP($A11,'ADR Raw Data'!$B$6:$BE$49,'ADR Raw Data'!AW$1,FALSE)</f>
        <v>-0.36939048219047399</v>
      </c>
      <c r="AM11" s="48">
        <f>VLOOKUP($A11,'ADR Raw Data'!$B$6:$BE$49,'ADR Raw Data'!AX$1,FALSE)</f>
        <v>-0.76024043433997202</v>
      </c>
      <c r="AN11" s="49">
        <f>VLOOKUP($A11,'ADR Raw Data'!$B$6:$BE$49,'ADR Raw Data'!AY$1,FALSE)</f>
        <v>0.108834337336481</v>
      </c>
      <c r="AO11" s="48">
        <f>VLOOKUP($A11,'ADR Raw Data'!$B$6:$BE$49,'ADR Raw Data'!BA$1,FALSE)</f>
        <v>-1.93558797399541</v>
      </c>
      <c r="AP11" s="48">
        <f>VLOOKUP($A11,'ADR Raw Data'!$B$6:$BE$49,'ADR Raw Data'!BB$1,FALSE)</f>
        <v>-3.1228543459117502</v>
      </c>
      <c r="AQ11" s="49">
        <f>VLOOKUP($A11,'ADR Raw Data'!$B$6:$BE$49,'ADR Raw Data'!BC$1,FALSE)</f>
        <v>-2.5467137973274498</v>
      </c>
      <c r="AR11" s="50">
        <f>VLOOKUP($A11,'ADR Raw Data'!$B$6:$BE$49,'ADR Raw Data'!BE$1,FALSE)</f>
        <v>-0.91744031457629804</v>
      </c>
      <c r="AT11" s="51">
        <f>VLOOKUP($A11,'RevPAR Raw Data'!$B$6:$BE$49,'RevPAR Raw Data'!AG$1,FALSE)</f>
        <v>70.336986545921704</v>
      </c>
      <c r="AU11" s="52">
        <f>VLOOKUP($A11,'RevPAR Raw Data'!$B$6:$BE$49,'RevPAR Raw Data'!AH$1,FALSE)</f>
        <v>90.263426218773901</v>
      </c>
      <c r="AV11" s="52">
        <f>VLOOKUP($A11,'RevPAR Raw Data'!$B$6:$BE$49,'RevPAR Raw Data'!AI$1,FALSE)</f>
        <v>97.329657532554094</v>
      </c>
      <c r="AW11" s="52">
        <f>VLOOKUP($A11,'RevPAR Raw Data'!$B$6:$BE$49,'RevPAR Raw Data'!AJ$1,FALSE)</f>
        <v>95.138066516764994</v>
      </c>
      <c r="AX11" s="52">
        <f>VLOOKUP($A11,'RevPAR Raw Data'!$B$6:$BE$49,'RevPAR Raw Data'!AK$1,FALSE)</f>
        <v>89.984219626399096</v>
      </c>
      <c r="AY11" s="53">
        <f>VLOOKUP($A11,'RevPAR Raw Data'!$B$6:$BE$49,'RevPAR Raw Data'!AL$1,FALSE)</f>
        <v>88.610471288082806</v>
      </c>
      <c r="AZ11" s="52">
        <f>VLOOKUP($A11,'RevPAR Raw Data'!$B$6:$BE$49,'RevPAR Raw Data'!AN$1,FALSE)</f>
        <v>116.216042907266</v>
      </c>
      <c r="BA11" s="52">
        <f>VLOOKUP($A11,'RevPAR Raw Data'!$B$6:$BE$49,'RevPAR Raw Data'!AO$1,FALSE)</f>
        <v>118.651835635393</v>
      </c>
      <c r="BB11" s="53">
        <f>VLOOKUP($A11,'RevPAR Raw Data'!$B$6:$BE$49,'RevPAR Raw Data'!AP$1,FALSE)</f>
        <v>117.43393927133</v>
      </c>
      <c r="BC11" s="54">
        <f>VLOOKUP($A11,'RevPAR Raw Data'!$B$6:$BE$49,'RevPAR Raw Data'!AR$1,FALSE)</f>
        <v>96.845747854724905</v>
      </c>
      <c r="BE11" s="47">
        <f>VLOOKUP($A11,'RevPAR Raw Data'!$B$6:$BE$49,'RevPAR Raw Data'!AT$1,FALSE)</f>
        <v>-1.5705511735037001</v>
      </c>
      <c r="BF11" s="48">
        <f>VLOOKUP($A11,'RevPAR Raw Data'!$B$6:$BE$49,'RevPAR Raw Data'!AU$1,FALSE)</f>
        <v>1.4279795373225399</v>
      </c>
      <c r="BG11" s="48">
        <f>VLOOKUP($A11,'RevPAR Raw Data'!$B$6:$BE$49,'RevPAR Raw Data'!AV$1,FALSE)</f>
        <v>1.24772353717106</v>
      </c>
      <c r="BH11" s="48">
        <f>VLOOKUP($A11,'RevPAR Raw Data'!$B$6:$BE$49,'RevPAR Raw Data'!AW$1,FALSE)</f>
        <v>-1.9844870258629801</v>
      </c>
      <c r="BI11" s="48">
        <f>VLOOKUP($A11,'RevPAR Raw Data'!$B$6:$BE$49,'RevPAR Raw Data'!AX$1,FALSE)</f>
        <v>-3.7583760024528199</v>
      </c>
      <c r="BJ11" s="49">
        <f>VLOOKUP($A11,'RevPAR Raw Data'!$B$6:$BE$49,'RevPAR Raw Data'!AY$1,FALSE)</f>
        <v>-0.91518434173807495</v>
      </c>
      <c r="BK11" s="48">
        <f>VLOOKUP($A11,'RevPAR Raw Data'!$B$6:$BE$49,'RevPAR Raw Data'!BA$1,FALSE)</f>
        <v>-4.1851301450276202</v>
      </c>
      <c r="BL11" s="48">
        <f>VLOOKUP($A11,'RevPAR Raw Data'!$B$6:$BE$49,'RevPAR Raw Data'!BB$1,FALSE)</f>
        <v>-6.9729381414022198</v>
      </c>
      <c r="BM11" s="49">
        <f>VLOOKUP($A11,'RevPAR Raw Data'!$B$6:$BE$49,'RevPAR Raw Data'!BC$1,FALSE)</f>
        <v>-5.6140625495324601</v>
      </c>
      <c r="BN11" s="50">
        <f>VLOOKUP($A11,'RevPAR Raw Data'!$B$6:$BE$49,'RevPAR Raw Data'!BE$1,FALSE)</f>
        <v>-2.5951784618467202</v>
      </c>
    </row>
    <row r="12" spans="1:66" x14ac:dyDescent="0.25">
      <c r="A12" s="63" t="s">
        <v>121</v>
      </c>
      <c r="B12" s="47">
        <f>VLOOKUP($A12,'Occupancy Raw Data'!$B$8:$BE$51,'Occupancy Raw Data'!AG$3,FALSE)</f>
        <v>56.826414042908802</v>
      </c>
      <c r="C12" s="48">
        <f>VLOOKUP($A12,'Occupancy Raw Data'!$B$8:$BE$51,'Occupancy Raw Data'!AH$3,FALSE)</f>
        <v>64.8114609454815</v>
      </c>
      <c r="D12" s="48">
        <f>VLOOKUP($A12,'Occupancy Raw Data'!$B$8:$BE$51,'Occupancy Raw Data'!AI$3,FALSE)</f>
        <v>66.888409027584203</v>
      </c>
      <c r="E12" s="48">
        <f>VLOOKUP($A12,'Occupancy Raw Data'!$B$8:$BE$51,'Occupancy Raw Data'!AJ$3,FALSE)</f>
        <v>66.778118324510004</v>
      </c>
      <c r="F12" s="48">
        <f>VLOOKUP($A12,'Occupancy Raw Data'!$B$8:$BE$51,'Occupancy Raw Data'!AK$3,FALSE)</f>
        <v>65.109941086421998</v>
      </c>
      <c r="G12" s="49">
        <f>VLOOKUP($A12,'Occupancy Raw Data'!$B$8:$BE$51,'Occupancy Raw Data'!AL$3,FALSE)</f>
        <v>64.083088037291105</v>
      </c>
      <c r="H12" s="48">
        <f>VLOOKUP($A12,'Occupancy Raw Data'!$B$8:$BE$51,'Occupancy Raw Data'!AN$3,FALSE)</f>
        <v>71.586955513290306</v>
      </c>
      <c r="I12" s="48">
        <f>VLOOKUP($A12,'Occupancy Raw Data'!$B$8:$BE$51,'Occupancy Raw Data'!AO$3,FALSE)</f>
        <v>72.699123254627196</v>
      </c>
      <c r="J12" s="49">
        <f>VLOOKUP($A12,'Occupancy Raw Data'!$B$8:$BE$51,'Occupancy Raw Data'!AP$3,FALSE)</f>
        <v>72.143039383958794</v>
      </c>
      <c r="K12" s="50">
        <f>VLOOKUP($A12,'Occupancy Raw Data'!$B$8:$BE$51,'Occupancy Raw Data'!AR$3,FALSE)</f>
        <v>66.387336131611903</v>
      </c>
      <c r="M12" s="47">
        <f>VLOOKUP($A12,'Occupancy Raw Data'!$B$8:$BE$51,'Occupancy Raw Data'!AT$3,FALSE)</f>
        <v>0.85719834034720499</v>
      </c>
      <c r="N12" s="48">
        <f>VLOOKUP($A12,'Occupancy Raw Data'!$B$8:$BE$51,'Occupancy Raw Data'!AU$3,FALSE)</f>
        <v>2.2286673403149599</v>
      </c>
      <c r="O12" s="48">
        <f>VLOOKUP($A12,'Occupancy Raw Data'!$B$8:$BE$51,'Occupancy Raw Data'!AV$3,FALSE)</f>
        <v>0.52512578759080197</v>
      </c>
      <c r="P12" s="48">
        <f>VLOOKUP($A12,'Occupancy Raw Data'!$B$8:$BE$51,'Occupancy Raw Data'!AW$3,FALSE)</f>
        <v>-0.95144539331043398</v>
      </c>
      <c r="Q12" s="48">
        <f>VLOOKUP($A12,'Occupancy Raw Data'!$B$8:$BE$51,'Occupancy Raw Data'!AX$3,FALSE)</f>
        <v>-2.10343078642599</v>
      </c>
      <c r="R12" s="49">
        <f>VLOOKUP($A12,'Occupancy Raw Data'!$B$8:$BE$51,'Occupancy Raw Data'!AY$3,FALSE)</f>
        <v>6.4332246502927806E-2</v>
      </c>
      <c r="S12" s="48">
        <f>VLOOKUP($A12,'Occupancy Raw Data'!$B$8:$BE$51,'Occupancy Raw Data'!BA$3,FALSE)</f>
        <v>-1.56651240320522</v>
      </c>
      <c r="T12" s="48">
        <f>VLOOKUP($A12,'Occupancy Raw Data'!$B$8:$BE$51,'Occupancy Raw Data'!BB$3,FALSE)</f>
        <v>-1.9560201051047299</v>
      </c>
      <c r="U12" s="49">
        <f>VLOOKUP($A12,'Occupancy Raw Data'!$B$8:$BE$51,'Occupancy Raw Data'!BC$3,FALSE)</f>
        <v>-1.76315349307933</v>
      </c>
      <c r="V12" s="50">
        <f>VLOOKUP($A12,'Occupancy Raw Data'!$B$8:$BE$51,'Occupancy Raw Data'!BE$3,FALSE)</f>
        <v>-0.50821835612758504</v>
      </c>
      <c r="X12" s="51">
        <f>VLOOKUP($A12,'ADR Raw Data'!$B$6:$BE$49,'ADR Raw Data'!AG$1,FALSE)</f>
        <v>86.738631200457604</v>
      </c>
      <c r="Y12" s="52">
        <f>VLOOKUP($A12,'ADR Raw Data'!$B$6:$BE$49,'ADR Raw Data'!AH$1,FALSE)</f>
        <v>88.688587396553501</v>
      </c>
      <c r="Z12" s="52">
        <f>VLOOKUP($A12,'ADR Raw Data'!$B$6:$BE$49,'ADR Raw Data'!AI$1,FALSE)</f>
        <v>90.301887008591507</v>
      </c>
      <c r="AA12" s="52">
        <f>VLOOKUP($A12,'ADR Raw Data'!$B$6:$BE$49,'ADR Raw Data'!AJ$1,FALSE)</f>
        <v>90.363133692628594</v>
      </c>
      <c r="AB12" s="52">
        <f>VLOOKUP($A12,'ADR Raw Data'!$B$6:$BE$49,'ADR Raw Data'!AK$1,FALSE)</f>
        <v>90.293726733519705</v>
      </c>
      <c r="AC12" s="53">
        <f>VLOOKUP($A12,'ADR Raw Data'!$B$6:$BE$49,'ADR Raw Data'!AL$1,FALSE)</f>
        <v>89.354914907336195</v>
      </c>
      <c r="AD12" s="52">
        <f>VLOOKUP($A12,'ADR Raw Data'!$B$6:$BE$49,'ADR Raw Data'!AN$1,FALSE)</f>
        <v>105.805466076982</v>
      </c>
      <c r="AE12" s="52">
        <f>VLOOKUP($A12,'ADR Raw Data'!$B$6:$BE$49,'ADR Raw Data'!AO$1,FALSE)</f>
        <v>106.916684799081</v>
      </c>
      <c r="AF12" s="53">
        <f>VLOOKUP($A12,'ADR Raw Data'!$B$6:$BE$49,'ADR Raw Data'!AP$1,FALSE)</f>
        <v>106.365358115982</v>
      </c>
      <c r="AG12" s="54">
        <f>VLOOKUP($A12,'ADR Raw Data'!$B$6:$BE$49,'ADR Raw Data'!AR$1,FALSE)</f>
        <v>94.6396307311214</v>
      </c>
      <c r="AI12" s="47">
        <f>VLOOKUP($A12,'ADR Raw Data'!$B$6:$BE$49,'ADR Raw Data'!AT$1,FALSE)</f>
        <v>-1.77604555882097</v>
      </c>
      <c r="AJ12" s="48">
        <f>VLOOKUP($A12,'ADR Raw Data'!$B$6:$BE$49,'ADR Raw Data'!AU$1,FALSE)</f>
        <v>-0.83532161048106301</v>
      </c>
      <c r="AK12" s="48">
        <f>VLOOKUP($A12,'ADR Raw Data'!$B$6:$BE$49,'ADR Raw Data'!AV$1,FALSE)</f>
        <v>-1.18816893338235</v>
      </c>
      <c r="AL12" s="48">
        <f>VLOOKUP($A12,'ADR Raw Data'!$B$6:$BE$49,'ADR Raw Data'!AW$1,FALSE)</f>
        <v>-0.86087751450870598</v>
      </c>
      <c r="AM12" s="48">
        <f>VLOOKUP($A12,'ADR Raw Data'!$B$6:$BE$49,'ADR Raw Data'!AX$1,FALSE)</f>
        <v>-0.98997364863582304</v>
      </c>
      <c r="AN12" s="49">
        <f>VLOOKUP($A12,'ADR Raw Data'!$B$6:$BE$49,'ADR Raw Data'!AY$1,FALSE)</f>
        <v>-1.12208857260699</v>
      </c>
      <c r="AO12" s="48">
        <f>VLOOKUP($A12,'ADR Raw Data'!$B$6:$BE$49,'ADR Raw Data'!BA$1,FALSE)</f>
        <v>-1.9796768323702001</v>
      </c>
      <c r="AP12" s="48">
        <f>VLOOKUP($A12,'ADR Raw Data'!$B$6:$BE$49,'ADR Raw Data'!BB$1,FALSE)</f>
        <v>-3.2667832272755799</v>
      </c>
      <c r="AQ12" s="49">
        <f>VLOOKUP($A12,'ADR Raw Data'!$B$6:$BE$49,'ADR Raw Data'!BC$1,FALSE)</f>
        <v>-2.6380875872485401</v>
      </c>
      <c r="AR12" s="50">
        <f>VLOOKUP($A12,'ADR Raw Data'!$B$6:$BE$49,'ADR Raw Data'!BE$1,FALSE)</f>
        <v>-1.72957177805579</v>
      </c>
      <c r="AT12" s="51">
        <f>VLOOKUP($A12,'RevPAR Raw Data'!$B$6:$BE$49,'RevPAR Raw Data'!AG$1,FALSE)</f>
        <v>49.290453701123802</v>
      </c>
      <c r="AU12" s="52">
        <f>VLOOKUP($A12,'RevPAR Raw Data'!$B$6:$BE$49,'RevPAR Raw Data'!AH$1,FALSE)</f>
        <v>57.480369183616602</v>
      </c>
      <c r="AV12" s="52">
        <f>VLOOKUP($A12,'RevPAR Raw Data'!$B$6:$BE$49,'RevPAR Raw Data'!AI$1,FALSE)</f>
        <v>60.401495541933599</v>
      </c>
      <c r="AW12" s="52">
        <f>VLOOKUP($A12,'RevPAR Raw Data'!$B$6:$BE$49,'RevPAR Raw Data'!AJ$1,FALSE)</f>
        <v>60.3428003389987</v>
      </c>
      <c r="AX12" s="52">
        <f>VLOOKUP($A12,'RevPAR Raw Data'!$B$6:$BE$49,'RevPAR Raw Data'!AK$1,FALSE)</f>
        <v>58.790192280929602</v>
      </c>
      <c r="AY12" s="53">
        <f>VLOOKUP($A12,'RevPAR Raw Data'!$B$6:$BE$49,'RevPAR Raw Data'!AL$1,FALSE)</f>
        <v>57.2613887857149</v>
      </c>
      <c r="AZ12" s="52">
        <f>VLOOKUP($A12,'RevPAR Raw Data'!$B$6:$BE$49,'RevPAR Raw Data'!AN$1,FALSE)</f>
        <v>75.742911931159199</v>
      </c>
      <c r="BA12" s="52">
        <f>VLOOKUP($A12,'RevPAR Raw Data'!$B$6:$BE$49,'RevPAR Raw Data'!AO$1,FALSE)</f>
        <v>77.727492461845301</v>
      </c>
      <c r="BB12" s="53">
        <f>VLOOKUP($A12,'RevPAR Raw Data'!$B$6:$BE$49,'RevPAR Raw Data'!AP$1,FALSE)</f>
        <v>76.7352021965022</v>
      </c>
      <c r="BC12" s="54">
        <f>VLOOKUP($A12,'RevPAR Raw Data'!$B$6:$BE$49,'RevPAR Raw Data'!AR$1,FALSE)</f>
        <v>62.828729767185798</v>
      </c>
      <c r="BE12" s="47">
        <f>VLOOKUP($A12,'RevPAR Raw Data'!$B$6:$BE$49,'RevPAR Raw Data'!AT$1,FALSE)</f>
        <v>-0.93407145152779203</v>
      </c>
      <c r="BF12" s="48">
        <f>VLOOKUP($A12,'RevPAR Raw Data'!$B$6:$BE$49,'RevPAR Raw Data'!AU$1,FALSE)</f>
        <v>1.37472918991452</v>
      </c>
      <c r="BG12" s="48">
        <f>VLOOKUP($A12,'RevPAR Raw Data'!$B$6:$BE$49,'RevPAR Raw Data'!AV$1,FALSE)</f>
        <v>-0.66928252726088699</v>
      </c>
      <c r="BH12" s="48">
        <f>VLOOKUP($A12,'RevPAR Raw Data'!$B$6:$BE$49,'RevPAR Raw Data'!AW$1,FALSE)</f>
        <v>-1.8041321283653</v>
      </c>
      <c r="BI12" s="48">
        <f>VLOOKUP($A12,'RevPAR Raw Data'!$B$6:$BE$49,'RevPAR Raw Data'!AX$1,FALSE)</f>
        <v>-3.0725810245588998</v>
      </c>
      <c r="BJ12" s="49">
        <f>VLOOKUP($A12,'RevPAR Raw Data'!$B$6:$BE$49,'RevPAR Raw Data'!AY$1,FALSE)</f>
        <v>-1.05847819089057</v>
      </c>
      <c r="BK12" s="48">
        <f>VLOOKUP($A12,'RevPAR Raw Data'!$B$6:$BE$49,'RevPAR Raw Data'!BA$1,FALSE)</f>
        <v>-3.5151773524529601</v>
      </c>
      <c r="BL12" s="48">
        <f>VLOOKUP($A12,'RevPAR Raw Data'!$B$6:$BE$49,'RevPAR Raw Data'!BB$1,FALSE)</f>
        <v>-5.1589043956646199</v>
      </c>
      <c r="BM12" s="49">
        <f>VLOOKUP($A12,'RevPAR Raw Data'!$B$6:$BE$49,'RevPAR Raw Data'!BC$1,FALSE)</f>
        <v>-4.3547275468828097</v>
      </c>
      <c r="BN12" s="50">
        <f>VLOOKUP($A12,'RevPAR Raw Data'!$B$6:$BE$49,'RevPAR Raw Data'!BE$1,FALSE)</f>
        <v>-2.2290001329248899</v>
      </c>
    </row>
    <row r="13" spans="1:66" x14ac:dyDescent="0.25">
      <c r="A13" s="63" t="s">
        <v>122</v>
      </c>
      <c r="B13" s="47">
        <f>VLOOKUP($A13,'Occupancy Raw Data'!$B$8:$BE$51,'Occupancy Raw Data'!AG$3,FALSE)</f>
        <v>51.7522177462941</v>
      </c>
      <c r="C13" s="48">
        <f>VLOOKUP($A13,'Occupancy Raw Data'!$B$8:$BE$51,'Occupancy Raw Data'!AH$3,FALSE)</f>
        <v>54.917235365756902</v>
      </c>
      <c r="D13" s="48">
        <f>VLOOKUP($A13,'Occupancy Raw Data'!$B$8:$BE$51,'Occupancy Raw Data'!AI$3,FALSE)</f>
        <v>55.788479970021598</v>
      </c>
      <c r="E13" s="48">
        <f>VLOOKUP($A13,'Occupancy Raw Data'!$B$8:$BE$51,'Occupancy Raw Data'!AJ$3,FALSE)</f>
        <v>56.385884252019501</v>
      </c>
      <c r="F13" s="48">
        <f>VLOOKUP($A13,'Occupancy Raw Data'!$B$8:$BE$51,'Occupancy Raw Data'!AK$3,FALSE)</f>
        <v>57.303111572512002</v>
      </c>
      <c r="G13" s="49">
        <f>VLOOKUP($A13,'Occupancy Raw Data'!$B$8:$BE$51,'Occupancy Raw Data'!AL$3,FALSE)</f>
        <v>55.229209427826802</v>
      </c>
      <c r="H13" s="48">
        <f>VLOOKUP($A13,'Occupancy Raw Data'!$B$8:$BE$51,'Occupancy Raw Data'!AN$3,FALSE)</f>
        <v>64.172938835539398</v>
      </c>
      <c r="I13" s="48">
        <f>VLOOKUP($A13,'Occupancy Raw Data'!$B$8:$BE$51,'Occupancy Raw Data'!AO$3,FALSE)</f>
        <v>65.673933731291598</v>
      </c>
      <c r="J13" s="49">
        <f>VLOOKUP($A13,'Occupancy Raw Data'!$B$8:$BE$51,'Occupancy Raw Data'!AP$3,FALSE)</f>
        <v>64.923436283415498</v>
      </c>
      <c r="K13" s="50">
        <f>VLOOKUP($A13,'Occupancy Raw Data'!$B$8:$BE$51,'Occupancy Raw Data'!AR$3,FALSE)</f>
        <v>57.998315472120801</v>
      </c>
      <c r="M13" s="47">
        <f>VLOOKUP($A13,'Occupancy Raw Data'!$B$8:$BE$51,'Occupancy Raw Data'!AT$3,FALSE)</f>
        <v>-0.42162971135385502</v>
      </c>
      <c r="N13" s="48">
        <f>VLOOKUP($A13,'Occupancy Raw Data'!$B$8:$BE$51,'Occupancy Raw Data'!AU$3,FALSE)</f>
        <v>-0.37831722232282999</v>
      </c>
      <c r="O13" s="48">
        <f>VLOOKUP($A13,'Occupancy Raw Data'!$B$8:$BE$51,'Occupancy Raw Data'!AV$3,FALSE)</f>
        <v>-1.81546629996718</v>
      </c>
      <c r="P13" s="48">
        <f>VLOOKUP($A13,'Occupancy Raw Data'!$B$8:$BE$51,'Occupancy Raw Data'!AW$3,FALSE)</f>
        <v>-2.3101550620756899</v>
      </c>
      <c r="Q13" s="48">
        <f>VLOOKUP($A13,'Occupancy Raw Data'!$B$8:$BE$51,'Occupancy Raw Data'!AX$3,FALSE)</f>
        <v>-2.92696560784346</v>
      </c>
      <c r="R13" s="49">
        <f>VLOOKUP($A13,'Occupancy Raw Data'!$B$8:$BE$51,'Occupancy Raw Data'!AY$3,FALSE)</f>
        <v>-1.61182922204595</v>
      </c>
      <c r="S13" s="48">
        <f>VLOOKUP($A13,'Occupancy Raw Data'!$B$8:$BE$51,'Occupancy Raw Data'!BA$3,FALSE)</f>
        <v>-5.2081012461983898</v>
      </c>
      <c r="T13" s="48">
        <f>VLOOKUP($A13,'Occupancy Raw Data'!$B$8:$BE$51,'Occupancy Raw Data'!BB$3,FALSE)</f>
        <v>-6.2052711744950804</v>
      </c>
      <c r="U13" s="49">
        <f>VLOOKUP($A13,'Occupancy Raw Data'!$B$8:$BE$51,'Occupancy Raw Data'!BC$3,FALSE)</f>
        <v>-5.7150855208777598</v>
      </c>
      <c r="V13" s="50">
        <f>VLOOKUP($A13,'Occupancy Raw Data'!$B$8:$BE$51,'Occupancy Raw Data'!BE$3,FALSE)</f>
        <v>-2.9644322409519801</v>
      </c>
      <c r="X13" s="51">
        <f>VLOOKUP($A13,'ADR Raw Data'!$B$6:$BE$49,'ADR Raw Data'!AG$1,FALSE)</f>
        <v>69.280062177817996</v>
      </c>
      <c r="Y13" s="52">
        <f>VLOOKUP($A13,'ADR Raw Data'!$B$6:$BE$49,'ADR Raw Data'!AH$1,FALSE)</f>
        <v>69.391082862466703</v>
      </c>
      <c r="Z13" s="52">
        <f>VLOOKUP($A13,'ADR Raw Data'!$B$6:$BE$49,'ADR Raw Data'!AI$1,FALSE)</f>
        <v>70.129816203368804</v>
      </c>
      <c r="AA13" s="52">
        <f>VLOOKUP($A13,'ADR Raw Data'!$B$6:$BE$49,'ADR Raw Data'!AJ$1,FALSE)</f>
        <v>70.109572352226905</v>
      </c>
      <c r="AB13" s="52">
        <f>VLOOKUP($A13,'ADR Raw Data'!$B$6:$BE$49,'ADR Raw Data'!AK$1,FALSE)</f>
        <v>70.202431944793901</v>
      </c>
      <c r="AC13" s="53">
        <f>VLOOKUP($A13,'ADR Raw Data'!$B$6:$BE$49,'ADR Raw Data'!AL$1,FALSE)</f>
        <v>69.8345561011256</v>
      </c>
      <c r="AD13" s="52">
        <f>VLOOKUP($A13,'ADR Raw Data'!$B$6:$BE$49,'ADR Raw Data'!AN$1,FALSE)</f>
        <v>84.661925815330306</v>
      </c>
      <c r="AE13" s="52">
        <f>VLOOKUP($A13,'ADR Raw Data'!$B$6:$BE$49,'ADR Raw Data'!AO$1,FALSE)</f>
        <v>88.235473923925497</v>
      </c>
      <c r="AF13" s="53">
        <f>VLOOKUP($A13,'ADR Raw Data'!$B$6:$BE$49,'ADR Raw Data'!AP$1,FALSE)</f>
        <v>86.469354496746305</v>
      </c>
      <c r="AG13" s="54">
        <f>VLOOKUP($A13,'ADR Raw Data'!$B$6:$BE$49,'ADR Raw Data'!AR$1,FALSE)</f>
        <v>75.153557067684503</v>
      </c>
      <c r="AI13" s="47">
        <f>VLOOKUP($A13,'ADR Raw Data'!$B$6:$BE$49,'ADR Raw Data'!AT$1,FALSE)</f>
        <v>-2.3196896984503801</v>
      </c>
      <c r="AJ13" s="48">
        <f>VLOOKUP($A13,'ADR Raw Data'!$B$6:$BE$49,'ADR Raw Data'!AU$1,FALSE)</f>
        <v>-1.8474930543036601</v>
      </c>
      <c r="AK13" s="48">
        <f>VLOOKUP($A13,'ADR Raw Data'!$B$6:$BE$49,'ADR Raw Data'!AV$1,FALSE)</f>
        <v>-1.65699776321875</v>
      </c>
      <c r="AL13" s="48">
        <f>VLOOKUP($A13,'ADR Raw Data'!$B$6:$BE$49,'ADR Raw Data'!AW$1,FALSE)</f>
        <v>-1.39649429329773</v>
      </c>
      <c r="AM13" s="48">
        <f>VLOOKUP($A13,'ADR Raw Data'!$B$6:$BE$49,'ADR Raw Data'!AX$1,FALSE)</f>
        <v>-2.23836832315143</v>
      </c>
      <c r="AN13" s="49">
        <f>VLOOKUP($A13,'ADR Raw Data'!$B$6:$BE$49,'ADR Raw Data'!AY$1,FALSE)</f>
        <v>-1.8918848011121201</v>
      </c>
      <c r="AO13" s="48">
        <f>VLOOKUP($A13,'ADR Raw Data'!$B$6:$BE$49,'ADR Raw Data'!BA$1,FALSE)</f>
        <v>-5.40524250258302</v>
      </c>
      <c r="AP13" s="48">
        <f>VLOOKUP($A13,'ADR Raw Data'!$B$6:$BE$49,'ADR Raw Data'!BB$1,FALSE)</f>
        <v>-7.7216090479543</v>
      </c>
      <c r="AQ13" s="49">
        <f>VLOOKUP($A13,'ADR Raw Data'!$B$6:$BE$49,'ADR Raw Data'!BC$1,FALSE)</f>
        <v>-6.63138864646083</v>
      </c>
      <c r="AR13" s="50">
        <f>VLOOKUP($A13,'ADR Raw Data'!$B$6:$BE$49,'ADR Raw Data'!BE$1,FALSE)</f>
        <v>-3.93987735548213</v>
      </c>
      <c r="AT13" s="51">
        <f>VLOOKUP($A13,'RevPAR Raw Data'!$B$6:$BE$49,'RevPAR Raw Data'!AG$1,FALSE)</f>
        <v>35.853968633032302</v>
      </c>
      <c r="AU13" s="52">
        <f>VLOOKUP($A13,'RevPAR Raw Data'!$B$6:$BE$49,'RevPAR Raw Data'!AH$1,FALSE)</f>
        <v>38.107664298428297</v>
      </c>
      <c r="AV13" s="52">
        <f>VLOOKUP($A13,'RevPAR Raw Data'!$B$6:$BE$49,'RevPAR Raw Data'!AI$1,FALSE)</f>
        <v>39.124358465629399</v>
      </c>
      <c r="AW13" s="52">
        <f>VLOOKUP($A13,'RevPAR Raw Data'!$B$6:$BE$49,'RevPAR Raw Data'!AJ$1,FALSE)</f>
        <v>39.5319023161126</v>
      </c>
      <c r="AX13" s="52">
        <f>VLOOKUP($A13,'RevPAR Raw Data'!$B$6:$BE$49,'RevPAR Raw Data'!AK$1,FALSE)</f>
        <v>40.228177903941997</v>
      </c>
      <c r="AY13" s="53">
        <f>VLOOKUP($A13,'RevPAR Raw Data'!$B$6:$BE$49,'RevPAR Raw Data'!AL$1,FALSE)</f>
        <v>38.569073242083903</v>
      </c>
      <c r="AZ13" s="52">
        <f>VLOOKUP($A13,'RevPAR Raw Data'!$B$6:$BE$49,'RevPAR Raw Data'!AN$1,FALSE)</f>
        <v>54.330045870461603</v>
      </c>
      <c r="BA13" s="52">
        <f>VLOOKUP($A13,'RevPAR Raw Data'!$B$6:$BE$49,'RevPAR Raw Data'!AO$1,FALSE)</f>
        <v>57.947706672289897</v>
      </c>
      <c r="BB13" s="53">
        <f>VLOOKUP($A13,'RevPAR Raw Data'!$B$6:$BE$49,'RevPAR Raw Data'!AP$1,FALSE)</f>
        <v>56.1388762713758</v>
      </c>
      <c r="BC13" s="54">
        <f>VLOOKUP($A13,'RevPAR Raw Data'!$B$6:$BE$49,'RevPAR Raw Data'!AR$1,FALSE)</f>
        <v>43.587797116635997</v>
      </c>
      <c r="BE13" s="47">
        <f>VLOOKUP($A13,'RevPAR Raw Data'!$B$6:$BE$49,'RevPAR Raw Data'!AT$1,FALSE)</f>
        <v>-2.73153890882435</v>
      </c>
      <c r="BF13" s="48">
        <f>VLOOKUP($A13,'RevPAR Raw Data'!$B$6:$BE$49,'RevPAR Raw Data'!AU$1,FALSE)</f>
        <v>-2.2188208922208399</v>
      </c>
      <c r="BG13" s="48">
        <f>VLOOKUP($A13,'RevPAR Raw Data'!$B$6:$BE$49,'RevPAR Raw Data'!AV$1,FALSE)</f>
        <v>-3.4423818272035001</v>
      </c>
      <c r="BH13" s="48">
        <f>VLOOKUP($A13,'RevPAR Raw Data'!$B$6:$BE$49,'RevPAR Raw Data'!AW$1,FALSE)</f>
        <v>-3.67438817176521</v>
      </c>
      <c r="BI13" s="48">
        <f>VLOOKUP($A13,'RevPAR Raw Data'!$B$6:$BE$49,'RevPAR Raw Data'!AX$1,FALSE)</f>
        <v>-5.0998176599993901</v>
      </c>
      <c r="BJ13" s="49">
        <f>VLOOKUP($A13,'RevPAR Raw Data'!$B$6:$BE$49,'RevPAR Raw Data'!AY$1,FALSE)</f>
        <v>-3.4732200710862999</v>
      </c>
      <c r="BK13" s="48">
        <f>VLOOKUP($A13,'RevPAR Raw Data'!$B$6:$BE$49,'RevPAR Raw Data'!BA$1,FALSE)</f>
        <v>-10.331833246644299</v>
      </c>
      <c r="BL13" s="48">
        <f>VLOOKUP($A13,'RevPAR Raw Data'!$B$6:$BE$49,'RevPAR Raw Data'!BB$1,FALSE)</f>
        <v>-13.447733441989399</v>
      </c>
      <c r="BM13" s="49">
        <f>VLOOKUP($A13,'RevPAR Raw Data'!$B$6:$BE$49,'RevPAR Raw Data'!BC$1,FALSE)</f>
        <v>-11.9674846349715</v>
      </c>
      <c r="BN13" s="50">
        <f>VLOOKUP($A13,'RevPAR Raw Data'!$B$6:$BE$49,'RevPAR Raw Data'!BE$1,FALSE)</f>
        <v>-6.7875146018542303</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61.637048698801003</v>
      </c>
      <c r="C15" s="48">
        <f>VLOOKUP($A15,'Occupancy Raw Data'!$B$8:$BE$45,'Occupancy Raw Data'!AH$3,FALSE)</f>
        <v>74.617127047347907</v>
      </c>
      <c r="D15" s="48">
        <f>VLOOKUP($A15,'Occupancy Raw Data'!$B$8:$BE$45,'Occupancy Raw Data'!AI$3,FALSE)</f>
        <v>80.297504346385495</v>
      </c>
      <c r="E15" s="48">
        <f>VLOOKUP($A15,'Occupancy Raw Data'!$B$8:$BE$45,'Occupancy Raw Data'!AJ$3,FALSE)</f>
        <v>77.624207154414606</v>
      </c>
      <c r="F15" s="48">
        <f>VLOOKUP($A15,'Occupancy Raw Data'!$B$8:$BE$45,'Occupancy Raw Data'!AK$3,FALSE)</f>
        <v>70.819537694436207</v>
      </c>
      <c r="G15" s="49">
        <f>VLOOKUP($A15,'Occupancy Raw Data'!$B$8:$BE$45,'Occupancy Raw Data'!AL$3,FALSE)</f>
        <v>72.999086899893996</v>
      </c>
      <c r="H15" s="48">
        <f>VLOOKUP($A15,'Occupancy Raw Data'!$B$8:$BE$45,'Occupancy Raw Data'!AN$3,FALSE)</f>
        <v>74.118650534357101</v>
      </c>
      <c r="I15" s="48">
        <f>VLOOKUP($A15,'Occupancy Raw Data'!$B$8:$BE$45,'Occupancy Raw Data'!AO$3,FALSE)</f>
        <v>77.080747793063196</v>
      </c>
      <c r="J15" s="49">
        <f>VLOOKUP($A15,'Occupancy Raw Data'!$B$8:$BE$45,'Occupancy Raw Data'!AP$3,FALSE)</f>
        <v>75.599699163710099</v>
      </c>
      <c r="K15" s="50">
        <f>VLOOKUP($A15,'Occupancy Raw Data'!$B$8:$BE$45,'Occupancy Raw Data'!AR$3,FALSE)</f>
        <v>73.742117113292096</v>
      </c>
      <c r="M15" s="47">
        <f>VLOOKUP($A15,'Occupancy Raw Data'!$B$8:$BE$45,'Occupancy Raw Data'!AT$3,FALSE)</f>
        <v>-0.61188149784048596</v>
      </c>
      <c r="N15" s="48">
        <f>VLOOKUP($A15,'Occupancy Raw Data'!$B$8:$BE$45,'Occupancy Raw Data'!AU$3,FALSE)</f>
        <v>2.28205649614701</v>
      </c>
      <c r="O15" s="48">
        <f>VLOOKUP($A15,'Occupancy Raw Data'!$B$8:$BE$45,'Occupancy Raw Data'!AV$3,FALSE)</f>
        <v>3.58697916328402</v>
      </c>
      <c r="P15" s="48">
        <f>VLOOKUP($A15,'Occupancy Raw Data'!$B$8:$BE$45,'Occupancy Raw Data'!AW$3,FALSE)</f>
        <v>1.3371774595975101</v>
      </c>
      <c r="Q15" s="48">
        <f>VLOOKUP($A15,'Occupancy Raw Data'!$B$8:$BE$45,'Occupancy Raw Data'!AX$3,FALSE)</f>
        <v>-0.825202552548566</v>
      </c>
      <c r="R15" s="49">
        <f>VLOOKUP($A15,'Occupancy Raw Data'!$B$8:$BE$45,'Occupancy Raw Data'!AY$3,FALSE)</f>
        <v>1.2490857541195699</v>
      </c>
      <c r="S15" s="48">
        <f>VLOOKUP($A15,'Occupancy Raw Data'!$B$8:$BE$45,'Occupancy Raw Data'!BA$3,FALSE)</f>
        <v>-1.11466405659487</v>
      </c>
      <c r="T15" s="48">
        <f>VLOOKUP($A15,'Occupancy Raw Data'!$B$8:$BE$45,'Occupancy Raw Data'!BB$3,FALSE)</f>
        <v>-1.3619848228637399</v>
      </c>
      <c r="U15" s="49">
        <f>VLOOKUP($A15,'Occupancy Raw Data'!$B$8:$BE$45,'Occupancy Raw Data'!BC$3,FALSE)</f>
        <v>-1.2409018023334999</v>
      </c>
      <c r="V15" s="50">
        <f>VLOOKUP($A15,'Occupancy Raw Data'!$B$8:$BE$45,'Occupancy Raw Data'!BE$3,FALSE)</f>
        <v>0.50690375780631802</v>
      </c>
      <c r="X15" s="51">
        <f>VLOOKUP($A15,'ADR Raw Data'!$B$6:$BE$43,'ADR Raw Data'!AG$1,FALSE)</f>
        <v>151.42069984983499</v>
      </c>
      <c r="Y15" s="52">
        <f>VLOOKUP($A15,'ADR Raw Data'!$B$6:$BE$43,'ADR Raw Data'!AH$1,FALSE)</f>
        <v>169.14921120735801</v>
      </c>
      <c r="Z15" s="52">
        <f>VLOOKUP($A15,'ADR Raw Data'!$B$6:$BE$43,'ADR Raw Data'!AI$1,FALSE)</f>
        <v>179.595238813051</v>
      </c>
      <c r="AA15" s="52">
        <f>VLOOKUP($A15,'ADR Raw Data'!$B$6:$BE$43,'ADR Raw Data'!AJ$1,FALSE)</f>
        <v>173.44274210424999</v>
      </c>
      <c r="AB15" s="52">
        <f>VLOOKUP($A15,'ADR Raw Data'!$B$6:$BE$43,'ADR Raw Data'!AK$1,FALSE)</f>
        <v>159.97323452463101</v>
      </c>
      <c r="AC15" s="53">
        <f>VLOOKUP($A15,'ADR Raw Data'!$B$6:$BE$43,'ADR Raw Data'!AL$1,FALSE)</f>
        <v>167.58618531085199</v>
      </c>
      <c r="AD15" s="52">
        <f>VLOOKUP($A15,'ADR Raw Data'!$B$6:$BE$43,'ADR Raw Data'!AN$1,FALSE)</f>
        <v>152.748530649918</v>
      </c>
      <c r="AE15" s="52">
        <f>VLOOKUP($A15,'ADR Raw Data'!$B$6:$BE$43,'ADR Raw Data'!AO$1,FALSE)</f>
        <v>154.529913237904</v>
      </c>
      <c r="AF15" s="53">
        <f>VLOOKUP($A15,'ADR Raw Data'!$B$6:$BE$43,'ADR Raw Data'!AP$1,FALSE)</f>
        <v>153.656671181603</v>
      </c>
      <c r="AG15" s="54">
        <f>VLOOKUP($A15,'ADR Raw Data'!$B$6:$BE$43,'ADR Raw Data'!AR$1,FALSE)</f>
        <v>163.506080674429</v>
      </c>
      <c r="AI15" s="47">
        <f>VLOOKUP($A15,'ADR Raw Data'!$B$6:$BE$43,'ADR Raw Data'!AT$1,FALSE)</f>
        <v>0.408229378638373</v>
      </c>
      <c r="AJ15" s="48">
        <f>VLOOKUP($A15,'ADR Raw Data'!$B$6:$BE$43,'ADR Raw Data'!AU$1,FALSE)</f>
        <v>3.6545596108543599</v>
      </c>
      <c r="AK15" s="48">
        <f>VLOOKUP($A15,'ADR Raw Data'!$B$6:$BE$43,'ADR Raw Data'!AV$1,FALSE)</f>
        <v>5.4697398206382202</v>
      </c>
      <c r="AL15" s="48">
        <f>VLOOKUP($A15,'ADR Raw Data'!$B$6:$BE$43,'ADR Raw Data'!AW$1,FALSE)</f>
        <v>2.8524750952268398</v>
      </c>
      <c r="AM15" s="48">
        <f>VLOOKUP($A15,'ADR Raw Data'!$B$6:$BE$43,'ADR Raw Data'!AX$1,FALSE)</f>
        <v>1.0678282705923601</v>
      </c>
      <c r="AN15" s="49">
        <f>VLOOKUP($A15,'ADR Raw Data'!$B$6:$BE$43,'ADR Raw Data'!AY$1,FALSE)</f>
        <v>2.9605555686956699</v>
      </c>
      <c r="AO15" s="48">
        <f>VLOOKUP($A15,'ADR Raw Data'!$B$6:$BE$43,'ADR Raw Data'!BA$1,FALSE)</f>
        <v>-1.428349888916</v>
      </c>
      <c r="AP15" s="48">
        <f>VLOOKUP($A15,'ADR Raw Data'!$B$6:$BE$43,'ADR Raw Data'!BB$1,FALSE)</f>
        <v>-0.91886531908156899</v>
      </c>
      <c r="AQ15" s="49">
        <f>VLOOKUP($A15,'ADR Raw Data'!$B$6:$BE$43,'ADR Raw Data'!BC$1,FALSE)</f>
        <v>-1.16819545404458</v>
      </c>
      <c r="AR15" s="50">
        <f>VLOOKUP($A15,'ADR Raw Data'!$B$6:$BE$43,'ADR Raw Data'!BE$1,FALSE)</f>
        <v>1.8139449501368801</v>
      </c>
      <c r="AT15" s="51">
        <f>VLOOKUP($A15,'RevPAR Raw Data'!$B$6:$BE$43,'RevPAR Raw Data'!AG$1,FALSE)</f>
        <v>93.331250506508198</v>
      </c>
      <c r="AU15" s="52">
        <f>VLOOKUP($A15,'RevPAR Raw Data'!$B$6:$BE$43,'RevPAR Raw Data'!AH$1,FALSE)</f>
        <v>126.21428182618099</v>
      </c>
      <c r="AV15" s="52">
        <f>VLOOKUP($A15,'RevPAR Raw Data'!$B$6:$BE$43,'RevPAR Raw Data'!AI$1,FALSE)</f>
        <v>144.21049469181099</v>
      </c>
      <c r="AW15" s="52">
        <f>VLOOKUP($A15,'RevPAR Raw Data'!$B$6:$BE$43,'RevPAR Raw Data'!AJ$1,FALSE)</f>
        <v>134.63355342529999</v>
      </c>
      <c r="AX15" s="52">
        <f>VLOOKUP($A15,'RevPAR Raw Data'!$B$6:$BE$43,'RevPAR Raw Data'!AK$1,FALSE)</f>
        <v>113.29230512517999</v>
      </c>
      <c r="AY15" s="53">
        <f>VLOOKUP($A15,'RevPAR Raw Data'!$B$6:$BE$43,'RevPAR Raw Data'!AL$1,FALSE)</f>
        <v>122.336385047286</v>
      </c>
      <c r="AZ15" s="52">
        <f>VLOOKUP($A15,'RevPAR Raw Data'!$B$6:$BE$43,'RevPAR Raw Data'!AN$1,FALSE)</f>
        <v>113.21514962877799</v>
      </c>
      <c r="BA15" s="52">
        <f>VLOOKUP($A15,'RevPAR Raw Data'!$B$6:$BE$43,'RevPAR Raw Data'!AO$1,FALSE)</f>
        <v>119.112812687748</v>
      </c>
      <c r="BB15" s="53">
        <f>VLOOKUP($A15,'RevPAR Raw Data'!$B$6:$BE$43,'RevPAR Raw Data'!AP$1,FALSE)</f>
        <v>116.163981158263</v>
      </c>
      <c r="BC15" s="54">
        <f>VLOOKUP($A15,'RevPAR Raw Data'!$B$6:$BE$43,'RevPAR Raw Data'!AR$1,FALSE)</f>
        <v>120.572845498292</v>
      </c>
      <c r="BE15" s="47">
        <f>VLOOKUP($A15,'RevPAR Raw Data'!$B$6:$BE$43,'RevPAR Raw Data'!AT$1,FALSE)</f>
        <v>-0.20614999923874999</v>
      </c>
      <c r="BF15" s="48">
        <f>VLOOKUP($A15,'RevPAR Raw Data'!$B$6:$BE$43,'RevPAR Raw Data'!AU$1,FALSE)</f>
        <v>6.0200152220064398</v>
      </c>
      <c r="BG15" s="48">
        <f>VLOOKUP($A15,'RevPAR Raw Data'!$B$6:$BE$43,'RevPAR Raw Data'!AV$1,FALSE)</f>
        <v>9.2529174115743906</v>
      </c>
      <c r="BH15" s="48">
        <f>VLOOKUP($A15,'RevPAR Raw Data'!$B$6:$BE$43,'RevPAR Raw Data'!AW$1,FALSE)</f>
        <v>4.2277952088383701</v>
      </c>
      <c r="BI15" s="48">
        <f>VLOOKUP($A15,'RevPAR Raw Data'!$B$6:$BE$43,'RevPAR Raw Data'!AX$1,FALSE)</f>
        <v>0.23381397189802999</v>
      </c>
      <c r="BJ15" s="49">
        <f>VLOOKUP($A15,'RevPAR Raw Data'!$B$6:$BE$43,'RevPAR Raw Data'!AY$1,FALSE)</f>
        <v>4.2466212006666204</v>
      </c>
      <c r="BK15" s="48">
        <f>VLOOKUP($A15,'RevPAR Raw Data'!$B$6:$BE$43,'RevPAR Raw Data'!BA$1,FALSE)</f>
        <v>-2.52709264269672</v>
      </c>
      <c r="BL15" s="48">
        <f>VLOOKUP($A15,'RevPAR Raw Data'!$B$6:$BE$43,'RevPAR Raw Data'!BB$1,FALSE)</f>
        <v>-2.2683353357568601</v>
      </c>
      <c r="BM15" s="49">
        <f>VLOOKUP($A15,'RevPAR Raw Data'!$B$6:$BE$43,'RevPAR Raw Data'!BC$1,FALSE)</f>
        <v>-2.3946010979340699</v>
      </c>
      <c r="BN15" s="50">
        <f>VLOOKUP($A15,'RevPAR Raw Data'!$B$6:$BE$43,'RevPAR Raw Data'!BE$1,FALSE)</f>
        <v>2.3300436630599801</v>
      </c>
    </row>
    <row r="16" spans="1:66" x14ac:dyDescent="0.25">
      <c r="A16" s="63" t="s">
        <v>88</v>
      </c>
      <c r="B16" s="47">
        <f>VLOOKUP($A16,'Occupancy Raw Data'!$B$8:$BE$45,'Occupancy Raw Data'!AG$3,FALSE)</f>
        <v>68.063882571842001</v>
      </c>
      <c r="C16" s="48">
        <f>VLOOKUP($A16,'Occupancy Raw Data'!$B$8:$BE$45,'Occupancy Raw Data'!AH$3,FALSE)</f>
        <v>85.693611742815705</v>
      </c>
      <c r="D16" s="48">
        <f>VLOOKUP($A16,'Occupancy Raw Data'!$B$8:$BE$45,'Occupancy Raw Data'!AI$3,FALSE)</f>
        <v>91.947488112466402</v>
      </c>
      <c r="E16" s="48">
        <f>VLOOKUP($A16,'Occupancy Raw Data'!$B$8:$BE$45,'Occupancy Raw Data'!AJ$3,FALSE)</f>
        <v>90.637275170560201</v>
      </c>
      <c r="F16" s="48">
        <f>VLOOKUP($A16,'Occupancy Raw Data'!$B$8:$BE$45,'Occupancy Raw Data'!AK$3,FALSE)</f>
        <v>80.876576390324502</v>
      </c>
      <c r="G16" s="49">
        <f>VLOOKUP($A16,'Occupancy Raw Data'!$B$8:$BE$45,'Occupancy Raw Data'!AL$3,FALSE)</f>
        <v>83.443766797601796</v>
      </c>
      <c r="H16" s="48">
        <f>VLOOKUP($A16,'Occupancy Raw Data'!$B$8:$BE$45,'Occupancy Raw Data'!AN$3,FALSE)</f>
        <v>81.7345462063262</v>
      </c>
      <c r="I16" s="48">
        <f>VLOOKUP($A16,'Occupancy Raw Data'!$B$8:$BE$45,'Occupancy Raw Data'!AO$3,FALSE)</f>
        <v>80.005685342154194</v>
      </c>
      <c r="J16" s="49">
        <f>VLOOKUP($A16,'Occupancy Raw Data'!$B$8:$BE$45,'Occupancy Raw Data'!AP$3,FALSE)</f>
        <v>80.870115774240205</v>
      </c>
      <c r="K16" s="50">
        <f>VLOOKUP($A16,'Occupancy Raw Data'!$B$8:$BE$45,'Occupancy Raw Data'!AR$3,FALSE)</f>
        <v>82.708437933784197</v>
      </c>
      <c r="M16" s="47">
        <f>VLOOKUP($A16,'Occupancy Raw Data'!$B$8:$BE$45,'Occupancy Raw Data'!AT$3,FALSE)</f>
        <v>0.74296744509099499</v>
      </c>
      <c r="N16" s="48">
        <f>VLOOKUP($A16,'Occupancy Raw Data'!$B$8:$BE$45,'Occupancy Raw Data'!AU$3,FALSE)</f>
        <v>6.9893506571602497</v>
      </c>
      <c r="O16" s="48">
        <f>VLOOKUP($A16,'Occupancy Raw Data'!$B$8:$BE$45,'Occupancy Raw Data'!AV$3,FALSE)</f>
        <v>9.7187562107997607</v>
      </c>
      <c r="P16" s="48">
        <f>VLOOKUP($A16,'Occupancy Raw Data'!$B$8:$BE$45,'Occupancy Raw Data'!AW$3,FALSE)</f>
        <v>12.1142743134168</v>
      </c>
      <c r="Q16" s="48">
        <f>VLOOKUP($A16,'Occupancy Raw Data'!$B$8:$BE$45,'Occupancy Raw Data'!AX$3,FALSE)</f>
        <v>6.5742877843537304</v>
      </c>
      <c r="R16" s="49">
        <f>VLOOKUP($A16,'Occupancy Raw Data'!$B$8:$BE$45,'Occupancy Raw Data'!AY$3,FALSE)</f>
        <v>7.4775991797002002</v>
      </c>
      <c r="S16" s="48">
        <f>VLOOKUP($A16,'Occupancy Raw Data'!$B$8:$BE$45,'Occupancy Raw Data'!BA$3,FALSE)</f>
        <v>5.1733288280062704</v>
      </c>
      <c r="T16" s="48">
        <f>VLOOKUP($A16,'Occupancy Raw Data'!$B$8:$BE$45,'Occupancy Raw Data'!BB$3,FALSE)</f>
        <v>2.66919493649509</v>
      </c>
      <c r="U16" s="49">
        <f>VLOOKUP($A16,'Occupancy Raw Data'!$B$8:$BE$45,'Occupancy Raw Data'!BC$3,FALSE)</f>
        <v>3.9195599711418398</v>
      </c>
      <c r="V16" s="50">
        <f>VLOOKUP($A16,'Occupancy Raw Data'!$B$8:$BE$45,'Occupancy Raw Data'!BE$3,FALSE)</f>
        <v>6.4593189407148097</v>
      </c>
      <c r="X16" s="51">
        <f>VLOOKUP($A16,'ADR Raw Data'!$B$6:$BE$43,'ADR Raw Data'!AG$1,FALSE)</f>
        <v>152.666161439744</v>
      </c>
      <c r="Y16" s="52">
        <f>VLOOKUP($A16,'ADR Raw Data'!$B$6:$BE$43,'ADR Raw Data'!AH$1,FALSE)</f>
        <v>177.960966827503</v>
      </c>
      <c r="Z16" s="52">
        <f>VLOOKUP($A16,'ADR Raw Data'!$B$6:$BE$43,'ADR Raw Data'!AI$1,FALSE)</f>
        <v>185.948246205733</v>
      </c>
      <c r="AA16" s="52">
        <f>VLOOKUP($A16,'ADR Raw Data'!$B$6:$BE$43,'ADR Raw Data'!AJ$1,FALSE)</f>
        <v>182.55060103213199</v>
      </c>
      <c r="AB16" s="52">
        <f>VLOOKUP($A16,'ADR Raw Data'!$B$6:$BE$43,'ADR Raw Data'!AK$1,FALSE)</f>
        <v>165.11431396983599</v>
      </c>
      <c r="AC16" s="53">
        <f>VLOOKUP($A16,'ADR Raw Data'!$B$6:$BE$43,'ADR Raw Data'!AL$1,FALSE)</f>
        <v>174.101472433677</v>
      </c>
      <c r="AD16" s="52">
        <f>VLOOKUP($A16,'ADR Raw Data'!$B$6:$BE$43,'ADR Raw Data'!AN$1,FALSE)</f>
        <v>142.113064057164</v>
      </c>
      <c r="AE16" s="52">
        <f>VLOOKUP($A16,'ADR Raw Data'!$B$6:$BE$43,'ADR Raw Data'!AO$1,FALSE)</f>
        <v>139.571568849123</v>
      </c>
      <c r="AF16" s="53">
        <f>VLOOKUP($A16,'ADR Raw Data'!$B$6:$BE$43,'ADR Raw Data'!AP$1,FALSE)</f>
        <v>140.855899627718</v>
      </c>
      <c r="AG16" s="54">
        <f>VLOOKUP($A16,'ADR Raw Data'!$B$6:$BE$43,'ADR Raw Data'!AR$1,FALSE)</f>
        <v>164.81386133354701</v>
      </c>
      <c r="AI16" s="47">
        <f>VLOOKUP($A16,'ADR Raw Data'!$B$6:$BE$43,'ADR Raw Data'!AT$1,FALSE)</f>
        <v>-2.7882055476935399</v>
      </c>
      <c r="AJ16" s="48">
        <f>VLOOKUP($A16,'ADR Raw Data'!$B$6:$BE$43,'ADR Raw Data'!AU$1,FALSE)</f>
        <v>0.55090010419785296</v>
      </c>
      <c r="AK16" s="48">
        <f>VLOOKUP($A16,'ADR Raw Data'!$B$6:$BE$43,'ADR Raw Data'!AV$1,FALSE)</f>
        <v>1.3726459944385301</v>
      </c>
      <c r="AL16" s="48">
        <f>VLOOKUP($A16,'ADR Raw Data'!$B$6:$BE$43,'ADR Raw Data'!AW$1,FALSE)</f>
        <v>1.73202806619369</v>
      </c>
      <c r="AM16" s="48">
        <f>VLOOKUP($A16,'ADR Raw Data'!$B$6:$BE$43,'ADR Raw Data'!AX$1,FALSE)</f>
        <v>2.1424461547343898</v>
      </c>
      <c r="AN16" s="49">
        <f>VLOOKUP($A16,'ADR Raw Data'!$B$6:$BE$43,'ADR Raw Data'!AY$1,FALSE)</f>
        <v>0.97499876013599296</v>
      </c>
      <c r="AO16" s="48">
        <f>VLOOKUP($A16,'ADR Raw Data'!$B$6:$BE$43,'ADR Raw Data'!BA$1,FALSE)</f>
        <v>1.5545706799096</v>
      </c>
      <c r="AP16" s="48">
        <f>VLOOKUP($A16,'ADR Raw Data'!$B$6:$BE$43,'ADR Raw Data'!BB$1,FALSE)</f>
        <v>1.80177864571197</v>
      </c>
      <c r="AQ16" s="49">
        <f>VLOOKUP($A16,'ADR Raw Data'!$B$6:$BE$43,'ADR Raw Data'!BC$1,FALSE)</f>
        <v>1.68813029781014</v>
      </c>
      <c r="AR16" s="50">
        <f>VLOOKUP($A16,'ADR Raw Data'!$B$6:$BE$43,'ADR Raw Data'!BE$1,FALSE)</f>
        <v>1.2882342220180101</v>
      </c>
      <c r="AT16" s="51">
        <f>VLOOKUP($A16,'RevPAR Raw Data'!$B$6:$BE$43,'RevPAR Raw Data'!AG$1,FALSE)</f>
        <v>103.910516849286</v>
      </c>
      <c r="AU16" s="52">
        <f>VLOOKUP($A16,'RevPAR Raw Data'!$B$6:$BE$43,'RevPAR Raw Data'!AH$1,FALSE)</f>
        <v>152.501179966921</v>
      </c>
      <c r="AV16" s="52">
        <f>VLOOKUP($A16,'RevPAR Raw Data'!$B$6:$BE$43,'RevPAR Raw Data'!AI$1,FALSE)</f>
        <v>170.97474157535601</v>
      </c>
      <c r="AW16" s="52">
        <f>VLOOKUP($A16,'RevPAR Raw Data'!$B$6:$BE$43,'RevPAR Raw Data'!AJ$1,FALSE)</f>
        <v>165.458890583005</v>
      </c>
      <c r="AX16" s="52">
        <f>VLOOKUP($A16,'RevPAR Raw Data'!$B$6:$BE$43,'RevPAR Raw Data'!AK$1,FALSE)</f>
        <v>133.53880426917499</v>
      </c>
      <c r="AY16" s="53">
        <f>VLOOKUP($A16,'RevPAR Raw Data'!$B$6:$BE$43,'RevPAR Raw Data'!AL$1,FALSE)</f>
        <v>145.27682664874899</v>
      </c>
      <c r="AZ16" s="52">
        <f>VLOOKUP($A16,'RevPAR Raw Data'!$B$6:$BE$43,'RevPAR Raw Data'!AN$1,FALSE)</f>
        <v>116.155468007029</v>
      </c>
      <c r="BA16" s="52">
        <f>VLOOKUP($A16,'RevPAR Raw Data'!$B$6:$BE$43,'RevPAR Raw Data'!AO$1,FALSE)</f>
        <v>111.665190200537</v>
      </c>
      <c r="BB16" s="53">
        <f>VLOOKUP($A16,'RevPAR Raw Data'!$B$6:$BE$43,'RevPAR Raw Data'!AP$1,FALSE)</f>
        <v>113.910329103783</v>
      </c>
      <c r="BC16" s="54">
        <f>VLOOKUP($A16,'RevPAR Raw Data'!$B$6:$BE$43,'RevPAR Raw Data'!AR$1,FALSE)</f>
        <v>136.31497020732999</v>
      </c>
      <c r="BE16" s="47">
        <f>VLOOKUP($A16,'RevPAR Raw Data'!$B$6:$BE$43,'RevPAR Raw Data'!AT$1,FALSE)</f>
        <v>-2.0659535621241298</v>
      </c>
      <c r="BF16" s="48">
        <f>VLOOKUP($A16,'RevPAR Raw Data'!$B$6:$BE$43,'RevPAR Raw Data'!AU$1,FALSE)</f>
        <v>7.5787551014111596</v>
      </c>
      <c r="BG16" s="48">
        <f>VLOOKUP($A16,'RevPAR Raw Data'!$B$6:$BE$43,'RevPAR Raw Data'!AV$1,FALSE)</f>
        <v>11.224806323075001</v>
      </c>
      <c r="BH16" s="48">
        <f>VLOOKUP($A16,'RevPAR Raw Data'!$B$6:$BE$43,'RevPAR Raw Data'!AW$1,FALSE)</f>
        <v>14.056125010734499</v>
      </c>
      <c r="BI16" s="48">
        <f>VLOOKUP($A16,'RevPAR Raw Data'!$B$6:$BE$43,'RevPAR Raw Data'!AX$1,FALSE)</f>
        <v>8.8575845149251808</v>
      </c>
      <c r="BJ16" s="49">
        <f>VLOOKUP($A16,'RevPAR Raw Data'!$B$6:$BE$43,'RevPAR Raw Data'!AY$1,FALSE)</f>
        <v>8.5255044391262107</v>
      </c>
      <c r="BK16" s="48">
        <f>VLOOKUP($A16,'RevPAR Raw Data'!$B$6:$BE$43,'RevPAR Raw Data'!BA$1,FALSE)</f>
        <v>6.8083225610513596</v>
      </c>
      <c r="BL16" s="48">
        <f>VLOOKUP($A16,'RevPAR Raw Data'!$B$6:$BE$43,'RevPAR Raw Data'!BB$1,FALSE)</f>
        <v>4.5190665665852503</v>
      </c>
      <c r="BM16" s="49">
        <f>VLOOKUP($A16,'RevPAR Raw Data'!$B$6:$BE$43,'RevPAR Raw Data'!BC$1,FALSE)</f>
        <v>5.6738575483656701</v>
      </c>
      <c r="BN16" s="50">
        <f>VLOOKUP($A16,'RevPAR Raw Data'!$B$6:$BE$43,'RevPAR Raw Data'!BE$1,FALSE)</f>
        <v>7.8307643198364101</v>
      </c>
    </row>
    <row r="17" spans="1:66" x14ac:dyDescent="0.25">
      <c r="A17" s="63" t="s">
        <v>89</v>
      </c>
      <c r="B17" s="47">
        <f>VLOOKUP($A17,'Occupancy Raw Data'!$B$8:$BE$45,'Occupancy Raw Data'!AG$3,FALSE)</f>
        <v>56.410256410256402</v>
      </c>
      <c r="C17" s="48">
        <f>VLOOKUP($A17,'Occupancy Raw Data'!$B$8:$BE$45,'Occupancy Raw Data'!AH$3,FALSE)</f>
        <v>67.951605451605403</v>
      </c>
      <c r="D17" s="48">
        <f>VLOOKUP($A17,'Occupancy Raw Data'!$B$8:$BE$45,'Occupancy Raw Data'!AI$3,FALSE)</f>
        <v>75.057750057749999</v>
      </c>
      <c r="E17" s="48">
        <f>VLOOKUP($A17,'Occupancy Raw Data'!$B$8:$BE$45,'Occupancy Raw Data'!AJ$3,FALSE)</f>
        <v>74.177061677061602</v>
      </c>
      <c r="F17" s="48">
        <f>VLOOKUP($A17,'Occupancy Raw Data'!$B$8:$BE$45,'Occupancy Raw Data'!AK$3,FALSE)</f>
        <v>66.796604296604201</v>
      </c>
      <c r="G17" s="49">
        <f>VLOOKUP($A17,'Occupancy Raw Data'!$B$8:$BE$45,'Occupancy Raw Data'!AL$3,FALSE)</f>
        <v>68.0786555786555</v>
      </c>
      <c r="H17" s="48">
        <f>VLOOKUP($A17,'Occupancy Raw Data'!$B$8:$BE$45,'Occupancy Raw Data'!AN$3,FALSE)</f>
        <v>68.543543543543507</v>
      </c>
      <c r="I17" s="48">
        <f>VLOOKUP($A17,'Occupancy Raw Data'!$B$8:$BE$45,'Occupancy Raw Data'!AO$3,FALSE)</f>
        <v>70.8217833217833</v>
      </c>
      <c r="J17" s="49">
        <f>VLOOKUP($A17,'Occupancy Raw Data'!$B$8:$BE$45,'Occupancy Raw Data'!AP$3,FALSE)</f>
        <v>69.682663432663404</v>
      </c>
      <c r="K17" s="50">
        <f>VLOOKUP($A17,'Occupancy Raw Data'!$B$8:$BE$45,'Occupancy Raw Data'!AR$3,FALSE)</f>
        <v>68.536943536943497</v>
      </c>
      <c r="M17" s="47">
        <f>VLOOKUP($A17,'Occupancy Raw Data'!$B$8:$BE$45,'Occupancy Raw Data'!AT$3,FALSE)</f>
        <v>-4.3503539405379801</v>
      </c>
      <c r="N17" s="48">
        <f>VLOOKUP($A17,'Occupancy Raw Data'!$B$8:$BE$45,'Occupancy Raw Data'!AU$3,FALSE)</f>
        <v>-5.4457843909269696</v>
      </c>
      <c r="O17" s="48">
        <f>VLOOKUP($A17,'Occupancy Raw Data'!$B$8:$BE$45,'Occupancy Raw Data'!AV$3,FALSE)</f>
        <v>-2.2506352158040901</v>
      </c>
      <c r="P17" s="48">
        <f>VLOOKUP($A17,'Occupancy Raw Data'!$B$8:$BE$45,'Occupancy Raw Data'!AW$3,FALSE)</f>
        <v>-1.42442871026938</v>
      </c>
      <c r="Q17" s="48">
        <f>VLOOKUP($A17,'Occupancy Raw Data'!$B$8:$BE$45,'Occupancy Raw Data'!AX$3,FALSE)</f>
        <v>-4.3999716127807504</v>
      </c>
      <c r="R17" s="49">
        <f>VLOOKUP($A17,'Occupancy Raw Data'!$B$8:$BE$45,'Occupancy Raw Data'!AY$3,FALSE)</f>
        <v>-3.5021214548896298</v>
      </c>
      <c r="S17" s="48">
        <f>VLOOKUP($A17,'Occupancy Raw Data'!$B$8:$BE$45,'Occupancy Raw Data'!BA$3,FALSE)</f>
        <v>-3.5066891185223699</v>
      </c>
      <c r="T17" s="48">
        <f>VLOOKUP($A17,'Occupancy Raw Data'!$B$8:$BE$45,'Occupancy Raw Data'!BB$3,FALSE)</f>
        <v>-5.4541918079921796</v>
      </c>
      <c r="U17" s="49">
        <f>VLOOKUP($A17,'Occupancy Raw Data'!$B$8:$BE$45,'Occupancy Raw Data'!BC$3,FALSE)</f>
        <v>-4.5062809888275899</v>
      </c>
      <c r="V17" s="50">
        <f>VLOOKUP($A17,'Occupancy Raw Data'!$B$8:$BE$45,'Occupancy Raw Data'!BE$3,FALSE)</f>
        <v>-3.7959899632573699</v>
      </c>
      <c r="X17" s="51">
        <f>VLOOKUP($A17,'ADR Raw Data'!$B$6:$BE$43,'ADR Raw Data'!AG$1,FALSE)</f>
        <v>131.77122798935201</v>
      </c>
      <c r="Y17" s="52">
        <f>VLOOKUP($A17,'ADR Raw Data'!$B$6:$BE$43,'ADR Raw Data'!AH$1,FALSE)</f>
        <v>144.36799770534901</v>
      </c>
      <c r="Z17" s="52">
        <f>VLOOKUP($A17,'ADR Raw Data'!$B$6:$BE$43,'ADR Raw Data'!AI$1,FALSE)</f>
        <v>152.270800569362</v>
      </c>
      <c r="AA17" s="52">
        <f>VLOOKUP($A17,'ADR Raw Data'!$B$6:$BE$43,'ADR Raw Data'!AJ$1,FALSE)</f>
        <v>150.18405076102599</v>
      </c>
      <c r="AB17" s="52">
        <f>VLOOKUP($A17,'ADR Raw Data'!$B$6:$BE$43,'ADR Raw Data'!AK$1,FALSE)</f>
        <v>138.40136212337299</v>
      </c>
      <c r="AC17" s="53">
        <f>VLOOKUP($A17,'ADR Raw Data'!$B$6:$BE$43,'ADR Raw Data'!AL$1,FALSE)</f>
        <v>144.11959774356299</v>
      </c>
      <c r="AD17" s="52">
        <f>VLOOKUP($A17,'ADR Raw Data'!$B$6:$BE$43,'ADR Raw Data'!AN$1,FALSE)</f>
        <v>133.55171960569501</v>
      </c>
      <c r="AE17" s="52">
        <f>VLOOKUP($A17,'ADR Raw Data'!$B$6:$BE$43,'ADR Raw Data'!AO$1,FALSE)</f>
        <v>133.986823500631</v>
      </c>
      <c r="AF17" s="53">
        <f>VLOOKUP($A17,'ADR Raw Data'!$B$6:$BE$43,'ADR Raw Data'!AP$1,FALSE)</f>
        <v>133.77282792914099</v>
      </c>
      <c r="AG17" s="54">
        <f>VLOOKUP($A17,'ADR Raw Data'!$B$6:$BE$43,'ADR Raw Data'!AR$1,FALSE)</f>
        <v>141.113959193499</v>
      </c>
      <c r="AI17" s="47">
        <f>VLOOKUP($A17,'ADR Raw Data'!$B$6:$BE$43,'ADR Raw Data'!AT$1,FALSE)</f>
        <v>-0.27455153574964802</v>
      </c>
      <c r="AJ17" s="48">
        <f>VLOOKUP($A17,'ADR Raw Data'!$B$6:$BE$43,'ADR Raw Data'!AU$1,FALSE)</f>
        <v>1.5632828709264801</v>
      </c>
      <c r="AK17" s="48">
        <f>VLOOKUP($A17,'ADR Raw Data'!$B$6:$BE$43,'ADR Raw Data'!AV$1,FALSE)</f>
        <v>4.9927020213359796</v>
      </c>
      <c r="AL17" s="48">
        <f>VLOOKUP($A17,'ADR Raw Data'!$B$6:$BE$43,'ADR Raw Data'!AW$1,FALSE)</f>
        <v>3.78592873308108</v>
      </c>
      <c r="AM17" s="48">
        <f>VLOOKUP($A17,'ADR Raw Data'!$B$6:$BE$43,'ADR Raw Data'!AX$1,FALSE)</f>
        <v>0.57260876977879505</v>
      </c>
      <c r="AN17" s="49">
        <f>VLOOKUP($A17,'ADR Raw Data'!$B$6:$BE$43,'ADR Raw Data'!AY$1,FALSE)</f>
        <v>2.3954566283203298</v>
      </c>
      <c r="AO17" s="48">
        <f>VLOOKUP($A17,'ADR Raw Data'!$B$6:$BE$43,'ADR Raw Data'!BA$1,FALSE)</f>
        <v>-3.9369751879305701E-3</v>
      </c>
      <c r="AP17" s="48">
        <f>VLOOKUP($A17,'ADR Raw Data'!$B$6:$BE$43,'ADR Raw Data'!BB$1,FALSE)</f>
        <v>-0.26370535272129803</v>
      </c>
      <c r="AQ17" s="49">
        <f>VLOOKUP($A17,'ADR Raw Data'!$B$6:$BE$43,'ADR Raw Data'!BC$1,FALSE)</f>
        <v>-0.139302616467678</v>
      </c>
      <c r="AR17" s="50">
        <f>VLOOKUP($A17,'ADR Raw Data'!$B$6:$BE$43,'ADR Raw Data'!BE$1,FALSE)</f>
        <v>1.6954379176719401</v>
      </c>
      <c r="AT17" s="51">
        <f>VLOOKUP($A17,'RevPAR Raw Data'!$B$6:$BE$43,'RevPAR Raw Data'!AG$1,FALSE)</f>
        <v>74.332487583737503</v>
      </c>
      <c r="AU17" s="52">
        <f>VLOOKUP($A17,'RevPAR Raw Data'!$B$6:$BE$43,'RevPAR Raw Data'!AH$1,FALSE)</f>
        <v>98.100372199122106</v>
      </c>
      <c r="AV17" s="52">
        <f>VLOOKUP($A17,'RevPAR Raw Data'!$B$6:$BE$43,'RevPAR Raw Data'!AI$1,FALSE)</f>
        <v>114.291036902286</v>
      </c>
      <c r="AW17" s="52">
        <f>VLOOKUP($A17,'RevPAR Raw Data'!$B$6:$BE$43,'RevPAR Raw Data'!AJ$1,FALSE)</f>
        <v>111.402115962115</v>
      </c>
      <c r="AX17" s="52">
        <f>VLOOKUP($A17,'RevPAR Raw Data'!$B$6:$BE$43,'RevPAR Raw Data'!AK$1,FALSE)</f>
        <v>92.447410198660094</v>
      </c>
      <c r="AY17" s="53">
        <f>VLOOKUP($A17,'RevPAR Raw Data'!$B$6:$BE$43,'RevPAR Raw Data'!AL$1,FALSE)</f>
        <v>98.114684569184504</v>
      </c>
      <c r="AZ17" s="52">
        <f>VLOOKUP($A17,'RevPAR Raw Data'!$B$6:$BE$43,'RevPAR Raw Data'!AN$1,FALSE)</f>
        <v>91.541081081081003</v>
      </c>
      <c r="BA17" s="52">
        <f>VLOOKUP($A17,'RevPAR Raw Data'!$B$6:$BE$43,'RevPAR Raw Data'!AO$1,FALSE)</f>
        <v>94.891857819357796</v>
      </c>
      <c r="BB17" s="53">
        <f>VLOOKUP($A17,'RevPAR Raw Data'!$B$6:$BE$43,'RevPAR Raw Data'!AP$1,FALSE)</f>
        <v>93.216469450219407</v>
      </c>
      <c r="BC17" s="54">
        <f>VLOOKUP($A17,'RevPAR Raw Data'!$B$6:$BE$43,'RevPAR Raw Data'!AR$1,FALSE)</f>
        <v>96.715194535194499</v>
      </c>
      <c r="BE17" s="47">
        <f>VLOOKUP($A17,'RevPAR Raw Data'!$B$6:$BE$43,'RevPAR Raw Data'!AT$1,FALSE)</f>
        <v>-4.6129615127333397</v>
      </c>
      <c r="BF17" s="48">
        <f>VLOOKUP($A17,'RevPAR Raw Data'!$B$6:$BE$43,'RevPAR Raw Data'!AU$1,FALSE)</f>
        <v>-3.9676345345714301</v>
      </c>
      <c r="BG17" s="48">
        <f>VLOOKUP($A17,'RevPAR Raw Data'!$B$6:$BE$43,'RevPAR Raw Data'!AV$1,FALSE)</f>
        <v>2.62969929561954</v>
      </c>
      <c r="BH17" s="48">
        <f>VLOOKUP($A17,'RevPAR Raw Data'!$B$6:$BE$43,'RevPAR Raw Data'!AW$1,FALSE)</f>
        <v>2.3075721669873501</v>
      </c>
      <c r="BI17" s="48">
        <f>VLOOKUP($A17,'RevPAR Raw Data'!$B$6:$BE$43,'RevPAR Raw Data'!AX$1,FALSE)</f>
        <v>-3.8525574663245199</v>
      </c>
      <c r="BJ17" s="49">
        <f>VLOOKUP($A17,'RevPAR Raw Data'!$B$6:$BE$43,'RevPAR Raw Data'!AY$1,FALSE)</f>
        <v>-1.1905566270922801</v>
      </c>
      <c r="BK17" s="48">
        <f>VLOOKUP($A17,'RevPAR Raw Data'!$B$6:$BE$43,'RevPAR Raw Data'!BA$1,FALSE)</f>
        <v>-3.5104880362297899</v>
      </c>
      <c r="BL17" s="48">
        <f>VLOOKUP($A17,'RevPAR Raw Data'!$B$6:$BE$43,'RevPAR Raw Data'!BB$1,FALSE)</f>
        <v>-5.7035141649681202</v>
      </c>
      <c r="BM17" s="49">
        <f>VLOOKUP($A17,'RevPAR Raw Data'!$B$6:$BE$43,'RevPAR Raw Data'!BC$1,FALSE)</f>
        <v>-4.6393062379724501</v>
      </c>
      <c r="BN17" s="50">
        <f>VLOOKUP($A17,'RevPAR Raw Data'!$B$6:$BE$43,'RevPAR Raw Data'!BE$1,FALSE)</f>
        <v>-2.1649106987735101</v>
      </c>
    </row>
    <row r="18" spans="1:66" x14ac:dyDescent="0.25">
      <c r="A18" s="63" t="s">
        <v>26</v>
      </c>
      <c r="B18" s="47">
        <f>VLOOKUP($A18,'Occupancy Raw Data'!$B$8:$BE$45,'Occupancy Raw Data'!AG$3,FALSE)</f>
        <v>61.090909090909001</v>
      </c>
      <c r="C18" s="48">
        <f>VLOOKUP($A18,'Occupancy Raw Data'!$B$8:$BE$45,'Occupancy Raw Data'!AH$3,FALSE)</f>
        <v>75.678977272727195</v>
      </c>
      <c r="D18" s="48">
        <f>VLOOKUP($A18,'Occupancy Raw Data'!$B$8:$BE$45,'Occupancy Raw Data'!AI$3,FALSE)</f>
        <v>83.732954545454504</v>
      </c>
      <c r="E18" s="48">
        <f>VLOOKUP($A18,'Occupancy Raw Data'!$B$8:$BE$45,'Occupancy Raw Data'!AJ$3,FALSE)</f>
        <v>82.394886363636303</v>
      </c>
      <c r="F18" s="48">
        <f>VLOOKUP($A18,'Occupancy Raw Data'!$B$8:$BE$45,'Occupancy Raw Data'!AK$3,FALSE)</f>
        <v>71.284090909090907</v>
      </c>
      <c r="G18" s="49">
        <f>VLOOKUP($A18,'Occupancy Raw Data'!$B$8:$BE$45,'Occupancy Raw Data'!AL$3,FALSE)</f>
        <v>74.8363636363636</v>
      </c>
      <c r="H18" s="48">
        <f>VLOOKUP($A18,'Occupancy Raw Data'!$B$8:$BE$45,'Occupancy Raw Data'!AN$3,FALSE)</f>
        <v>70.835227272727195</v>
      </c>
      <c r="I18" s="48">
        <f>VLOOKUP($A18,'Occupancy Raw Data'!$B$8:$BE$45,'Occupancy Raw Data'!AO$3,FALSE)</f>
        <v>73.389204545454504</v>
      </c>
      <c r="J18" s="49">
        <f>VLOOKUP($A18,'Occupancy Raw Data'!$B$8:$BE$45,'Occupancy Raw Data'!AP$3,FALSE)</f>
        <v>72.112215909090907</v>
      </c>
      <c r="K18" s="50">
        <f>VLOOKUP($A18,'Occupancy Raw Data'!$B$8:$BE$45,'Occupancy Raw Data'!AR$3,FALSE)</f>
        <v>74.058035714285694</v>
      </c>
      <c r="M18" s="47">
        <f>VLOOKUP($A18,'Occupancy Raw Data'!$B$8:$BE$45,'Occupancy Raw Data'!AT$3,FALSE)</f>
        <v>5.4163022841685002</v>
      </c>
      <c r="N18" s="48">
        <f>VLOOKUP($A18,'Occupancy Raw Data'!$B$8:$BE$45,'Occupancy Raw Data'!AU$3,FALSE)</f>
        <v>6.1590840025047804</v>
      </c>
      <c r="O18" s="48">
        <f>VLOOKUP($A18,'Occupancy Raw Data'!$B$8:$BE$45,'Occupancy Raw Data'!AV$3,FALSE)</f>
        <v>7.3960761100932197</v>
      </c>
      <c r="P18" s="48">
        <f>VLOOKUP($A18,'Occupancy Raw Data'!$B$8:$BE$45,'Occupancy Raw Data'!AW$3,FALSE)</f>
        <v>6.9477716672574497</v>
      </c>
      <c r="Q18" s="48">
        <f>VLOOKUP($A18,'Occupancy Raw Data'!$B$8:$BE$45,'Occupancy Raw Data'!AX$3,FALSE)</f>
        <v>6.47403690019532</v>
      </c>
      <c r="R18" s="49">
        <f>VLOOKUP($A18,'Occupancy Raw Data'!$B$8:$BE$45,'Occupancy Raw Data'!AY$3,FALSE)</f>
        <v>6.5441834556445704</v>
      </c>
      <c r="S18" s="48">
        <f>VLOOKUP($A18,'Occupancy Raw Data'!$B$8:$BE$45,'Occupancy Raw Data'!BA$3,FALSE)</f>
        <v>4.3805043067088603</v>
      </c>
      <c r="T18" s="48">
        <f>VLOOKUP($A18,'Occupancy Raw Data'!$B$8:$BE$45,'Occupancy Raw Data'!BB$3,FALSE)</f>
        <v>1.1720726860047099</v>
      </c>
      <c r="U18" s="49">
        <f>VLOOKUP($A18,'Occupancy Raw Data'!$B$8:$BE$45,'Occupancy Raw Data'!BC$3,FALSE)</f>
        <v>2.7228553407010199</v>
      </c>
      <c r="V18" s="50">
        <f>VLOOKUP($A18,'Occupancy Raw Data'!$B$8:$BE$45,'Occupancy Raw Data'!BE$3,FALSE)</f>
        <v>5.4528084457553803</v>
      </c>
      <c r="X18" s="51">
        <f>VLOOKUP($A18,'ADR Raw Data'!$B$6:$BE$43,'ADR Raw Data'!AG$1,FALSE)</f>
        <v>134.22889648437501</v>
      </c>
      <c r="Y18" s="52">
        <f>VLOOKUP($A18,'ADR Raw Data'!$B$6:$BE$43,'ADR Raw Data'!AH$1,FALSE)</f>
        <v>156.362030481624</v>
      </c>
      <c r="Z18" s="52">
        <f>VLOOKUP($A18,'ADR Raw Data'!$B$6:$BE$43,'ADR Raw Data'!AI$1,FALSE)</f>
        <v>173.18100189997901</v>
      </c>
      <c r="AA18" s="52">
        <f>VLOOKUP($A18,'ADR Raw Data'!$B$6:$BE$43,'ADR Raw Data'!AJ$1,FALSE)</f>
        <v>168.744349205254</v>
      </c>
      <c r="AB18" s="52">
        <f>VLOOKUP($A18,'ADR Raw Data'!$B$6:$BE$43,'ADR Raw Data'!AK$1,FALSE)</f>
        <v>142.262608799617</v>
      </c>
      <c r="AC18" s="53">
        <f>VLOOKUP($A18,'ADR Raw Data'!$B$6:$BE$43,'ADR Raw Data'!AL$1,FALSE)</f>
        <v>156.552697628158</v>
      </c>
      <c r="AD18" s="52">
        <f>VLOOKUP($A18,'ADR Raw Data'!$B$6:$BE$43,'ADR Raw Data'!AN$1,FALSE)</f>
        <v>131.51270433945601</v>
      </c>
      <c r="AE18" s="52">
        <f>VLOOKUP($A18,'ADR Raw Data'!$B$6:$BE$43,'ADR Raw Data'!AO$1,FALSE)</f>
        <v>130.53799597414101</v>
      </c>
      <c r="AF18" s="53">
        <f>VLOOKUP($A18,'ADR Raw Data'!$B$6:$BE$43,'ADR Raw Data'!AP$1,FALSE)</f>
        <v>131.01671991648101</v>
      </c>
      <c r="AG18" s="54">
        <f>VLOOKUP($A18,'ADR Raw Data'!$B$6:$BE$43,'ADR Raw Data'!AR$1,FALSE)</f>
        <v>149.448400802284</v>
      </c>
      <c r="AI18" s="47">
        <f>VLOOKUP($A18,'ADR Raw Data'!$B$6:$BE$43,'ADR Raw Data'!AT$1,FALSE)</f>
        <v>-2.1430187459493202</v>
      </c>
      <c r="AJ18" s="48">
        <f>VLOOKUP($A18,'ADR Raw Data'!$B$6:$BE$43,'ADR Raw Data'!AU$1,FALSE)</f>
        <v>-0.74733872888594899</v>
      </c>
      <c r="AK18" s="48">
        <f>VLOOKUP($A18,'ADR Raw Data'!$B$6:$BE$43,'ADR Raw Data'!AV$1,FALSE)</f>
        <v>4.3177948012672998</v>
      </c>
      <c r="AL18" s="48">
        <f>VLOOKUP($A18,'ADR Raw Data'!$B$6:$BE$43,'ADR Raw Data'!AW$1,FALSE)</f>
        <v>4.1621573581740696</v>
      </c>
      <c r="AM18" s="48">
        <f>VLOOKUP($A18,'ADR Raw Data'!$B$6:$BE$43,'ADR Raw Data'!AX$1,FALSE)</f>
        <v>-1.8763444316486999</v>
      </c>
      <c r="AN18" s="49">
        <f>VLOOKUP($A18,'ADR Raw Data'!$B$6:$BE$43,'ADR Raw Data'!AY$1,FALSE)</f>
        <v>1.2340689723306599</v>
      </c>
      <c r="AO18" s="48">
        <f>VLOOKUP($A18,'ADR Raw Data'!$B$6:$BE$43,'ADR Raw Data'!BA$1,FALSE)</f>
        <v>0.937868635699729</v>
      </c>
      <c r="AP18" s="48">
        <f>VLOOKUP($A18,'ADR Raw Data'!$B$6:$BE$43,'ADR Raw Data'!BB$1,FALSE)</f>
        <v>-0.60945766515080901</v>
      </c>
      <c r="AQ18" s="49">
        <f>VLOOKUP($A18,'ADR Raw Data'!$B$6:$BE$43,'ADR Raw Data'!BC$1,FALSE)</f>
        <v>0.14115295331234301</v>
      </c>
      <c r="AR18" s="50">
        <f>VLOOKUP($A18,'ADR Raw Data'!$B$6:$BE$43,'ADR Raw Data'!BE$1,FALSE)</f>
        <v>1.0855516165135899</v>
      </c>
      <c r="AT18" s="51">
        <f>VLOOKUP($A18,'RevPAR Raw Data'!$B$6:$BE$43,'RevPAR Raw Data'!AG$1,FALSE)</f>
        <v>82.001653125000004</v>
      </c>
      <c r="AU18" s="52">
        <f>VLOOKUP($A18,'RevPAR Raw Data'!$B$6:$BE$43,'RevPAR Raw Data'!AH$1,FALSE)</f>
        <v>118.333185511363</v>
      </c>
      <c r="AV18" s="52">
        <f>VLOOKUP($A18,'RevPAR Raw Data'!$B$6:$BE$43,'RevPAR Raw Data'!AI$1,FALSE)</f>
        <v>145.00956960227199</v>
      </c>
      <c r="AW18" s="52">
        <f>VLOOKUP($A18,'RevPAR Raw Data'!$B$6:$BE$43,'RevPAR Raw Data'!AJ$1,FALSE)</f>
        <v>139.03671477272701</v>
      </c>
      <c r="AX18" s="52">
        <f>VLOOKUP($A18,'RevPAR Raw Data'!$B$6:$BE$43,'RevPAR Raw Data'!AK$1,FALSE)</f>
        <v>101.410607386363</v>
      </c>
      <c r="AY18" s="53">
        <f>VLOOKUP($A18,'RevPAR Raw Data'!$B$6:$BE$43,'RevPAR Raw Data'!AL$1,FALSE)</f>
        <v>117.158346079545</v>
      </c>
      <c r="AZ18" s="52">
        <f>VLOOKUP($A18,'RevPAR Raw Data'!$B$6:$BE$43,'RevPAR Raw Data'!AN$1,FALSE)</f>
        <v>93.157323011363601</v>
      </c>
      <c r="BA18" s="52">
        <f>VLOOKUP($A18,'RevPAR Raw Data'!$B$6:$BE$43,'RevPAR Raw Data'!AO$1,FALSE)</f>
        <v>95.800796875000003</v>
      </c>
      <c r="BB18" s="53">
        <f>VLOOKUP($A18,'RevPAR Raw Data'!$B$6:$BE$43,'RevPAR Raw Data'!AP$1,FALSE)</f>
        <v>94.479059943181795</v>
      </c>
      <c r="BC18" s="54">
        <f>VLOOKUP($A18,'RevPAR Raw Data'!$B$6:$BE$43,'RevPAR Raw Data'!AR$1,FALSE)</f>
        <v>110.678550040584</v>
      </c>
      <c r="BE18" s="47">
        <f>VLOOKUP($A18,'RevPAR Raw Data'!$B$6:$BE$43,'RevPAR Raw Data'!AT$1,FALSE)</f>
        <v>3.1572111649321601</v>
      </c>
      <c r="BF18" s="48">
        <f>VLOOKUP($A18,'RevPAR Raw Data'!$B$6:$BE$43,'RevPAR Raw Data'!AU$1,FALSE)</f>
        <v>5.3657160535235002</v>
      </c>
      <c r="BG18" s="48">
        <f>VLOOKUP($A18,'RevPAR Raw Data'!$B$6:$BE$43,'RevPAR Raw Data'!AV$1,FALSE)</f>
        <v>12.0332183011399</v>
      </c>
      <c r="BH18" s="48">
        <f>VLOOKUP($A18,'RevPAR Raw Data'!$B$6:$BE$43,'RevPAR Raw Data'!AW$1,FALSE)</f>
        <v>11.3991062151094</v>
      </c>
      <c r="BI18" s="48">
        <f>VLOOKUP($A18,'RevPAR Raw Data'!$B$6:$BE$43,'RevPAR Raw Data'!AX$1,FALSE)</f>
        <v>4.47621723766692</v>
      </c>
      <c r="BJ18" s="49">
        <f>VLOOKUP($A18,'RevPAR Raw Data'!$B$6:$BE$43,'RevPAR Raw Data'!AY$1,FALSE)</f>
        <v>7.8590121654937404</v>
      </c>
      <c r="BK18" s="48">
        <f>VLOOKUP($A18,'RevPAR Raw Data'!$B$6:$BE$43,'RevPAR Raw Data'!BA$1,FALSE)</f>
        <v>5.3594563183866901</v>
      </c>
      <c r="BL18" s="48">
        <f>VLOOKUP($A18,'RevPAR Raw Data'!$B$6:$BE$43,'RevPAR Raw Data'!BB$1,FALSE)</f>
        <v>0.55547173402790795</v>
      </c>
      <c r="BM18" s="49">
        <f>VLOOKUP($A18,'RevPAR Raw Data'!$B$6:$BE$43,'RevPAR Raw Data'!BC$1,FALSE)</f>
        <v>2.8678516847411801</v>
      </c>
      <c r="BN18" s="50">
        <f>VLOOKUP($A18,'RevPAR Raw Data'!$B$6:$BE$43,'RevPAR Raw Data'!BE$1,FALSE)</f>
        <v>6.59755311249726</v>
      </c>
    </row>
    <row r="19" spans="1:66" x14ac:dyDescent="0.25">
      <c r="A19" s="63" t="s">
        <v>24</v>
      </c>
      <c r="B19" s="47">
        <f>VLOOKUP($A19,'Occupancy Raw Data'!$B$8:$BE$45,'Occupancy Raw Data'!AG$3,FALSE)</f>
        <v>57.2586726998491</v>
      </c>
      <c r="C19" s="48">
        <f>VLOOKUP($A19,'Occupancy Raw Data'!$B$8:$BE$45,'Occupancy Raw Data'!AH$3,FALSE)</f>
        <v>67.810457516339795</v>
      </c>
      <c r="D19" s="48">
        <f>VLOOKUP($A19,'Occupancy Raw Data'!$B$8:$BE$45,'Occupancy Raw Data'!AI$3,FALSE)</f>
        <v>71.191553544494695</v>
      </c>
      <c r="E19" s="48">
        <f>VLOOKUP($A19,'Occupancy Raw Data'!$B$8:$BE$45,'Occupancy Raw Data'!AJ$3,FALSE)</f>
        <v>70.0729009552538</v>
      </c>
      <c r="F19" s="48">
        <f>VLOOKUP($A19,'Occupancy Raw Data'!$B$8:$BE$45,'Occupancy Raw Data'!AK$3,FALSE)</f>
        <v>63.072716988247102</v>
      </c>
      <c r="G19" s="49">
        <f>VLOOKUP($A19,'Occupancy Raw Data'!$B$8:$BE$45,'Occupancy Raw Data'!AL$3,FALSE)</f>
        <v>65.881295642227698</v>
      </c>
      <c r="H19" s="48">
        <f>VLOOKUP($A19,'Occupancy Raw Data'!$B$8:$BE$45,'Occupancy Raw Data'!AN$3,FALSE)</f>
        <v>69.9170385268053</v>
      </c>
      <c r="I19" s="48">
        <f>VLOOKUP($A19,'Occupancy Raw Data'!$B$8:$BE$45,'Occupancy Raw Data'!AO$3,FALSE)</f>
        <v>74.005405065677806</v>
      </c>
      <c r="J19" s="49">
        <f>VLOOKUP($A19,'Occupancy Raw Data'!$B$8:$BE$45,'Occupancy Raw Data'!AP$3,FALSE)</f>
        <v>71.961221796241503</v>
      </c>
      <c r="K19" s="50">
        <f>VLOOKUP($A19,'Occupancy Raw Data'!$B$8:$BE$45,'Occupancy Raw Data'!AR$3,FALSE)</f>
        <v>67.618355015666907</v>
      </c>
      <c r="M19" s="47">
        <f>VLOOKUP($A19,'Occupancy Raw Data'!$B$8:$BE$45,'Occupancy Raw Data'!AT$3,FALSE)</f>
        <v>5.0921875128389704</v>
      </c>
      <c r="N19" s="48">
        <f>VLOOKUP($A19,'Occupancy Raw Data'!$B$8:$BE$45,'Occupancy Raw Data'!AU$3,FALSE)</f>
        <v>0.22346596075101499</v>
      </c>
      <c r="O19" s="48">
        <f>VLOOKUP($A19,'Occupancy Raw Data'!$B$8:$BE$45,'Occupancy Raw Data'!AV$3,FALSE)</f>
        <v>8.85648234814949E-2</v>
      </c>
      <c r="P19" s="48">
        <f>VLOOKUP($A19,'Occupancy Raw Data'!$B$8:$BE$45,'Occupancy Raw Data'!AW$3,FALSE)</f>
        <v>-3.1785088759033702</v>
      </c>
      <c r="Q19" s="48">
        <f>VLOOKUP($A19,'Occupancy Raw Data'!$B$8:$BE$45,'Occupancy Raw Data'!AX$3,FALSE)</f>
        <v>-5.1866636916106597</v>
      </c>
      <c r="R19" s="49">
        <f>VLOOKUP($A19,'Occupancy Raw Data'!$B$8:$BE$45,'Occupancy Raw Data'!AY$3,FALSE)</f>
        <v>-0.83147945893438202</v>
      </c>
      <c r="S19" s="48">
        <f>VLOOKUP($A19,'Occupancy Raw Data'!$B$8:$BE$45,'Occupancy Raw Data'!BA$3,FALSE)</f>
        <v>-3.58944410166951</v>
      </c>
      <c r="T19" s="48">
        <f>VLOOKUP($A19,'Occupancy Raw Data'!$B$8:$BE$45,'Occupancy Raw Data'!BB$3,FALSE)</f>
        <v>-4.2160710708105604</v>
      </c>
      <c r="U19" s="49">
        <f>VLOOKUP($A19,'Occupancy Raw Data'!$B$8:$BE$45,'Occupancy Raw Data'!BC$3,FALSE)</f>
        <v>-3.9126784010295399</v>
      </c>
      <c r="V19" s="50">
        <f>VLOOKUP($A19,'Occupancy Raw Data'!$B$8:$BE$45,'Occupancy Raw Data'!BE$3,FALSE)</f>
        <v>-1.7891586672220301</v>
      </c>
      <c r="X19" s="51">
        <f>VLOOKUP($A19,'ADR Raw Data'!$B$6:$BE$43,'ADR Raw Data'!AG$1,FALSE)</f>
        <v>130.758015036768</v>
      </c>
      <c r="Y19" s="52">
        <f>VLOOKUP($A19,'ADR Raw Data'!$B$6:$BE$43,'ADR Raw Data'!AH$1,FALSE)</f>
        <v>136.17702687673699</v>
      </c>
      <c r="Z19" s="52">
        <f>VLOOKUP($A19,'ADR Raw Data'!$B$6:$BE$43,'ADR Raw Data'!AI$1,FALSE)</f>
        <v>139.005120939265</v>
      </c>
      <c r="AA19" s="52">
        <f>VLOOKUP($A19,'ADR Raw Data'!$B$6:$BE$43,'ADR Raw Data'!AJ$1,FALSE)</f>
        <v>137.53584215246599</v>
      </c>
      <c r="AB19" s="52">
        <f>VLOOKUP($A19,'ADR Raw Data'!$B$6:$BE$43,'ADR Raw Data'!AK$1,FALSE)</f>
        <v>136.291843953963</v>
      </c>
      <c r="AC19" s="53">
        <f>VLOOKUP($A19,'ADR Raw Data'!$B$6:$BE$43,'ADR Raw Data'!AL$1,FALSE)</f>
        <v>136.15731992101399</v>
      </c>
      <c r="AD19" s="52">
        <f>VLOOKUP($A19,'ADR Raw Data'!$B$6:$BE$43,'ADR Raw Data'!AN$1,FALSE)</f>
        <v>149.202885522944</v>
      </c>
      <c r="AE19" s="52">
        <f>VLOOKUP($A19,'ADR Raw Data'!$B$6:$BE$43,'ADR Raw Data'!AO$1,FALSE)</f>
        <v>153.098481104033</v>
      </c>
      <c r="AF19" s="53">
        <f>VLOOKUP($A19,'ADR Raw Data'!$B$6:$BE$43,'ADR Raw Data'!AP$1,FALSE)</f>
        <v>151.20601388676599</v>
      </c>
      <c r="AG19" s="54">
        <f>VLOOKUP($A19,'ADR Raw Data'!$B$6:$BE$43,'ADR Raw Data'!AR$1,FALSE)</f>
        <v>140.73293092917601</v>
      </c>
      <c r="AI19" s="47">
        <f>VLOOKUP($A19,'ADR Raw Data'!$B$6:$BE$43,'ADR Raw Data'!AT$1,FALSE)</f>
        <v>6.7773568835690297</v>
      </c>
      <c r="AJ19" s="48">
        <f>VLOOKUP($A19,'ADR Raw Data'!$B$6:$BE$43,'ADR Raw Data'!AU$1,FALSE)</f>
        <v>6.7164633796021898</v>
      </c>
      <c r="AK19" s="48">
        <f>VLOOKUP($A19,'ADR Raw Data'!$B$6:$BE$43,'ADR Raw Data'!AV$1,FALSE)</f>
        <v>7.5614783940179198</v>
      </c>
      <c r="AL19" s="48">
        <f>VLOOKUP($A19,'ADR Raw Data'!$B$6:$BE$43,'ADR Raw Data'!AW$1,FALSE)</f>
        <v>6.2168078651988097</v>
      </c>
      <c r="AM19" s="48">
        <f>VLOOKUP($A19,'ADR Raw Data'!$B$6:$BE$43,'ADR Raw Data'!AX$1,FALSE)</f>
        <v>6.2776775956529702</v>
      </c>
      <c r="AN19" s="49">
        <f>VLOOKUP($A19,'ADR Raw Data'!$B$6:$BE$43,'ADR Raw Data'!AY$1,FALSE)</f>
        <v>6.6670472810986503</v>
      </c>
      <c r="AO19" s="48">
        <f>VLOOKUP($A19,'ADR Raw Data'!$B$6:$BE$43,'ADR Raw Data'!BA$1,FALSE)</f>
        <v>1.1983423822327399</v>
      </c>
      <c r="AP19" s="48">
        <f>VLOOKUP($A19,'ADR Raw Data'!$B$6:$BE$43,'ADR Raw Data'!BB$1,FALSE)</f>
        <v>0.73939135171606996</v>
      </c>
      <c r="AQ19" s="49">
        <f>VLOOKUP($A19,'ADR Raw Data'!$B$6:$BE$43,'ADR Raw Data'!BC$1,FALSE)</f>
        <v>0.95389111663997606</v>
      </c>
      <c r="AR19" s="50">
        <f>VLOOKUP($A19,'ADR Raw Data'!$B$6:$BE$43,'ADR Raw Data'!BE$1,FALSE)</f>
        <v>4.6148794513865097</v>
      </c>
      <c r="AT19" s="51">
        <f>VLOOKUP($A19,'RevPAR Raw Data'!$B$6:$BE$43,'RevPAR Raw Data'!AG$1,FALSE)</f>
        <v>74.870303858722906</v>
      </c>
      <c r="AU19" s="52">
        <f>VLOOKUP($A19,'RevPAR Raw Data'!$B$6:$BE$43,'RevPAR Raw Data'!AH$1,FALSE)</f>
        <v>92.342264957264902</v>
      </c>
      <c r="AV19" s="52">
        <f>VLOOKUP($A19,'RevPAR Raw Data'!$B$6:$BE$43,'RevPAR Raw Data'!AI$1,FALSE)</f>
        <v>98.959905103066802</v>
      </c>
      <c r="AW19" s="52">
        <f>VLOOKUP($A19,'RevPAR Raw Data'!$B$6:$BE$43,'RevPAR Raw Data'!AJ$1,FALSE)</f>
        <v>96.375354449471999</v>
      </c>
      <c r="AX19" s="52">
        <f>VLOOKUP($A19,'RevPAR Raw Data'!$B$6:$BE$43,'RevPAR Raw Data'!AK$1,FALSE)</f>
        <v>85.962969015146697</v>
      </c>
      <c r="AY19" s="53">
        <f>VLOOKUP($A19,'RevPAR Raw Data'!$B$6:$BE$43,'RevPAR Raw Data'!AL$1,FALSE)</f>
        <v>89.702206475697196</v>
      </c>
      <c r="AZ19" s="52">
        <f>VLOOKUP($A19,'RevPAR Raw Data'!$B$6:$BE$43,'RevPAR Raw Data'!AN$1,FALSE)</f>
        <v>104.31823895418199</v>
      </c>
      <c r="BA19" s="52">
        <f>VLOOKUP($A19,'RevPAR Raw Data'!$B$6:$BE$43,'RevPAR Raw Data'!AO$1,FALSE)</f>
        <v>113.30115109044</v>
      </c>
      <c r="BB19" s="53">
        <f>VLOOKUP($A19,'RevPAR Raw Data'!$B$6:$BE$43,'RevPAR Raw Data'!AP$1,FALSE)</f>
        <v>108.809695022311</v>
      </c>
      <c r="BC19" s="54">
        <f>VLOOKUP($A19,'RevPAR Raw Data'!$B$6:$BE$43,'RevPAR Raw Data'!AR$1,FALSE)</f>
        <v>95.161292859643893</v>
      </c>
      <c r="BE19" s="47">
        <f>VLOOKUP($A19,'RevPAR Raw Data'!$B$6:$BE$43,'RevPAR Raw Data'!AT$1,FALSE)</f>
        <v>12.214660117333599</v>
      </c>
      <c r="BF19" s="48">
        <f>VLOOKUP($A19,'RevPAR Raw Data'!$B$6:$BE$43,'RevPAR Raw Data'!AU$1,FALSE)</f>
        <v>6.95493834977293</v>
      </c>
      <c r="BG19" s="48">
        <f>VLOOKUP($A19,'RevPAR Raw Data'!$B$6:$BE$43,'RevPAR Raw Data'!AV$1,FALSE)</f>
        <v>7.6567400274916704</v>
      </c>
      <c r="BH19" s="48">
        <f>VLOOKUP($A19,'RevPAR Raw Data'!$B$6:$BE$43,'RevPAR Raw Data'!AW$1,FALSE)</f>
        <v>2.8406971995022299</v>
      </c>
      <c r="BI19" s="48">
        <f>VLOOKUP($A19,'RevPAR Raw Data'!$B$6:$BE$43,'RevPAR Raw Data'!AX$1,FALSE)</f>
        <v>0.76541187951220002</v>
      </c>
      <c r="BJ19" s="49">
        <f>VLOOKUP($A19,'RevPAR Raw Data'!$B$6:$BE$43,'RevPAR Raw Data'!AY$1,FALSE)</f>
        <v>5.7801326935044797</v>
      </c>
      <c r="BK19" s="48">
        <f>VLOOKUP($A19,'RevPAR Raw Data'!$B$6:$BE$43,'RevPAR Raw Data'!BA$1,FALSE)</f>
        <v>-2.4341155493936202</v>
      </c>
      <c r="BL19" s="48">
        <f>VLOOKUP($A19,'RevPAR Raw Data'!$B$6:$BE$43,'RevPAR Raw Data'!BB$1,FALSE)</f>
        <v>-3.5078529839742698</v>
      </c>
      <c r="BM19" s="49">
        <f>VLOOKUP($A19,'RevPAR Raw Data'!$B$6:$BE$43,'RevPAR Raw Data'!BC$1,FALSE)</f>
        <v>-2.9961099760796799</v>
      </c>
      <c r="BN19" s="50">
        <f>VLOOKUP($A19,'RevPAR Raw Data'!$B$6:$BE$43,'RevPAR Raw Data'!BE$1,FALSE)</f>
        <v>2.7431532684781499</v>
      </c>
    </row>
    <row r="20" spans="1:66" x14ac:dyDescent="0.25">
      <c r="A20" s="63" t="s">
        <v>27</v>
      </c>
      <c r="B20" s="47">
        <f>VLOOKUP($A20,'Occupancy Raw Data'!$B$8:$BE$45,'Occupancy Raw Data'!AG$3,FALSE)</f>
        <v>53.531750672435898</v>
      </c>
      <c r="C20" s="48">
        <f>VLOOKUP($A20,'Occupancy Raw Data'!$B$8:$BE$45,'Occupancy Raw Data'!AH$3,FALSE)</f>
        <v>60.446146649514603</v>
      </c>
      <c r="D20" s="48">
        <f>VLOOKUP($A20,'Occupancy Raw Data'!$B$8:$BE$45,'Occupancy Raw Data'!AI$3,FALSE)</f>
        <v>63.273301368261002</v>
      </c>
      <c r="E20" s="48">
        <f>VLOOKUP($A20,'Occupancy Raw Data'!$B$8:$BE$45,'Occupancy Raw Data'!AJ$3,FALSE)</f>
        <v>64.583089697111404</v>
      </c>
      <c r="F20" s="48">
        <f>VLOOKUP($A20,'Occupancy Raw Data'!$B$8:$BE$45,'Occupancy Raw Data'!AK$3,FALSE)</f>
        <v>65.109343936381705</v>
      </c>
      <c r="G20" s="49">
        <f>VLOOKUP($A20,'Occupancy Raw Data'!$B$8:$BE$45,'Occupancy Raw Data'!AL$3,FALSE)</f>
        <v>61.388726464740898</v>
      </c>
      <c r="H20" s="48">
        <f>VLOOKUP($A20,'Occupancy Raw Data'!$B$8:$BE$45,'Occupancy Raw Data'!AN$3,FALSE)</f>
        <v>73.582037188632896</v>
      </c>
      <c r="I20" s="48">
        <f>VLOOKUP($A20,'Occupancy Raw Data'!$B$8:$BE$45,'Occupancy Raw Data'!AO$3,FALSE)</f>
        <v>73.052859314700001</v>
      </c>
      <c r="J20" s="49">
        <f>VLOOKUP($A20,'Occupancy Raw Data'!$B$8:$BE$45,'Occupancy Raw Data'!AP$3,FALSE)</f>
        <v>73.317448251666406</v>
      </c>
      <c r="K20" s="50">
        <f>VLOOKUP($A20,'Occupancy Raw Data'!$B$8:$BE$45,'Occupancy Raw Data'!AR$3,FALSE)</f>
        <v>64.796932689576806</v>
      </c>
      <c r="M20" s="47">
        <f>VLOOKUP($A20,'Occupancy Raw Data'!$B$8:$BE$45,'Occupancy Raw Data'!AT$3,FALSE)</f>
        <v>-8.6427412705571207</v>
      </c>
      <c r="N20" s="48">
        <f>VLOOKUP($A20,'Occupancy Raw Data'!$B$8:$BE$45,'Occupancy Raw Data'!AU$3,FALSE)</f>
        <v>-7.4288578707522896</v>
      </c>
      <c r="O20" s="48">
        <f>VLOOKUP($A20,'Occupancy Raw Data'!$B$8:$BE$45,'Occupancy Raw Data'!AV$3,FALSE)</f>
        <v>-6.8633719843916499</v>
      </c>
      <c r="P20" s="48">
        <f>VLOOKUP($A20,'Occupancy Raw Data'!$B$8:$BE$45,'Occupancy Raw Data'!AW$3,FALSE)</f>
        <v>-7.13062456153546</v>
      </c>
      <c r="Q20" s="48">
        <f>VLOOKUP($A20,'Occupancy Raw Data'!$B$8:$BE$45,'Occupancy Raw Data'!AX$3,FALSE)</f>
        <v>-7.9908169869486496</v>
      </c>
      <c r="R20" s="49">
        <f>VLOOKUP($A20,'Occupancy Raw Data'!$B$8:$BE$45,'Occupancy Raw Data'!AY$3,FALSE)</f>
        <v>-7.58463401356431</v>
      </c>
      <c r="S20" s="48">
        <f>VLOOKUP($A20,'Occupancy Raw Data'!$B$8:$BE$45,'Occupancy Raw Data'!BA$3,FALSE)</f>
        <v>-6.9171704767867199</v>
      </c>
      <c r="T20" s="48">
        <f>VLOOKUP($A20,'Occupancy Raw Data'!$B$8:$BE$45,'Occupancy Raw Data'!BB$3,FALSE)</f>
        <v>-7.7794424391735202</v>
      </c>
      <c r="U20" s="49">
        <f>VLOOKUP($A20,'Occupancy Raw Data'!$B$8:$BE$45,'Occupancy Raw Data'!BC$3,FALSE)</f>
        <v>-7.3487567809358199</v>
      </c>
      <c r="V20" s="50">
        <f>VLOOKUP($A20,'Occupancy Raw Data'!$B$8:$BE$45,'Occupancy Raw Data'!BE$3,FALSE)</f>
        <v>-7.50851004921065</v>
      </c>
      <c r="X20" s="51">
        <f>VLOOKUP($A20,'ADR Raw Data'!$B$6:$BE$43,'ADR Raw Data'!AG$1,FALSE)</f>
        <v>94.463690879300898</v>
      </c>
      <c r="Y20" s="52">
        <f>VLOOKUP($A20,'ADR Raw Data'!$B$6:$BE$43,'ADR Raw Data'!AH$1,FALSE)</f>
        <v>96.289187908101496</v>
      </c>
      <c r="Z20" s="52">
        <f>VLOOKUP($A20,'ADR Raw Data'!$B$6:$BE$43,'ADR Raw Data'!AI$1,FALSE)</f>
        <v>98.524098050087701</v>
      </c>
      <c r="AA20" s="52">
        <f>VLOOKUP($A20,'ADR Raw Data'!$B$6:$BE$43,'ADR Raw Data'!AJ$1,FALSE)</f>
        <v>98.910750113173293</v>
      </c>
      <c r="AB20" s="52">
        <f>VLOOKUP($A20,'ADR Raw Data'!$B$6:$BE$43,'ADR Raw Data'!AK$1,FALSE)</f>
        <v>100.186790300853</v>
      </c>
      <c r="AC20" s="53">
        <f>VLOOKUP($A20,'ADR Raw Data'!$B$6:$BE$43,'ADR Raw Data'!AL$1,FALSE)</f>
        <v>97.809880842390001</v>
      </c>
      <c r="AD20" s="52">
        <f>VLOOKUP($A20,'ADR Raw Data'!$B$6:$BE$43,'ADR Raw Data'!AN$1,FALSE)</f>
        <v>112.36629370629301</v>
      </c>
      <c r="AE20" s="52">
        <f>VLOOKUP($A20,'ADR Raw Data'!$B$6:$BE$43,'ADR Raw Data'!AO$1,FALSE)</f>
        <v>111.541621243046</v>
      </c>
      <c r="AF20" s="53">
        <f>VLOOKUP($A20,'ADR Raw Data'!$B$6:$BE$43,'ADR Raw Data'!AP$1,FALSE)</f>
        <v>111.955445518891</v>
      </c>
      <c r="AG20" s="54">
        <f>VLOOKUP($A20,'ADR Raw Data'!$B$6:$BE$43,'ADR Raw Data'!AR$1,FALSE)</f>
        <v>102.38292229054601</v>
      </c>
      <c r="AI20" s="47">
        <f>VLOOKUP($A20,'ADR Raw Data'!$B$6:$BE$43,'ADR Raw Data'!AT$1,FALSE)</f>
        <v>0.35225611300302101</v>
      </c>
      <c r="AJ20" s="48">
        <f>VLOOKUP($A20,'ADR Raw Data'!$B$6:$BE$43,'ADR Raw Data'!AU$1,FALSE)</f>
        <v>-0.63298900430737004</v>
      </c>
      <c r="AK20" s="48">
        <f>VLOOKUP($A20,'ADR Raw Data'!$B$6:$BE$43,'ADR Raw Data'!AV$1,FALSE)</f>
        <v>-0.48815849782019599</v>
      </c>
      <c r="AL20" s="48">
        <f>VLOOKUP($A20,'ADR Raw Data'!$B$6:$BE$43,'ADR Raw Data'!AW$1,FALSE)</f>
        <v>-0.30515914671463901</v>
      </c>
      <c r="AM20" s="48">
        <f>VLOOKUP($A20,'ADR Raw Data'!$B$6:$BE$43,'ADR Raw Data'!AX$1,FALSE)</f>
        <v>0.13009015448231501</v>
      </c>
      <c r="AN20" s="49">
        <f>VLOOKUP($A20,'ADR Raw Data'!$B$6:$BE$43,'ADR Raw Data'!AY$1,FALSE)</f>
        <v>-0.19418922306986799</v>
      </c>
      <c r="AO20" s="48">
        <f>VLOOKUP($A20,'ADR Raw Data'!$B$6:$BE$43,'ADR Raw Data'!BA$1,FALSE)</f>
        <v>-0.25401796867334803</v>
      </c>
      <c r="AP20" s="48">
        <f>VLOOKUP($A20,'ADR Raw Data'!$B$6:$BE$43,'ADR Raw Data'!BB$1,FALSE)</f>
        <v>-1.4708255644132699</v>
      </c>
      <c r="AQ20" s="49">
        <f>VLOOKUP($A20,'ADR Raw Data'!$B$6:$BE$43,'ADR Raw Data'!BC$1,FALSE)</f>
        <v>-0.86285117622047802</v>
      </c>
      <c r="AR20" s="50">
        <f>VLOOKUP($A20,'ADR Raw Data'!$B$6:$BE$43,'ADR Raw Data'!BE$1,FALSE)</f>
        <v>-0.423537578318049</v>
      </c>
      <c r="AT20" s="51">
        <f>VLOOKUP($A20,'RevPAR Raw Data'!$B$6:$BE$43,'RevPAR Raw Data'!AG$1,FALSE)</f>
        <v>50.568067477488</v>
      </c>
      <c r="AU20" s="52">
        <f>VLOOKUP($A20,'RevPAR Raw Data'!$B$6:$BE$43,'RevPAR Raw Data'!AH$1,FALSE)</f>
        <v>58.2031037305578</v>
      </c>
      <c r="AV20" s="52">
        <f>VLOOKUP($A20,'RevPAR Raw Data'!$B$6:$BE$43,'RevPAR Raw Data'!AI$1,FALSE)</f>
        <v>62.339449479593</v>
      </c>
      <c r="AW20" s="52">
        <f>VLOOKUP($A20,'RevPAR Raw Data'!$B$6:$BE$43,'RevPAR Raw Data'!AJ$1,FALSE)</f>
        <v>63.879618465676501</v>
      </c>
      <c r="AX20" s="52">
        <f>VLOOKUP($A20,'RevPAR Raw Data'!$B$6:$BE$43,'RevPAR Raw Data'!AK$1,FALSE)</f>
        <v>65.230961875803899</v>
      </c>
      <c r="AY20" s="53">
        <f>VLOOKUP($A20,'RevPAR Raw Data'!$B$6:$BE$43,'RevPAR Raw Data'!AL$1,FALSE)</f>
        <v>60.044240205823797</v>
      </c>
      <c r="AZ20" s="52">
        <f>VLOOKUP($A20,'RevPAR Raw Data'!$B$6:$BE$43,'RevPAR Raw Data'!AN$1,FALSE)</f>
        <v>82.681408022453496</v>
      </c>
      <c r="BA20" s="52">
        <f>VLOOKUP($A20,'RevPAR Raw Data'!$B$6:$BE$43,'RevPAR Raw Data'!AO$1,FALSE)</f>
        <v>81.484343644018196</v>
      </c>
      <c r="BB20" s="53">
        <f>VLOOKUP($A20,'RevPAR Raw Data'!$B$6:$BE$43,'RevPAR Raw Data'!AP$1,FALSE)</f>
        <v>82.082875833235803</v>
      </c>
      <c r="BC20" s="54">
        <f>VLOOKUP($A20,'RevPAR Raw Data'!$B$6:$BE$43,'RevPAR Raw Data'!AR$1,FALSE)</f>
        <v>66.340993242227299</v>
      </c>
      <c r="BE20" s="47">
        <f>VLOOKUP($A20,'RevPAR Raw Data'!$B$6:$BE$43,'RevPAR Raw Data'!AT$1,FALSE)</f>
        <v>-8.3209297420106694</v>
      </c>
      <c r="BF20" s="48">
        <f>VLOOKUP($A20,'RevPAR Raw Data'!$B$6:$BE$43,'RevPAR Raw Data'!AU$1,FALSE)</f>
        <v>-8.0148230215921803</v>
      </c>
      <c r="BG20" s="48">
        <f>VLOOKUP($A20,'RevPAR Raw Data'!$B$6:$BE$43,'RevPAR Raw Data'!AV$1,FALSE)</f>
        <v>-7.3180263486330297</v>
      </c>
      <c r="BH20" s="48">
        <f>VLOOKUP($A20,'RevPAR Raw Data'!$B$6:$BE$43,'RevPAR Raw Data'!AW$1,FALSE)</f>
        <v>-7.4140239551827003</v>
      </c>
      <c r="BI20" s="48">
        <f>VLOOKUP($A20,'RevPAR Raw Data'!$B$6:$BE$43,'RevPAR Raw Data'!AX$1,FALSE)</f>
        <v>-7.8711220986290602</v>
      </c>
      <c r="BJ20" s="49">
        <f>VLOOKUP($A20,'RevPAR Raw Data'!$B$6:$BE$43,'RevPAR Raw Data'!AY$1,FALSE)</f>
        <v>-7.7640946947705398</v>
      </c>
      <c r="BK20" s="48">
        <f>VLOOKUP($A20,'RevPAR Raw Data'!$B$6:$BE$43,'RevPAR Raw Data'!BA$1,FALSE)</f>
        <v>-7.1536175895252603</v>
      </c>
      <c r="BL20" s="48">
        <f>VLOOKUP($A20,'RevPAR Raw Data'!$B$6:$BE$43,'RevPAR Raw Data'!BB$1,FALSE)</f>
        <v>-9.1358459754226207</v>
      </c>
      <c r="BM20" s="49">
        <f>VLOOKUP($A20,'RevPAR Raw Data'!$B$6:$BE$43,'RevPAR Raw Data'!BC$1,FALSE)</f>
        <v>-8.1481991228344093</v>
      </c>
      <c r="BN20" s="50">
        <f>VLOOKUP($A20,'RevPAR Raw Data'!$B$6:$BE$43,'RevPAR Raw Data'!BE$1,FALSE)</f>
        <v>-7.9002462658985104</v>
      </c>
    </row>
    <row r="21" spans="1:66" x14ac:dyDescent="0.25">
      <c r="A21" s="63" t="s">
        <v>90</v>
      </c>
      <c r="B21" s="47">
        <f>VLOOKUP($A21,'Occupancy Raw Data'!$B$8:$BE$45,'Occupancy Raw Data'!AG$3,FALSE)</f>
        <v>65.915816307056801</v>
      </c>
      <c r="C21" s="48">
        <f>VLOOKUP($A21,'Occupancy Raw Data'!$B$8:$BE$45,'Occupancy Raw Data'!AH$3,FALSE)</f>
        <v>82.863878384900104</v>
      </c>
      <c r="D21" s="48">
        <f>VLOOKUP($A21,'Occupancy Raw Data'!$B$8:$BE$45,'Occupancy Raw Data'!AI$3,FALSE)</f>
        <v>90.275738454357096</v>
      </c>
      <c r="E21" s="48">
        <f>VLOOKUP($A21,'Occupancy Raw Data'!$B$8:$BE$45,'Occupancy Raw Data'!AJ$3,FALSE)</f>
        <v>87.948207171314706</v>
      </c>
      <c r="F21" s="48">
        <f>VLOOKUP($A21,'Occupancy Raw Data'!$B$8:$BE$45,'Occupancy Raw Data'!AK$3,FALSE)</f>
        <v>80.731834566495905</v>
      </c>
      <c r="G21" s="49">
        <f>VLOOKUP($A21,'Occupancy Raw Data'!$B$8:$BE$45,'Occupancy Raw Data'!AL$3,FALSE)</f>
        <v>81.547094976824894</v>
      </c>
      <c r="H21" s="48">
        <f>VLOOKUP($A21,'Occupancy Raw Data'!$B$8:$BE$45,'Occupancy Raw Data'!AN$3,FALSE)</f>
        <v>81.194270536900007</v>
      </c>
      <c r="I21" s="48">
        <f>VLOOKUP($A21,'Occupancy Raw Data'!$B$8:$BE$45,'Occupancy Raw Data'!AO$3,FALSE)</f>
        <v>82.000569151963504</v>
      </c>
      <c r="J21" s="49">
        <f>VLOOKUP($A21,'Occupancy Raw Data'!$B$8:$BE$45,'Occupancy Raw Data'!AP$3,FALSE)</f>
        <v>81.597419844431698</v>
      </c>
      <c r="K21" s="50">
        <f>VLOOKUP($A21,'Occupancy Raw Data'!$B$8:$BE$45,'Occupancy Raw Data'!AR$3,FALSE)</f>
        <v>81.561473510426893</v>
      </c>
      <c r="M21" s="47">
        <f>VLOOKUP($A21,'Occupancy Raw Data'!$B$8:$BE$45,'Occupancy Raw Data'!AT$3,FALSE)</f>
        <v>6.1946260424838604</v>
      </c>
      <c r="N21" s="48">
        <f>VLOOKUP($A21,'Occupancy Raw Data'!$B$8:$BE$45,'Occupancy Raw Data'!AU$3,FALSE)</f>
        <v>5.0888428190818198</v>
      </c>
      <c r="O21" s="48">
        <f>VLOOKUP($A21,'Occupancy Raw Data'!$B$8:$BE$45,'Occupancy Raw Data'!AV$3,FALSE)</f>
        <v>7.9377151849646603</v>
      </c>
      <c r="P21" s="48">
        <f>VLOOKUP($A21,'Occupancy Raw Data'!$B$8:$BE$45,'Occupancy Raw Data'!AW$3,FALSE)</f>
        <v>7.6329231483631199</v>
      </c>
      <c r="Q21" s="48">
        <f>VLOOKUP($A21,'Occupancy Raw Data'!$B$8:$BE$45,'Occupancy Raw Data'!AX$3,FALSE)</f>
        <v>5.1261464348577901</v>
      </c>
      <c r="R21" s="49">
        <f>VLOOKUP($A21,'Occupancy Raw Data'!$B$8:$BE$45,'Occupancy Raw Data'!AY$3,FALSE)</f>
        <v>6.4401848865776596</v>
      </c>
      <c r="S21" s="48">
        <f>VLOOKUP($A21,'Occupancy Raw Data'!$B$8:$BE$45,'Occupancy Raw Data'!BA$3,FALSE)</f>
        <v>7.7073109349440001</v>
      </c>
      <c r="T21" s="48">
        <f>VLOOKUP($A21,'Occupancy Raw Data'!$B$8:$BE$45,'Occupancy Raw Data'!BB$3,FALSE)</f>
        <v>7.1953374461357198</v>
      </c>
      <c r="U21" s="49">
        <f>VLOOKUP($A21,'Occupancy Raw Data'!$B$8:$BE$45,'Occupancy Raw Data'!BC$3,FALSE)</f>
        <v>7.4494496057459498</v>
      </c>
      <c r="V21" s="50">
        <f>VLOOKUP($A21,'Occupancy Raw Data'!$B$8:$BE$45,'Occupancy Raw Data'!BE$3,FALSE)</f>
        <v>6.7267329188999501</v>
      </c>
      <c r="X21" s="51">
        <f>VLOOKUP($A21,'ADR Raw Data'!$B$6:$BE$43,'ADR Raw Data'!AG$1,FALSE)</f>
        <v>114.64633002558701</v>
      </c>
      <c r="Y21" s="52">
        <f>VLOOKUP($A21,'ADR Raw Data'!$B$6:$BE$43,'ADR Raw Data'!AH$1,FALSE)</f>
        <v>134.870315491751</v>
      </c>
      <c r="Z21" s="52">
        <f>VLOOKUP($A21,'ADR Raw Data'!$B$6:$BE$43,'ADR Raw Data'!AI$1,FALSE)</f>
        <v>145.25500990541099</v>
      </c>
      <c r="AA21" s="52">
        <f>VLOOKUP($A21,'ADR Raw Data'!$B$6:$BE$43,'ADR Raw Data'!AJ$1,FALSE)</f>
        <v>143.25297686458501</v>
      </c>
      <c r="AB21" s="52">
        <f>VLOOKUP($A21,'ADR Raw Data'!$B$6:$BE$43,'ADR Raw Data'!AK$1,FALSE)</f>
        <v>126.305273330787</v>
      </c>
      <c r="AC21" s="53">
        <f>VLOOKUP($A21,'ADR Raw Data'!$B$6:$BE$43,'ADR Raw Data'!AL$1,FALSE)</f>
        <v>134.012342361018</v>
      </c>
      <c r="AD21" s="52">
        <f>VLOOKUP($A21,'ADR Raw Data'!$B$6:$BE$43,'ADR Raw Data'!AN$1,FALSE)</f>
        <v>115.95460278053601</v>
      </c>
      <c r="AE21" s="52">
        <f>VLOOKUP($A21,'ADR Raw Data'!$B$6:$BE$43,'ADR Raw Data'!AO$1,FALSE)</f>
        <v>114.093129446468</v>
      </c>
      <c r="AF21" s="53">
        <f>VLOOKUP($A21,'ADR Raw Data'!$B$6:$BE$43,'ADR Raw Data'!AP$1,FALSE)</f>
        <v>115.019267612183</v>
      </c>
      <c r="AG21" s="54">
        <f>VLOOKUP($A21,'ADR Raw Data'!$B$6:$BE$43,'ADR Raw Data'!AR$1,FALSE)</f>
        <v>128.58335793031199</v>
      </c>
      <c r="AI21" s="47">
        <f>VLOOKUP($A21,'ADR Raw Data'!$B$6:$BE$43,'ADR Raw Data'!AT$1,FALSE)</f>
        <v>-2.4276073787363801</v>
      </c>
      <c r="AJ21" s="48">
        <f>VLOOKUP($A21,'ADR Raw Data'!$B$6:$BE$43,'ADR Raw Data'!AU$1,FALSE)</f>
        <v>0.93258156124197999</v>
      </c>
      <c r="AK21" s="48">
        <f>VLOOKUP($A21,'ADR Raw Data'!$B$6:$BE$43,'ADR Raw Data'!AV$1,FALSE)</f>
        <v>4.1892223168178599</v>
      </c>
      <c r="AL21" s="48">
        <f>VLOOKUP($A21,'ADR Raw Data'!$B$6:$BE$43,'ADR Raw Data'!AW$1,FALSE)</f>
        <v>5.5791624336117502</v>
      </c>
      <c r="AM21" s="48">
        <f>VLOOKUP($A21,'ADR Raw Data'!$B$6:$BE$43,'ADR Raw Data'!AX$1,FALSE)</f>
        <v>-1.33005320265782</v>
      </c>
      <c r="AN21" s="49">
        <f>VLOOKUP($A21,'ADR Raw Data'!$B$6:$BE$43,'ADR Raw Data'!AY$1,FALSE)</f>
        <v>1.84179583759653</v>
      </c>
      <c r="AO21" s="48">
        <f>VLOOKUP($A21,'ADR Raw Data'!$B$6:$BE$43,'ADR Raw Data'!BA$1,FALSE)</f>
        <v>0.34586366513358802</v>
      </c>
      <c r="AP21" s="48">
        <f>VLOOKUP($A21,'ADR Raw Data'!$B$6:$BE$43,'ADR Raw Data'!BB$1,FALSE)</f>
        <v>-0.66344927714701396</v>
      </c>
      <c r="AQ21" s="49">
        <f>VLOOKUP($A21,'ADR Raw Data'!$B$6:$BE$43,'ADR Raw Data'!BC$1,FALSE)</f>
        <v>-0.15903102616975401</v>
      </c>
      <c r="AR21" s="50">
        <f>VLOOKUP($A21,'ADR Raw Data'!$B$6:$BE$43,'ADR Raw Data'!BE$1,FALSE)</f>
        <v>1.29747076031529</v>
      </c>
      <c r="AT21" s="51">
        <f>VLOOKUP($A21,'RevPAR Raw Data'!$B$6:$BE$43,'RevPAR Raw Data'!AG$1,FALSE)</f>
        <v>75.5700643024486</v>
      </c>
      <c r="AU21" s="52">
        <f>VLOOKUP($A21,'RevPAR Raw Data'!$B$6:$BE$43,'RevPAR Raw Data'!AH$1,FALSE)</f>
        <v>111.758774206415</v>
      </c>
      <c r="AV21" s="52">
        <f>VLOOKUP($A21,'RevPAR Raw Data'!$B$6:$BE$43,'RevPAR Raw Data'!AI$1,FALSE)</f>
        <v>131.13003283405899</v>
      </c>
      <c r="AW21" s="52">
        <f>VLOOKUP($A21,'RevPAR Raw Data'!$B$6:$BE$43,'RevPAR Raw Data'!AJ$1,FALSE)</f>
        <v>125.98842487194</v>
      </c>
      <c r="AX21" s="52">
        <f>VLOOKUP($A21,'RevPAR Raw Data'!$B$6:$BE$43,'RevPAR Raw Data'!AK$1,FALSE)</f>
        <v>101.968564314171</v>
      </c>
      <c r="AY21" s="53">
        <f>VLOOKUP($A21,'RevPAR Raw Data'!$B$6:$BE$43,'RevPAR Raw Data'!AL$1,FALSE)</f>
        <v>109.283172105807</v>
      </c>
      <c r="AZ21" s="52">
        <f>VLOOKUP($A21,'RevPAR Raw Data'!$B$6:$BE$43,'RevPAR Raw Data'!AN$1,FALSE)</f>
        <v>94.148493881616304</v>
      </c>
      <c r="BA21" s="52">
        <f>VLOOKUP($A21,'RevPAR Raw Data'!$B$6:$BE$43,'RevPAR Raw Data'!AO$1,FALSE)</f>
        <v>93.557015509390993</v>
      </c>
      <c r="BB21" s="53">
        <f>VLOOKUP($A21,'RevPAR Raw Data'!$B$6:$BE$43,'RevPAR Raw Data'!AP$1,FALSE)</f>
        <v>93.852754695503606</v>
      </c>
      <c r="BC21" s="54">
        <f>VLOOKUP($A21,'RevPAR Raw Data'!$B$6:$BE$43,'RevPAR Raw Data'!AR$1,FALSE)</f>
        <v>104.874481417149</v>
      </c>
      <c r="BE21" s="47">
        <f>VLOOKUP($A21,'RevPAR Raw Data'!$B$6:$BE$43,'RevPAR Raw Data'!AT$1,FALSE)</f>
        <v>3.6166374648550002</v>
      </c>
      <c r="BF21" s="48">
        <f>VLOOKUP($A21,'RevPAR Raw Data'!$B$6:$BE$43,'RevPAR Raw Data'!AU$1,FALSE)</f>
        <v>6.0688819901351403</v>
      </c>
      <c r="BG21" s="48">
        <f>VLOOKUP($A21,'RevPAR Raw Data'!$B$6:$BE$43,'RevPAR Raw Data'!AV$1,FALSE)</f>
        <v>12.459466037756499</v>
      </c>
      <c r="BH21" s="48">
        <f>VLOOKUP($A21,'RevPAR Raw Data'!$B$6:$BE$43,'RevPAR Raw Data'!AW$1,FALSE)</f>
        <v>13.6379387628548</v>
      </c>
      <c r="BI21" s="48">
        <f>VLOOKUP($A21,'RevPAR Raw Data'!$B$6:$BE$43,'RevPAR Raw Data'!AX$1,FALSE)</f>
        <v>3.72791275737021</v>
      </c>
      <c r="BJ21" s="49">
        <f>VLOOKUP($A21,'RevPAR Raw Data'!$B$6:$BE$43,'RevPAR Raw Data'!AY$1,FALSE)</f>
        <v>8.4005957813487004</v>
      </c>
      <c r="BK21" s="48">
        <f>VLOOKUP($A21,'RevPAR Raw Data'!$B$6:$BE$43,'RevPAR Raw Data'!BA$1,FALSE)</f>
        <v>8.0798313881604304</v>
      </c>
      <c r="BL21" s="48">
        <f>VLOOKUP($A21,'RevPAR Raw Data'!$B$6:$BE$43,'RevPAR Raw Data'!BB$1,FALSE)</f>
        <v>6.4841507547140296</v>
      </c>
      <c r="BM21" s="49">
        <f>VLOOKUP($A21,'RevPAR Raw Data'!$B$6:$BE$43,'RevPAR Raw Data'!BC$1,FALSE)</f>
        <v>7.2785716434241801</v>
      </c>
      <c r="BN21" s="50">
        <f>VLOOKUP($A21,'RevPAR Raw Data'!$B$6:$BE$43,'RevPAR Raw Data'!BE$1,FALSE)</f>
        <v>8.1114810719624799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65.091109247892604</v>
      </c>
      <c r="C23" s="48">
        <f>VLOOKUP($A23,'Occupancy Raw Data'!$B$8:$BE$45,'Occupancy Raw Data'!AH$3,FALSE)</f>
        <v>73.016045724233706</v>
      </c>
      <c r="D23" s="48">
        <f>VLOOKUP($A23,'Occupancy Raw Data'!$B$8:$BE$45,'Occupancy Raw Data'!AI$3,FALSE)</f>
        <v>75.437305188778794</v>
      </c>
      <c r="E23" s="48">
        <f>VLOOKUP($A23,'Occupancy Raw Data'!$B$8:$BE$45,'Occupancy Raw Data'!AJ$3,FALSE)</f>
        <v>73.229818037518896</v>
      </c>
      <c r="F23" s="48">
        <f>VLOOKUP($A23,'Occupancy Raw Data'!$B$8:$BE$45,'Occupancy Raw Data'!AK$3,FALSE)</f>
        <v>73.523086573048801</v>
      </c>
      <c r="G23" s="49">
        <f>VLOOKUP($A23,'Occupancy Raw Data'!$B$8:$BE$45,'Occupancy Raw Data'!AL$3,FALSE)</f>
        <v>72.059467333672899</v>
      </c>
      <c r="H23" s="48">
        <f>VLOOKUP($A23,'Occupancy Raw Data'!$B$8:$BE$45,'Occupancy Raw Data'!AN$3,FALSE)</f>
        <v>83.476490994508296</v>
      </c>
      <c r="I23" s="48">
        <f>VLOOKUP($A23,'Occupancy Raw Data'!$B$8:$BE$45,'Occupancy Raw Data'!AO$3,FALSE)</f>
        <v>86.198620054020097</v>
      </c>
      <c r="J23" s="49">
        <f>VLOOKUP($A23,'Occupancy Raw Data'!$B$8:$BE$45,'Occupancy Raw Data'!AP$3,FALSE)</f>
        <v>84.837555524264204</v>
      </c>
      <c r="K23" s="50">
        <f>VLOOKUP($A23,'Occupancy Raw Data'!$B$8:$BE$45,'Occupancy Raw Data'!AR$3,FALSE)</f>
        <v>75.710309615810104</v>
      </c>
      <c r="M23" s="47">
        <f>VLOOKUP($A23,'Occupancy Raw Data'!$B$8:$BE$45,'Occupancy Raw Data'!AT$3,FALSE)</f>
        <v>2.0734386444844102</v>
      </c>
      <c r="N23" s="48">
        <f>VLOOKUP($A23,'Occupancy Raw Data'!$B$8:$BE$45,'Occupancy Raw Data'!AU$3,FALSE)</f>
        <v>2.3125014935791999</v>
      </c>
      <c r="O23" s="48">
        <f>VLOOKUP($A23,'Occupancy Raw Data'!$B$8:$BE$45,'Occupancy Raw Data'!AV$3,FALSE)</f>
        <v>-3.5778926558204097E-2</v>
      </c>
      <c r="P23" s="48">
        <f>VLOOKUP($A23,'Occupancy Raw Data'!$B$8:$BE$45,'Occupancy Raw Data'!AW$3,FALSE)</f>
        <v>-4.1599684282897096</v>
      </c>
      <c r="Q23" s="48">
        <f>VLOOKUP($A23,'Occupancy Raw Data'!$B$8:$BE$45,'Occupancy Raw Data'!AX$3,FALSE)</f>
        <v>-1.7619941084522801</v>
      </c>
      <c r="R23" s="49">
        <f>VLOOKUP($A23,'Occupancy Raw Data'!$B$8:$BE$45,'Occupancy Raw Data'!AY$3,FALSE)</f>
        <v>-0.42807505803618801</v>
      </c>
      <c r="S23" s="48">
        <f>VLOOKUP($A23,'Occupancy Raw Data'!$B$8:$BE$45,'Occupancy Raw Data'!BA$3,FALSE)</f>
        <v>-2.7243275669596199</v>
      </c>
      <c r="T23" s="48">
        <f>VLOOKUP($A23,'Occupancy Raw Data'!$B$8:$BE$45,'Occupancy Raw Data'!BB$3,FALSE)</f>
        <v>-4.4323262048173504</v>
      </c>
      <c r="U23" s="49">
        <f>VLOOKUP($A23,'Occupancy Raw Data'!$B$8:$BE$45,'Occupancy Raw Data'!BC$3,FALSE)</f>
        <v>-3.5995885391990599</v>
      </c>
      <c r="V23" s="50">
        <f>VLOOKUP($A23,'Occupancy Raw Data'!$B$8:$BE$45,'Occupancy Raw Data'!BE$3,FALSE)</f>
        <v>-1.46551291204788</v>
      </c>
      <c r="X23" s="51">
        <f>VLOOKUP($A23,'ADR Raw Data'!$B$6:$BE$43,'ADR Raw Data'!AG$1,FALSE)</f>
        <v>145.59751055467601</v>
      </c>
      <c r="Y23" s="52">
        <f>VLOOKUP($A23,'ADR Raw Data'!$B$6:$BE$43,'ADR Raw Data'!AH$1,FALSE)</f>
        <v>148.781600539967</v>
      </c>
      <c r="Z23" s="52">
        <f>VLOOKUP($A23,'ADR Raw Data'!$B$6:$BE$43,'ADR Raw Data'!AI$1,FALSE)</f>
        <v>149.990505078734</v>
      </c>
      <c r="AA23" s="52">
        <f>VLOOKUP($A23,'ADR Raw Data'!$B$6:$BE$43,'ADR Raw Data'!AJ$1,FALSE)</f>
        <v>149.21122301009399</v>
      </c>
      <c r="AB23" s="52">
        <f>VLOOKUP($A23,'ADR Raw Data'!$B$6:$BE$43,'ADR Raw Data'!AK$1,FALSE)</f>
        <v>151.38200534251399</v>
      </c>
      <c r="AC23" s="53">
        <f>VLOOKUP($A23,'ADR Raw Data'!$B$6:$BE$43,'ADR Raw Data'!AL$1,FALSE)</f>
        <v>149.07743467944499</v>
      </c>
      <c r="AD23" s="52">
        <f>VLOOKUP($A23,'ADR Raw Data'!$B$6:$BE$43,'ADR Raw Data'!AN$1,FALSE)</f>
        <v>188.90689523699899</v>
      </c>
      <c r="AE23" s="52">
        <f>VLOOKUP($A23,'ADR Raw Data'!$B$6:$BE$43,'ADR Raw Data'!AO$1,FALSE)</f>
        <v>193.74169359569299</v>
      </c>
      <c r="AF23" s="53">
        <f>VLOOKUP($A23,'ADR Raw Data'!$B$6:$BE$43,'ADR Raw Data'!AP$1,FALSE)</f>
        <v>191.36307719664799</v>
      </c>
      <c r="AG23" s="54">
        <f>VLOOKUP($A23,'ADR Raw Data'!$B$6:$BE$43,'ADR Raw Data'!AR$1,FALSE)</f>
        <v>162.61539536718001</v>
      </c>
      <c r="AI23" s="47">
        <f>VLOOKUP($A23,'ADR Raw Data'!$B$6:$BE$43,'ADR Raw Data'!AT$1,FALSE)</f>
        <v>0.838828822804492</v>
      </c>
      <c r="AJ23" s="48">
        <f>VLOOKUP($A23,'ADR Raw Data'!$B$6:$BE$43,'ADR Raw Data'!AU$1,FALSE)</f>
        <v>2.1725009749823401</v>
      </c>
      <c r="AK23" s="48">
        <f>VLOOKUP($A23,'ADR Raw Data'!$B$6:$BE$43,'ADR Raw Data'!AV$1,FALSE)</f>
        <v>1.1833134819162701</v>
      </c>
      <c r="AL23" s="48">
        <f>VLOOKUP($A23,'ADR Raw Data'!$B$6:$BE$43,'ADR Raw Data'!AW$1,FALSE)</f>
        <v>-0.50502945242757302</v>
      </c>
      <c r="AM23" s="48">
        <f>VLOOKUP($A23,'ADR Raw Data'!$B$6:$BE$43,'ADR Raw Data'!AX$1,FALSE)</f>
        <v>0.49545508502045699</v>
      </c>
      <c r="AN23" s="49">
        <f>VLOOKUP($A23,'ADR Raw Data'!$B$6:$BE$43,'ADR Raw Data'!AY$1,FALSE)</f>
        <v>0.79391436288579398</v>
      </c>
      <c r="AO23" s="48">
        <f>VLOOKUP($A23,'ADR Raw Data'!$B$6:$BE$43,'ADR Raw Data'!BA$1,FALSE)</f>
        <v>-1.75530008812231</v>
      </c>
      <c r="AP23" s="48">
        <f>VLOOKUP($A23,'ADR Raw Data'!$B$6:$BE$43,'ADR Raw Data'!BB$1,FALSE)</f>
        <v>-3.98050408942435</v>
      </c>
      <c r="AQ23" s="49">
        <f>VLOOKUP($A23,'ADR Raw Data'!$B$6:$BE$43,'ADR Raw Data'!BC$1,FALSE)</f>
        <v>-2.9332236816364898</v>
      </c>
      <c r="AR23" s="50">
        <f>VLOOKUP($A23,'ADR Raw Data'!$B$6:$BE$43,'ADR Raw Data'!BE$1,FALSE)</f>
        <v>-0.85413788856827699</v>
      </c>
      <c r="AT23" s="51">
        <f>VLOOKUP($A23,'RevPAR Raw Data'!$B$6:$BE$43,'RevPAR Raw Data'!AG$1,FALSE)</f>
        <v>94.771034657356196</v>
      </c>
      <c r="AU23" s="52">
        <f>VLOOKUP($A23,'RevPAR Raw Data'!$B$6:$BE$43,'RevPAR Raw Data'!AH$1,FALSE)</f>
        <v>108.63444147950899</v>
      </c>
      <c r="AV23" s="52">
        <f>VLOOKUP($A23,'RevPAR Raw Data'!$B$6:$BE$43,'RevPAR Raw Data'!AI$1,FALSE)</f>
        <v>113.14879507043599</v>
      </c>
      <c r="AW23" s="52">
        <f>VLOOKUP($A23,'RevPAR Raw Data'!$B$6:$BE$43,'RevPAR Raw Data'!AJ$1,FALSE)</f>
        <v>109.26710710184901</v>
      </c>
      <c r="AX23" s="52">
        <f>VLOOKUP($A23,'RevPAR Raw Data'!$B$6:$BE$43,'RevPAR Raw Data'!AK$1,FALSE)</f>
        <v>111.300722843994</v>
      </c>
      <c r="AY23" s="53">
        <f>VLOOKUP($A23,'RevPAR Raw Data'!$B$6:$BE$43,'RevPAR Raw Data'!AL$1,FALSE)</f>
        <v>107.424405344712</v>
      </c>
      <c r="AZ23" s="52">
        <f>VLOOKUP($A23,'RevPAR Raw Data'!$B$6:$BE$43,'RevPAR Raw Data'!AN$1,FALSE)</f>
        <v>157.69284739051901</v>
      </c>
      <c r="BA23" s="52">
        <f>VLOOKUP($A23,'RevPAR Raw Data'!$B$6:$BE$43,'RevPAR Raw Data'!AO$1,FALSE)</f>
        <v>167.00266634877499</v>
      </c>
      <c r="BB23" s="53">
        <f>VLOOKUP($A23,'RevPAR Raw Data'!$B$6:$BE$43,'RevPAR Raw Data'!AP$1,FALSE)</f>
        <v>162.34775686964699</v>
      </c>
      <c r="BC23" s="54">
        <f>VLOOKUP($A23,'RevPAR Raw Data'!$B$6:$BE$43,'RevPAR Raw Data'!AR$1,FALSE)</f>
        <v>123.116619315465</v>
      </c>
      <c r="BE23" s="47">
        <f>VLOOKUP($A23,'RevPAR Raw Data'!$B$6:$BE$43,'RevPAR Raw Data'!AT$1,FALSE)</f>
        <v>2.9296600682620002</v>
      </c>
      <c r="BF23" s="48">
        <f>VLOOKUP($A23,'RevPAR Raw Data'!$B$6:$BE$43,'RevPAR Raw Data'!AU$1,FALSE)</f>
        <v>4.5352415860560296</v>
      </c>
      <c r="BG23" s="48">
        <f>VLOOKUP($A23,'RevPAR Raw Data'!$B$6:$BE$43,'RevPAR Raw Data'!AV$1,FALSE)</f>
        <v>1.1471111784964201</v>
      </c>
      <c r="BH23" s="48">
        <f>VLOOKUP($A23,'RevPAR Raw Data'!$B$6:$BE$43,'RevPAR Raw Data'!AW$1,FALSE)</f>
        <v>-4.6439888149427304</v>
      </c>
      <c r="BI23" s="48">
        <f>VLOOKUP($A23,'RevPAR Raw Data'!$B$6:$BE$43,'RevPAR Raw Data'!AX$1,FALSE)</f>
        <v>-1.27526891283991</v>
      </c>
      <c r="BJ23" s="49">
        <f>VLOOKUP($A23,'RevPAR Raw Data'!$B$6:$BE$43,'RevPAR Raw Data'!AY$1,FALSE)</f>
        <v>0.36244075547992499</v>
      </c>
      <c r="BK23" s="48">
        <f>VLOOKUP($A23,'RevPAR Raw Data'!$B$6:$BE$43,'RevPAR Raw Data'!BA$1,FALSE)</f>
        <v>-4.43180753089836</v>
      </c>
      <c r="BL23" s="48">
        <f>VLOOKUP($A23,'RevPAR Raw Data'!$B$6:$BE$43,'RevPAR Raw Data'!BB$1,FALSE)</f>
        <v>-8.2364013684023192</v>
      </c>
      <c r="BM23" s="49">
        <f>VLOOKUP($A23,'RevPAR Raw Data'!$B$6:$BE$43,'RevPAR Raw Data'!BC$1,FALSE)</f>
        <v>-6.4272282373623</v>
      </c>
      <c r="BN23" s="50">
        <f>VLOOKUP($A23,'RevPAR Raw Data'!$B$6:$BE$43,'RevPAR Raw Data'!BE$1,FALSE)</f>
        <v>-2.3071332995724898</v>
      </c>
    </row>
    <row r="24" spans="1:66" x14ac:dyDescent="0.25">
      <c r="A24" s="63" t="s">
        <v>91</v>
      </c>
      <c r="B24" s="47">
        <f>VLOOKUP($A24,'Occupancy Raw Data'!$B$8:$BE$45,'Occupancy Raw Data'!AG$3,FALSE)</f>
        <v>65.098882201203693</v>
      </c>
      <c r="C24" s="48">
        <f>VLOOKUP($A24,'Occupancy Raw Data'!$B$8:$BE$45,'Occupancy Raw Data'!AH$3,FALSE)</f>
        <v>78.168529664660298</v>
      </c>
      <c r="D24" s="48">
        <f>VLOOKUP($A24,'Occupancy Raw Data'!$B$8:$BE$45,'Occupancy Raw Data'!AI$3,FALSE)</f>
        <v>81.616509028374793</v>
      </c>
      <c r="E24" s="48">
        <f>VLOOKUP($A24,'Occupancy Raw Data'!$B$8:$BE$45,'Occupancy Raw Data'!AJ$3,FALSE)</f>
        <v>79.836629406706706</v>
      </c>
      <c r="F24" s="48">
        <f>VLOOKUP($A24,'Occupancy Raw Data'!$B$8:$BE$45,'Occupancy Raw Data'!AK$3,FALSE)</f>
        <v>77.613929492691298</v>
      </c>
      <c r="G24" s="49">
        <f>VLOOKUP($A24,'Occupancy Raw Data'!$B$8:$BE$45,'Occupancy Raw Data'!AL$3,FALSE)</f>
        <v>76.466895958727406</v>
      </c>
      <c r="H24" s="48">
        <f>VLOOKUP($A24,'Occupancy Raw Data'!$B$8:$BE$45,'Occupancy Raw Data'!AN$3,FALSE)</f>
        <v>85.107480653482298</v>
      </c>
      <c r="I24" s="48">
        <f>VLOOKUP($A24,'Occupancy Raw Data'!$B$8:$BE$45,'Occupancy Raw Data'!AO$3,FALSE)</f>
        <v>86.225279449699002</v>
      </c>
      <c r="J24" s="49">
        <f>VLOOKUP($A24,'Occupancy Raw Data'!$B$8:$BE$45,'Occupancy Raw Data'!AP$3,FALSE)</f>
        <v>85.666380051590707</v>
      </c>
      <c r="K24" s="50">
        <f>VLOOKUP($A24,'Occupancy Raw Data'!$B$8:$BE$45,'Occupancy Raw Data'!AR$3,FALSE)</f>
        <v>79.095319985259707</v>
      </c>
      <c r="M24" s="47">
        <f>VLOOKUP($A24,'Occupancy Raw Data'!$B$8:$BE$45,'Occupancy Raw Data'!AT$3,FALSE)</f>
        <v>2.0278807711868798</v>
      </c>
      <c r="N24" s="48">
        <f>VLOOKUP($A24,'Occupancy Raw Data'!$B$8:$BE$45,'Occupancy Raw Data'!AU$3,FALSE)</f>
        <v>0.42600379481317602</v>
      </c>
      <c r="O24" s="48">
        <f>VLOOKUP($A24,'Occupancy Raw Data'!$B$8:$BE$45,'Occupancy Raw Data'!AV$3,FALSE)</f>
        <v>-0.97974822037990195</v>
      </c>
      <c r="P24" s="48">
        <f>VLOOKUP($A24,'Occupancy Raw Data'!$B$8:$BE$45,'Occupancy Raw Data'!AW$3,FALSE)</f>
        <v>-4.0939100840735003</v>
      </c>
      <c r="Q24" s="48">
        <f>VLOOKUP($A24,'Occupancy Raw Data'!$B$8:$BE$45,'Occupancy Raw Data'!AX$3,FALSE)</f>
        <v>-0.74289168695337005</v>
      </c>
      <c r="R24" s="49">
        <f>VLOOKUP($A24,'Occupancy Raw Data'!$B$8:$BE$45,'Occupancy Raw Data'!AY$3,FALSE)</f>
        <v>-0.822538962810756</v>
      </c>
      <c r="S24" s="48">
        <f>VLOOKUP($A24,'Occupancy Raw Data'!$B$8:$BE$45,'Occupancy Raw Data'!BA$3,FALSE)</f>
        <v>-3.0438247447997102</v>
      </c>
      <c r="T24" s="48">
        <f>VLOOKUP($A24,'Occupancy Raw Data'!$B$8:$BE$45,'Occupancy Raw Data'!BB$3,FALSE)</f>
        <v>-5.7265889124114899</v>
      </c>
      <c r="U24" s="49">
        <f>VLOOKUP($A24,'Occupancy Raw Data'!$B$8:$BE$45,'Occupancy Raw Data'!BC$3,FALSE)</f>
        <v>-4.4127739484734301</v>
      </c>
      <c r="V24" s="50">
        <f>VLOOKUP($A24,'Occupancy Raw Data'!$B$8:$BE$45,'Occupancy Raw Data'!BE$3,FALSE)</f>
        <v>-1.96202480377211</v>
      </c>
      <c r="X24" s="51">
        <f>VLOOKUP($A24,'ADR Raw Data'!$B$6:$BE$43,'ADR Raw Data'!AG$1,FALSE)</f>
        <v>105.66513422929501</v>
      </c>
      <c r="Y24" s="52">
        <f>VLOOKUP($A24,'ADR Raw Data'!$B$6:$BE$43,'ADR Raw Data'!AH$1,FALSE)</f>
        <v>111.643712842371</v>
      </c>
      <c r="Z24" s="52">
        <f>VLOOKUP($A24,'ADR Raw Data'!$B$6:$BE$43,'ADR Raw Data'!AI$1,FALSE)</f>
        <v>113.928905499367</v>
      </c>
      <c r="AA24" s="52">
        <f>VLOOKUP($A24,'ADR Raw Data'!$B$6:$BE$43,'ADR Raw Data'!AJ$1,FALSE)</f>
        <v>113.967838018309</v>
      </c>
      <c r="AB24" s="52">
        <f>VLOOKUP($A24,'ADR Raw Data'!$B$6:$BE$43,'ADR Raw Data'!AK$1,FALSE)</f>
        <v>111.71047236470299</v>
      </c>
      <c r="AC24" s="53">
        <f>VLOOKUP($A24,'ADR Raw Data'!$B$6:$BE$43,'ADR Raw Data'!AL$1,FALSE)</f>
        <v>111.612437743868</v>
      </c>
      <c r="AD24" s="52">
        <f>VLOOKUP($A24,'ADR Raw Data'!$B$6:$BE$43,'ADR Raw Data'!AN$1,FALSE)</f>
        <v>141.542106243685</v>
      </c>
      <c r="AE24" s="52">
        <f>VLOOKUP($A24,'ADR Raw Data'!$B$6:$BE$43,'ADR Raw Data'!AO$1,FALSE)</f>
        <v>142.52722531910601</v>
      </c>
      <c r="AF24" s="53">
        <f>VLOOKUP($A24,'ADR Raw Data'!$B$6:$BE$43,'ADR Raw Data'!AP$1,FALSE)</f>
        <v>142.03787930844101</v>
      </c>
      <c r="AG24" s="54">
        <f>VLOOKUP($A24,'ADR Raw Data'!$B$6:$BE$43,'ADR Raw Data'!AR$1,FALSE)</f>
        <v>121.027614414946</v>
      </c>
      <c r="AI24" s="47">
        <f>VLOOKUP($A24,'ADR Raw Data'!$B$6:$BE$43,'ADR Raw Data'!AT$1,FALSE)</f>
        <v>2.2318164987714799</v>
      </c>
      <c r="AJ24" s="48">
        <f>VLOOKUP($A24,'ADR Raw Data'!$B$6:$BE$43,'ADR Raw Data'!AU$1,FALSE)</f>
        <v>2.5096906802855901</v>
      </c>
      <c r="AK24" s="48">
        <f>VLOOKUP($A24,'ADR Raw Data'!$B$6:$BE$43,'ADR Raw Data'!AV$1,FALSE)</f>
        <v>2.7461542289616299</v>
      </c>
      <c r="AL24" s="48">
        <f>VLOOKUP($A24,'ADR Raw Data'!$B$6:$BE$43,'ADR Raw Data'!AW$1,FALSE)</f>
        <v>1.5071708948167699</v>
      </c>
      <c r="AM24" s="48">
        <f>VLOOKUP($A24,'ADR Raw Data'!$B$6:$BE$43,'ADR Raw Data'!AX$1,FALSE)</f>
        <v>3.1503183403592199</v>
      </c>
      <c r="AN24" s="49">
        <f>VLOOKUP($A24,'ADR Raw Data'!$B$6:$BE$43,'ADR Raw Data'!AY$1,FALSE)</f>
        <v>2.3816728888500198</v>
      </c>
      <c r="AO24" s="48">
        <f>VLOOKUP($A24,'ADR Raw Data'!$B$6:$BE$43,'ADR Raw Data'!BA$1,FALSE)</f>
        <v>-0.71161053926367801</v>
      </c>
      <c r="AP24" s="48">
        <f>VLOOKUP($A24,'ADR Raw Data'!$B$6:$BE$43,'ADR Raw Data'!BB$1,FALSE)</f>
        <v>-3.3062588380067601</v>
      </c>
      <c r="AQ24" s="49">
        <f>VLOOKUP($A24,'ADR Raw Data'!$B$6:$BE$43,'ADR Raw Data'!BC$1,FALSE)</f>
        <v>-2.06201732400964</v>
      </c>
      <c r="AR24" s="50">
        <f>VLOOKUP($A24,'ADR Raw Data'!$B$6:$BE$43,'ADR Raw Data'!BE$1,FALSE)</f>
        <v>0.48304616216732399</v>
      </c>
      <c r="AT24" s="51">
        <f>VLOOKUP($A24,'RevPAR Raw Data'!$B$6:$BE$43,'RevPAR Raw Data'!AG$1,FALSE)</f>
        <v>68.786821259673204</v>
      </c>
      <c r="AU24" s="52">
        <f>VLOOKUP($A24,'RevPAR Raw Data'!$B$6:$BE$43,'RevPAR Raw Data'!AH$1,FALSE)</f>
        <v>87.270248791917396</v>
      </c>
      <c r="AV24" s="52">
        <f>VLOOKUP($A24,'RevPAR Raw Data'!$B$6:$BE$43,'RevPAR Raw Data'!AI$1,FALSE)</f>
        <v>92.9847954428202</v>
      </c>
      <c r="AW24" s="52">
        <f>VLOOKUP($A24,'RevPAR Raw Data'!$B$6:$BE$43,'RevPAR Raw Data'!AJ$1,FALSE)</f>
        <v>90.988080481513293</v>
      </c>
      <c r="AX24" s="52">
        <f>VLOOKUP($A24,'RevPAR Raw Data'!$B$6:$BE$43,'RevPAR Raw Data'!AK$1,FALSE)</f>
        <v>86.702887257093707</v>
      </c>
      <c r="AY24" s="53">
        <f>VLOOKUP($A24,'RevPAR Raw Data'!$B$6:$BE$43,'RevPAR Raw Data'!AL$1,FALSE)</f>
        <v>85.346566646603605</v>
      </c>
      <c r="AZ24" s="52">
        <f>VLOOKUP($A24,'RevPAR Raw Data'!$B$6:$BE$43,'RevPAR Raw Data'!AN$1,FALSE)</f>
        <v>120.46292068787599</v>
      </c>
      <c r="BA24" s="52">
        <f>VLOOKUP($A24,'RevPAR Raw Data'!$B$6:$BE$43,'RevPAR Raw Data'!AO$1,FALSE)</f>
        <v>122.89449832330099</v>
      </c>
      <c r="BB24" s="53">
        <f>VLOOKUP($A24,'RevPAR Raw Data'!$B$6:$BE$43,'RevPAR Raw Data'!AP$1,FALSE)</f>
        <v>121.678709505588</v>
      </c>
      <c r="BC24" s="54">
        <f>VLOOKUP($A24,'RevPAR Raw Data'!$B$6:$BE$43,'RevPAR Raw Data'!AR$1,FALSE)</f>
        <v>95.727178892027993</v>
      </c>
      <c r="BE24" s="47">
        <f>VLOOKUP($A24,'RevPAR Raw Data'!$B$6:$BE$43,'RevPAR Raw Data'!AT$1,FALSE)</f>
        <v>4.3049558475851297</v>
      </c>
      <c r="BF24" s="48">
        <f>VLOOKUP($A24,'RevPAR Raw Data'!$B$6:$BE$43,'RevPAR Raw Data'!AU$1,FALSE)</f>
        <v>2.9463858526348599</v>
      </c>
      <c r="BG24" s="48">
        <f>VLOOKUP($A24,'RevPAR Raw Data'!$B$6:$BE$43,'RevPAR Raw Data'!AV$1,FALSE)</f>
        <v>1.7395006113945799</v>
      </c>
      <c r="BH24" s="48">
        <f>VLOOKUP($A24,'RevPAR Raw Data'!$B$6:$BE$43,'RevPAR Raw Data'!AW$1,FALSE)</f>
        <v>-2.6484414105038501</v>
      </c>
      <c r="BI24" s="48">
        <f>VLOOKUP($A24,'RevPAR Raw Data'!$B$6:$BE$43,'RevPAR Raw Data'!AX$1,FALSE)</f>
        <v>2.3840232003427499</v>
      </c>
      <c r="BJ24" s="49">
        <f>VLOOKUP($A24,'RevPAR Raw Data'!$B$6:$BE$43,'RevPAR Raw Data'!AY$1,FALSE)</f>
        <v>1.5395437385617801</v>
      </c>
      <c r="BK24" s="48">
        <f>VLOOKUP($A24,'RevPAR Raw Data'!$B$6:$BE$43,'RevPAR Raw Data'!BA$1,FALSE)</f>
        <v>-3.7337751063826801</v>
      </c>
      <c r="BL24" s="48">
        <f>VLOOKUP($A24,'RevPAR Raw Data'!$B$6:$BE$43,'RevPAR Raw Data'!BB$1,FALSE)</f>
        <v>-8.8435118983853407</v>
      </c>
      <c r="BM24" s="49">
        <f>VLOOKUP($A24,'RevPAR Raw Data'!$B$6:$BE$43,'RevPAR Raw Data'!BC$1,FALSE)</f>
        <v>-6.3837991091961701</v>
      </c>
      <c r="BN24" s="50">
        <f>VLOOKUP($A24,'RevPAR Raw Data'!$B$6:$BE$43,'RevPAR Raw Data'!BE$1,FALSE)</f>
        <v>-1.4884561271201799</v>
      </c>
    </row>
    <row r="25" spans="1:66" x14ac:dyDescent="0.25">
      <c r="A25" s="63" t="s">
        <v>32</v>
      </c>
      <c r="B25" s="47">
        <f>VLOOKUP($A25,'Occupancy Raw Data'!$B$8:$BE$45,'Occupancy Raw Data'!AG$3,FALSE)</f>
        <v>60.450558777761998</v>
      </c>
      <c r="C25" s="48">
        <f>VLOOKUP($A25,'Occupancy Raw Data'!$B$8:$BE$45,'Occupancy Raw Data'!AH$3,FALSE)</f>
        <v>71.300749752440197</v>
      </c>
      <c r="D25" s="48">
        <f>VLOOKUP($A25,'Occupancy Raw Data'!$B$8:$BE$45,'Occupancy Raw Data'!AI$3,FALSE)</f>
        <v>75.979629367661602</v>
      </c>
      <c r="E25" s="48">
        <f>VLOOKUP($A25,'Occupancy Raw Data'!$B$8:$BE$45,'Occupancy Raw Data'!AJ$3,FALSE)</f>
        <v>73.100862922619797</v>
      </c>
      <c r="F25" s="48">
        <f>VLOOKUP($A25,'Occupancy Raw Data'!$B$8:$BE$45,'Occupancy Raw Data'!AK$3,FALSE)</f>
        <v>72.984156174847897</v>
      </c>
      <c r="G25" s="49">
        <f>VLOOKUP($A25,'Occupancy Raw Data'!$B$8:$BE$45,'Occupancy Raw Data'!AL$3,FALSE)</f>
        <v>70.763191399066301</v>
      </c>
      <c r="H25" s="48">
        <f>VLOOKUP($A25,'Occupancy Raw Data'!$B$8:$BE$45,'Occupancy Raw Data'!AN$3,FALSE)</f>
        <v>81.008629226198806</v>
      </c>
      <c r="I25" s="48">
        <f>VLOOKUP($A25,'Occupancy Raw Data'!$B$8:$BE$45,'Occupancy Raw Data'!AO$3,FALSE)</f>
        <v>81.829113028716904</v>
      </c>
      <c r="J25" s="49">
        <f>VLOOKUP($A25,'Occupancy Raw Data'!$B$8:$BE$45,'Occupancy Raw Data'!AP$3,FALSE)</f>
        <v>81.418871127457905</v>
      </c>
      <c r="K25" s="50">
        <f>VLOOKUP($A25,'Occupancy Raw Data'!$B$8:$BE$45,'Occupancy Raw Data'!AR$3,FALSE)</f>
        <v>73.8076713214639</v>
      </c>
      <c r="M25" s="47">
        <f>VLOOKUP($A25,'Occupancy Raw Data'!$B$8:$BE$45,'Occupancy Raw Data'!AT$3,FALSE)</f>
        <v>-3.2178161442731001</v>
      </c>
      <c r="N25" s="48">
        <f>VLOOKUP($A25,'Occupancy Raw Data'!$B$8:$BE$45,'Occupancy Raw Data'!AU$3,FALSE)</f>
        <v>-0.30235273094088699</v>
      </c>
      <c r="O25" s="48">
        <f>VLOOKUP($A25,'Occupancy Raw Data'!$B$8:$BE$45,'Occupancy Raw Data'!AV$3,FALSE)</f>
        <v>-2.71821140965923E-2</v>
      </c>
      <c r="P25" s="48">
        <f>VLOOKUP($A25,'Occupancy Raw Data'!$B$8:$BE$45,'Occupancy Raw Data'!AW$3,FALSE)</f>
        <v>-3.18707732449597</v>
      </c>
      <c r="Q25" s="48">
        <f>VLOOKUP($A25,'Occupancy Raw Data'!$B$8:$BE$45,'Occupancy Raw Data'!AX$3,FALSE)</f>
        <v>0.50419524384964798</v>
      </c>
      <c r="R25" s="49">
        <f>VLOOKUP($A25,'Occupancy Raw Data'!$B$8:$BE$45,'Occupancy Raw Data'!AY$3,FALSE)</f>
        <v>-1.1971677503490601</v>
      </c>
      <c r="S25" s="48">
        <f>VLOOKUP($A25,'Occupancy Raw Data'!$B$8:$BE$45,'Occupancy Raw Data'!BA$3,FALSE)</f>
        <v>-2.8106270902430501</v>
      </c>
      <c r="T25" s="48">
        <f>VLOOKUP($A25,'Occupancy Raw Data'!$B$8:$BE$45,'Occupancy Raw Data'!BB$3,FALSE)</f>
        <v>-7.0087214060311904</v>
      </c>
      <c r="U25" s="49">
        <f>VLOOKUP($A25,'Occupancy Raw Data'!$B$8:$BE$45,'Occupancy Raw Data'!BC$3,FALSE)</f>
        <v>-4.9665791825324801</v>
      </c>
      <c r="V25" s="50">
        <f>VLOOKUP($A25,'Occupancy Raw Data'!$B$8:$BE$45,'Occupancy Raw Data'!BE$3,FALSE)</f>
        <v>-2.4170742494622202</v>
      </c>
      <c r="X25" s="51">
        <f>VLOOKUP($A25,'ADR Raw Data'!$B$6:$BE$43,'ADR Raw Data'!AG$1,FALSE)</f>
        <v>91.883639922775401</v>
      </c>
      <c r="Y25" s="52">
        <f>VLOOKUP($A25,'ADR Raw Data'!$B$6:$BE$43,'ADR Raw Data'!AH$1,FALSE)</f>
        <v>97.3239396706512</v>
      </c>
      <c r="Z25" s="52">
        <f>VLOOKUP($A25,'ADR Raw Data'!$B$6:$BE$43,'ADR Raw Data'!AI$1,FALSE)</f>
        <v>100.64840408210701</v>
      </c>
      <c r="AA25" s="52">
        <f>VLOOKUP($A25,'ADR Raw Data'!$B$6:$BE$43,'ADR Raw Data'!AJ$1,FALSE)</f>
        <v>99.054042254474993</v>
      </c>
      <c r="AB25" s="52">
        <f>VLOOKUP($A25,'ADR Raw Data'!$B$6:$BE$43,'ADR Raw Data'!AK$1,FALSE)</f>
        <v>99.961560454523394</v>
      </c>
      <c r="AC25" s="53">
        <f>VLOOKUP($A25,'ADR Raw Data'!$B$6:$BE$43,'ADR Raw Data'!AL$1,FALSE)</f>
        <v>98.009886498075801</v>
      </c>
      <c r="AD25" s="52">
        <f>VLOOKUP($A25,'ADR Raw Data'!$B$6:$BE$43,'ADR Raw Data'!AN$1,FALSE)</f>
        <v>123.87009188858801</v>
      </c>
      <c r="AE25" s="52">
        <f>VLOOKUP($A25,'ADR Raw Data'!$B$6:$BE$43,'ADR Raw Data'!AO$1,FALSE)</f>
        <v>123.673574496499</v>
      </c>
      <c r="AF25" s="53">
        <f>VLOOKUP($A25,'ADR Raw Data'!$B$6:$BE$43,'ADR Raw Data'!AP$1,FALSE)</f>
        <v>123.771338100512</v>
      </c>
      <c r="AG25" s="54">
        <f>VLOOKUP($A25,'ADR Raw Data'!$B$6:$BE$43,'ADR Raw Data'!AR$1,FALSE)</f>
        <v>106.129322441799</v>
      </c>
      <c r="AI25" s="47">
        <f>VLOOKUP($A25,'ADR Raw Data'!$B$6:$BE$43,'ADR Raw Data'!AT$1,FALSE)</f>
        <v>2.16994534386837</v>
      </c>
      <c r="AJ25" s="48">
        <f>VLOOKUP($A25,'ADR Raw Data'!$B$6:$BE$43,'ADR Raw Data'!AU$1,FALSE)</f>
        <v>4.0171341978934398</v>
      </c>
      <c r="AK25" s="48">
        <f>VLOOKUP($A25,'ADR Raw Data'!$B$6:$BE$43,'ADR Raw Data'!AV$1,FALSE)</f>
        <v>6.0421571652326502</v>
      </c>
      <c r="AL25" s="48">
        <f>VLOOKUP($A25,'ADR Raw Data'!$B$6:$BE$43,'ADR Raw Data'!AW$1,FALSE)</f>
        <v>3.2095117515450999</v>
      </c>
      <c r="AM25" s="48">
        <f>VLOOKUP($A25,'ADR Raw Data'!$B$6:$BE$43,'ADR Raw Data'!AX$1,FALSE)</f>
        <v>6.1216646505807102</v>
      </c>
      <c r="AN25" s="49">
        <f>VLOOKUP($A25,'ADR Raw Data'!$B$6:$BE$43,'ADR Raw Data'!AY$1,FALSE)</f>
        <v>4.42878359812648</v>
      </c>
      <c r="AO25" s="48">
        <f>VLOOKUP($A25,'ADR Raw Data'!$B$6:$BE$43,'ADR Raw Data'!BA$1,FALSE)</f>
        <v>1.3358303648199701</v>
      </c>
      <c r="AP25" s="48">
        <f>VLOOKUP($A25,'ADR Raw Data'!$B$6:$BE$43,'ADR Raw Data'!BB$1,FALSE)</f>
        <v>-3.0640748809038501</v>
      </c>
      <c r="AQ25" s="49">
        <f>VLOOKUP($A25,'ADR Raw Data'!$B$6:$BE$43,'ADR Raw Data'!BC$1,FALSE)</f>
        <v>-0.96903979616944402</v>
      </c>
      <c r="AR25" s="50">
        <f>VLOOKUP($A25,'ADR Raw Data'!$B$6:$BE$43,'ADR Raw Data'!BE$1,FALSE)</f>
        <v>2.1183700401590499</v>
      </c>
      <c r="AT25" s="51">
        <f>VLOOKUP($A25,'RevPAR Raw Data'!$B$6:$BE$43,'RevPAR Raw Data'!AG$1,FALSE)</f>
        <v>55.544173758664499</v>
      </c>
      <c r="AU25" s="52">
        <f>VLOOKUP($A25,'RevPAR Raw Data'!$B$6:$BE$43,'RevPAR Raw Data'!AH$1,FALSE)</f>
        <v>69.392698673786896</v>
      </c>
      <c r="AV25" s="52">
        <f>VLOOKUP($A25,'RevPAR Raw Data'!$B$6:$BE$43,'RevPAR Raw Data'!AI$1,FALSE)</f>
        <v>76.472284386051697</v>
      </c>
      <c r="AW25" s="52">
        <f>VLOOKUP($A25,'RevPAR Raw Data'!$B$6:$BE$43,'RevPAR Raw Data'!AJ$1,FALSE)</f>
        <v>72.409359647757796</v>
      </c>
      <c r="AX25" s="52">
        <f>VLOOKUP($A25,'RevPAR Raw Data'!$B$6:$BE$43,'RevPAR Raw Data'!AK$1,FALSE)</f>
        <v>72.956101396944405</v>
      </c>
      <c r="AY25" s="53">
        <f>VLOOKUP($A25,'RevPAR Raw Data'!$B$6:$BE$43,'RevPAR Raw Data'!AL$1,FALSE)</f>
        <v>69.354923572641098</v>
      </c>
      <c r="AZ25" s="52">
        <f>VLOOKUP($A25,'RevPAR Raw Data'!$B$6:$BE$43,'RevPAR Raw Data'!AN$1,FALSE)</f>
        <v>100.345463460178</v>
      </c>
      <c r="BA25" s="52">
        <f>VLOOKUP($A25,'RevPAR Raw Data'!$B$6:$BE$43,'RevPAR Raw Data'!AO$1,FALSE)</f>
        <v>101.200989061394</v>
      </c>
      <c r="BB25" s="53">
        <f>VLOOKUP($A25,'RevPAR Raw Data'!$B$6:$BE$43,'RevPAR Raw Data'!AP$1,FALSE)</f>
        <v>100.773226260786</v>
      </c>
      <c r="BC25" s="54">
        <f>VLOOKUP($A25,'RevPAR Raw Data'!$B$6:$BE$43,'RevPAR Raw Data'!AR$1,FALSE)</f>
        <v>78.331581483539793</v>
      </c>
      <c r="BE25" s="47">
        <f>VLOOKUP($A25,'RevPAR Raw Data'!$B$6:$BE$43,'RevPAR Raw Data'!AT$1,FALSE)</f>
        <v>-1.1176956520016299</v>
      </c>
      <c r="BF25" s="48">
        <f>VLOOKUP($A25,'RevPAR Raw Data'!$B$6:$BE$43,'RevPAR Raw Data'!AU$1,FALSE)</f>
        <v>3.7026355519996601</v>
      </c>
      <c r="BG25" s="48">
        <f>VLOOKUP($A25,'RevPAR Raw Data'!$B$6:$BE$43,'RevPAR Raw Data'!AV$1,FALSE)</f>
        <v>6.01333266508151</v>
      </c>
      <c r="BH25" s="48">
        <f>VLOOKUP($A25,'RevPAR Raw Data'!$B$6:$BE$43,'RevPAR Raw Data'!AW$1,FALSE)</f>
        <v>-7.9855194211401304E-2</v>
      </c>
      <c r="BI25" s="48">
        <f>VLOOKUP($A25,'RevPAR Raw Data'!$B$6:$BE$43,'RevPAR Raw Data'!AX$1,FALSE)</f>
        <v>6.6567250364430102</v>
      </c>
      <c r="BJ25" s="49">
        <f>VLOOKUP($A25,'RevPAR Raw Data'!$B$6:$BE$43,'RevPAR Raw Data'!AY$1,FALSE)</f>
        <v>3.1785958788078901</v>
      </c>
      <c r="BK25" s="48">
        <f>VLOOKUP($A25,'RevPAR Raw Data'!$B$6:$BE$43,'RevPAR Raw Data'!BA$1,FALSE)</f>
        <v>-1.5123419355364001</v>
      </c>
      <c r="BL25" s="48">
        <f>VLOOKUP($A25,'RevPAR Raw Data'!$B$6:$BE$43,'RevPAR Raw Data'!BB$1,FALSE)</f>
        <v>-9.8580438148603093</v>
      </c>
      <c r="BM25" s="49">
        <f>VLOOKUP($A25,'RevPAR Raw Data'!$B$6:$BE$43,'RevPAR Raw Data'!BC$1,FALSE)</f>
        <v>-5.8874908499149097</v>
      </c>
      <c r="BN25" s="50">
        <f>VLOOKUP($A25,'RevPAR Raw Data'!$B$6:$BE$43,'RevPAR Raw Data'!BE$1,FALSE)</f>
        <v>-0.349906786052186</v>
      </c>
    </row>
    <row r="26" spans="1:66" x14ac:dyDescent="0.25">
      <c r="A26" s="63" t="s">
        <v>92</v>
      </c>
      <c r="B26" s="47">
        <f>VLOOKUP($A26,'Occupancy Raw Data'!$B$8:$BE$45,'Occupancy Raw Data'!AG$3,FALSE)</f>
        <v>69.117453636722303</v>
      </c>
      <c r="C26" s="48">
        <f>VLOOKUP($A26,'Occupancy Raw Data'!$B$8:$BE$45,'Occupancy Raw Data'!AH$3,FALSE)</f>
        <v>75.996317243193403</v>
      </c>
      <c r="D26" s="48">
        <f>VLOOKUP($A26,'Occupancy Raw Data'!$B$8:$BE$45,'Occupancy Raw Data'!AI$3,FALSE)</f>
        <v>78.056907361129305</v>
      </c>
      <c r="E26" s="48">
        <f>VLOOKUP($A26,'Occupancy Raw Data'!$B$8:$BE$45,'Occupancy Raw Data'!AJ$3,FALSE)</f>
        <v>78.508483493357801</v>
      </c>
      <c r="F26" s="48">
        <f>VLOOKUP($A26,'Occupancy Raw Data'!$B$8:$BE$45,'Occupancy Raw Data'!AK$3,FALSE)</f>
        <v>76.466719284398806</v>
      </c>
      <c r="G26" s="49">
        <f>VLOOKUP($A26,'Occupancy Raw Data'!$B$8:$BE$45,'Occupancy Raw Data'!AL$3,FALSE)</f>
        <v>75.629154171270201</v>
      </c>
      <c r="H26" s="48">
        <f>VLOOKUP($A26,'Occupancy Raw Data'!$B$8:$BE$45,'Occupancy Raw Data'!AN$3,FALSE)</f>
        <v>83.8112777339296</v>
      </c>
      <c r="I26" s="48">
        <f>VLOOKUP($A26,'Occupancy Raw Data'!$B$8:$BE$45,'Occupancy Raw Data'!AO$3,FALSE)</f>
        <v>86.143997193720907</v>
      </c>
      <c r="J26" s="49">
        <f>VLOOKUP($A26,'Occupancy Raw Data'!$B$8:$BE$45,'Occupancy Raw Data'!AP$3,FALSE)</f>
        <v>84.977637463825303</v>
      </c>
      <c r="K26" s="50">
        <f>VLOOKUP($A26,'Occupancy Raw Data'!$B$8:$BE$45,'Occupancy Raw Data'!AR$3,FALSE)</f>
        <v>78.299948638931596</v>
      </c>
      <c r="M26" s="47">
        <f>VLOOKUP($A26,'Occupancy Raw Data'!$B$8:$BE$45,'Occupancy Raw Data'!AT$3,FALSE)</f>
        <v>4.8665903268333102</v>
      </c>
      <c r="N26" s="48">
        <f>VLOOKUP($A26,'Occupancy Raw Data'!$B$8:$BE$45,'Occupancy Raw Data'!AU$3,FALSE)</f>
        <v>3.8456727429944002</v>
      </c>
      <c r="O26" s="48">
        <f>VLOOKUP($A26,'Occupancy Raw Data'!$B$8:$BE$45,'Occupancy Raw Data'!AV$3,FALSE)</f>
        <v>2.8652716682661001</v>
      </c>
      <c r="P26" s="48">
        <f>VLOOKUP($A26,'Occupancy Raw Data'!$B$8:$BE$45,'Occupancy Raw Data'!AW$3,FALSE)</f>
        <v>0.87429814990384003</v>
      </c>
      <c r="Q26" s="48">
        <f>VLOOKUP($A26,'Occupancy Raw Data'!$B$8:$BE$45,'Occupancy Raw Data'!AX$3,FALSE)</f>
        <v>0.48474415975130902</v>
      </c>
      <c r="R26" s="49">
        <f>VLOOKUP($A26,'Occupancy Raw Data'!$B$8:$BE$45,'Occupancy Raw Data'!AY$3,FALSE)</f>
        <v>2.5061959138731602</v>
      </c>
      <c r="S26" s="48">
        <f>VLOOKUP($A26,'Occupancy Raw Data'!$B$8:$BE$45,'Occupancy Raw Data'!BA$3,FALSE)</f>
        <v>-2.6845596289492901</v>
      </c>
      <c r="T26" s="48">
        <f>VLOOKUP($A26,'Occupancy Raw Data'!$B$8:$BE$45,'Occupancy Raw Data'!BB$3,FALSE)</f>
        <v>-5.1324545848044503</v>
      </c>
      <c r="U26" s="49">
        <f>VLOOKUP($A26,'Occupancy Raw Data'!$B$8:$BE$45,'Occupancy Raw Data'!BC$3,FALSE)</f>
        <v>-3.9408905273651</v>
      </c>
      <c r="V26" s="50">
        <f>VLOOKUP($A26,'Occupancy Raw Data'!$B$8:$BE$45,'Occupancy Raw Data'!BE$3,FALSE)</f>
        <v>0.41614382474308897</v>
      </c>
      <c r="X26" s="51">
        <f>VLOOKUP($A26,'ADR Raw Data'!$B$6:$BE$43,'ADR Raw Data'!AG$1,FALSE)</f>
        <v>122.195043355534</v>
      </c>
      <c r="Y26" s="52">
        <f>VLOOKUP($A26,'ADR Raw Data'!$B$6:$BE$43,'ADR Raw Data'!AH$1,FALSE)</f>
        <v>128.185223589477</v>
      </c>
      <c r="Z26" s="52">
        <f>VLOOKUP($A26,'ADR Raw Data'!$B$6:$BE$43,'ADR Raw Data'!AI$1,FALSE)</f>
        <v>132.19689689395599</v>
      </c>
      <c r="AA26" s="52">
        <f>VLOOKUP($A26,'ADR Raw Data'!$B$6:$BE$43,'ADR Raw Data'!AJ$1,FALSE)</f>
        <v>135.89739557714799</v>
      </c>
      <c r="AB26" s="52">
        <f>VLOOKUP($A26,'ADR Raw Data'!$B$6:$BE$43,'ADR Raw Data'!AK$1,FALSE)</f>
        <v>131.95993927404001</v>
      </c>
      <c r="AC26" s="53">
        <f>VLOOKUP($A26,'ADR Raw Data'!$B$6:$BE$43,'ADR Raw Data'!AL$1,FALSE)</f>
        <v>130.28284525153899</v>
      </c>
      <c r="AD26" s="52">
        <f>VLOOKUP($A26,'ADR Raw Data'!$B$6:$BE$43,'ADR Raw Data'!AN$1,FALSE)</f>
        <v>155.751073281364</v>
      </c>
      <c r="AE26" s="52">
        <f>VLOOKUP($A26,'ADR Raw Data'!$B$6:$BE$43,'ADR Raw Data'!AO$1,FALSE)</f>
        <v>159.744828906647</v>
      </c>
      <c r="AF26" s="53">
        <f>VLOOKUP($A26,'ADR Raw Data'!$B$6:$BE$43,'ADR Raw Data'!AP$1,FALSE)</f>
        <v>157.77535922084601</v>
      </c>
      <c r="AG26" s="54">
        <f>VLOOKUP($A26,'ADR Raw Data'!$B$6:$BE$43,'ADR Raw Data'!AR$1,FALSE)</f>
        <v>138.80711023606301</v>
      </c>
      <c r="AI26" s="47">
        <f>VLOOKUP($A26,'ADR Raw Data'!$B$6:$BE$43,'ADR Raw Data'!AT$1,FALSE)</f>
        <v>5.6152006784858601</v>
      </c>
      <c r="AJ26" s="48">
        <f>VLOOKUP($A26,'ADR Raw Data'!$B$6:$BE$43,'ADR Raw Data'!AU$1,FALSE)</f>
        <v>6.4105077452767096</v>
      </c>
      <c r="AK26" s="48">
        <f>VLOOKUP($A26,'ADR Raw Data'!$B$6:$BE$43,'ADR Raw Data'!AV$1,FALSE)</f>
        <v>6.5228491571090697</v>
      </c>
      <c r="AL26" s="48">
        <f>VLOOKUP($A26,'ADR Raw Data'!$B$6:$BE$43,'ADR Raw Data'!AW$1,FALSE)</f>
        <v>8.2456943045503106</v>
      </c>
      <c r="AM26" s="48">
        <f>VLOOKUP($A26,'ADR Raw Data'!$B$6:$BE$43,'ADR Raw Data'!AX$1,FALSE)</f>
        <v>9.1054579177812993</v>
      </c>
      <c r="AN26" s="49">
        <f>VLOOKUP($A26,'ADR Raw Data'!$B$6:$BE$43,'ADR Raw Data'!AY$1,FALSE)</f>
        <v>7.2001514177873096</v>
      </c>
      <c r="AO26" s="48">
        <f>VLOOKUP($A26,'ADR Raw Data'!$B$6:$BE$43,'ADR Raw Data'!BA$1,FALSE)</f>
        <v>1.6244087054999501</v>
      </c>
      <c r="AP26" s="48">
        <f>VLOOKUP($A26,'ADR Raw Data'!$B$6:$BE$43,'ADR Raw Data'!BB$1,FALSE)</f>
        <v>-1.86551720601534</v>
      </c>
      <c r="AQ26" s="49">
        <f>VLOOKUP($A26,'ADR Raw Data'!$B$6:$BE$43,'ADR Raw Data'!BC$1,FALSE)</f>
        <v>-0.23528430597383901</v>
      </c>
      <c r="AR26" s="50">
        <f>VLOOKUP($A26,'ADR Raw Data'!$B$6:$BE$43,'ADR Raw Data'!BE$1,FALSE)</f>
        <v>4.05255446929666</v>
      </c>
      <c r="AT26" s="51">
        <f>VLOOKUP($A26,'RevPAR Raw Data'!$B$6:$BE$43,'RevPAR Raw Data'!AG$1,FALSE)</f>
        <v>84.458102437634196</v>
      </c>
      <c r="AU26" s="52">
        <f>VLOOKUP($A26,'RevPAR Raw Data'!$B$6:$BE$43,'RevPAR Raw Data'!AH$1,FALSE)</f>
        <v>97.416049177955998</v>
      </c>
      <c r="AV26" s="52">
        <f>VLOOKUP($A26,'RevPAR Raw Data'!$B$6:$BE$43,'RevPAR Raw Data'!AI$1,FALSE)</f>
        <v>103.188809342803</v>
      </c>
      <c r="AW26" s="52">
        <f>VLOOKUP($A26,'RevPAR Raw Data'!$B$6:$BE$43,'RevPAR Raw Data'!AJ$1,FALSE)</f>
        <v>106.690984374588</v>
      </c>
      <c r="AX26" s="52">
        <f>VLOOKUP($A26,'RevPAR Raw Data'!$B$6:$BE$43,'RevPAR Raw Data'!AK$1,FALSE)</f>
        <v>100.905436332544</v>
      </c>
      <c r="AY26" s="53">
        <f>VLOOKUP($A26,'RevPAR Raw Data'!$B$6:$BE$43,'RevPAR Raw Data'!AL$1,FALSE)</f>
        <v>98.531813894003903</v>
      </c>
      <c r="AZ26" s="52">
        <f>VLOOKUP($A26,'RevPAR Raw Data'!$B$6:$BE$43,'RevPAR Raw Data'!AN$1,FALSE)</f>
        <v>130.53696460142001</v>
      </c>
      <c r="BA26" s="52">
        <f>VLOOKUP($A26,'RevPAR Raw Data'!$B$6:$BE$43,'RevPAR Raw Data'!AO$1,FALSE)</f>
        <v>137.610580930456</v>
      </c>
      <c r="BB26" s="53">
        <f>VLOOKUP($A26,'RevPAR Raw Data'!$B$6:$BE$43,'RevPAR Raw Data'!AP$1,FALSE)</f>
        <v>134.073772765938</v>
      </c>
      <c r="BC26" s="54">
        <f>VLOOKUP($A26,'RevPAR Raw Data'!$B$6:$BE$43,'RevPAR Raw Data'!AR$1,FALSE)</f>
        <v>108.68589602202201</v>
      </c>
      <c r="BE26" s="47">
        <f>VLOOKUP($A26,'RevPAR Raw Data'!$B$6:$BE$43,'RevPAR Raw Data'!AT$1,FALSE)</f>
        <v>10.755059818370601</v>
      </c>
      <c r="BF26" s="48">
        <f>VLOOKUP($A26,'RevPAR Raw Data'!$B$6:$BE$43,'RevPAR Raw Data'!AU$1,FALSE)</f>
        <v>10.5027076373187</v>
      </c>
      <c r="BG26" s="48">
        <f>VLOOKUP($A26,'RevPAR Raw Data'!$B$6:$BE$43,'RevPAR Raw Data'!AV$1,FALSE)</f>
        <v>9.5750181742375506</v>
      </c>
      <c r="BH26" s="48">
        <f>VLOOKUP($A26,'RevPAR Raw Data'!$B$6:$BE$43,'RevPAR Raw Data'!AW$1,FALSE)</f>
        <v>9.1920844072055594</v>
      </c>
      <c r="BI26" s="48">
        <f>VLOOKUP($A26,'RevPAR Raw Data'!$B$6:$BE$43,'RevPAR Raw Data'!AX$1,FALSE)</f>
        <v>9.6343402530076698</v>
      </c>
      <c r="BJ26" s="49">
        <f>VLOOKUP($A26,'RevPAR Raw Data'!$B$6:$BE$43,'RevPAR Raw Data'!AY$1,FALSE)</f>
        <v>9.8867972322857405</v>
      </c>
      <c r="BK26" s="48">
        <f>VLOOKUP($A26,'RevPAR Raw Data'!$B$6:$BE$43,'RevPAR Raw Data'!BA$1,FALSE)</f>
        <v>-1.1037591437663301</v>
      </c>
      <c r="BL26" s="48">
        <f>VLOOKUP($A26,'RevPAR Raw Data'!$B$6:$BE$43,'RevPAR Raw Data'!BB$1,FALSE)</f>
        <v>-6.9022249674493397</v>
      </c>
      <c r="BM26" s="49">
        <f>VLOOKUP($A26,'RevPAR Raw Data'!$B$6:$BE$43,'RevPAR Raw Data'!BC$1,FALSE)</f>
        <v>-4.1669025364124401</v>
      </c>
      <c r="BN26" s="50">
        <f>VLOOKUP($A26,'RevPAR Raw Data'!$B$6:$BE$43,'RevPAR Raw Data'!BE$1,FALSE)</f>
        <v>4.4855627492080696</v>
      </c>
    </row>
    <row r="27" spans="1:66" x14ac:dyDescent="0.25">
      <c r="A27" s="63" t="s">
        <v>93</v>
      </c>
      <c r="B27" s="47">
        <f>VLOOKUP($A27,'Occupancy Raw Data'!$B$8:$BE$45,'Occupancy Raw Data'!AG$3,FALSE)</f>
        <v>70.367773102695907</v>
      </c>
      <c r="C27" s="48">
        <f>VLOOKUP($A27,'Occupancy Raw Data'!$B$8:$BE$45,'Occupancy Raw Data'!AH$3,FALSE)</f>
        <v>76.971326164874498</v>
      </c>
      <c r="D27" s="48">
        <f>VLOOKUP($A27,'Occupancy Raw Data'!$B$8:$BE$45,'Occupancy Raw Data'!AI$3,FALSE)</f>
        <v>79.552360916316005</v>
      </c>
      <c r="E27" s="48">
        <f>VLOOKUP($A27,'Occupancy Raw Data'!$B$8:$BE$45,'Occupancy Raw Data'!AJ$3,FALSE)</f>
        <v>76.653810191678303</v>
      </c>
      <c r="F27" s="48">
        <f>VLOOKUP($A27,'Occupancy Raw Data'!$B$8:$BE$45,'Occupancy Raw Data'!AK$3,FALSE)</f>
        <v>77.479741312139595</v>
      </c>
      <c r="G27" s="49">
        <f>VLOOKUP($A27,'Occupancy Raw Data'!$B$8:$BE$45,'Occupancy Raw Data'!AL$3,FALSE)</f>
        <v>76.205002337540904</v>
      </c>
      <c r="H27" s="48">
        <f>VLOOKUP($A27,'Occupancy Raw Data'!$B$8:$BE$45,'Occupancy Raw Data'!AN$3,FALSE)</f>
        <v>87.024700015583605</v>
      </c>
      <c r="I27" s="48">
        <f>VLOOKUP($A27,'Occupancy Raw Data'!$B$8:$BE$45,'Occupancy Raw Data'!AO$3,FALSE)</f>
        <v>91.3472027427146</v>
      </c>
      <c r="J27" s="49">
        <f>VLOOKUP($A27,'Occupancy Raw Data'!$B$8:$BE$45,'Occupancy Raw Data'!AP$3,FALSE)</f>
        <v>89.185951379149103</v>
      </c>
      <c r="K27" s="50">
        <f>VLOOKUP($A27,'Occupancy Raw Data'!$B$8:$BE$45,'Occupancy Raw Data'!AR$3,FALSE)</f>
        <v>79.9138449208575</v>
      </c>
      <c r="M27" s="47">
        <f>VLOOKUP($A27,'Occupancy Raw Data'!$B$8:$BE$45,'Occupancy Raw Data'!AT$3,FALSE)</f>
        <v>4.1110128797319696</v>
      </c>
      <c r="N27" s="48">
        <f>VLOOKUP($A27,'Occupancy Raw Data'!$B$8:$BE$45,'Occupancy Raw Data'!AU$3,FALSE)</f>
        <v>4.6538698813217501</v>
      </c>
      <c r="O27" s="48">
        <f>VLOOKUP($A27,'Occupancy Raw Data'!$B$8:$BE$45,'Occupancy Raw Data'!AV$3,FALSE)</f>
        <v>1.6251768698620399</v>
      </c>
      <c r="P27" s="48">
        <f>VLOOKUP($A27,'Occupancy Raw Data'!$B$8:$BE$45,'Occupancy Raw Data'!AW$3,FALSE)</f>
        <v>-2.8140555713037001</v>
      </c>
      <c r="Q27" s="48">
        <f>VLOOKUP($A27,'Occupancy Raw Data'!$B$8:$BE$45,'Occupancy Raw Data'!AX$3,FALSE)</f>
        <v>-1.9280843895466899</v>
      </c>
      <c r="R27" s="49">
        <f>VLOOKUP($A27,'Occupancy Raw Data'!$B$8:$BE$45,'Occupancy Raw Data'!AY$3,FALSE)</f>
        <v>0.98884571157184797</v>
      </c>
      <c r="S27" s="48">
        <f>VLOOKUP($A27,'Occupancy Raw Data'!$B$8:$BE$45,'Occupancy Raw Data'!BA$3,FALSE)</f>
        <v>-2.9143323868570299</v>
      </c>
      <c r="T27" s="48">
        <f>VLOOKUP($A27,'Occupancy Raw Data'!$B$8:$BE$45,'Occupancy Raw Data'!BB$3,FALSE)</f>
        <v>-2.6567986847561702</v>
      </c>
      <c r="U27" s="49">
        <f>VLOOKUP($A27,'Occupancy Raw Data'!$B$8:$BE$45,'Occupancy Raw Data'!BC$3,FALSE)</f>
        <v>-2.7826155822540799</v>
      </c>
      <c r="V27" s="50">
        <f>VLOOKUP($A27,'Occupancy Raw Data'!$B$8:$BE$45,'Occupancy Raw Data'!BE$3,FALSE)</f>
        <v>-0.24512886768863401</v>
      </c>
      <c r="X27" s="51">
        <f>VLOOKUP($A27,'ADR Raw Data'!$B$6:$BE$43,'ADR Raw Data'!AG$1,FALSE)</f>
        <v>204.60653381962101</v>
      </c>
      <c r="Y27" s="52">
        <f>VLOOKUP($A27,'ADR Raw Data'!$B$6:$BE$43,'ADR Raw Data'!AH$1,FALSE)</f>
        <v>207.56881791010699</v>
      </c>
      <c r="Z27" s="52">
        <f>VLOOKUP($A27,'ADR Raw Data'!$B$6:$BE$43,'ADR Raw Data'!AI$1,FALSE)</f>
        <v>206.93808988956599</v>
      </c>
      <c r="AA27" s="52">
        <f>VLOOKUP($A27,'ADR Raw Data'!$B$6:$BE$43,'ADR Raw Data'!AJ$1,FALSE)</f>
        <v>204.95695541917601</v>
      </c>
      <c r="AB27" s="52">
        <f>VLOOKUP($A27,'ADR Raw Data'!$B$6:$BE$43,'ADR Raw Data'!AK$1,FALSE)</f>
        <v>211.93237948460001</v>
      </c>
      <c r="AC27" s="53">
        <f>VLOOKUP($A27,'ADR Raw Data'!$B$6:$BE$43,'ADR Raw Data'!AL$1,FALSE)</f>
        <v>207.25191790667799</v>
      </c>
      <c r="AD27" s="52">
        <f>VLOOKUP($A27,'ADR Raw Data'!$B$6:$BE$43,'ADR Raw Data'!AN$1,FALSE)</f>
        <v>265.441773831001</v>
      </c>
      <c r="AE27" s="52">
        <f>VLOOKUP($A27,'ADR Raw Data'!$B$6:$BE$43,'ADR Raw Data'!AO$1,FALSE)</f>
        <v>272.96141912824601</v>
      </c>
      <c r="AF27" s="53">
        <f>VLOOKUP($A27,'ADR Raw Data'!$B$6:$BE$43,'ADR Raw Data'!AP$1,FALSE)</f>
        <v>269.29270860771601</v>
      </c>
      <c r="AG27" s="54">
        <f>VLOOKUP($A27,'ADR Raw Data'!$B$6:$BE$43,'ADR Raw Data'!AR$1,FALSE)</f>
        <v>227.03453307704001</v>
      </c>
      <c r="AI27" s="47">
        <f>VLOOKUP($A27,'ADR Raw Data'!$B$6:$BE$43,'ADR Raw Data'!AT$1,FALSE)</f>
        <v>-0.47432762848737298</v>
      </c>
      <c r="AJ27" s="48">
        <f>VLOOKUP($A27,'ADR Raw Data'!$B$6:$BE$43,'ADR Raw Data'!AU$1,FALSE)</f>
        <v>1.1277497925911699</v>
      </c>
      <c r="AK27" s="48">
        <f>VLOOKUP($A27,'ADR Raw Data'!$B$6:$BE$43,'ADR Raw Data'!AV$1,FALSE)</f>
        <v>-0.96984749555167404</v>
      </c>
      <c r="AL27" s="48">
        <f>VLOOKUP($A27,'ADR Raw Data'!$B$6:$BE$43,'ADR Raw Data'!AW$1,FALSE)</f>
        <v>-2.77389694138229</v>
      </c>
      <c r="AM27" s="48">
        <f>VLOOKUP($A27,'ADR Raw Data'!$B$6:$BE$43,'ADR Raw Data'!AX$1,FALSE)</f>
        <v>-1.4563821478594701</v>
      </c>
      <c r="AN27" s="49">
        <f>VLOOKUP($A27,'ADR Raw Data'!$B$6:$BE$43,'ADR Raw Data'!AY$1,FALSE)</f>
        <v>-0.97721060823055705</v>
      </c>
      <c r="AO27" s="48">
        <f>VLOOKUP($A27,'ADR Raw Data'!$B$6:$BE$43,'ADR Raw Data'!BA$1,FALSE)</f>
        <v>-2.6631243421472899</v>
      </c>
      <c r="AP27" s="48">
        <f>VLOOKUP($A27,'ADR Raw Data'!$B$6:$BE$43,'ADR Raw Data'!BB$1,FALSE)</f>
        <v>-4.7734949995271201</v>
      </c>
      <c r="AQ27" s="49">
        <f>VLOOKUP($A27,'ADR Raw Data'!$B$6:$BE$43,'ADR Raw Data'!BC$1,FALSE)</f>
        <v>-3.7669731484601598</v>
      </c>
      <c r="AR27" s="50">
        <f>VLOOKUP($A27,'ADR Raw Data'!$B$6:$BE$43,'ADR Raw Data'!BE$1,FALSE)</f>
        <v>-2.2986056758647799</v>
      </c>
      <c r="AT27" s="51">
        <f>VLOOKUP($A27,'RevPAR Raw Data'!$B$6:$BE$43,'RevPAR Raw Data'!AG$1,FALSE)</f>
        <v>143.97706147148199</v>
      </c>
      <c r="AU27" s="52">
        <f>VLOOKUP($A27,'RevPAR Raw Data'!$B$6:$BE$43,'RevPAR Raw Data'!AH$1,FALSE)</f>
        <v>159.768471850163</v>
      </c>
      <c r="AV27" s="52">
        <f>VLOOKUP($A27,'RevPAR Raw Data'!$B$6:$BE$43,'RevPAR Raw Data'!AI$1,FALSE)</f>
        <v>164.62413614227799</v>
      </c>
      <c r="AW27" s="52">
        <f>VLOOKUP($A27,'RevPAR Raw Data'!$B$6:$BE$43,'RevPAR Raw Data'!AJ$1,FALSE)</f>
        <v>157.10731558165801</v>
      </c>
      <c r="AX27" s="52">
        <f>VLOOKUP($A27,'RevPAR Raw Data'!$B$6:$BE$43,'RevPAR Raw Data'!AK$1,FALSE)</f>
        <v>164.20465938133</v>
      </c>
      <c r="AY27" s="53">
        <f>VLOOKUP($A27,'RevPAR Raw Data'!$B$6:$BE$43,'RevPAR Raw Data'!AL$1,FALSE)</f>
        <v>157.93632888538201</v>
      </c>
      <c r="AZ27" s="52">
        <f>VLOOKUP($A27,'RevPAR Raw Data'!$B$6:$BE$43,'RevPAR Raw Data'!AN$1,FALSE)</f>
        <v>230.99990739247301</v>
      </c>
      <c r="BA27" s="52">
        <f>VLOOKUP($A27,'RevPAR Raw Data'!$B$6:$BE$43,'RevPAR Raw Data'!AO$1,FALSE)</f>
        <v>249.34262094047</v>
      </c>
      <c r="BB27" s="53">
        <f>VLOOKUP($A27,'RevPAR Raw Data'!$B$6:$BE$43,'RevPAR Raw Data'!AP$1,FALSE)</f>
        <v>240.17126416647099</v>
      </c>
      <c r="BC27" s="54">
        <f>VLOOKUP($A27,'RevPAR Raw Data'!$B$6:$BE$43,'RevPAR Raw Data'!AR$1,FALSE)</f>
        <v>181.43202467997901</v>
      </c>
      <c r="BE27" s="47">
        <f>VLOOKUP($A27,'RevPAR Raw Data'!$B$6:$BE$43,'RevPAR Raw Data'!AT$1,FALSE)</f>
        <v>3.6171855813453502</v>
      </c>
      <c r="BF27" s="48">
        <f>VLOOKUP($A27,'RevPAR Raw Data'!$B$6:$BE$43,'RevPAR Raw Data'!AU$1,FALSE)</f>
        <v>5.8341036818469902</v>
      </c>
      <c r="BG27" s="48">
        <f>VLOOKUP($A27,'RevPAR Raw Data'!$B$6:$BE$43,'RevPAR Raw Data'!AV$1,FALSE)</f>
        <v>0.63956763713972897</v>
      </c>
      <c r="BH27" s="48">
        <f>VLOOKUP($A27,'RevPAR Raw Data'!$B$6:$BE$43,'RevPAR Raw Data'!AW$1,FALSE)</f>
        <v>-5.5098935112648002</v>
      </c>
      <c r="BI27" s="48">
        <f>VLOOKUP($A27,'RevPAR Raw Data'!$B$6:$BE$43,'RevPAR Raw Data'!AX$1,FALSE)</f>
        <v>-3.3563862605611501</v>
      </c>
      <c r="BJ27" s="49">
        <f>VLOOKUP($A27,'RevPAR Raw Data'!$B$6:$BE$43,'RevPAR Raw Data'!AY$1,FALSE)</f>
        <v>1.9719981487779001E-3</v>
      </c>
      <c r="BK27" s="48">
        <f>VLOOKUP($A27,'RevPAR Raw Data'!$B$6:$BE$43,'RevPAR Raw Data'!BA$1,FALSE)</f>
        <v>-5.4998444337988497</v>
      </c>
      <c r="BL27" s="48">
        <f>VLOOKUP($A27,'RevPAR Raw Data'!$B$6:$BE$43,'RevPAR Raw Data'!BB$1,FALSE)</f>
        <v>-7.3034715319189596</v>
      </c>
      <c r="BM27" s="49">
        <f>VLOOKUP($A27,'RevPAR Raw Data'!$B$6:$BE$43,'RevPAR Raw Data'!BC$1,FALSE)</f>
        <v>-6.4447683489058596</v>
      </c>
      <c r="BN27" s="50">
        <f>VLOOKUP($A27,'RevPAR Raw Data'!$B$6:$BE$43,'RevPAR Raw Data'!BE$1,FALSE)</f>
        <v>-2.5380999974875502</v>
      </c>
    </row>
    <row r="28" spans="1:66" x14ac:dyDescent="0.25">
      <c r="A28" s="63" t="s">
        <v>29</v>
      </c>
      <c r="B28" s="47">
        <f>VLOOKUP($A28,'Occupancy Raw Data'!$B$8:$BE$45,'Occupancy Raw Data'!AG$3,FALSE)</f>
        <v>57.5098167539267</v>
      </c>
      <c r="C28" s="48">
        <f>VLOOKUP($A28,'Occupancy Raw Data'!$B$8:$BE$45,'Occupancy Raw Data'!AH$3,FALSE)</f>
        <v>61.812827225130803</v>
      </c>
      <c r="D28" s="48">
        <f>VLOOKUP($A28,'Occupancy Raw Data'!$B$8:$BE$45,'Occupancy Raw Data'!AI$3,FALSE)</f>
        <v>61.364528795811502</v>
      </c>
      <c r="E28" s="48">
        <f>VLOOKUP($A28,'Occupancy Raw Data'!$B$8:$BE$45,'Occupancy Raw Data'!AJ$3,FALSE)</f>
        <v>58.628926701570599</v>
      </c>
      <c r="F28" s="48">
        <f>VLOOKUP($A28,'Occupancy Raw Data'!$B$8:$BE$45,'Occupancy Raw Data'!AK$3,FALSE)</f>
        <v>62.064790575916199</v>
      </c>
      <c r="G28" s="49">
        <f>VLOOKUP($A28,'Occupancy Raw Data'!$B$8:$BE$45,'Occupancy Raw Data'!AL$3,FALSE)</f>
        <v>60.276178010471199</v>
      </c>
      <c r="H28" s="48">
        <f>VLOOKUP($A28,'Occupancy Raw Data'!$B$8:$BE$45,'Occupancy Raw Data'!AN$3,FALSE)</f>
        <v>78.308246073298406</v>
      </c>
      <c r="I28" s="48">
        <f>VLOOKUP($A28,'Occupancy Raw Data'!$B$8:$BE$45,'Occupancy Raw Data'!AO$3,FALSE)</f>
        <v>81.613219895287898</v>
      </c>
      <c r="J28" s="49">
        <f>VLOOKUP($A28,'Occupancy Raw Data'!$B$8:$BE$45,'Occupancy Raw Data'!AP$3,FALSE)</f>
        <v>79.960732984293102</v>
      </c>
      <c r="K28" s="50">
        <f>VLOOKUP($A28,'Occupancy Raw Data'!$B$8:$BE$45,'Occupancy Raw Data'!AR$3,FALSE)</f>
        <v>65.900336574420294</v>
      </c>
      <c r="M28" s="47">
        <f>VLOOKUP($A28,'Occupancy Raw Data'!$B$8:$BE$45,'Occupancy Raw Data'!AT$3,FALSE)</f>
        <v>0.83675648853234597</v>
      </c>
      <c r="N28" s="48">
        <f>VLOOKUP($A28,'Occupancy Raw Data'!$B$8:$BE$45,'Occupancy Raw Data'!AU$3,FALSE)</f>
        <v>0.54856127278492195</v>
      </c>
      <c r="O28" s="48">
        <f>VLOOKUP($A28,'Occupancy Raw Data'!$B$8:$BE$45,'Occupancy Raw Data'!AV$3,FALSE)</f>
        <v>-5.3542132132927502</v>
      </c>
      <c r="P28" s="48">
        <f>VLOOKUP($A28,'Occupancy Raw Data'!$B$8:$BE$45,'Occupancy Raw Data'!AW$3,FALSE)</f>
        <v>-12.5055906775222</v>
      </c>
      <c r="Q28" s="48">
        <f>VLOOKUP($A28,'Occupancy Raw Data'!$B$8:$BE$45,'Occupancy Raw Data'!AX$3,FALSE)</f>
        <v>-6.7316656824412702</v>
      </c>
      <c r="R28" s="49">
        <f>VLOOKUP($A28,'Occupancy Raw Data'!$B$8:$BE$45,'Occupancy Raw Data'!AY$3,FALSE)</f>
        <v>-4.8927287737591998</v>
      </c>
      <c r="S28" s="48">
        <f>VLOOKUP($A28,'Occupancy Raw Data'!$B$8:$BE$45,'Occupancy Raw Data'!BA$3,FALSE)</f>
        <v>-2.1464733524002102</v>
      </c>
      <c r="T28" s="48">
        <f>VLOOKUP($A28,'Occupancy Raw Data'!$B$8:$BE$45,'Occupancy Raw Data'!BB$3,FALSE)</f>
        <v>-3.7177270939148501</v>
      </c>
      <c r="U28" s="49">
        <f>VLOOKUP($A28,'Occupancy Raw Data'!$B$8:$BE$45,'Occupancy Raw Data'!BC$3,FALSE)</f>
        <v>-2.95469092467776</v>
      </c>
      <c r="V28" s="50">
        <f>VLOOKUP($A28,'Occupancy Raw Data'!$B$8:$BE$45,'Occupancy Raw Data'!BE$3,FALSE)</f>
        <v>-4.2265320515181104</v>
      </c>
      <c r="X28" s="51">
        <f>VLOOKUP($A28,'ADR Raw Data'!$B$6:$BE$43,'ADR Raw Data'!AG$1,FALSE)</f>
        <v>131.946595732574</v>
      </c>
      <c r="Y28" s="52">
        <f>VLOOKUP($A28,'ADR Raw Data'!$B$6:$BE$43,'ADR Raw Data'!AH$1,FALSE)</f>
        <v>135.37654314452001</v>
      </c>
      <c r="Z28" s="52">
        <f>VLOOKUP($A28,'ADR Raw Data'!$B$6:$BE$43,'ADR Raw Data'!AI$1,FALSE)</f>
        <v>135.90071081960201</v>
      </c>
      <c r="AA28" s="52">
        <f>VLOOKUP($A28,'ADR Raw Data'!$B$6:$BE$43,'ADR Raw Data'!AJ$1,FALSE)</f>
        <v>134.47544008483499</v>
      </c>
      <c r="AB28" s="52">
        <f>VLOOKUP($A28,'ADR Raw Data'!$B$6:$BE$43,'ADR Raw Data'!AK$1,FALSE)</f>
        <v>135.969140085411</v>
      </c>
      <c r="AC28" s="53">
        <f>VLOOKUP($A28,'ADR Raw Data'!$B$6:$BE$43,'ADR Raw Data'!AL$1,FALSE)</f>
        <v>134.775504223578</v>
      </c>
      <c r="AD28" s="52">
        <f>VLOOKUP($A28,'ADR Raw Data'!$B$6:$BE$43,'ADR Raw Data'!AN$1,FALSE)</f>
        <v>173.94350298775601</v>
      </c>
      <c r="AE28" s="52">
        <f>VLOOKUP($A28,'ADR Raw Data'!$B$6:$BE$43,'ADR Raw Data'!AO$1,FALSE)</f>
        <v>177.758617938334</v>
      </c>
      <c r="AF28" s="53">
        <f>VLOOKUP($A28,'ADR Raw Data'!$B$6:$BE$43,'ADR Raw Data'!AP$1,FALSE)</f>
        <v>175.89048248485801</v>
      </c>
      <c r="AG28" s="54">
        <f>VLOOKUP($A28,'ADR Raw Data'!$B$6:$BE$43,'ADR Raw Data'!AR$1,FALSE)</f>
        <v>149.02899222551599</v>
      </c>
      <c r="AI28" s="47">
        <f>VLOOKUP($A28,'ADR Raw Data'!$B$6:$BE$43,'ADR Raw Data'!AT$1,FALSE)</f>
        <v>-3.6782847699208299</v>
      </c>
      <c r="AJ28" s="48">
        <f>VLOOKUP($A28,'ADR Raw Data'!$B$6:$BE$43,'ADR Raw Data'!AU$1,FALSE)</f>
        <v>-2.6376784999259</v>
      </c>
      <c r="AK28" s="48">
        <f>VLOOKUP($A28,'ADR Raw Data'!$B$6:$BE$43,'ADR Raw Data'!AV$1,FALSE)</f>
        <v>-2.6804162427338101</v>
      </c>
      <c r="AL28" s="48">
        <f>VLOOKUP($A28,'ADR Raw Data'!$B$6:$BE$43,'ADR Raw Data'!AW$1,FALSE)</f>
        <v>-5.5034133794400102</v>
      </c>
      <c r="AM28" s="48">
        <f>VLOOKUP($A28,'ADR Raw Data'!$B$6:$BE$43,'ADR Raw Data'!AX$1,FALSE)</f>
        <v>-4.1660706884007102</v>
      </c>
      <c r="AN28" s="49">
        <f>VLOOKUP($A28,'ADR Raw Data'!$B$6:$BE$43,'ADR Raw Data'!AY$1,FALSE)</f>
        <v>-3.78719528491379</v>
      </c>
      <c r="AO28" s="48">
        <f>VLOOKUP($A28,'ADR Raw Data'!$B$6:$BE$43,'ADR Raw Data'!BA$1,FALSE)</f>
        <v>-3.80757204815015</v>
      </c>
      <c r="AP28" s="48">
        <f>VLOOKUP($A28,'ADR Raw Data'!$B$6:$BE$43,'ADR Raw Data'!BB$1,FALSE)</f>
        <v>-6.6795043155370202</v>
      </c>
      <c r="AQ28" s="49">
        <f>VLOOKUP($A28,'ADR Raw Data'!$B$6:$BE$43,'ADR Raw Data'!BC$1,FALSE)</f>
        <v>-5.3304070903967302</v>
      </c>
      <c r="AR28" s="50">
        <f>VLOOKUP($A28,'ADR Raw Data'!$B$6:$BE$43,'ADR Raw Data'!BE$1,FALSE)</f>
        <v>-4.2931695447583298</v>
      </c>
      <c r="AT28" s="51">
        <f>VLOOKUP($A28,'RevPAR Raw Data'!$B$6:$BE$43,'RevPAR Raw Data'!AG$1,FALSE)</f>
        <v>75.8822454188481</v>
      </c>
      <c r="AU28" s="52">
        <f>VLOOKUP($A28,'RevPAR Raw Data'!$B$6:$BE$43,'RevPAR Raw Data'!AH$1,FALSE)</f>
        <v>83.680068717277393</v>
      </c>
      <c r="AV28" s="52">
        <f>VLOOKUP($A28,'RevPAR Raw Data'!$B$6:$BE$43,'RevPAR Raw Data'!AI$1,FALSE)</f>
        <v>83.394830824607297</v>
      </c>
      <c r="AW28" s="52">
        <f>VLOOKUP($A28,'RevPAR Raw Data'!$B$6:$BE$43,'RevPAR Raw Data'!AJ$1,FALSE)</f>
        <v>78.841507198952797</v>
      </c>
      <c r="AX28" s="52">
        <f>VLOOKUP($A28,'RevPAR Raw Data'!$B$6:$BE$43,'RevPAR Raw Data'!AK$1,FALSE)</f>
        <v>84.388962041884795</v>
      </c>
      <c r="AY28" s="53">
        <f>VLOOKUP($A28,'RevPAR Raw Data'!$B$6:$BE$43,'RevPAR Raw Data'!AL$1,FALSE)</f>
        <v>81.237522840314099</v>
      </c>
      <c r="AZ28" s="52">
        <f>VLOOKUP($A28,'RevPAR Raw Data'!$B$6:$BE$43,'RevPAR Raw Data'!AN$1,FALSE)</f>
        <v>136.212106348167</v>
      </c>
      <c r="BA28" s="52">
        <f>VLOOKUP($A28,'RevPAR Raw Data'!$B$6:$BE$43,'RevPAR Raw Data'!AO$1,FALSE)</f>
        <v>145.07453174083699</v>
      </c>
      <c r="BB28" s="53">
        <f>VLOOKUP($A28,'RevPAR Raw Data'!$B$6:$BE$43,'RevPAR Raw Data'!AP$1,FALSE)</f>
        <v>140.64331904450199</v>
      </c>
      <c r="BC28" s="54">
        <f>VLOOKUP($A28,'RevPAR Raw Data'!$B$6:$BE$43,'RevPAR Raw Data'!AR$1,FALSE)</f>
        <v>98.210607470082195</v>
      </c>
      <c r="BE28" s="47">
        <f>VLOOKUP($A28,'RevPAR Raw Data'!$B$6:$BE$43,'RevPAR Raw Data'!AT$1,FALSE)</f>
        <v>-2.8723065678674899</v>
      </c>
      <c r="BF28" s="48">
        <f>VLOOKUP($A28,'RevPAR Raw Data'!$B$6:$BE$43,'RevPAR Raw Data'!AU$1,FALSE)</f>
        <v>-2.10358650989214</v>
      </c>
      <c r="BG28" s="48">
        <f>VLOOKUP($A28,'RevPAR Raw Data'!$B$6:$BE$43,'RevPAR Raw Data'!AV$1,FALSE)</f>
        <v>-7.8911142553868698</v>
      </c>
      <c r="BH28" s="48">
        <f>VLOOKUP($A28,'RevPAR Raw Data'!$B$6:$BE$43,'RevPAR Raw Data'!AW$1,FALSE)</f>
        <v>-17.3207697064374</v>
      </c>
      <c r="BI28" s="48">
        <f>VLOOKUP($A28,'RevPAR Raw Data'!$B$6:$BE$43,'RevPAR Raw Data'!AX$1,FALSE)</f>
        <v>-10.617290420004601</v>
      </c>
      <c r="BJ28" s="49">
        <f>VLOOKUP($A28,'RevPAR Raw Data'!$B$6:$BE$43,'RevPAR Raw Data'!AY$1,FALSE)</f>
        <v>-8.4946268652495593</v>
      </c>
      <c r="BK28" s="48">
        <f>VLOOKUP($A28,'RevPAR Raw Data'!$B$6:$BE$43,'RevPAR Raw Data'!BA$1,FALSE)</f>
        <v>-5.8723168811633899</v>
      </c>
      <c r="BL28" s="48">
        <f>VLOOKUP($A28,'RevPAR Raw Data'!$B$6:$BE$43,'RevPAR Raw Data'!BB$1,FALSE)</f>
        <v>-10.148905667773899</v>
      </c>
      <c r="BM28" s="49">
        <f>VLOOKUP($A28,'RevPAR Raw Data'!$B$6:$BE$43,'RevPAR Raw Data'!BC$1,FALSE)</f>
        <v>-8.1276009605261592</v>
      </c>
      <c r="BN28" s="50">
        <f>VLOOKUP($A28,'RevPAR Raw Data'!$B$6:$BE$43,'RevPAR Raw Data'!BE$1,FALSE)</f>
        <v>-8.3382494094412198</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49.230255506810799</v>
      </c>
      <c r="C30" s="48">
        <f>VLOOKUP($A30,'Occupancy Raw Data'!$B$8:$BE$45,'Occupancy Raw Data'!AH$3,FALSE)</f>
        <v>61.367116883714999</v>
      </c>
      <c r="D30" s="48">
        <f>VLOOKUP($A30,'Occupancy Raw Data'!$B$8:$BE$45,'Occupancy Raw Data'!AI$3,FALSE)</f>
        <v>63.577325641645601</v>
      </c>
      <c r="E30" s="48">
        <f>VLOOKUP($A30,'Occupancy Raw Data'!$B$8:$BE$45,'Occupancy Raw Data'!AJ$3,FALSE)</f>
        <v>63.784586686932101</v>
      </c>
      <c r="F30" s="48">
        <f>VLOOKUP($A30,'Occupancy Raw Data'!$B$8:$BE$45,'Occupancy Raw Data'!AK$3,FALSE)</f>
        <v>61.552847212631697</v>
      </c>
      <c r="G30" s="49">
        <f>VLOOKUP($A30,'Occupancy Raw Data'!$B$8:$BE$45,'Occupancy Raw Data'!AL$3,FALSE)</f>
        <v>59.902597402597401</v>
      </c>
      <c r="H30" s="48">
        <f>VLOOKUP($A30,'Occupancy Raw Data'!$B$8:$BE$45,'Occupancy Raw Data'!AN$3,FALSE)</f>
        <v>68.315840353542299</v>
      </c>
      <c r="I30" s="48">
        <f>VLOOKUP($A30,'Occupancy Raw Data'!$B$8:$BE$45,'Occupancy Raw Data'!AO$3,FALSE)</f>
        <v>67.697831791189003</v>
      </c>
      <c r="J30" s="49">
        <f>VLOOKUP($A30,'Occupancy Raw Data'!$B$8:$BE$45,'Occupancy Raw Data'!AP$3,FALSE)</f>
        <v>68.006836072365601</v>
      </c>
      <c r="K30" s="50">
        <f>VLOOKUP($A30,'Occupancy Raw Data'!$B$8:$BE$45,'Occupancy Raw Data'!AR$3,FALSE)</f>
        <v>62.218779602147102</v>
      </c>
      <c r="M30" s="47">
        <f>VLOOKUP($A30,'Occupancy Raw Data'!$B$8:$BE$45,'Occupancy Raw Data'!AT$3,FALSE)</f>
        <v>0.81034285902016201</v>
      </c>
      <c r="N30" s="48">
        <f>VLOOKUP($A30,'Occupancy Raw Data'!$B$8:$BE$45,'Occupancy Raw Data'!AU$3,FALSE)</f>
        <v>1.03250023619022</v>
      </c>
      <c r="O30" s="48">
        <f>VLOOKUP($A30,'Occupancy Raw Data'!$B$8:$BE$45,'Occupancy Raw Data'!AV$3,FALSE)</f>
        <v>-0.78931439351597998</v>
      </c>
      <c r="P30" s="48">
        <f>VLOOKUP($A30,'Occupancy Raw Data'!$B$8:$BE$45,'Occupancy Raw Data'!AW$3,FALSE)</f>
        <v>-0.82329707450609102</v>
      </c>
      <c r="Q30" s="48">
        <f>VLOOKUP($A30,'Occupancy Raw Data'!$B$8:$BE$45,'Occupancy Raw Data'!AX$3,FALSE)</f>
        <v>-2.7992918833322902</v>
      </c>
      <c r="R30" s="49">
        <f>VLOOKUP($A30,'Occupancy Raw Data'!$B$8:$BE$45,'Occupancy Raw Data'!AY$3,FALSE)</f>
        <v>-0.59201148758455802</v>
      </c>
      <c r="S30" s="48">
        <f>VLOOKUP($A30,'Occupancy Raw Data'!$B$8:$BE$45,'Occupancy Raw Data'!BA$3,FALSE)</f>
        <v>-1.8774263805339799</v>
      </c>
      <c r="T30" s="48">
        <f>VLOOKUP($A30,'Occupancy Raw Data'!$B$8:$BE$45,'Occupancy Raw Data'!BB$3,FALSE)</f>
        <v>-4.5122286239096798</v>
      </c>
      <c r="U30" s="49">
        <f>VLOOKUP($A30,'Occupancy Raw Data'!$B$8:$BE$45,'Occupancy Raw Data'!BC$3,FALSE)</f>
        <v>-3.20677056713716</v>
      </c>
      <c r="V30" s="50">
        <f>VLOOKUP($A30,'Occupancy Raw Data'!$B$8:$BE$45,'Occupancy Raw Data'!BE$3,FALSE)</f>
        <v>-1.4224802621208801</v>
      </c>
      <c r="X30" s="51">
        <f>VLOOKUP($A30,'ADR Raw Data'!$B$6:$BE$43,'ADR Raw Data'!AG$1,FALSE)</f>
        <v>111.257735001754</v>
      </c>
      <c r="Y30" s="52">
        <f>VLOOKUP($A30,'ADR Raw Data'!$B$6:$BE$43,'ADR Raw Data'!AH$1,FALSE)</f>
        <v>115.412587741929</v>
      </c>
      <c r="Z30" s="52">
        <f>VLOOKUP($A30,'ADR Raw Data'!$B$6:$BE$43,'ADR Raw Data'!AI$1,FALSE)</f>
        <v>117.22748908811</v>
      </c>
      <c r="AA30" s="52">
        <f>VLOOKUP($A30,'ADR Raw Data'!$B$6:$BE$43,'ADR Raw Data'!AJ$1,FALSE)</f>
        <v>115.986027890603</v>
      </c>
      <c r="AB30" s="52">
        <f>VLOOKUP($A30,'ADR Raw Data'!$B$6:$BE$43,'ADR Raw Data'!AK$1,FALSE)</f>
        <v>116.77365806916001</v>
      </c>
      <c r="AC30" s="53">
        <f>VLOOKUP($A30,'ADR Raw Data'!$B$6:$BE$43,'ADR Raw Data'!AL$1,FALSE)</f>
        <v>115.51687931730299</v>
      </c>
      <c r="AD30" s="52">
        <f>VLOOKUP($A30,'ADR Raw Data'!$B$6:$BE$43,'ADR Raw Data'!AN$1,FALSE)</f>
        <v>136.210461329829</v>
      </c>
      <c r="AE30" s="52">
        <f>VLOOKUP($A30,'ADR Raw Data'!$B$6:$BE$43,'ADR Raw Data'!AO$1,FALSE)</f>
        <v>136.39162391200799</v>
      </c>
      <c r="AF30" s="53">
        <f>VLOOKUP($A30,'ADR Raw Data'!$B$6:$BE$43,'ADR Raw Data'!AP$1,FALSE)</f>
        <v>136.300631044548</v>
      </c>
      <c r="AG30" s="54">
        <f>VLOOKUP($A30,'ADR Raw Data'!$B$6:$BE$43,'ADR Raw Data'!AR$1,FALSE)</f>
        <v>122.009432638173</v>
      </c>
      <c r="AH30" s="65"/>
      <c r="AI30" s="47">
        <f>VLOOKUP($A30,'ADR Raw Data'!$B$6:$BE$43,'ADR Raw Data'!AT$1,FALSE)</f>
        <v>2.0131748837319501</v>
      </c>
      <c r="AJ30" s="48">
        <f>VLOOKUP($A30,'ADR Raw Data'!$B$6:$BE$43,'ADR Raw Data'!AU$1,FALSE)</f>
        <v>2.72060508126637</v>
      </c>
      <c r="AK30" s="48">
        <f>VLOOKUP($A30,'ADR Raw Data'!$B$6:$BE$43,'ADR Raw Data'!AV$1,FALSE)</f>
        <v>2.7893869124947201</v>
      </c>
      <c r="AL30" s="48">
        <f>VLOOKUP($A30,'ADR Raw Data'!$B$6:$BE$43,'ADR Raw Data'!AW$1,FALSE)</f>
        <v>1.77025885123746</v>
      </c>
      <c r="AM30" s="48">
        <f>VLOOKUP($A30,'ADR Raw Data'!$B$6:$BE$43,'ADR Raw Data'!AX$1,FALSE)</f>
        <v>0.77937870189289105</v>
      </c>
      <c r="AN30" s="49">
        <f>VLOOKUP($A30,'ADR Raw Data'!$B$6:$BE$43,'ADR Raw Data'!AY$1,FALSE)</f>
        <v>1.98865689667007</v>
      </c>
      <c r="AO30" s="48">
        <f>VLOOKUP($A30,'ADR Raw Data'!$B$6:$BE$43,'ADR Raw Data'!BA$1,FALSE)</f>
        <v>0.28024150553753502</v>
      </c>
      <c r="AP30" s="48">
        <f>VLOOKUP($A30,'ADR Raw Data'!$B$6:$BE$43,'ADR Raw Data'!BB$1,FALSE)</f>
        <v>-1.37184642153764</v>
      </c>
      <c r="AQ30" s="49">
        <f>VLOOKUP($A30,'ADR Raw Data'!$B$6:$BE$43,'ADR Raw Data'!BC$1,FALSE)</f>
        <v>-0.56159906339350896</v>
      </c>
      <c r="AR30" s="50">
        <f>VLOOKUP($A30,'ADR Raw Data'!$B$6:$BE$43,'ADR Raw Data'!BE$1,FALSE)</f>
        <v>0.971244891978856</v>
      </c>
      <c r="AT30" s="51">
        <f>VLOOKUP($A30,'RevPAR Raw Data'!$B$6:$BE$43,'RevPAR Raw Data'!AG$1,FALSE)</f>
        <v>54.772467212454004</v>
      </c>
      <c r="AU30" s="52">
        <f>VLOOKUP($A30,'RevPAR Raw Data'!$B$6:$BE$43,'RevPAR Raw Data'!AH$1,FALSE)</f>
        <v>70.825377618109997</v>
      </c>
      <c r="AV30" s="52">
        <f>VLOOKUP($A30,'RevPAR Raw Data'!$B$6:$BE$43,'RevPAR Raw Data'!AI$1,FALSE)</f>
        <v>74.530102479072298</v>
      </c>
      <c r="AW30" s="52">
        <f>VLOOKUP($A30,'RevPAR Raw Data'!$B$6:$BE$43,'RevPAR Raw Data'!AJ$1,FALSE)</f>
        <v>73.981208504611502</v>
      </c>
      <c r="AX30" s="52">
        <f>VLOOKUP($A30,'RevPAR Raw Data'!$B$6:$BE$43,'RevPAR Raw Data'!AK$1,FALSE)</f>
        <v>71.877511335911194</v>
      </c>
      <c r="AY30" s="53">
        <f>VLOOKUP($A30,'RevPAR Raw Data'!$B$6:$BE$43,'RevPAR Raw Data'!AL$1,FALSE)</f>
        <v>69.197611149488793</v>
      </c>
      <c r="AZ30" s="52">
        <f>VLOOKUP($A30,'RevPAR Raw Data'!$B$6:$BE$43,'RevPAR Raw Data'!AN$1,FALSE)</f>
        <v>93.053321306909694</v>
      </c>
      <c r="BA30" s="52">
        <f>VLOOKUP($A30,'RevPAR Raw Data'!$B$6:$BE$43,'RevPAR Raw Data'!AO$1,FALSE)</f>
        <v>92.334172133222793</v>
      </c>
      <c r="BB30" s="53">
        <f>VLOOKUP($A30,'RevPAR Raw Data'!$B$6:$BE$43,'RevPAR Raw Data'!AP$1,FALSE)</f>
        <v>92.693746720066201</v>
      </c>
      <c r="BC30" s="54">
        <f>VLOOKUP($A30,'RevPAR Raw Data'!$B$6:$BE$43,'RevPAR Raw Data'!AR$1,FALSE)</f>
        <v>75.912779986974996</v>
      </c>
      <c r="BE30" s="47">
        <f>VLOOKUP($A30,'RevPAR Raw Data'!$B$6:$BE$43,'RevPAR Raw Data'!AT$1,FALSE)</f>
        <v>2.8398313616620201</v>
      </c>
      <c r="BF30" s="48">
        <f>VLOOKUP($A30,'RevPAR Raw Data'!$B$6:$BE$43,'RevPAR Raw Data'!AU$1,FALSE)</f>
        <v>3.7811955713464802</v>
      </c>
      <c r="BG30" s="48">
        <f>VLOOKUP($A30,'RevPAR Raw Data'!$B$6:$BE$43,'RevPAR Raw Data'!AV$1,FALSE)</f>
        <v>1.9780554865875699</v>
      </c>
      <c r="BH30" s="48">
        <f>VLOOKUP($A30,'RevPAR Raw Data'!$B$6:$BE$43,'RevPAR Raw Data'!AW$1,FALSE)</f>
        <v>0.93238728739795396</v>
      </c>
      <c r="BI30" s="48">
        <f>VLOOKUP($A30,'RevPAR Raw Data'!$B$6:$BE$43,'RevPAR Raw Data'!AX$1,FALSE)</f>
        <v>-2.0417302661818999</v>
      </c>
      <c r="BJ30" s="49">
        <f>VLOOKUP($A30,'RevPAR Raw Data'!$B$6:$BE$43,'RevPAR Raw Data'!AY$1,FALSE)</f>
        <v>1.38487233180858</v>
      </c>
      <c r="BK30" s="48">
        <f>VLOOKUP($A30,'RevPAR Raw Data'!$B$6:$BE$43,'RevPAR Raw Data'!BA$1,FALSE)</f>
        <v>-1.6024462029506099</v>
      </c>
      <c r="BL30" s="48">
        <f>VLOOKUP($A30,'RevPAR Raw Data'!$B$6:$BE$43,'RevPAR Raw Data'!BB$1,FALSE)</f>
        <v>-5.8221741985386304</v>
      </c>
      <c r="BM30" s="49">
        <f>VLOOKUP($A30,'RevPAR Raw Data'!$B$6:$BE$43,'RevPAR Raw Data'!BC$1,FALSE)</f>
        <v>-3.7503604370604502</v>
      </c>
      <c r="BN30" s="50">
        <f>VLOOKUP($A30,'RevPAR Raw Data'!$B$6:$BE$43,'RevPAR Raw Data'!BE$1,FALSE)</f>
        <v>-0.46505113702728101</v>
      </c>
    </row>
    <row r="31" spans="1:66" x14ac:dyDescent="0.25">
      <c r="A31" s="63" t="s">
        <v>70</v>
      </c>
      <c r="B31" s="47">
        <f>VLOOKUP($A31,'Occupancy Raw Data'!$B$8:$BE$45,'Occupancy Raw Data'!AG$3,FALSE)</f>
        <v>48.468037459283302</v>
      </c>
      <c r="C31" s="48">
        <f>VLOOKUP($A31,'Occupancy Raw Data'!$B$8:$BE$45,'Occupancy Raw Data'!AH$3,FALSE)</f>
        <v>60.013741856677498</v>
      </c>
      <c r="D31" s="48">
        <f>VLOOKUP($A31,'Occupancy Raw Data'!$B$8:$BE$45,'Occupancy Raw Data'!AI$3,FALSE)</f>
        <v>62.157725977198602</v>
      </c>
      <c r="E31" s="48">
        <f>VLOOKUP($A31,'Occupancy Raw Data'!$B$8:$BE$45,'Occupancy Raw Data'!AJ$3,FALSE)</f>
        <v>62.003766286644897</v>
      </c>
      <c r="F31" s="48">
        <f>VLOOKUP($A31,'Occupancy Raw Data'!$B$8:$BE$45,'Occupancy Raw Data'!AK$3,FALSE)</f>
        <v>60.5646885179153</v>
      </c>
      <c r="G31" s="49">
        <f>VLOOKUP($A31,'Occupancy Raw Data'!$B$8:$BE$45,'Occupancy Raw Data'!AL$3,FALSE)</f>
        <v>58.6415920195439</v>
      </c>
      <c r="H31" s="48">
        <f>VLOOKUP($A31,'Occupancy Raw Data'!$B$8:$BE$45,'Occupancy Raw Data'!AN$3,FALSE)</f>
        <v>68.702921416938096</v>
      </c>
      <c r="I31" s="48">
        <f>VLOOKUP($A31,'Occupancy Raw Data'!$B$8:$BE$45,'Occupancy Raw Data'!AO$3,FALSE)</f>
        <v>68.828888436482003</v>
      </c>
      <c r="J31" s="49">
        <f>VLOOKUP($A31,'Occupancy Raw Data'!$B$8:$BE$45,'Occupancy Raw Data'!AP$3,FALSE)</f>
        <v>68.765904926709993</v>
      </c>
      <c r="K31" s="50">
        <f>VLOOKUP($A31,'Occupancy Raw Data'!$B$8:$BE$45,'Occupancy Raw Data'!AR$3,FALSE)</f>
        <v>61.534252850162801</v>
      </c>
      <c r="M31" s="47">
        <f>VLOOKUP($A31,'Occupancy Raw Data'!$B$8:$BE$45,'Occupancy Raw Data'!AT$3,FALSE)</f>
        <v>0.38523545965650002</v>
      </c>
      <c r="N31" s="48">
        <f>VLOOKUP($A31,'Occupancy Raw Data'!$B$8:$BE$45,'Occupancy Raw Data'!AU$3,FALSE)</f>
        <v>1.9001392216419599</v>
      </c>
      <c r="O31" s="48">
        <f>VLOOKUP($A31,'Occupancy Raw Data'!$B$8:$BE$45,'Occupancy Raw Data'!AV$3,FALSE)</f>
        <v>-5.0468038952089997E-2</v>
      </c>
      <c r="P31" s="48">
        <f>VLOOKUP($A31,'Occupancy Raw Data'!$B$8:$BE$45,'Occupancy Raw Data'!AW$3,FALSE)</f>
        <v>-0.76422564633534995</v>
      </c>
      <c r="Q31" s="48">
        <f>VLOOKUP($A31,'Occupancy Raw Data'!$B$8:$BE$45,'Occupancy Raw Data'!AX$3,FALSE)</f>
        <v>-2.30477065338795</v>
      </c>
      <c r="R31" s="49">
        <f>VLOOKUP($A31,'Occupancy Raw Data'!$B$8:$BE$45,'Occupancy Raw Data'!AY$3,FALSE)</f>
        <v>-0.21524596966613199</v>
      </c>
      <c r="S31" s="48">
        <f>VLOOKUP($A31,'Occupancy Raw Data'!$B$8:$BE$45,'Occupancy Raw Data'!BA$3,FALSE)</f>
        <v>-2.7665805294310202</v>
      </c>
      <c r="T31" s="48">
        <f>VLOOKUP($A31,'Occupancy Raw Data'!$B$8:$BE$45,'Occupancy Raw Data'!BB$3,FALSE)</f>
        <v>-4.2849030055378901</v>
      </c>
      <c r="U31" s="49">
        <f>VLOOKUP($A31,'Occupancy Raw Data'!$B$8:$BE$45,'Occupancy Raw Data'!BC$3,FALSE)</f>
        <v>-3.5324109257082399</v>
      </c>
      <c r="V31" s="50">
        <f>VLOOKUP($A31,'Occupancy Raw Data'!$B$8:$BE$45,'Occupancy Raw Data'!BE$3,FALSE)</f>
        <v>-1.2988922202325199</v>
      </c>
      <c r="X31" s="51">
        <f>VLOOKUP($A31,'ADR Raw Data'!$B$6:$BE$43,'ADR Raw Data'!AG$1,FALSE)</f>
        <v>117.503834663446</v>
      </c>
      <c r="Y31" s="52">
        <f>VLOOKUP($A31,'ADR Raw Data'!$B$6:$BE$43,'ADR Raw Data'!AH$1,FALSE)</f>
        <v>121.71837785693</v>
      </c>
      <c r="Z31" s="52">
        <f>VLOOKUP($A31,'ADR Raw Data'!$B$6:$BE$43,'ADR Raw Data'!AI$1,FALSE)</f>
        <v>124.234982907207</v>
      </c>
      <c r="AA31" s="52">
        <f>VLOOKUP($A31,'ADR Raw Data'!$B$6:$BE$43,'ADR Raw Data'!AJ$1,FALSE)</f>
        <v>121.952483685614</v>
      </c>
      <c r="AB31" s="52">
        <f>VLOOKUP($A31,'ADR Raw Data'!$B$6:$BE$43,'ADR Raw Data'!AK$1,FALSE)</f>
        <v>123.596935649908</v>
      </c>
      <c r="AC31" s="53">
        <f>VLOOKUP($A31,'ADR Raw Data'!$B$6:$BE$43,'ADR Raw Data'!AL$1,FALSE)</f>
        <v>121.99274121455601</v>
      </c>
      <c r="AD31" s="52">
        <f>VLOOKUP($A31,'ADR Raw Data'!$B$6:$BE$43,'ADR Raw Data'!AN$1,FALSE)</f>
        <v>144.88457301602</v>
      </c>
      <c r="AE31" s="52">
        <f>VLOOKUP($A31,'ADR Raw Data'!$B$6:$BE$43,'ADR Raw Data'!AO$1,FALSE)</f>
        <v>144.30229230598499</v>
      </c>
      <c r="AF31" s="53">
        <f>VLOOKUP($A31,'ADR Raw Data'!$B$6:$BE$43,'ADR Raw Data'!AP$1,FALSE)</f>
        <v>144.59316600208999</v>
      </c>
      <c r="AG31" s="54">
        <f>VLOOKUP($A31,'ADR Raw Data'!$B$6:$BE$43,'ADR Raw Data'!AR$1,FALSE)</f>
        <v>129.20887852372101</v>
      </c>
      <c r="AH31" s="65"/>
      <c r="AI31" s="47">
        <f>VLOOKUP($A31,'ADR Raw Data'!$B$6:$BE$43,'ADR Raw Data'!AT$1,FALSE)</f>
        <v>3.6867265874795501</v>
      </c>
      <c r="AJ31" s="48">
        <f>VLOOKUP($A31,'ADR Raw Data'!$B$6:$BE$43,'ADR Raw Data'!AU$1,FALSE)</f>
        <v>5.0695092905373098</v>
      </c>
      <c r="AK31" s="48">
        <f>VLOOKUP($A31,'ADR Raw Data'!$B$6:$BE$43,'ADR Raw Data'!AV$1,FALSE)</f>
        <v>5.9856112568895297</v>
      </c>
      <c r="AL31" s="48">
        <f>VLOOKUP($A31,'ADR Raw Data'!$B$6:$BE$43,'ADR Raw Data'!AW$1,FALSE)</f>
        <v>3.1318144321048398</v>
      </c>
      <c r="AM31" s="48">
        <f>VLOOKUP($A31,'ADR Raw Data'!$B$6:$BE$43,'ADR Raw Data'!AX$1,FALSE)</f>
        <v>2.38544222779722</v>
      </c>
      <c r="AN31" s="49">
        <f>VLOOKUP($A31,'ADR Raw Data'!$B$6:$BE$43,'ADR Raw Data'!AY$1,FALSE)</f>
        <v>4.0351728276050398</v>
      </c>
      <c r="AO31" s="48">
        <f>VLOOKUP($A31,'ADR Raw Data'!$B$6:$BE$43,'ADR Raw Data'!BA$1,FALSE)</f>
        <v>2.8387480624544201</v>
      </c>
      <c r="AP31" s="48">
        <f>VLOOKUP($A31,'ADR Raw Data'!$B$6:$BE$43,'ADR Raw Data'!BB$1,FALSE)</f>
        <v>1.28348383875696</v>
      </c>
      <c r="AQ31" s="49">
        <f>VLOOKUP($A31,'ADR Raw Data'!$B$6:$BE$43,'ADR Raw Data'!BC$1,FALSE)</f>
        <v>2.0515427237105102</v>
      </c>
      <c r="AR31" s="50">
        <f>VLOOKUP($A31,'ADR Raw Data'!$B$6:$BE$43,'ADR Raw Data'!BE$1,FALSE)</f>
        <v>3.16867620216517</v>
      </c>
      <c r="AT31" s="51">
        <f>VLOOKUP($A31,'RevPAR Raw Data'!$B$6:$BE$43,'RevPAR Raw Data'!AG$1,FALSE)</f>
        <v>56.951802600773597</v>
      </c>
      <c r="AU31" s="52">
        <f>VLOOKUP($A31,'RevPAR Raw Data'!$B$6:$BE$43,'RevPAR Raw Data'!AH$1,FALSE)</f>
        <v>73.047753079193797</v>
      </c>
      <c r="AV31" s="52">
        <f>VLOOKUP($A31,'RevPAR Raw Data'!$B$6:$BE$43,'RevPAR Raw Data'!AI$1,FALSE)</f>
        <v>77.221640243281698</v>
      </c>
      <c r="AW31" s="52">
        <f>VLOOKUP($A31,'RevPAR Raw Data'!$B$6:$BE$43,'RevPAR Raw Data'!AJ$1,FALSE)</f>
        <v>75.6151329651872</v>
      </c>
      <c r="AX31" s="52">
        <f>VLOOKUP($A31,'RevPAR Raw Data'!$B$6:$BE$43,'RevPAR Raw Data'!AK$1,FALSE)</f>
        <v>74.856099094055295</v>
      </c>
      <c r="AY31" s="53">
        <f>VLOOKUP($A31,'RevPAR Raw Data'!$B$6:$BE$43,'RevPAR Raw Data'!AL$1,FALSE)</f>
        <v>71.538485596498305</v>
      </c>
      <c r="AZ31" s="52">
        <f>VLOOKUP($A31,'RevPAR Raw Data'!$B$6:$BE$43,'RevPAR Raw Data'!AN$1,FALSE)</f>
        <v>99.539934344462495</v>
      </c>
      <c r="BA31" s="52">
        <f>VLOOKUP($A31,'RevPAR Raw Data'!$B$6:$BE$43,'RevPAR Raw Data'!AO$1,FALSE)</f>
        <v>99.321663782573196</v>
      </c>
      <c r="BB31" s="53">
        <f>VLOOKUP($A31,'RevPAR Raw Data'!$B$6:$BE$43,'RevPAR Raw Data'!AP$1,FALSE)</f>
        <v>99.430799063517895</v>
      </c>
      <c r="BC31" s="54">
        <f>VLOOKUP($A31,'RevPAR Raw Data'!$B$6:$BE$43,'RevPAR Raw Data'!AR$1,FALSE)</f>
        <v>79.507718015646802</v>
      </c>
      <c r="BE31" s="47">
        <f>VLOOKUP($A31,'RevPAR Raw Data'!$B$6:$BE$43,'RevPAR Raw Data'!AT$1,FALSE)</f>
        <v>4.0861646252516097</v>
      </c>
      <c r="BF31" s="48">
        <f>VLOOKUP($A31,'RevPAR Raw Data'!$B$6:$BE$43,'RevPAR Raw Data'!AU$1,FALSE)</f>
        <v>7.0659762465535598</v>
      </c>
      <c r="BG31" s="48">
        <f>VLOOKUP($A31,'RevPAR Raw Data'!$B$6:$BE$43,'RevPAR Raw Data'!AV$1,FALSE)</f>
        <v>5.9321223973167996</v>
      </c>
      <c r="BH31" s="48">
        <f>VLOOKUP($A31,'RevPAR Raw Data'!$B$6:$BE$43,'RevPAR Raw Data'!AW$1,FALSE)</f>
        <v>2.34365465668371</v>
      </c>
      <c r="BI31" s="48">
        <f>VLOOKUP($A31,'RevPAR Raw Data'!$B$6:$BE$43,'RevPAR Raw Data'!AX$1,FALSE)</f>
        <v>2.5692601989476E-2</v>
      </c>
      <c r="BJ31" s="49">
        <f>VLOOKUP($A31,'RevPAR Raw Data'!$B$6:$BE$43,'RevPAR Raw Data'!AY$1,FALSE)</f>
        <v>3.8112413110584198</v>
      </c>
      <c r="BK31" s="48">
        <f>VLOOKUP($A31,'RevPAR Raw Data'!$B$6:$BE$43,'RevPAR Raw Data'!BA$1,FALSE)</f>
        <v>-6.3687181520677002E-3</v>
      </c>
      <c r="BL31" s="48">
        <f>VLOOKUP($A31,'RevPAR Raw Data'!$B$6:$BE$43,'RevPAR Raw Data'!BB$1,FALSE)</f>
        <v>-3.0564152043634198</v>
      </c>
      <c r="BM31" s="49">
        <f>VLOOKUP($A31,'RevPAR Raw Data'!$B$6:$BE$43,'RevPAR Raw Data'!BC$1,FALSE)</f>
        <v>-1.5533371213156499</v>
      </c>
      <c r="BN31" s="50">
        <f>VLOOKUP($A31,'RevPAR Raw Data'!$B$6:$BE$43,'RevPAR Raw Data'!BE$1,FALSE)</f>
        <v>1.8286262932583599</v>
      </c>
    </row>
    <row r="32" spans="1:66" x14ac:dyDescent="0.25">
      <c r="A32" s="63" t="s">
        <v>52</v>
      </c>
      <c r="B32" s="47">
        <f>VLOOKUP($A32,'Occupancy Raw Data'!$B$8:$BE$45,'Occupancy Raw Data'!AG$3,FALSE)</f>
        <v>42.334978408389802</v>
      </c>
      <c r="C32" s="48">
        <f>VLOOKUP($A32,'Occupancy Raw Data'!$B$8:$BE$45,'Occupancy Raw Data'!AH$3,FALSE)</f>
        <v>58.528685996298499</v>
      </c>
      <c r="D32" s="48">
        <f>VLOOKUP($A32,'Occupancy Raw Data'!$B$8:$BE$45,'Occupancy Raw Data'!AI$3,FALSE)</f>
        <v>63.602714373843298</v>
      </c>
      <c r="E32" s="48">
        <f>VLOOKUP($A32,'Occupancy Raw Data'!$B$8:$BE$45,'Occupancy Raw Data'!AJ$3,FALSE)</f>
        <v>63.001233806292397</v>
      </c>
      <c r="F32" s="48">
        <f>VLOOKUP($A32,'Occupancy Raw Data'!$B$8:$BE$45,'Occupancy Raw Data'!AK$3,FALSE)</f>
        <v>55.976249228870998</v>
      </c>
      <c r="G32" s="49">
        <f>VLOOKUP($A32,'Occupancy Raw Data'!$B$8:$BE$45,'Occupancy Raw Data'!AL$3,FALSE)</f>
        <v>56.688772362739002</v>
      </c>
      <c r="H32" s="48">
        <f>VLOOKUP($A32,'Occupancy Raw Data'!$B$8:$BE$45,'Occupancy Raw Data'!AN$3,FALSE)</f>
        <v>62.538556446637799</v>
      </c>
      <c r="I32" s="48">
        <f>VLOOKUP($A32,'Occupancy Raw Data'!$B$8:$BE$45,'Occupancy Raw Data'!AO$3,FALSE)</f>
        <v>64.273596545342301</v>
      </c>
      <c r="J32" s="49">
        <f>VLOOKUP($A32,'Occupancy Raw Data'!$B$8:$BE$45,'Occupancy Raw Data'!AP$3,FALSE)</f>
        <v>63.406076495990099</v>
      </c>
      <c r="K32" s="50">
        <f>VLOOKUP($A32,'Occupancy Raw Data'!$B$8:$BE$45,'Occupancy Raw Data'!AR$3,FALSE)</f>
        <v>58.608002115096497</v>
      </c>
      <c r="M32" s="47">
        <f>VLOOKUP($A32,'Occupancy Raw Data'!$B$8:$BE$45,'Occupancy Raw Data'!AT$3,FALSE)</f>
        <v>6.3910377729710204</v>
      </c>
      <c r="N32" s="48">
        <f>VLOOKUP($A32,'Occupancy Raw Data'!$B$8:$BE$45,'Occupancy Raw Data'!AU$3,FALSE)</f>
        <v>3.6520961341314702</v>
      </c>
      <c r="O32" s="48">
        <f>VLOOKUP($A32,'Occupancy Raw Data'!$B$8:$BE$45,'Occupancy Raw Data'!AV$3,FALSE)</f>
        <v>2.27784472891409</v>
      </c>
      <c r="P32" s="48">
        <f>VLOOKUP($A32,'Occupancy Raw Data'!$B$8:$BE$45,'Occupancy Raw Data'!AW$3,FALSE)</f>
        <v>3.3571655354631602</v>
      </c>
      <c r="Q32" s="48">
        <f>VLOOKUP($A32,'Occupancy Raw Data'!$B$8:$BE$45,'Occupancy Raw Data'!AX$3,FALSE)</f>
        <v>0.40310990211299402</v>
      </c>
      <c r="R32" s="49">
        <f>VLOOKUP($A32,'Occupancy Raw Data'!$B$8:$BE$45,'Occupancy Raw Data'!AY$3,FALSE)</f>
        <v>3.01395462844427</v>
      </c>
      <c r="S32" s="48">
        <f>VLOOKUP($A32,'Occupancy Raw Data'!$B$8:$BE$45,'Occupancy Raw Data'!BA$3,FALSE)</f>
        <v>-1.00159097707776</v>
      </c>
      <c r="T32" s="48">
        <f>VLOOKUP($A32,'Occupancy Raw Data'!$B$8:$BE$45,'Occupancy Raw Data'!BB$3,FALSE)</f>
        <v>-4.7697700903048599</v>
      </c>
      <c r="U32" s="49">
        <f>VLOOKUP($A32,'Occupancy Raw Data'!$B$8:$BE$45,'Occupancy Raw Data'!BC$3,FALSE)</f>
        <v>-2.9479947797271699</v>
      </c>
      <c r="V32" s="50">
        <f>VLOOKUP($A32,'Occupancy Raw Data'!$B$8:$BE$45,'Occupancy Raw Data'!BE$3,FALSE)</f>
        <v>1.09432922977533</v>
      </c>
      <c r="X32" s="51">
        <f>VLOOKUP($A32,'ADR Raw Data'!$B$6:$BE$43,'ADR Raw Data'!AG$1,FALSE)</f>
        <v>100.390499089253</v>
      </c>
      <c r="Y32" s="52">
        <f>VLOOKUP($A32,'ADR Raw Data'!$B$6:$BE$43,'ADR Raw Data'!AH$1,FALSE)</f>
        <v>106.117280632411</v>
      </c>
      <c r="Z32" s="52">
        <f>VLOOKUP($A32,'ADR Raw Data'!$B$6:$BE$43,'ADR Raw Data'!AI$1,FALSE)</f>
        <v>108.313689379243</v>
      </c>
      <c r="AA32" s="52">
        <f>VLOOKUP($A32,'ADR Raw Data'!$B$6:$BE$43,'ADR Raw Data'!AJ$1,FALSE)</f>
        <v>108.61810893512801</v>
      </c>
      <c r="AB32" s="52">
        <f>VLOOKUP($A32,'ADR Raw Data'!$B$6:$BE$43,'ADR Raw Data'!AK$1,FALSE)</f>
        <v>106.838665105386</v>
      </c>
      <c r="AC32" s="53">
        <f>VLOOKUP($A32,'ADR Raw Data'!$B$6:$BE$43,'ADR Raw Data'!AL$1,FALSE)</f>
        <v>106.45311450880099</v>
      </c>
      <c r="AD32" s="52">
        <f>VLOOKUP($A32,'ADR Raw Data'!$B$6:$BE$43,'ADR Raw Data'!AN$1,FALSE)</f>
        <v>124.56836744759499</v>
      </c>
      <c r="AE32" s="52">
        <f>VLOOKUP($A32,'ADR Raw Data'!$B$6:$BE$43,'ADR Raw Data'!AO$1,FALSE)</f>
        <v>128.37898860227901</v>
      </c>
      <c r="AF32" s="53">
        <f>VLOOKUP($A32,'ADR Raw Data'!$B$6:$BE$43,'ADR Raw Data'!AP$1,FALSE)</f>
        <v>126.49974642748499</v>
      </c>
      <c r="AG32" s="54">
        <f>VLOOKUP($A32,'ADR Raw Data'!$B$6:$BE$43,'ADR Raw Data'!AR$1,FALSE)</f>
        <v>112.649627081688</v>
      </c>
      <c r="AH32" s="65"/>
      <c r="AI32" s="47">
        <f>VLOOKUP($A32,'ADR Raw Data'!$B$6:$BE$43,'ADR Raw Data'!AT$1,FALSE)</f>
        <v>0.99439273181440102</v>
      </c>
      <c r="AJ32" s="48">
        <f>VLOOKUP($A32,'ADR Raw Data'!$B$6:$BE$43,'ADR Raw Data'!AU$1,FALSE)</f>
        <v>1.02541224477341</v>
      </c>
      <c r="AK32" s="48">
        <f>VLOOKUP($A32,'ADR Raw Data'!$B$6:$BE$43,'ADR Raw Data'!AV$1,FALSE)</f>
        <v>0.69558592244359296</v>
      </c>
      <c r="AL32" s="48">
        <f>VLOOKUP($A32,'ADR Raw Data'!$B$6:$BE$43,'ADR Raw Data'!AW$1,FALSE)</f>
        <v>1.7959669106109999</v>
      </c>
      <c r="AM32" s="48">
        <f>VLOOKUP($A32,'ADR Raw Data'!$B$6:$BE$43,'ADR Raw Data'!AX$1,FALSE)</f>
        <v>-1.37909962239391E-2</v>
      </c>
      <c r="AN32" s="49">
        <f>VLOOKUP($A32,'ADR Raw Data'!$B$6:$BE$43,'ADR Raw Data'!AY$1,FALSE)</f>
        <v>0.87374944912547403</v>
      </c>
      <c r="AO32" s="48">
        <f>VLOOKUP($A32,'ADR Raw Data'!$B$6:$BE$43,'ADR Raw Data'!BA$1,FALSE)</f>
        <v>-0.70103210710509201</v>
      </c>
      <c r="AP32" s="48">
        <f>VLOOKUP($A32,'ADR Raw Data'!$B$6:$BE$43,'ADR Raw Data'!BB$1,FALSE)</f>
        <v>-0.24034091517415199</v>
      </c>
      <c r="AQ32" s="49">
        <f>VLOOKUP($A32,'ADR Raw Data'!$B$6:$BE$43,'ADR Raw Data'!BC$1,FALSE)</f>
        <v>-0.48920024308795501</v>
      </c>
      <c r="AR32" s="50">
        <f>VLOOKUP($A32,'ADR Raw Data'!$B$6:$BE$43,'ADR Raw Data'!BE$1,FALSE)</f>
        <v>0.14834540047443401</v>
      </c>
      <c r="AT32" s="51">
        <f>VLOOKUP($A32,'RevPAR Raw Data'!$B$6:$BE$43,'RevPAR Raw Data'!AG$1,FALSE)</f>
        <v>42.500296113510103</v>
      </c>
      <c r="AU32" s="52">
        <f>VLOOKUP($A32,'RevPAR Raw Data'!$B$6:$BE$43,'RevPAR Raw Data'!AH$1,FALSE)</f>
        <v>62.109049969154803</v>
      </c>
      <c r="AV32" s="52">
        <f>VLOOKUP($A32,'RevPAR Raw Data'!$B$6:$BE$43,'RevPAR Raw Data'!AI$1,FALSE)</f>
        <v>68.890446483651999</v>
      </c>
      <c r="AW32" s="52">
        <f>VLOOKUP($A32,'RevPAR Raw Data'!$B$6:$BE$43,'RevPAR Raw Data'!AJ$1,FALSE)</f>
        <v>68.430748766193702</v>
      </c>
      <c r="AX32" s="52">
        <f>VLOOKUP($A32,'RevPAR Raw Data'!$B$6:$BE$43,'RevPAR Raw Data'!AK$1,FALSE)</f>
        <v>59.80427745219</v>
      </c>
      <c r="AY32" s="53">
        <f>VLOOKUP($A32,'RevPAR Raw Data'!$B$6:$BE$43,'RevPAR Raw Data'!AL$1,FALSE)</f>
        <v>60.346963756940099</v>
      </c>
      <c r="AZ32" s="52">
        <f>VLOOKUP($A32,'RevPAR Raw Data'!$B$6:$BE$43,'RevPAR Raw Data'!AN$1,FALSE)</f>
        <v>77.903258790869799</v>
      </c>
      <c r="BA32" s="52">
        <f>VLOOKUP($A32,'RevPAR Raw Data'!$B$6:$BE$43,'RevPAR Raw Data'!AO$1,FALSE)</f>
        <v>82.513793183220201</v>
      </c>
      <c r="BB32" s="53">
        <f>VLOOKUP($A32,'RevPAR Raw Data'!$B$6:$BE$43,'RevPAR Raw Data'!AP$1,FALSE)</f>
        <v>80.208525987044993</v>
      </c>
      <c r="BC32" s="54">
        <f>VLOOKUP($A32,'RevPAR Raw Data'!$B$6:$BE$43,'RevPAR Raw Data'!AR$1,FALSE)</f>
        <v>66.021695822684407</v>
      </c>
      <c r="BE32" s="47">
        <f>VLOOKUP($A32,'RevPAR Raw Data'!$B$6:$BE$43,'RevPAR Raw Data'!AT$1,FALSE)</f>
        <v>7.4489825198873501</v>
      </c>
      <c r="BF32" s="48">
        <f>VLOOKUP($A32,'RevPAR Raw Data'!$B$6:$BE$43,'RevPAR Raw Data'!AU$1,FALSE)</f>
        <v>4.7149574198551703</v>
      </c>
      <c r="BG32" s="48">
        <f>VLOOKUP($A32,'RevPAR Raw Data'!$B$6:$BE$43,'RevPAR Raw Data'!AV$1,FALSE)</f>
        <v>2.9892750186271302</v>
      </c>
      <c r="BH32" s="48">
        <f>VLOOKUP($A32,'RevPAR Raw Data'!$B$6:$BE$43,'RevPAR Raw Data'!AW$1,FALSE)</f>
        <v>5.2134260282255198</v>
      </c>
      <c r="BI32" s="48">
        <f>VLOOKUP($A32,'RevPAR Raw Data'!$B$6:$BE$43,'RevPAR Raw Data'!AX$1,FALSE)</f>
        <v>0.38926331301767603</v>
      </c>
      <c r="BJ32" s="49">
        <f>VLOOKUP($A32,'RevPAR Raw Data'!$B$6:$BE$43,'RevPAR Raw Data'!AY$1,FALSE)</f>
        <v>3.9140384895326701</v>
      </c>
      <c r="BK32" s="48">
        <f>VLOOKUP($A32,'RevPAR Raw Data'!$B$6:$BE$43,'RevPAR Raw Data'!BA$1,FALSE)</f>
        <v>-1.69560160985167</v>
      </c>
      <c r="BL32" s="48">
        <f>VLOOKUP($A32,'RevPAR Raw Data'!$B$6:$BE$43,'RevPAR Raw Data'!BB$1,FALSE)</f>
        <v>-4.9986472963922699</v>
      </c>
      <c r="BM32" s="49">
        <f>VLOOKUP($A32,'RevPAR Raw Data'!$B$6:$BE$43,'RevPAR Raw Data'!BC$1,FALSE)</f>
        <v>-3.4227734251864699</v>
      </c>
      <c r="BN32" s="50">
        <f>VLOOKUP($A32,'RevPAR Raw Data'!$B$6:$BE$43,'RevPAR Raw Data'!BE$1,FALSE)</f>
        <v>1.2442980173281899</v>
      </c>
    </row>
    <row r="33" spans="1:66" x14ac:dyDescent="0.25">
      <c r="A33" s="63" t="s">
        <v>51</v>
      </c>
      <c r="B33" s="47">
        <f>VLOOKUP($A33,'Occupancy Raw Data'!$B$8:$BE$45,'Occupancy Raw Data'!AG$3,FALSE)</f>
        <v>48.496701225259102</v>
      </c>
      <c r="C33" s="48">
        <f>VLOOKUP($A33,'Occupancy Raw Data'!$B$8:$BE$45,'Occupancy Raw Data'!AH$3,FALSE)</f>
        <v>56.385485391140399</v>
      </c>
      <c r="D33" s="48">
        <f>VLOOKUP($A33,'Occupancy Raw Data'!$B$8:$BE$45,'Occupancy Raw Data'!AI$3,FALSE)</f>
        <v>58.355325164938698</v>
      </c>
      <c r="E33" s="48">
        <f>VLOOKUP($A33,'Occupancy Raw Data'!$B$8:$BE$45,'Occupancy Raw Data'!AJ$3,FALSE)</f>
        <v>59.095193213949102</v>
      </c>
      <c r="F33" s="48">
        <f>VLOOKUP($A33,'Occupancy Raw Data'!$B$8:$BE$45,'Occupancy Raw Data'!AK$3,FALSE)</f>
        <v>60.329877474081002</v>
      </c>
      <c r="G33" s="49">
        <f>VLOOKUP($A33,'Occupancy Raw Data'!$B$8:$BE$45,'Occupancy Raw Data'!AL$3,FALSE)</f>
        <v>56.5325164938737</v>
      </c>
      <c r="H33" s="48">
        <f>VLOOKUP($A33,'Occupancy Raw Data'!$B$8:$BE$45,'Occupancy Raw Data'!AN$3,FALSE)</f>
        <v>70.523091423185605</v>
      </c>
      <c r="I33" s="48">
        <f>VLOOKUP($A33,'Occupancy Raw Data'!$B$8:$BE$45,'Occupancy Raw Data'!AO$3,FALSE)</f>
        <v>64.175306314797297</v>
      </c>
      <c r="J33" s="49">
        <f>VLOOKUP($A33,'Occupancy Raw Data'!$B$8:$BE$45,'Occupancy Raw Data'!AP$3,FALSE)</f>
        <v>67.349198868991493</v>
      </c>
      <c r="K33" s="50">
        <f>VLOOKUP($A33,'Occupancy Raw Data'!$B$8:$BE$45,'Occupancy Raw Data'!AR$3,FALSE)</f>
        <v>59.622997172478698</v>
      </c>
      <c r="M33" s="47">
        <f>VLOOKUP($A33,'Occupancy Raw Data'!$B$8:$BE$45,'Occupancy Raw Data'!AT$3,FALSE)</f>
        <v>6.8920442074548403</v>
      </c>
      <c r="N33" s="48">
        <f>VLOOKUP($A33,'Occupancy Raw Data'!$B$8:$BE$45,'Occupancy Raw Data'!AU$3,FALSE)</f>
        <v>-1.6334280294841901</v>
      </c>
      <c r="O33" s="48">
        <f>VLOOKUP($A33,'Occupancy Raw Data'!$B$8:$BE$45,'Occupancy Raw Data'!AV$3,FALSE)</f>
        <v>-1.9517999840201601</v>
      </c>
      <c r="P33" s="48">
        <f>VLOOKUP($A33,'Occupancy Raw Data'!$B$8:$BE$45,'Occupancy Raw Data'!AW$3,FALSE)</f>
        <v>-3.8651369399780702</v>
      </c>
      <c r="Q33" s="48">
        <f>VLOOKUP($A33,'Occupancy Raw Data'!$B$8:$BE$45,'Occupancy Raw Data'!AX$3,FALSE)</f>
        <v>-3.41953846523537</v>
      </c>
      <c r="R33" s="49">
        <f>VLOOKUP($A33,'Occupancy Raw Data'!$B$8:$BE$45,'Occupancy Raw Data'!AY$3,FALSE)</f>
        <v>-1.21571233422312</v>
      </c>
      <c r="S33" s="48">
        <f>VLOOKUP($A33,'Occupancy Raw Data'!$B$8:$BE$45,'Occupancy Raw Data'!BA$3,FALSE)</f>
        <v>0.42684182846756402</v>
      </c>
      <c r="T33" s="48">
        <f>VLOOKUP($A33,'Occupancy Raw Data'!$B$8:$BE$45,'Occupancy Raw Data'!BB$3,FALSE)</f>
        <v>-2.8425545046630898</v>
      </c>
      <c r="U33" s="49">
        <f>VLOOKUP($A33,'Occupancy Raw Data'!$B$8:$BE$45,'Occupancy Raw Data'!BC$3,FALSE)</f>
        <v>-1.1578297780765301</v>
      </c>
      <c r="V33" s="50">
        <f>VLOOKUP($A33,'Occupancy Raw Data'!$B$8:$BE$45,'Occupancy Raw Data'!BE$3,FALSE)</f>
        <v>-1.1964461061274201</v>
      </c>
      <c r="X33" s="51">
        <f>VLOOKUP($A33,'ADR Raw Data'!$B$6:$BE$43,'ADR Raw Data'!AG$1,FALSE)</f>
        <v>93.834245457195607</v>
      </c>
      <c r="Y33" s="52">
        <f>VLOOKUP($A33,'ADR Raw Data'!$B$6:$BE$43,'ADR Raw Data'!AH$1,FALSE)</f>
        <v>97.701155871291206</v>
      </c>
      <c r="Z33" s="52">
        <f>VLOOKUP($A33,'ADR Raw Data'!$B$6:$BE$43,'ADR Raw Data'!AI$1,FALSE)</f>
        <v>97.282450940805901</v>
      </c>
      <c r="AA33" s="52">
        <f>VLOOKUP($A33,'ADR Raw Data'!$B$6:$BE$43,'ADR Raw Data'!AJ$1,FALSE)</f>
        <v>97.840994417862802</v>
      </c>
      <c r="AB33" s="52">
        <f>VLOOKUP($A33,'ADR Raw Data'!$B$6:$BE$43,'ADR Raw Data'!AK$1,FALSE)</f>
        <v>99.587303546320797</v>
      </c>
      <c r="AC33" s="53">
        <f>VLOOKUP($A33,'ADR Raw Data'!$B$6:$BE$43,'ADR Raw Data'!AL$1,FALSE)</f>
        <v>97.383069138560501</v>
      </c>
      <c r="AD33" s="52">
        <f>VLOOKUP($A33,'ADR Raw Data'!$B$6:$BE$43,'ADR Raw Data'!AN$1,FALSE)</f>
        <v>120.664263949214</v>
      </c>
      <c r="AE33" s="52">
        <f>VLOOKUP($A33,'ADR Raw Data'!$B$6:$BE$43,'ADR Raw Data'!AO$1,FALSE)</f>
        <v>116.63065060948701</v>
      </c>
      <c r="AF33" s="53">
        <f>VLOOKUP($A33,'ADR Raw Data'!$B$6:$BE$43,'ADR Raw Data'!AP$1,FALSE)</f>
        <v>118.742501137039</v>
      </c>
      <c r="AG33" s="54">
        <f>VLOOKUP($A33,'ADR Raw Data'!$B$6:$BE$43,'ADR Raw Data'!AR$1,FALSE)</f>
        <v>104.27657716453599</v>
      </c>
      <c r="AI33" s="47">
        <f>VLOOKUP($A33,'ADR Raw Data'!$B$6:$BE$43,'ADR Raw Data'!AT$1,FALSE)</f>
        <v>-2.02727838191166</v>
      </c>
      <c r="AJ33" s="48">
        <f>VLOOKUP($A33,'ADR Raw Data'!$B$6:$BE$43,'ADR Raw Data'!AU$1,FALSE)</f>
        <v>-0.17771634382247101</v>
      </c>
      <c r="AK33" s="48">
        <f>VLOOKUP($A33,'ADR Raw Data'!$B$6:$BE$43,'ADR Raw Data'!AV$1,FALSE)</f>
        <v>-2.4362503083957998</v>
      </c>
      <c r="AL33" s="48">
        <f>VLOOKUP($A33,'ADR Raw Data'!$B$6:$BE$43,'ADR Raw Data'!AW$1,FALSE)</f>
        <v>-2.0602878691809599</v>
      </c>
      <c r="AM33" s="48">
        <f>VLOOKUP($A33,'ADR Raw Data'!$B$6:$BE$43,'ADR Raw Data'!AX$1,FALSE)</f>
        <v>-3.4319019934419601</v>
      </c>
      <c r="AN33" s="49">
        <f>VLOOKUP($A33,'ADR Raw Data'!$B$6:$BE$43,'ADR Raw Data'!AY$1,FALSE)</f>
        <v>-2.1326095331353501</v>
      </c>
      <c r="AO33" s="48">
        <f>VLOOKUP($A33,'ADR Raw Data'!$B$6:$BE$43,'ADR Raw Data'!BA$1,FALSE)</f>
        <v>-3.57347578591519</v>
      </c>
      <c r="AP33" s="48">
        <f>VLOOKUP($A33,'ADR Raw Data'!$B$6:$BE$43,'ADR Raw Data'!BB$1,FALSE)</f>
        <v>-7.6998489756441</v>
      </c>
      <c r="AQ33" s="49">
        <f>VLOOKUP($A33,'ADR Raw Data'!$B$6:$BE$43,'ADR Raw Data'!BC$1,FALSE)</f>
        <v>-5.5570537616122904</v>
      </c>
      <c r="AR33" s="50">
        <f>VLOOKUP($A33,'ADR Raw Data'!$B$6:$BE$43,'ADR Raw Data'!BE$1,FALSE)</f>
        <v>-3.4157755481017702</v>
      </c>
      <c r="AT33" s="51">
        <f>VLOOKUP($A33,'RevPAR Raw Data'!$B$6:$BE$43,'RevPAR Raw Data'!AG$1,FALSE)</f>
        <v>45.506513666352397</v>
      </c>
      <c r="AU33" s="52">
        <f>VLOOKUP($A33,'RevPAR Raw Data'!$B$6:$BE$43,'RevPAR Raw Data'!AH$1,FALSE)</f>
        <v>55.089270970782202</v>
      </c>
      <c r="AV33" s="52">
        <f>VLOOKUP($A33,'RevPAR Raw Data'!$B$6:$BE$43,'RevPAR Raw Data'!AI$1,FALSE)</f>
        <v>56.7694905749293</v>
      </c>
      <c r="AW33" s="52">
        <f>VLOOKUP($A33,'RevPAR Raw Data'!$B$6:$BE$43,'RevPAR Raw Data'!AJ$1,FALSE)</f>
        <v>57.819324693685203</v>
      </c>
      <c r="AX33" s="52">
        <f>VLOOKUP($A33,'RevPAR Raw Data'!$B$6:$BE$43,'RevPAR Raw Data'!AK$1,FALSE)</f>
        <v>60.080898209236501</v>
      </c>
      <c r="AY33" s="53">
        <f>VLOOKUP($A33,'RevPAR Raw Data'!$B$6:$BE$43,'RevPAR Raw Data'!AL$1,FALSE)</f>
        <v>55.053099622997102</v>
      </c>
      <c r="AZ33" s="52">
        <f>VLOOKUP($A33,'RevPAR Raw Data'!$B$6:$BE$43,'RevPAR Raw Data'!AN$1,FALSE)</f>
        <v>85.096169180018805</v>
      </c>
      <c r="BA33" s="52">
        <f>VLOOKUP($A33,'RevPAR Raw Data'!$B$6:$BE$43,'RevPAR Raw Data'!AO$1,FALSE)</f>
        <v>74.848077285579606</v>
      </c>
      <c r="BB33" s="53">
        <f>VLOOKUP($A33,'RevPAR Raw Data'!$B$6:$BE$43,'RevPAR Raw Data'!AP$1,FALSE)</f>
        <v>79.972123232799206</v>
      </c>
      <c r="BC33" s="54">
        <f>VLOOKUP($A33,'RevPAR Raw Data'!$B$6:$BE$43,'RevPAR Raw Data'!AR$1,FALSE)</f>
        <v>62.172820654369097</v>
      </c>
      <c r="BE33" s="47">
        <f>VLOOKUP($A33,'RevPAR Raw Data'!$B$6:$BE$43,'RevPAR Raw Data'!AT$1,FALSE)</f>
        <v>4.7250449032536501</v>
      </c>
      <c r="BF33" s="48">
        <f>VLOOKUP($A33,'RevPAR Raw Data'!$B$6:$BE$43,'RevPAR Raw Data'!AU$1,FALSE)</f>
        <v>-1.8082415047336999</v>
      </c>
      <c r="BG33" s="48">
        <f>VLOOKUP($A33,'RevPAR Raw Data'!$B$6:$BE$43,'RevPAR Raw Data'!AV$1,FALSE)</f>
        <v>-4.3404995592860098</v>
      </c>
      <c r="BH33" s="48">
        <f>VLOOKUP($A33,'RevPAR Raw Data'!$B$6:$BE$43,'RevPAR Raw Data'!AW$1,FALSE)</f>
        <v>-5.84579186165743</v>
      </c>
      <c r="BI33" s="48">
        <f>VLOOKUP($A33,'RevPAR Raw Data'!$B$6:$BE$43,'RevPAR Raw Data'!AX$1,FALSE)</f>
        <v>-6.7340852499224004</v>
      </c>
      <c r="BJ33" s="49">
        <f>VLOOKUP($A33,'RevPAR Raw Data'!$B$6:$BE$43,'RevPAR Raw Data'!AY$1,FALSE)</f>
        <v>-3.32239547022334</v>
      </c>
      <c r="BK33" s="48">
        <f>VLOOKUP($A33,'RevPAR Raw Data'!$B$6:$BE$43,'RevPAR Raw Data'!BA$1,FALSE)</f>
        <v>-3.1618870468320699</v>
      </c>
      <c r="BL33" s="48">
        <f>VLOOKUP($A33,'RevPAR Raw Data'!$B$6:$BE$43,'RevPAR Raw Data'!BB$1,FALSE)</f>
        <v>-10.3235310763977</v>
      </c>
      <c r="BM33" s="49">
        <f>VLOOKUP($A33,'RevPAR Raw Data'!$B$6:$BE$43,'RevPAR Raw Data'!BC$1,FALSE)</f>
        <v>-6.6505423164531603</v>
      </c>
      <c r="BN33" s="50">
        <f>VLOOKUP($A33,'RevPAR Raw Data'!$B$6:$BE$43,'RevPAR Raw Data'!BE$1,FALSE)</f>
        <v>-4.5713537406898803</v>
      </c>
    </row>
    <row r="34" spans="1:66" x14ac:dyDescent="0.25">
      <c r="A34" s="63" t="s">
        <v>50</v>
      </c>
      <c r="B34" s="47">
        <f>VLOOKUP($A34,'Occupancy Raw Data'!$B$8:$BE$45,'Occupancy Raw Data'!AG$3,FALSE)</f>
        <v>49.724679545044197</v>
      </c>
      <c r="C34" s="48">
        <f>VLOOKUP($A34,'Occupancy Raw Data'!$B$8:$BE$45,'Occupancy Raw Data'!AH$3,FALSE)</f>
        <v>59.744538725401597</v>
      </c>
      <c r="D34" s="48">
        <f>VLOOKUP($A34,'Occupancy Raw Data'!$B$8:$BE$45,'Occupancy Raw Data'!AI$3,FALSE)</f>
        <v>60.435096587831701</v>
      </c>
      <c r="E34" s="48">
        <f>VLOOKUP($A34,'Occupancy Raw Data'!$B$8:$BE$45,'Occupancy Raw Data'!AJ$3,FALSE)</f>
        <v>61.346813504242597</v>
      </c>
      <c r="F34" s="48">
        <f>VLOOKUP($A34,'Occupancy Raw Data'!$B$8:$BE$45,'Occupancy Raw Data'!AK$3,FALSE)</f>
        <v>59.470514203523898</v>
      </c>
      <c r="G34" s="49">
        <f>VLOOKUP($A34,'Occupancy Raw Data'!$B$8:$BE$45,'Occupancy Raw Data'!AL$3,FALSE)</f>
        <v>58.145428963128602</v>
      </c>
      <c r="H34" s="48">
        <f>VLOOKUP($A34,'Occupancy Raw Data'!$B$8:$BE$45,'Occupancy Raw Data'!AN$3,FALSE)</f>
        <v>67.570118662351604</v>
      </c>
      <c r="I34" s="48">
        <f>VLOOKUP($A34,'Occupancy Raw Data'!$B$8:$BE$45,'Occupancy Raw Data'!AO$3,FALSE)</f>
        <v>68.397159295217506</v>
      </c>
      <c r="J34" s="49">
        <f>VLOOKUP($A34,'Occupancy Raw Data'!$B$8:$BE$45,'Occupancy Raw Data'!AP$3,FALSE)</f>
        <v>67.983638978784597</v>
      </c>
      <c r="K34" s="50">
        <f>VLOOKUP($A34,'Occupancy Raw Data'!$B$8:$BE$45,'Occupancy Raw Data'!AR$3,FALSE)</f>
        <v>60.963003964780299</v>
      </c>
      <c r="M34" s="47">
        <f>VLOOKUP($A34,'Occupancy Raw Data'!$B$8:$BE$45,'Occupancy Raw Data'!AT$3,FALSE)</f>
        <v>0.13207780237739999</v>
      </c>
      <c r="N34" s="48">
        <f>VLOOKUP($A34,'Occupancy Raw Data'!$B$8:$BE$45,'Occupancy Raw Data'!AU$3,FALSE)</f>
        <v>-9.2744606351677097E-2</v>
      </c>
      <c r="O34" s="48">
        <f>VLOOKUP($A34,'Occupancy Raw Data'!$B$8:$BE$45,'Occupancy Raw Data'!AV$3,FALSE)</f>
        <v>-1.8113784113213001</v>
      </c>
      <c r="P34" s="48">
        <f>VLOOKUP($A34,'Occupancy Raw Data'!$B$8:$BE$45,'Occupancy Raw Data'!AW$3,FALSE)</f>
        <v>0.21012006930042601</v>
      </c>
      <c r="Q34" s="48">
        <f>VLOOKUP($A34,'Occupancy Raw Data'!$B$8:$BE$45,'Occupancy Raw Data'!AX$3,FALSE)</f>
        <v>-4.5695614531344901</v>
      </c>
      <c r="R34" s="49">
        <f>VLOOKUP($A34,'Occupancy Raw Data'!$B$8:$BE$45,'Occupancy Raw Data'!AY$3,FALSE)</f>
        <v>-1.2963397230840701</v>
      </c>
      <c r="S34" s="48">
        <f>VLOOKUP($A34,'Occupancy Raw Data'!$B$8:$BE$45,'Occupancy Raw Data'!BA$3,FALSE)</f>
        <v>-2.3232399913439199</v>
      </c>
      <c r="T34" s="48">
        <f>VLOOKUP($A34,'Occupancy Raw Data'!$B$8:$BE$45,'Occupancy Raw Data'!BB$3,FALSE)</f>
        <v>-4.5641209808596397</v>
      </c>
      <c r="U34" s="49">
        <f>VLOOKUP($A34,'Occupancy Raw Data'!$B$8:$BE$45,'Occupancy Raw Data'!BC$3,FALSE)</f>
        <v>-3.4634959315005802</v>
      </c>
      <c r="V34" s="50">
        <f>VLOOKUP($A34,'Occupancy Raw Data'!$B$8:$BE$45,'Occupancy Raw Data'!BE$3,FALSE)</f>
        <v>-1.9866931432967101</v>
      </c>
      <c r="X34" s="51">
        <f>VLOOKUP($A34,'ADR Raw Data'!$B$6:$BE$43,'ADR Raw Data'!AG$1,FALSE)</f>
        <v>94.805116637923206</v>
      </c>
      <c r="Y34" s="52">
        <f>VLOOKUP($A34,'ADR Raw Data'!$B$6:$BE$43,'ADR Raw Data'!AH$1,FALSE)</f>
        <v>96.1294953539321</v>
      </c>
      <c r="Z34" s="52">
        <f>VLOOKUP($A34,'ADR Raw Data'!$B$6:$BE$43,'ADR Raw Data'!AI$1,FALSE)</f>
        <v>95.9374660194174</v>
      </c>
      <c r="AA34" s="52">
        <f>VLOOKUP($A34,'ADR Raw Data'!$B$6:$BE$43,'ADR Raw Data'!AJ$1,FALSE)</f>
        <v>96.607518393172398</v>
      </c>
      <c r="AB34" s="52">
        <f>VLOOKUP($A34,'ADR Raw Data'!$B$6:$BE$43,'ADR Raw Data'!AK$1,FALSE)</f>
        <v>97.760608419620496</v>
      </c>
      <c r="AC34" s="53">
        <f>VLOOKUP($A34,'ADR Raw Data'!$B$6:$BE$43,'ADR Raw Data'!AL$1,FALSE)</f>
        <v>96.298831495183506</v>
      </c>
      <c r="AD34" s="52">
        <f>VLOOKUP($A34,'ADR Raw Data'!$B$6:$BE$43,'ADR Raw Data'!AN$1,FALSE)</f>
        <v>112.363184993015</v>
      </c>
      <c r="AE34" s="52">
        <f>VLOOKUP($A34,'ADR Raw Data'!$B$6:$BE$43,'ADR Raw Data'!AO$1,FALSE)</f>
        <v>113.23474863639299</v>
      </c>
      <c r="AF34" s="53">
        <f>VLOOKUP($A34,'ADR Raw Data'!$B$6:$BE$43,'ADR Raw Data'!AP$1,FALSE)</f>
        <v>112.801617520661</v>
      </c>
      <c r="AG34" s="54">
        <f>VLOOKUP($A34,'ADR Raw Data'!$B$6:$BE$43,'ADR Raw Data'!AR$1,FALSE)</f>
        <v>101.569366639568</v>
      </c>
      <c r="AI34" s="47">
        <f>VLOOKUP($A34,'ADR Raw Data'!$B$6:$BE$43,'ADR Raw Data'!AT$1,FALSE)</f>
        <v>-3.3974021395663399</v>
      </c>
      <c r="AJ34" s="48">
        <f>VLOOKUP($A34,'ADR Raw Data'!$B$6:$BE$43,'ADR Raw Data'!AU$1,FALSE)</f>
        <v>-4.2398733492436698</v>
      </c>
      <c r="AK34" s="48">
        <f>VLOOKUP($A34,'ADR Raw Data'!$B$6:$BE$43,'ADR Raw Data'!AV$1,FALSE)</f>
        <v>-5.4628958169016899</v>
      </c>
      <c r="AL34" s="48">
        <f>VLOOKUP($A34,'ADR Raw Data'!$B$6:$BE$43,'ADR Raw Data'!AW$1,FALSE)</f>
        <v>-3.9734040106608801</v>
      </c>
      <c r="AM34" s="48">
        <f>VLOOKUP($A34,'ADR Raw Data'!$B$6:$BE$43,'ADR Raw Data'!AX$1,FALSE)</f>
        <v>-2.7049770068199401</v>
      </c>
      <c r="AN34" s="49">
        <f>VLOOKUP($A34,'ADR Raw Data'!$B$6:$BE$43,'ADR Raw Data'!AY$1,FALSE)</f>
        <v>-3.9902755650737598</v>
      </c>
      <c r="AO34" s="48">
        <f>VLOOKUP($A34,'ADR Raw Data'!$B$6:$BE$43,'ADR Raw Data'!BA$1,FALSE)</f>
        <v>-3.7581046191260699</v>
      </c>
      <c r="AP34" s="48">
        <f>VLOOKUP($A34,'ADR Raw Data'!$B$6:$BE$43,'ADR Raw Data'!BB$1,FALSE)</f>
        <v>-5.04293396902459</v>
      </c>
      <c r="AQ34" s="49">
        <f>VLOOKUP($A34,'ADR Raw Data'!$B$6:$BE$43,'ADR Raw Data'!BC$1,FALSE)</f>
        <v>-4.4229600799466704</v>
      </c>
      <c r="AR34" s="50">
        <f>VLOOKUP($A34,'ADR Raw Data'!$B$6:$BE$43,'ADR Raw Data'!BE$1,FALSE)</f>
        <v>-4.2101853219579999</v>
      </c>
      <c r="AT34" s="51">
        <f>VLOOKUP($A34,'RevPAR Raw Data'!$B$6:$BE$43,'RevPAR Raw Data'!AG$1,FALSE)</f>
        <v>47.141540440512699</v>
      </c>
      <c r="AU34" s="52">
        <f>VLOOKUP($A34,'RevPAR Raw Data'!$B$6:$BE$43,'RevPAR Raw Data'!AH$1,FALSE)</f>
        <v>57.432123578263202</v>
      </c>
      <c r="AV34" s="52">
        <f>VLOOKUP($A34,'RevPAR Raw Data'!$B$6:$BE$43,'RevPAR Raw Data'!AI$1,FALSE)</f>
        <v>57.979900252753197</v>
      </c>
      <c r="AW34" s="52">
        <f>VLOOKUP($A34,'RevPAR Raw Data'!$B$6:$BE$43,'RevPAR Raw Data'!AJ$1,FALSE)</f>
        <v>59.265634139736399</v>
      </c>
      <c r="AX34" s="52">
        <f>VLOOKUP($A34,'RevPAR Raw Data'!$B$6:$BE$43,'RevPAR Raw Data'!AK$1,FALSE)</f>
        <v>58.138736515641803</v>
      </c>
      <c r="AY34" s="53">
        <f>VLOOKUP($A34,'RevPAR Raw Data'!$B$6:$BE$43,'RevPAR Raw Data'!AL$1,FALSE)</f>
        <v>55.9933686593549</v>
      </c>
      <c r="AZ34" s="52">
        <f>VLOOKUP($A34,'RevPAR Raw Data'!$B$6:$BE$43,'RevPAR Raw Data'!AN$1,FALSE)</f>
        <v>75.923937432578199</v>
      </c>
      <c r="BA34" s="52">
        <f>VLOOKUP($A34,'RevPAR Raw Data'!$B$6:$BE$43,'RevPAR Raw Data'!AO$1,FALSE)</f>
        <v>77.449351402373196</v>
      </c>
      <c r="BB34" s="53">
        <f>VLOOKUP($A34,'RevPAR Raw Data'!$B$6:$BE$43,'RevPAR Raw Data'!AP$1,FALSE)</f>
        <v>76.686644417475705</v>
      </c>
      <c r="BC34" s="54">
        <f>VLOOKUP($A34,'RevPAR Raw Data'!$B$6:$BE$43,'RevPAR Raw Data'!AR$1,FALSE)</f>
        <v>61.919737011482397</v>
      </c>
      <c r="BE34" s="47">
        <f>VLOOKUP($A34,'RevPAR Raw Data'!$B$6:$BE$43,'RevPAR Raw Data'!AT$1,FALSE)</f>
        <v>-3.2698115512728001</v>
      </c>
      <c r="BF34" s="48">
        <f>VLOOKUP($A34,'RevPAR Raw Data'!$B$6:$BE$43,'RevPAR Raw Data'!AU$1,FALSE)</f>
        <v>-4.32868570174778</v>
      </c>
      <c r="BG34" s="48">
        <f>VLOOKUP($A34,'RevPAR Raw Data'!$B$6:$BE$43,'RevPAR Raw Data'!AV$1,FALSE)</f>
        <v>-7.17532051276266</v>
      </c>
      <c r="BH34" s="48">
        <f>VLOOKUP($A34,'RevPAR Raw Data'!$B$6:$BE$43,'RevPAR Raw Data'!AW$1,FALSE)</f>
        <v>-3.7716328606212399</v>
      </c>
      <c r="BI34" s="48">
        <f>VLOOKUP($A34,'RevPAR Raw Data'!$B$6:$BE$43,'RevPAR Raw Data'!AX$1,FALSE)</f>
        <v>-7.1509328733346402</v>
      </c>
      <c r="BJ34" s="49">
        <f>VLOOKUP($A34,'RevPAR Raw Data'!$B$6:$BE$43,'RevPAR Raw Data'!AY$1,FALSE)</f>
        <v>-5.2348877609472702</v>
      </c>
      <c r="BK34" s="48">
        <f>VLOOKUP($A34,'RevPAR Raw Data'!$B$6:$BE$43,'RevPAR Raw Data'!BA$1,FALSE)</f>
        <v>-5.9940348210419199</v>
      </c>
      <c r="BL34" s="48">
        <f>VLOOKUP($A34,'RevPAR Raw Data'!$B$6:$BE$43,'RevPAR Raw Data'!BB$1,FALSE)</f>
        <v>-9.3768893425530795</v>
      </c>
      <c r="BM34" s="49">
        <f>VLOOKUP($A34,'RevPAR Raw Data'!$B$6:$BE$43,'RevPAR Raw Data'!BC$1,FALSE)</f>
        <v>-7.7332669690264098</v>
      </c>
      <c r="BN34" s="50">
        <f>VLOOKUP($A34,'RevPAR Raw Data'!$B$6:$BE$43,'RevPAR Raw Data'!BE$1,FALSE)</f>
        <v>-6.1132350021432904</v>
      </c>
    </row>
    <row r="35" spans="1:66" x14ac:dyDescent="0.25">
      <c r="A35" s="63" t="s">
        <v>47</v>
      </c>
      <c r="B35" s="47">
        <f>VLOOKUP($A35,'Occupancy Raw Data'!$B$8:$BE$45,'Occupancy Raw Data'!AG$3,FALSE)</f>
        <v>51.716738197424803</v>
      </c>
      <c r="C35" s="48">
        <f>VLOOKUP($A35,'Occupancy Raw Data'!$B$8:$BE$45,'Occupancy Raw Data'!AH$3,FALSE)</f>
        <v>67.468724317413901</v>
      </c>
      <c r="D35" s="48">
        <f>VLOOKUP($A35,'Occupancy Raw Data'!$B$8:$BE$45,'Occupancy Raw Data'!AI$3,FALSE)</f>
        <v>71.258332572367806</v>
      </c>
      <c r="E35" s="48">
        <f>VLOOKUP($A35,'Occupancy Raw Data'!$B$8:$BE$45,'Occupancy Raw Data'!AJ$3,FALSE)</f>
        <v>70.436489818281402</v>
      </c>
      <c r="F35" s="48">
        <f>VLOOKUP($A35,'Occupancy Raw Data'!$B$8:$BE$45,'Occupancy Raw Data'!AK$3,FALSE)</f>
        <v>65.954337899543305</v>
      </c>
      <c r="G35" s="49">
        <f>VLOOKUP($A35,'Occupancy Raw Data'!$B$8:$BE$45,'Occupancy Raw Data'!AL$3,FALSE)</f>
        <v>65.366913832779304</v>
      </c>
      <c r="H35" s="48">
        <f>VLOOKUP($A35,'Occupancy Raw Data'!$B$8:$BE$45,'Occupancy Raw Data'!AN$3,FALSE)</f>
        <v>68.890410958904098</v>
      </c>
      <c r="I35" s="48">
        <f>VLOOKUP($A35,'Occupancy Raw Data'!$B$8:$BE$45,'Occupancy Raw Data'!AO$3,FALSE)</f>
        <v>67.634703196347004</v>
      </c>
      <c r="J35" s="49">
        <f>VLOOKUP($A35,'Occupancy Raw Data'!$B$8:$BE$45,'Occupancy Raw Data'!AP$3,FALSE)</f>
        <v>68.262557077625502</v>
      </c>
      <c r="K35" s="50">
        <f>VLOOKUP($A35,'Occupancy Raw Data'!$B$8:$BE$45,'Occupancy Raw Data'!AR$3,FALSE)</f>
        <v>66.194197302162905</v>
      </c>
      <c r="M35" s="47">
        <f>VLOOKUP($A35,'Occupancy Raw Data'!$B$8:$BE$45,'Occupancy Raw Data'!AT$3,FALSE)</f>
        <v>-0.10634761131093801</v>
      </c>
      <c r="N35" s="48">
        <f>VLOOKUP($A35,'Occupancy Raw Data'!$B$8:$BE$45,'Occupancy Raw Data'!AU$3,FALSE)</f>
        <v>4.1115871782875804</v>
      </c>
      <c r="O35" s="48">
        <f>VLOOKUP($A35,'Occupancy Raw Data'!$B$8:$BE$45,'Occupancy Raw Data'!AV$3,FALSE)</f>
        <v>1.5517522251864999</v>
      </c>
      <c r="P35" s="48">
        <f>VLOOKUP($A35,'Occupancy Raw Data'!$B$8:$BE$45,'Occupancy Raw Data'!AW$3,FALSE)</f>
        <v>0.67960731328678703</v>
      </c>
      <c r="Q35" s="48">
        <f>VLOOKUP($A35,'Occupancy Raw Data'!$B$8:$BE$45,'Occupancy Raw Data'!AX$3,FALSE)</f>
        <v>0.28804029264268499</v>
      </c>
      <c r="R35" s="49">
        <f>VLOOKUP($A35,'Occupancy Raw Data'!$B$8:$BE$45,'Occupancy Raw Data'!AY$3,FALSE)</f>
        <v>1.3530243568831</v>
      </c>
      <c r="S35" s="48">
        <f>VLOOKUP($A35,'Occupancy Raw Data'!$B$8:$BE$45,'Occupancy Raw Data'!BA$3,FALSE)</f>
        <v>1.52077389256066</v>
      </c>
      <c r="T35" s="48">
        <f>VLOOKUP($A35,'Occupancy Raw Data'!$B$8:$BE$45,'Occupancy Raw Data'!BB$3,FALSE)</f>
        <v>-1.71456406315117</v>
      </c>
      <c r="U35" s="49">
        <f>VLOOKUP($A35,'Occupancy Raw Data'!$B$8:$BE$45,'Occupancy Raw Data'!BC$3,FALSE)</f>
        <v>-0.108211956563701</v>
      </c>
      <c r="V35" s="50">
        <f>VLOOKUP($A35,'Occupancy Raw Data'!$B$8:$BE$45,'Occupancy Raw Data'!BE$3,FALSE)</f>
        <v>0.91799398413925903</v>
      </c>
      <c r="X35" s="51">
        <f>VLOOKUP($A35,'ADR Raw Data'!$B$6:$BE$43,'ADR Raw Data'!AG$1,FALSE)</f>
        <v>96.934981018804606</v>
      </c>
      <c r="Y35" s="52">
        <f>VLOOKUP($A35,'ADR Raw Data'!$B$6:$BE$43,'ADR Raw Data'!AH$1,FALSE)</f>
        <v>108.315746091899</v>
      </c>
      <c r="Z35" s="52">
        <f>VLOOKUP($A35,'ADR Raw Data'!$B$6:$BE$43,'ADR Raw Data'!AI$1,FALSE)</f>
        <v>112.435729480361</v>
      </c>
      <c r="AA35" s="52">
        <f>VLOOKUP($A35,'ADR Raw Data'!$B$6:$BE$43,'ADR Raw Data'!AJ$1,FALSE)</f>
        <v>110.96523368120801</v>
      </c>
      <c r="AB35" s="52">
        <f>VLOOKUP($A35,'ADR Raw Data'!$B$6:$BE$43,'ADR Raw Data'!AK$1,FALSE)</f>
        <v>105.458798116865</v>
      </c>
      <c r="AC35" s="53">
        <f>VLOOKUP($A35,'ADR Raw Data'!$B$6:$BE$43,'ADR Raw Data'!AL$1,FALSE)</f>
        <v>107.407676231454</v>
      </c>
      <c r="AD35" s="52">
        <f>VLOOKUP($A35,'ADR Raw Data'!$B$6:$BE$43,'ADR Raw Data'!AN$1,FALSE)</f>
        <v>109.836296811824</v>
      </c>
      <c r="AE35" s="52">
        <f>VLOOKUP($A35,'ADR Raw Data'!$B$6:$BE$43,'ADR Raw Data'!AO$1,FALSE)</f>
        <v>109.70356805293</v>
      </c>
      <c r="AF35" s="53">
        <f>VLOOKUP($A35,'ADR Raw Data'!$B$6:$BE$43,'ADR Raw Data'!AP$1,FALSE)</f>
        <v>109.77054282751899</v>
      </c>
      <c r="AG35" s="54">
        <f>VLOOKUP($A35,'ADR Raw Data'!$B$6:$BE$43,'ADR Raw Data'!AR$1,FALSE)</f>
        <v>108.10383953646399</v>
      </c>
      <c r="AI35" s="47">
        <f>VLOOKUP($A35,'ADR Raw Data'!$B$6:$BE$43,'ADR Raw Data'!AT$1,FALSE)</f>
        <v>0.50063080383186298</v>
      </c>
      <c r="AJ35" s="48">
        <f>VLOOKUP($A35,'ADR Raw Data'!$B$6:$BE$43,'ADR Raw Data'!AU$1,FALSE)</f>
        <v>2.1302945396503699</v>
      </c>
      <c r="AK35" s="48">
        <f>VLOOKUP($A35,'ADR Raw Data'!$B$6:$BE$43,'ADR Raw Data'!AV$1,FALSE)</f>
        <v>2.1323292419973199</v>
      </c>
      <c r="AL35" s="48">
        <f>VLOOKUP($A35,'ADR Raw Data'!$B$6:$BE$43,'ADR Raw Data'!AW$1,FALSE)</f>
        <v>5.0981084613080396</v>
      </c>
      <c r="AM35" s="48">
        <f>VLOOKUP($A35,'ADR Raw Data'!$B$6:$BE$43,'ADR Raw Data'!AX$1,FALSE)</f>
        <v>3.12408183634609</v>
      </c>
      <c r="AN35" s="49">
        <f>VLOOKUP($A35,'ADR Raw Data'!$B$6:$BE$43,'ADR Raw Data'!AY$1,FALSE)</f>
        <v>2.76715621365478</v>
      </c>
      <c r="AO35" s="48">
        <f>VLOOKUP($A35,'ADR Raw Data'!$B$6:$BE$43,'ADR Raw Data'!BA$1,FALSE)</f>
        <v>-1.53903786308181</v>
      </c>
      <c r="AP35" s="48">
        <f>VLOOKUP($A35,'ADR Raw Data'!$B$6:$BE$43,'ADR Raw Data'!BB$1,FALSE)</f>
        <v>-1.3817353338962799</v>
      </c>
      <c r="AQ35" s="49">
        <f>VLOOKUP($A35,'ADR Raw Data'!$B$6:$BE$43,'ADR Raw Data'!BC$1,FALSE)</f>
        <v>-1.45898196619126</v>
      </c>
      <c r="AR35" s="50">
        <f>VLOOKUP($A35,'ADR Raw Data'!$B$6:$BE$43,'ADR Raw Data'!BE$1,FALSE)</f>
        <v>1.4453763828644</v>
      </c>
      <c r="AT35" s="51">
        <f>VLOOKUP($A35,'RevPAR Raw Data'!$B$6:$BE$43,'RevPAR Raw Data'!AG$1,FALSE)</f>
        <v>50.131610355218697</v>
      </c>
      <c r="AU35" s="52">
        <f>VLOOKUP($A35,'RevPAR Raw Data'!$B$6:$BE$43,'RevPAR Raw Data'!AH$1,FALSE)</f>
        <v>73.079252123093696</v>
      </c>
      <c r="AV35" s="52">
        <f>VLOOKUP($A35,'RevPAR Raw Data'!$B$6:$BE$43,'RevPAR Raw Data'!AI$1,FALSE)</f>
        <v>80.119826043283695</v>
      </c>
      <c r="AW35" s="52">
        <f>VLOOKUP($A35,'RevPAR Raw Data'!$B$6:$BE$43,'RevPAR Raw Data'!AJ$1,FALSE)</f>
        <v>78.160015523696401</v>
      </c>
      <c r="AX35" s="52">
        <f>VLOOKUP($A35,'RevPAR Raw Data'!$B$6:$BE$43,'RevPAR Raw Data'!AK$1,FALSE)</f>
        <v>69.554652054794502</v>
      </c>
      <c r="AY35" s="53">
        <f>VLOOKUP($A35,'RevPAR Raw Data'!$B$6:$BE$43,'RevPAR Raw Data'!AL$1,FALSE)</f>
        <v>70.209083172005606</v>
      </c>
      <c r="AZ35" s="52">
        <f>VLOOKUP($A35,'RevPAR Raw Data'!$B$6:$BE$43,'RevPAR Raw Data'!AN$1,FALSE)</f>
        <v>75.666676255707699</v>
      </c>
      <c r="BA35" s="52">
        <f>VLOOKUP($A35,'RevPAR Raw Data'!$B$6:$BE$43,'RevPAR Raw Data'!AO$1,FALSE)</f>
        <v>74.197682648401795</v>
      </c>
      <c r="BB35" s="53">
        <f>VLOOKUP($A35,'RevPAR Raw Data'!$B$6:$BE$43,'RevPAR Raw Data'!AP$1,FALSE)</f>
        <v>74.932179452054697</v>
      </c>
      <c r="BC35" s="54">
        <f>VLOOKUP($A35,'RevPAR Raw Data'!$B$6:$BE$43,'RevPAR Raw Data'!AR$1,FALSE)</f>
        <v>71.558468833981195</v>
      </c>
      <c r="BE35" s="47">
        <f>VLOOKUP($A35,'RevPAR Raw Data'!$B$6:$BE$43,'RevPAR Raw Data'!AT$1,FALSE)</f>
        <v>0.39375078361956301</v>
      </c>
      <c r="BF35" s="48">
        <f>VLOOKUP($A35,'RevPAR Raw Data'!$B$6:$BE$43,'RevPAR Raw Data'!AU$1,FALSE)</f>
        <v>6.3294706350899803</v>
      </c>
      <c r="BG35" s="48">
        <f>VLOOKUP($A35,'RevPAR Raw Data'!$B$6:$BE$43,'RevPAR Raw Data'!AV$1,FALSE)</f>
        <v>3.7171699336448301</v>
      </c>
      <c r="BH35" s="48">
        <f>VLOOKUP($A35,'RevPAR Raw Data'!$B$6:$BE$43,'RevPAR Raw Data'!AW$1,FALSE)</f>
        <v>5.8123628925371698</v>
      </c>
      <c r="BI35" s="48">
        <f>VLOOKUP($A35,'RevPAR Raw Data'!$B$6:$BE$43,'RevPAR Raw Data'!AX$1,FALSE)</f>
        <v>3.4211207434525801</v>
      </c>
      <c r="BJ35" s="49">
        <f>VLOOKUP($A35,'RevPAR Raw Data'!$B$6:$BE$43,'RevPAR Raw Data'!AY$1,FALSE)</f>
        <v>4.15762086810164</v>
      </c>
      <c r="BK35" s="48">
        <f>VLOOKUP($A35,'RevPAR Raw Data'!$B$6:$BE$43,'RevPAR Raw Data'!BA$1,FALSE)</f>
        <v>-4.1669256539527202E-2</v>
      </c>
      <c r="BL35" s="48">
        <f>VLOOKUP($A35,'RevPAR Raw Data'!$B$6:$BE$43,'RevPAR Raw Data'!BB$1,FALSE)</f>
        <v>-3.0726086595646098</v>
      </c>
      <c r="BM35" s="49">
        <f>VLOOKUP($A35,'RevPAR Raw Data'!$B$6:$BE$43,'RevPAR Raw Data'!BC$1,FALSE)</f>
        <v>-1.56561512982343</v>
      </c>
      <c r="BN35" s="50">
        <f>VLOOKUP($A35,'RevPAR Raw Data'!$B$6:$BE$43,'RevPAR Raw Data'!BE$1,FALSE)</f>
        <v>2.3766388352465202</v>
      </c>
    </row>
    <row r="36" spans="1:66" x14ac:dyDescent="0.25">
      <c r="A36" s="63" t="s">
        <v>48</v>
      </c>
      <c r="B36" s="47">
        <f>VLOOKUP($A36,'Occupancy Raw Data'!$B$8:$BE$45,'Occupancy Raw Data'!AG$3,FALSE)</f>
        <v>55.131703844328399</v>
      </c>
      <c r="C36" s="48">
        <f>VLOOKUP($A36,'Occupancy Raw Data'!$B$8:$BE$45,'Occupancy Raw Data'!AH$3,FALSE)</f>
        <v>70.336971998101504</v>
      </c>
      <c r="D36" s="48">
        <f>VLOOKUP($A36,'Occupancy Raw Data'!$B$8:$BE$45,'Occupancy Raw Data'!AI$3,FALSE)</f>
        <v>70.900569530137602</v>
      </c>
      <c r="E36" s="48">
        <f>VLOOKUP($A36,'Occupancy Raw Data'!$B$8:$BE$45,'Occupancy Raw Data'!AJ$3,FALSE)</f>
        <v>73.154959658281896</v>
      </c>
      <c r="F36" s="48">
        <f>VLOOKUP($A36,'Occupancy Raw Data'!$B$8:$BE$45,'Occupancy Raw Data'!AK$3,FALSE)</f>
        <v>69.0199335548172</v>
      </c>
      <c r="G36" s="49">
        <f>VLOOKUP($A36,'Occupancy Raw Data'!$B$8:$BE$45,'Occupancy Raw Data'!AL$3,FALSE)</f>
        <v>67.708827717133303</v>
      </c>
      <c r="H36" s="48">
        <f>VLOOKUP($A36,'Occupancy Raw Data'!$B$8:$BE$45,'Occupancy Raw Data'!AN$3,FALSE)</f>
        <v>68.414807783578496</v>
      </c>
      <c r="I36" s="48">
        <f>VLOOKUP($A36,'Occupancy Raw Data'!$B$8:$BE$45,'Occupancy Raw Data'!AO$3,FALSE)</f>
        <v>68.652112007593701</v>
      </c>
      <c r="J36" s="49">
        <f>VLOOKUP($A36,'Occupancy Raw Data'!$B$8:$BE$45,'Occupancy Raw Data'!AP$3,FALSE)</f>
        <v>68.533459895586105</v>
      </c>
      <c r="K36" s="50">
        <f>VLOOKUP($A36,'Occupancy Raw Data'!$B$8:$BE$45,'Occupancy Raw Data'!AR$3,FALSE)</f>
        <v>67.944436910977004</v>
      </c>
      <c r="M36" s="47">
        <f>VLOOKUP($A36,'Occupancy Raw Data'!$B$8:$BE$45,'Occupancy Raw Data'!AT$3,FALSE)</f>
        <v>-3.9107611018152499</v>
      </c>
      <c r="N36" s="48">
        <f>VLOOKUP($A36,'Occupancy Raw Data'!$B$8:$BE$45,'Occupancy Raw Data'!AU$3,FALSE)</f>
        <v>-2.9352044797429602</v>
      </c>
      <c r="O36" s="48">
        <f>VLOOKUP($A36,'Occupancy Raw Data'!$B$8:$BE$45,'Occupancy Raw Data'!AV$3,FALSE)</f>
        <v>-5.6269285102101003</v>
      </c>
      <c r="P36" s="48">
        <f>VLOOKUP($A36,'Occupancy Raw Data'!$B$8:$BE$45,'Occupancy Raw Data'!AW$3,FALSE)</f>
        <v>-2.89684477724037</v>
      </c>
      <c r="Q36" s="48">
        <f>VLOOKUP($A36,'Occupancy Raw Data'!$B$8:$BE$45,'Occupancy Raw Data'!AX$3,FALSE)</f>
        <v>-6.9486592162469698</v>
      </c>
      <c r="R36" s="49">
        <f>VLOOKUP($A36,'Occupancy Raw Data'!$B$8:$BE$45,'Occupancy Raw Data'!AY$3,FALSE)</f>
        <v>-4.4952441573170496</v>
      </c>
      <c r="S36" s="48">
        <f>VLOOKUP($A36,'Occupancy Raw Data'!$B$8:$BE$45,'Occupancy Raw Data'!BA$3,FALSE)</f>
        <v>-4.5999371063928596</v>
      </c>
      <c r="T36" s="48">
        <f>VLOOKUP($A36,'Occupancy Raw Data'!$B$8:$BE$45,'Occupancy Raw Data'!BB$3,FALSE)</f>
        <v>-10.0543278742149</v>
      </c>
      <c r="U36" s="49">
        <f>VLOOKUP($A36,'Occupancy Raw Data'!$B$8:$BE$45,'Occupancy Raw Data'!BC$3,FALSE)</f>
        <v>-7.4121062021203903</v>
      </c>
      <c r="V36" s="50">
        <f>VLOOKUP($A36,'Occupancy Raw Data'!$B$8:$BE$45,'Occupancy Raw Data'!BE$3,FALSE)</f>
        <v>-5.3545389601632296</v>
      </c>
      <c r="X36" s="51">
        <f>VLOOKUP($A36,'ADR Raw Data'!$B$6:$BE$43,'ADR Raw Data'!AG$1,FALSE)</f>
        <v>148.33210911438701</v>
      </c>
      <c r="Y36" s="52">
        <f>VLOOKUP($A36,'ADR Raw Data'!$B$6:$BE$43,'ADR Raw Data'!AH$1,FALSE)</f>
        <v>144.526124325236</v>
      </c>
      <c r="Z36" s="52">
        <f>VLOOKUP($A36,'ADR Raw Data'!$B$6:$BE$43,'ADR Raw Data'!AI$1,FALSE)</f>
        <v>145.512632415697</v>
      </c>
      <c r="AA36" s="52">
        <f>VLOOKUP($A36,'ADR Raw Data'!$B$6:$BE$43,'ADR Raw Data'!AJ$1,FALSE)</f>
        <v>143.383458762468</v>
      </c>
      <c r="AB36" s="52">
        <f>VLOOKUP($A36,'ADR Raw Data'!$B$6:$BE$43,'ADR Raw Data'!AK$1,FALSE)</f>
        <v>149.63854822073199</v>
      </c>
      <c r="AC36" s="53">
        <f>VLOOKUP($A36,'ADR Raw Data'!$B$6:$BE$43,'ADR Raw Data'!AL$1,FALSE)</f>
        <v>146.14789783580099</v>
      </c>
      <c r="AD36" s="52">
        <f>VLOOKUP($A36,'ADR Raw Data'!$B$6:$BE$43,'ADR Raw Data'!AN$1,FALSE)</f>
        <v>189.54992455775201</v>
      </c>
      <c r="AE36" s="52">
        <f>VLOOKUP($A36,'ADR Raw Data'!$B$6:$BE$43,'ADR Raw Data'!AO$1,FALSE)</f>
        <v>193.05012789491801</v>
      </c>
      <c r="AF36" s="53">
        <f>VLOOKUP($A36,'ADR Raw Data'!$B$6:$BE$43,'ADR Raw Data'!AP$1,FALSE)</f>
        <v>191.30305618074701</v>
      </c>
      <c r="AG36" s="54">
        <f>VLOOKUP($A36,'ADR Raw Data'!$B$6:$BE$43,'ADR Raw Data'!AR$1,FALSE)</f>
        <v>159.16121692923599</v>
      </c>
      <c r="AI36" s="47">
        <f>VLOOKUP($A36,'ADR Raw Data'!$B$6:$BE$43,'ADR Raw Data'!AT$1,FALSE)</f>
        <v>8.2533297909772205</v>
      </c>
      <c r="AJ36" s="48">
        <f>VLOOKUP($A36,'ADR Raw Data'!$B$6:$BE$43,'ADR Raw Data'!AU$1,FALSE)</f>
        <v>5.2242662571838796</v>
      </c>
      <c r="AK36" s="48">
        <f>VLOOKUP($A36,'ADR Raw Data'!$B$6:$BE$43,'ADR Raw Data'!AV$1,FALSE)</f>
        <v>5.6897863333326999</v>
      </c>
      <c r="AL36" s="48">
        <f>VLOOKUP($A36,'ADR Raw Data'!$B$6:$BE$43,'ADR Raw Data'!AW$1,FALSE)</f>
        <v>2.51173259220135</v>
      </c>
      <c r="AM36" s="48">
        <f>VLOOKUP($A36,'ADR Raw Data'!$B$6:$BE$43,'ADR Raw Data'!AX$1,FALSE)</f>
        <v>1.5389913428347399</v>
      </c>
      <c r="AN36" s="49">
        <f>VLOOKUP($A36,'ADR Raw Data'!$B$6:$BE$43,'ADR Raw Data'!AY$1,FALSE)</f>
        <v>4.3918398781936103</v>
      </c>
      <c r="AO36" s="48">
        <f>VLOOKUP($A36,'ADR Raw Data'!$B$6:$BE$43,'ADR Raw Data'!BA$1,FALSE)</f>
        <v>2.1882869382549499</v>
      </c>
      <c r="AP36" s="48">
        <f>VLOOKUP($A36,'ADR Raw Data'!$B$6:$BE$43,'ADR Raw Data'!BB$1,FALSE)</f>
        <v>-7.0067289836452107E-2</v>
      </c>
      <c r="AQ36" s="49">
        <f>VLOOKUP($A36,'ADR Raw Data'!$B$6:$BE$43,'ADR Raw Data'!BC$1,FALSE)</f>
        <v>0.97383656007394404</v>
      </c>
      <c r="AR36" s="50">
        <f>VLOOKUP($A36,'ADR Raw Data'!$B$6:$BE$43,'ADR Raw Data'!BE$1,FALSE)</f>
        <v>2.9705385159223798</v>
      </c>
      <c r="AT36" s="51">
        <f>VLOOKUP($A36,'RevPAR Raw Data'!$B$6:$BE$43,'RevPAR Raw Data'!AG$1,FALSE)</f>
        <v>81.778019102990001</v>
      </c>
      <c r="AU36" s="52">
        <f>VLOOKUP($A36,'RevPAR Raw Data'!$B$6:$BE$43,'RevPAR Raw Data'!AH$1,FALSE)</f>
        <v>101.655299596582</v>
      </c>
      <c r="AV36" s="52">
        <f>VLOOKUP($A36,'RevPAR Raw Data'!$B$6:$BE$43,'RevPAR Raw Data'!AI$1,FALSE)</f>
        <v>103.169285121025</v>
      </c>
      <c r="AW36" s="52">
        <f>VLOOKUP($A36,'RevPAR Raw Data'!$B$6:$BE$43,'RevPAR Raw Data'!AJ$1,FALSE)</f>
        <v>104.892111414333</v>
      </c>
      <c r="AX36" s="52">
        <f>VLOOKUP($A36,'RevPAR Raw Data'!$B$6:$BE$43,'RevPAR Raw Data'!AK$1,FALSE)</f>
        <v>103.280426554342</v>
      </c>
      <c r="AY36" s="53">
        <f>VLOOKUP($A36,'RevPAR Raw Data'!$B$6:$BE$43,'RevPAR Raw Data'!AL$1,FALSE)</f>
        <v>98.955028357854701</v>
      </c>
      <c r="AZ36" s="52">
        <f>VLOOKUP($A36,'RevPAR Raw Data'!$B$6:$BE$43,'RevPAR Raw Data'!AN$1,FALSE)</f>
        <v>129.680216540104</v>
      </c>
      <c r="BA36" s="52">
        <f>VLOOKUP($A36,'RevPAR Raw Data'!$B$6:$BE$43,'RevPAR Raw Data'!AO$1,FALSE)</f>
        <v>132.53299003322201</v>
      </c>
      <c r="BB36" s="53">
        <f>VLOOKUP($A36,'RevPAR Raw Data'!$B$6:$BE$43,'RevPAR Raw Data'!AP$1,FALSE)</f>
        <v>131.10660328666299</v>
      </c>
      <c r="BC36" s="54">
        <f>VLOOKUP($A36,'RevPAR Raw Data'!$B$6:$BE$43,'RevPAR Raw Data'!AR$1,FALSE)</f>
        <v>108.14119262322799</v>
      </c>
      <c r="BE36" s="47">
        <f>VLOOKUP($A36,'RevPAR Raw Data'!$B$6:$BE$43,'RevPAR Raw Data'!AT$1,FALSE)</f>
        <v>4.0198006780919</v>
      </c>
      <c r="BF36" s="48">
        <f>VLOOKUP($A36,'RevPAR Raw Data'!$B$6:$BE$43,'RevPAR Raw Data'!AU$1,FALSE)</f>
        <v>2.1357188802263498</v>
      </c>
      <c r="BG36" s="48">
        <f>VLOOKUP($A36,'RevPAR Raw Data'!$B$6:$BE$43,'RevPAR Raw Data'!AV$1,FALSE)</f>
        <v>-0.25730238623773499</v>
      </c>
      <c r="BH36" s="48">
        <f>VLOOKUP($A36,'RevPAR Raw Data'!$B$6:$BE$43,'RevPAR Raw Data'!AW$1,FALSE)</f>
        <v>-0.457873179454445</v>
      </c>
      <c r="BI36" s="48">
        <f>VLOOKUP($A36,'RevPAR Raw Data'!$B$6:$BE$43,'RevPAR Raw Data'!AX$1,FALSE)</f>
        <v>-5.5166071371933603</v>
      </c>
      <c r="BJ36" s="49">
        <f>VLOOKUP($A36,'RevPAR Raw Data'!$B$6:$BE$43,'RevPAR Raw Data'!AY$1,FALSE)</f>
        <v>-0.30082820464665899</v>
      </c>
      <c r="BK36" s="48">
        <f>VLOOKUP($A36,'RevPAR Raw Data'!$B$6:$BE$43,'RevPAR Raw Data'!BA$1,FALSE)</f>
        <v>-2.5123099910050399</v>
      </c>
      <c r="BL36" s="48">
        <f>VLOOKUP($A36,'RevPAR Raw Data'!$B$6:$BE$43,'RevPAR Raw Data'!BB$1,FALSE)</f>
        <v>-10.117350368998601</v>
      </c>
      <c r="BM36" s="49">
        <f>VLOOKUP($A36,'RevPAR Raw Data'!$B$6:$BE$43,'RevPAR Raw Data'!BC$1,FALSE)</f>
        <v>-6.5104514421142001</v>
      </c>
      <c r="BN36" s="50">
        <f>VLOOKUP($A36,'RevPAR Raw Data'!$B$6:$BE$43,'RevPAR Raw Data'!BE$1,FALSE)</f>
        <v>-2.5430590864025602</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47.900311065027402</v>
      </c>
      <c r="C38" s="48">
        <f>VLOOKUP($A38,'Occupancy Raw Data'!$B$8:$BE$45,'Occupancy Raw Data'!AH$3,FALSE)</f>
        <v>61.705673233595</v>
      </c>
      <c r="D38" s="48">
        <f>VLOOKUP($A38,'Occupancy Raw Data'!$B$8:$BE$45,'Occupancy Raw Data'!AI$3,FALSE)</f>
        <v>66.167975114797798</v>
      </c>
      <c r="E38" s="48">
        <f>VLOOKUP($A38,'Occupancy Raw Data'!$B$8:$BE$45,'Occupancy Raw Data'!AJ$3,FALSE)</f>
        <v>66.623463190638404</v>
      </c>
      <c r="F38" s="48">
        <f>VLOOKUP($A38,'Occupancy Raw Data'!$B$8:$BE$45,'Occupancy Raw Data'!AK$3,FALSE)</f>
        <v>62.572211524218602</v>
      </c>
      <c r="G38" s="49">
        <f>VLOOKUP($A38,'Occupancy Raw Data'!$B$8:$BE$45,'Occupancy Raw Data'!AL$3,FALSE)</f>
        <v>60.9939268256554</v>
      </c>
      <c r="H38" s="48">
        <f>VLOOKUP($A38,'Occupancy Raw Data'!$B$8:$BE$45,'Occupancy Raw Data'!AN$3,FALSE)</f>
        <v>66.290179232706194</v>
      </c>
      <c r="I38" s="48">
        <f>VLOOKUP($A38,'Occupancy Raw Data'!$B$8:$BE$45,'Occupancy Raw Data'!AO$3,FALSE)</f>
        <v>64.3978669826692</v>
      </c>
      <c r="J38" s="49">
        <f>VLOOKUP($A38,'Occupancy Raw Data'!$B$8:$BE$45,'Occupancy Raw Data'!AP$3,FALSE)</f>
        <v>65.344023107687704</v>
      </c>
      <c r="K38" s="50">
        <f>VLOOKUP($A38,'Occupancy Raw Data'!$B$8:$BE$45,'Occupancy Raw Data'!AR$3,FALSE)</f>
        <v>62.236811477664602</v>
      </c>
      <c r="M38" s="47">
        <f>VLOOKUP($A38,'Occupancy Raw Data'!$B$8:$BE$45,'Occupancy Raw Data'!AT$3,FALSE)</f>
        <v>-2.0756294940576101</v>
      </c>
      <c r="N38" s="48">
        <f>VLOOKUP($A38,'Occupancy Raw Data'!$B$8:$BE$45,'Occupancy Raw Data'!AU$3,FALSE)</f>
        <v>0.26986352969313898</v>
      </c>
      <c r="O38" s="48">
        <f>VLOOKUP($A38,'Occupancy Raw Data'!$B$8:$BE$45,'Occupancy Raw Data'!AV$3,FALSE)</f>
        <v>1.01467244487466</v>
      </c>
      <c r="P38" s="48">
        <f>VLOOKUP($A38,'Occupancy Raw Data'!$B$8:$BE$45,'Occupancy Raw Data'!AW$3,FALSE)</f>
        <v>0.52300510448124904</v>
      </c>
      <c r="Q38" s="48">
        <f>VLOOKUP($A38,'Occupancy Raw Data'!$B$8:$BE$45,'Occupancy Raw Data'!AX$3,FALSE)</f>
        <v>0.69091509644377902</v>
      </c>
      <c r="R38" s="49">
        <f>VLOOKUP($A38,'Occupancy Raw Data'!$B$8:$BE$45,'Occupancy Raw Data'!AY$3,FALSE)</f>
        <v>0.194296343105825</v>
      </c>
      <c r="S38" s="48">
        <f>VLOOKUP($A38,'Occupancy Raw Data'!$B$8:$BE$45,'Occupancy Raw Data'!BA$3,FALSE)</f>
        <v>-1.4058103777330699</v>
      </c>
      <c r="T38" s="48">
        <f>VLOOKUP($A38,'Occupancy Raw Data'!$B$8:$BE$45,'Occupancy Raw Data'!BB$3,FALSE)</f>
        <v>-3.5673705457923499</v>
      </c>
      <c r="U38" s="49">
        <f>VLOOKUP($A38,'Occupancy Raw Data'!$B$8:$BE$45,'Occupancy Raw Data'!BC$3,FALSE)</f>
        <v>-2.4829193134835799</v>
      </c>
      <c r="V38" s="50">
        <f>VLOOKUP($A38,'Occupancy Raw Data'!$B$8:$BE$45,'Occupancy Raw Data'!BE$3,FALSE)</f>
        <v>-0.62411971832527002</v>
      </c>
      <c r="X38" s="51">
        <f>VLOOKUP($A38,'ADR Raw Data'!$B$6:$BE$43,'ADR Raw Data'!AG$1,FALSE)</f>
        <v>94.492756088132893</v>
      </c>
      <c r="Y38" s="52">
        <f>VLOOKUP($A38,'ADR Raw Data'!$B$6:$BE$43,'ADR Raw Data'!AH$1,FALSE)</f>
        <v>103.79609494088599</v>
      </c>
      <c r="Z38" s="52">
        <f>VLOOKUP($A38,'ADR Raw Data'!$B$6:$BE$43,'ADR Raw Data'!AI$1,FALSE)</f>
        <v>107.97872733378099</v>
      </c>
      <c r="AA38" s="52">
        <f>VLOOKUP($A38,'ADR Raw Data'!$B$6:$BE$43,'ADR Raw Data'!AJ$1,FALSE)</f>
        <v>106.46624200989299</v>
      </c>
      <c r="AB38" s="52">
        <f>VLOOKUP($A38,'ADR Raw Data'!$B$6:$BE$43,'ADR Raw Data'!AK$1,FALSE)</f>
        <v>104.238288453571</v>
      </c>
      <c r="AC38" s="53">
        <f>VLOOKUP($A38,'ADR Raw Data'!$B$6:$BE$43,'ADR Raw Data'!AL$1,FALSE)</f>
        <v>103.916392039245</v>
      </c>
      <c r="AD38" s="52">
        <f>VLOOKUP($A38,'ADR Raw Data'!$B$6:$BE$43,'ADR Raw Data'!AN$1,FALSE)</f>
        <v>110.215847159376</v>
      </c>
      <c r="AE38" s="52">
        <f>VLOOKUP($A38,'ADR Raw Data'!$B$6:$BE$43,'ADR Raw Data'!AO$1,FALSE)</f>
        <v>110.315201840138</v>
      </c>
      <c r="AF38" s="53">
        <f>VLOOKUP($A38,'ADR Raw Data'!$B$6:$BE$43,'ADR Raw Data'!AP$1,FALSE)</f>
        <v>110.26480519112501</v>
      </c>
      <c r="AG38" s="54">
        <f>VLOOKUP($A38,'ADR Raw Data'!$B$6:$BE$43,'ADR Raw Data'!AR$1,FALSE)</f>
        <v>105.82078107866801</v>
      </c>
      <c r="AI38" s="47">
        <f>VLOOKUP($A38,'ADR Raw Data'!$B$6:$BE$43,'ADR Raw Data'!AT$1,FALSE)</f>
        <v>-1.2952632901196299</v>
      </c>
      <c r="AJ38" s="48">
        <f>VLOOKUP($A38,'ADR Raw Data'!$B$6:$BE$43,'ADR Raw Data'!AU$1,FALSE)</f>
        <v>1.17649267659131</v>
      </c>
      <c r="AK38" s="48">
        <f>VLOOKUP($A38,'ADR Raw Data'!$B$6:$BE$43,'ADR Raw Data'!AV$1,FALSE)</f>
        <v>2.59515125646185</v>
      </c>
      <c r="AL38" s="48">
        <f>VLOOKUP($A38,'ADR Raw Data'!$B$6:$BE$43,'ADR Raw Data'!AW$1,FALSE)</f>
        <v>0.18840721020020901</v>
      </c>
      <c r="AM38" s="48">
        <f>VLOOKUP($A38,'ADR Raw Data'!$B$6:$BE$43,'ADR Raw Data'!AX$1,FALSE)</f>
        <v>2.4900658791805301</v>
      </c>
      <c r="AN38" s="49">
        <f>VLOOKUP($A38,'ADR Raw Data'!$B$6:$BE$43,'ADR Raw Data'!AY$1,FALSE)</f>
        <v>1.20450879573752</v>
      </c>
      <c r="AO38" s="48">
        <f>VLOOKUP($A38,'ADR Raw Data'!$B$6:$BE$43,'ADR Raw Data'!BA$1,FALSE)</f>
        <v>-2.5850513800824402</v>
      </c>
      <c r="AP38" s="48">
        <f>VLOOKUP($A38,'ADR Raw Data'!$B$6:$BE$43,'ADR Raw Data'!BB$1,FALSE)</f>
        <v>-1.7710510301764699</v>
      </c>
      <c r="AQ38" s="49">
        <f>VLOOKUP($A38,'ADR Raw Data'!$B$6:$BE$43,'ADR Raw Data'!BC$1,FALSE)</f>
        <v>-2.1814320839439101</v>
      </c>
      <c r="AR38" s="50">
        <f>VLOOKUP($A38,'ADR Raw Data'!$B$6:$BE$43,'ADR Raw Data'!BE$1,FALSE)</f>
        <v>6.6853456761452004E-2</v>
      </c>
      <c r="AT38" s="51">
        <f>VLOOKUP($A38,'RevPAR Raw Data'!$B$6:$BE$43,'RevPAR Raw Data'!AG$1,FALSE)</f>
        <v>45.262324100133299</v>
      </c>
      <c r="AU38" s="52">
        <f>VLOOKUP($A38,'RevPAR Raw Data'!$B$6:$BE$43,'RevPAR Raw Data'!AH$1,FALSE)</f>
        <v>64.048079173455704</v>
      </c>
      <c r="AV38" s="52">
        <f>VLOOKUP($A38,'RevPAR Raw Data'!$B$6:$BE$43,'RevPAR Raw Data'!AI$1,FALSE)</f>
        <v>71.447337431491604</v>
      </c>
      <c r="AW38" s="52">
        <f>VLOOKUP($A38,'RevPAR Raw Data'!$B$6:$BE$43,'RevPAR Raw Data'!AJ$1,FALSE)</f>
        <v>70.931497555917602</v>
      </c>
      <c r="AX38" s="52">
        <f>VLOOKUP($A38,'RevPAR Raw Data'!$B$6:$BE$43,'RevPAR Raw Data'!AK$1,FALSE)</f>
        <v>65.224202340394001</v>
      </c>
      <c r="AY38" s="53">
        <f>VLOOKUP($A38,'RevPAR Raw Data'!$B$6:$BE$43,'RevPAR Raw Data'!AL$1,FALSE)</f>
        <v>63.382688120278402</v>
      </c>
      <c r="AZ38" s="52">
        <f>VLOOKUP($A38,'RevPAR Raw Data'!$B$6:$BE$43,'RevPAR Raw Data'!AN$1,FALSE)</f>
        <v>73.062282624796296</v>
      </c>
      <c r="BA38" s="52">
        <f>VLOOKUP($A38,'RevPAR Raw Data'!$B$6:$BE$43,'RevPAR Raw Data'!AO$1,FALSE)</f>
        <v>71.040636942675107</v>
      </c>
      <c r="BB38" s="53">
        <f>VLOOKUP($A38,'RevPAR Raw Data'!$B$6:$BE$43,'RevPAR Raw Data'!AP$1,FALSE)</f>
        <v>72.051459783735694</v>
      </c>
      <c r="BC38" s="54">
        <f>VLOOKUP($A38,'RevPAR Raw Data'!$B$6:$BE$43,'RevPAR Raw Data'!AR$1,FALSE)</f>
        <v>65.8594800241234</v>
      </c>
      <c r="BE38" s="47">
        <f>VLOOKUP($A38,'RevPAR Raw Data'!$B$6:$BE$43,'RevPAR Raw Data'!AT$1,FALSE)</f>
        <v>-3.3440079173018198</v>
      </c>
      <c r="BF38" s="48">
        <f>VLOOKUP($A38,'RevPAR Raw Data'!$B$6:$BE$43,'RevPAR Raw Data'!AU$1,FALSE)</f>
        <v>1.4495311309480801</v>
      </c>
      <c r="BG38" s="48">
        <f>VLOOKUP($A38,'RevPAR Raw Data'!$B$6:$BE$43,'RevPAR Raw Data'!AV$1,FALSE)</f>
        <v>3.6361559860386601</v>
      </c>
      <c r="BH38" s="48">
        <f>VLOOKUP($A38,'RevPAR Raw Data'!$B$6:$BE$43,'RevPAR Raw Data'!AW$1,FALSE)</f>
        <v>0.712397694008016</v>
      </c>
      <c r="BI38" s="48">
        <f>VLOOKUP($A38,'RevPAR Raw Data'!$B$6:$BE$43,'RevPAR Raw Data'!AX$1,FALSE)</f>
        <v>3.1981852166949598</v>
      </c>
      <c r="BJ38" s="49">
        <f>VLOOKUP($A38,'RevPAR Raw Data'!$B$6:$BE$43,'RevPAR Raw Data'!AY$1,FALSE)</f>
        <v>1.40114545538586</v>
      </c>
      <c r="BK38" s="48">
        <f>VLOOKUP($A38,'RevPAR Raw Data'!$B$6:$BE$43,'RevPAR Raw Data'!BA$1,FALSE)</f>
        <v>-3.9545208372445799</v>
      </c>
      <c r="BL38" s="48">
        <f>VLOOKUP($A38,'RevPAR Raw Data'!$B$6:$BE$43,'RevPAR Raw Data'!BB$1,FALSE)</f>
        <v>-5.2752416231673598</v>
      </c>
      <c r="BM38" s="49">
        <f>VLOOKUP($A38,'RevPAR Raw Data'!$B$6:$BE$43,'RevPAR Raw Data'!BC$1,FALSE)</f>
        <v>-4.6101881989047202</v>
      </c>
      <c r="BN38" s="50">
        <f>VLOOKUP($A38,'RevPAR Raw Data'!$B$6:$BE$43,'RevPAR Raw Data'!BE$1,FALSE)</f>
        <v>-0.55768350716984805</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51.415290841719802</v>
      </c>
      <c r="C40" s="48">
        <f>VLOOKUP($A40,'Occupancy Raw Data'!$B$8:$BE$45,'Occupancy Raw Data'!AH$3,FALSE)</f>
        <v>64.021355434234394</v>
      </c>
      <c r="D40" s="48">
        <f>VLOOKUP($A40,'Occupancy Raw Data'!$B$8:$BE$45,'Occupancy Raw Data'!AI$3,FALSE)</f>
        <v>68.961169944528393</v>
      </c>
      <c r="E40" s="48">
        <f>VLOOKUP($A40,'Occupancy Raw Data'!$B$8:$BE$45,'Occupancy Raw Data'!AJ$3,FALSE)</f>
        <v>67.7695191738472</v>
      </c>
      <c r="F40" s="48">
        <f>VLOOKUP($A40,'Occupancy Raw Data'!$B$8:$BE$45,'Occupancy Raw Data'!AK$3,FALSE)</f>
        <v>63.725812820850301</v>
      </c>
      <c r="G40" s="49">
        <f>VLOOKUP($A40,'Occupancy Raw Data'!$B$8:$BE$45,'Occupancy Raw Data'!AL$3,FALSE)</f>
        <v>63.178564850143403</v>
      </c>
      <c r="H40" s="48">
        <f>VLOOKUP($A40,'Occupancy Raw Data'!$B$8:$BE$45,'Occupancy Raw Data'!AN$3,FALSE)</f>
        <v>70.062744065639905</v>
      </c>
      <c r="I40" s="48">
        <f>VLOOKUP($A40,'Occupancy Raw Data'!$B$8:$BE$45,'Occupancy Raw Data'!AO$3,FALSE)</f>
        <v>73.311833618533598</v>
      </c>
      <c r="J40" s="49">
        <f>VLOOKUP($A40,'Occupancy Raw Data'!$B$8:$BE$45,'Occupancy Raw Data'!AP$3,FALSE)</f>
        <v>71.687288842086701</v>
      </c>
      <c r="K40" s="50">
        <f>VLOOKUP($A40,'Occupancy Raw Data'!$B$8:$BE$45,'Occupancy Raw Data'!AR$3,FALSE)</f>
        <v>65.608806261004602</v>
      </c>
      <c r="M40" s="47">
        <f>VLOOKUP($A40,'Occupancy Raw Data'!$B$8:$BE$45,'Occupancy Raw Data'!AT$3,FALSE)</f>
        <v>-5.6117703830377099</v>
      </c>
      <c r="N40" s="48">
        <f>VLOOKUP($A40,'Occupancy Raw Data'!$B$8:$BE$45,'Occupancy Raw Data'!AU$3,FALSE)</f>
        <v>3.70808069313092</v>
      </c>
      <c r="O40" s="48">
        <f>VLOOKUP($A40,'Occupancy Raw Data'!$B$8:$BE$45,'Occupancy Raw Data'!AV$3,FALSE)</f>
        <v>1.47822464133552</v>
      </c>
      <c r="P40" s="48">
        <f>VLOOKUP($A40,'Occupancy Raw Data'!$B$8:$BE$45,'Occupancy Raw Data'!AW$3,FALSE)</f>
        <v>0.91398098038641895</v>
      </c>
      <c r="Q40" s="48">
        <f>VLOOKUP($A40,'Occupancy Raw Data'!$B$8:$BE$45,'Occupancy Raw Data'!AX$3,FALSE)</f>
        <v>-2.4012236563749698</v>
      </c>
      <c r="R40" s="49">
        <f>VLOOKUP($A40,'Occupancy Raw Data'!$B$8:$BE$45,'Occupancy Raw Data'!AY$3,FALSE)</f>
        <v>-0.23111687077613099</v>
      </c>
      <c r="S40" s="48">
        <f>VLOOKUP($A40,'Occupancy Raw Data'!$B$8:$BE$45,'Occupancy Raw Data'!BA$3,FALSE)</f>
        <v>-5.0150697988142197</v>
      </c>
      <c r="T40" s="48">
        <f>VLOOKUP($A40,'Occupancy Raw Data'!$B$8:$BE$45,'Occupancy Raw Data'!BB$3,FALSE)</f>
        <v>-3.9587630813392698</v>
      </c>
      <c r="U40" s="49">
        <f>VLOOKUP($A40,'Occupancy Raw Data'!$B$8:$BE$45,'Occupancy Raw Data'!BC$3,FALSE)</f>
        <v>-4.4778670346889999</v>
      </c>
      <c r="V40" s="50">
        <f>VLOOKUP($A40,'Occupancy Raw Data'!$B$8:$BE$45,'Occupancy Raw Data'!BE$3,FALSE)</f>
        <v>-1.6000085084589899</v>
      </c>
      <c r="X40" s="51">
        <f>VLOOKUP($A40,'ADR Raw Data'!$B$6:$BE$43,'ADR Raw Data'!AG$1,FALSE)</f>
        <v>100.166705530916</v>
      </c>
      <c r="Y40" s="52">
        <f>VLOOKUP($A40,'ADR Raw Data'!$B$6:$BE$43,'ADR Raw Data'!AH$1,FALSE)</f>
        <v>108.716306623401</v>
      </c>
      <c r="Z40" s="52">
        <f>VLOOKUP($A40,'ADR Raw Data'!$B$6:$BE$43,'ADR Raw Data'!AI$1,FALSE)</f>
        <v>112.585918299022</v>
      </c>
      <c r="AA40" s="52">
        <f>VLOOKUP($A40,'ADR Raw Data'!$B$6:$BE$43,'ADR Raw Data'!AJ$1,FALSE)</f>
        <v>111.430469571969</v>
      </c>
      <c r="AB40" s="52">
        <f>VLOOKUP($A40,'ADR Raw Data'!$B$6:$BE$43,'ADR Raw Data'!AK$1,FALSE)</f>
        <v>106.909680609346</v>
      </c>
      <c r="AC40" s="53">
        <f>VLOOKUP($A40,'ADR Raw Data'!$B$6:$BE$43,'ADR Raw Data'!AL$1,FALSE)</f>
        <v>108.387515951852</v>
      </c>
      <c r="AD40" s="52">
        <f>VLOOKUP($A40,'ADR Raw Data'!$B$6:$BE$43,'ADR Raw Data'!AN$1,FALSE)</f>
        <v>118.71343815756499</v>
      </c>
      <c r="AE40" s="52">
        <f>VLOOKUP($A40,'ADR Raw Data'!$B$6:$BE$43,'ADR Raw Data'!AO$1,FALSE)</f>
        <v>121.16982123021199</v>
      </c>
      <c r="AF40" s="53">
        <f>VLOOKUP($A40,'ADR Raw Data'!$B$6:$BE$43,'ADR Raw Data'!AP$1,FALSE)</f>
        <v>119.96946241259</v>
      </c>
      <c r="AG40" s="54">
        <f>VLOOKUP($A40,'ADR Raw Data'!$B$6:$BE$43,'ADR Raw Data'!AR$1,FALSE)</f>
        <v>112.00200200944001</v>
      </c>
      <c r="AI40" s="47">
        <f>VLOOKUP($A40,'ADR Raw Data'!$B$6:$BE$43,'ADR Raw Data'!AT$1,FALSE)</f>
        <v>-2.1515185409217699</v>
      </c>
      <c r="AJ40" s="48">
        <f>VLOOKUP($A40,'ADR Raw Data'!$B$6:$BE$43,'ADR Raw Data'!AU$1,FALSE)</f>
        <v>2.0407365721207098</v>
      </c>
      <c r="AK40" s="48">
        <f>VLOOKUP($A40,'ADR Raw Data'!$B$6:$BE$43,'ADR Raw Data'!AV$1,FALSE)</f>
        <v>1.35800507767512</v>
      </c>
      <c r="AL40" s="48">
        <f>VLOOKUP($A40,'ADR Raw Data'!$B$6:$BE$43,'ADR Raw Data'!AW$1,FALSE)</f>
        <v>1.87526876329065</v>
      </c>
      <c r="AM40" s="48">
        <f>VLOOKUP($A40,'ADR Raw Data'!$B$6:$BE$43,'ADR Raw Data'!AX$1,FALSE)</f>
        <v>1.3414103179566801</v>
      </c>
      <c r="AN40" s="49">
        <f>VLOOKUP($A40,'ADR Raw Data'!$B$6:$BE$43,'ADR Raw Data'!AY$1,FALSE)</f>
        <v>1.12220875958737</v>
      </c>
      <c r="AO40" s="48">
        <f>VLOOKUP($A40,'ADR Raw Data'!$B$6:$BE$43,'ADR Raw Data'!BA$1,FALSE)</f>
        <v>0.20028681887856301</v>
      </c>
      <c r="AP40" s="48">
        <f>VLOOKUP($A40,'ADR Raw Data'!$B$6:$BE$43,'ADR Raw Data'!BB$1,FALSE)</f>
        <v>-1.0406465101928499</v>
      </c>
      <c r="AQ40" s="49">
        <f>VLOOKUP($A40,'ADR Raw Data'!$B$6:$BE$43,'ADR Raw Data'!BC$1,FALSE)</f>
        <v>-0.43538981734383397</v>
      </c>
      <c r="AR40" s="50">
        <f>VLOOKUP($A40,'ADR Raw Data'!$B$6:$BE$43,'ADR Raw Data'!BE$1,FALSE)</f>
        <v>0.48040125161869202</v>
      </c>
      <c r="AT40" s="51">
        <f>VLOOKUP($A40,'RevPAR Raw Data'!$B$6:$BE$43,'RevPAR Raw Data'!AG$1,FALSE)</f>
        <v>51.5010029752899</v>
      </c>
      <c r="AU40" s="52">
        <f>VLOOKUP($A40,'RevPAR Raw Data'!$B$6:$BE$43,'RevPAR Raw Data'!AH$1,FALSE)</f>
        <v>69.601653078339794</v>
      </c>
      <c r="AV40" s="52">
        <f>VLOOKUP($A40,'RevPAR Raw Data'!$B$6:$BE$43,'RevPAR Raw Data'!AI$1,FALSE)</f>
        <v>77.640566451796701</v>
      </c>
      <c r="AW40" s="52">
        <f>VLOOKUP($A40,'RevPAR Raw Data'!$B$6:$BE$43,'RevPAR Raw Data'!AJ$1,FALSE)</f>
        <v>75.515893442083694</v>
      </c>
      <c r="AX40" s="52">
        <f>VLOOKUP($A40,'RevPAR Raw Data'!$B$6:$BE$43,'RevPAR Raw Data'!AK$1,FALSE)</f>
        <v>68.129062952481206</v>
      </c>
      <c r="AY40" s="53">
        <f>VLOOKUP($A40,'RevPAR Raw Data'!$B$6:$BE$43,'RevPAR Raw Data'!AL$1,FALSE)</f>
        <v>68.477677055100898</v>
      </c>
      <c r="AZ40" s="52">
        <f>VLOOKUP($A40,'RevPAR Raw Data'!$B$6:$BE$43,'RevPAR Raw Data'!AN$1,FALSE)</f>
        <v>83.173892347856594</v>
      </c>
      <c r="BA40" s="52">
        <f>VLOOKUP($A40,'RevPAR Raw Data'!$B$6:$BE$43,'RevPAR Raw Data'!AO$1,FALSE)</f>
        <v>88.831817736167693</v>
      </c>
      <c r="BB40" s="53">
        <f>VLOOKUP($A40,'RevPAR Raw Data'!$B$6:$BE$43,'RevPAR Raw Data'!AP$1,FALSE)</f>
        <v>86.002855042012101</v>
      </c>
      <c r="BC40" s="54">
        <f>VLOOKUP($A40,'RevPAR Raw Data'!$B$6:$BE$43,'RevPAR Raw Data'!AR$1,FALSE)</f>
        <v>73.483176506820499</v>
      </c>
      <c r="BE40" s="47">
        <f>VLOOKUP($A40,'RevPAR Raw Data'!$B$6:$BE$43,'RevPAR Raw Data'!AT$1,FALSE)</f>
        <v>-7.6425506436944799</v>
      </c>
      <c r="BF40" s="48">
        <f>VLOOKUP($A40,'RevPAR Raw Data'!$B$6:$BE$43,'RevPAR Raw Data'!AU$1,FALSE)</f>
        <v>5.8244894240801104</v>
      </c>
      <c r="BG40" s="48">
        <f>VLOOKUP($A40,'RevPAR Raw Data'!$B$6:$BE$43,'RevPAR Raw Data'!AV$1,FALSE)</f>
        <v>2.8563040846994299</v>
      </c>
      <c r="BH40" s="48">
        <f>VLOOKUP($A40,'RevPAR Raw Data'!$B$6:$BE$43,'RevPAR Raw Data'!AW$1,FALSE)</f>
        <v>2.8063893435046801</v>
      </c>
      <c r="BI40" s="48">
        <f>VLOOKUP($A40,'RevPAR Raw Data'!$B$6:$BE$43,'RevPAR Raw Data'!AX$1,FALSE)</f>
        <v>-1.09202360030211</v>
      </c>
      <c r="BJ40" s="49">
        <f>VLOOKUP($A40,'RevPAR Raw Data'!$B$6:$BE$43,'RevPAR Raw Data'!AY$1,FALSE)</f>
        <v>0.888498275042512</v>
      </c>
      <c r="BK40" s="48">
        <f>VLOOKUP($A40,'RevPAR Raw Data'!$B$6:$BE$43,'RevPAR Raw Data'!BA$1,FALSE)</f>
        <v>-4.8248275037002397</v>
      </c>
      <c r="BL40" s="48">
        <f>VLOOKUP($A40,'RevPAR Raw Data'!$B$6:$BE$43,'RevPAR Raw Data'!BB$1,FALSE)</f>
        <v>-4.9582128616793701</v>
      </c>
      <c r="BM40" s="49">
        <f>VLOOKUP($A40,'RevPAR Raw Data'!$B$6:$BE$43,'RevPAR Raw Data'!BC$1,FALSE)</f>
        <v>-4.8937606749295997</v>
      </c>
      <c r="BN40" s="50">
        <f>VLOOKUP($A40,'RevPAR Raw Data'!$B$6:$BE$43,'RevPAR Raw Data'!BE$1,FALSE)</f>
        <v>-1.1272937177409399</v>
      </c>
    </row>
    <row r="41" spans="1:66" x14ac:dyDescent="0.25">
      <c r="A41" s="63" t="s">
        <v>45</v>
      </c>
      <c r="B41" s="47">
        <f>VLOOKUP($A41,'Occupancy Raw Data'!$B$8:$BE$45,'Occupancy Raw Data'!AG$3,FALSE)</f>
        <v>60.369372835706002</v>
      </c>
      <c r="C41" s="48">
        <f>VLOOKUP($A41,'Occupancy Raw Data'!$B$8:$BE$45,'Occupancy Raw Data'!AH$3,FALSE)</f>
        <v>69.954790303962994</v>
      </c>
      <c r="D41" s="48">
        <f>VLOOKUP($A41,'Occupancy Raw Data'!$B$8:$BE$45,'Occupancy Raw Data'!AI$3,FALSE)</f>
        <v>71.060984994228505</v>
      </c>
      <c r="E41" s="48">
        <f>VLOOKUP($A41,'Occupancy Raw Data'!$B$8:$BE$45,'Occupancy Raw Data'!AJ$3,FALSE)</f>
        <v>69.935552135436694</v>
      </c>
      <c r="F41" s="48">
        <f>VLOOKUP($A41,'Occupancy Raw Data'!$B$8:$BE$45,'Occupancy Raw Data'!AK$3,FALSE)</f>
        <v>68.035782993458994</v>
      </c>
      <c r="G41" s="49">
        <f>VLOOKUP($A41,'Occupancy Raw Data'!$B$8:$BE$45,'Occupancy Raw Data'!AL$3,FALSE)</f>
        <v>67.871296652558598</v>
      </c>
      <c r="H41" s="48">
        <f>VLOOKUP($A41,'Occupancy Raw Data'!$B$8:$BE$45,'Occupancy Raw Data'!AN$3,FALSE)</f>
        <v>72.878991919969195</v>
      </c>
      <c r="I41" s="48">
        <f>VLOOKUP($A41,'Occupancy Raw Data'!$B$8:$BE$45,'Occupancy Raw Data'!AO$3,FALSE)</f>
        <v>74.413235859946099</v>
      </c>
      <c r="J41" s="49">
        <f>VLOOKUP($A41,'Occupancy Raw Data'!$B$8:$BE$45,'Occupancy Raw Data'!AP$3,FALSE)</f>
        <v>73.646113889957604</v>
      </c>
      <c r="K41" s="50">
        <f>VLOOKUP($A41,'Occupancy Raw Data'!$B$8:$BE$45,'Occupancy Raw Data'!AR$3,FALSE)</f>
        <v>69.521244434672596</v>
      </c>
      <c r="M41" s="47">
        <f>VLOOKUP($A41,'Occupancy Raw Data'!$B$8:$BE$45,'Occupancy Raw Data'!AT$3,FALSE)</f>
        <v>1.6954307650098901</v>
      </c>
      <c r="N41" s="48">
        <f>VLOOKUP($A41,'Occupancy Raw Data'!$B$8:$BE$45,'Occupancy Raw Data'!AU$3,FALSE)</f>
        <v>6.56245503338398</v>
      </c>
      <c r="O41" s="48">
        <f>VLOOKUP($A41,'Occupancy Raw Data'!$B$8:$BE$45,'Occupancy Raw Data'!AV$3,FALSE)</f>
        <v>4.39636824034939</v>
      </c>
      <c r="P41" s="48">
        <f>VLOOKUP($A41,'Occupancy Raw Data'!$B$8:$BE$45,'Occupancy Raw Data'!AW$3,FALSE)</f>
        <v>1.46761361791953</v>
      </c>
      <c r="Q41" s="48">
        <f>VLOOKUP($A41,'Occupancy Raw Data'!$B$8:$BE$45,'Occupancy Raw Data'!AX$3,FALSE)</f>
        <v>-3.0630662142782099</v>
      </c>
      <c r="R41" s="49">
        <f>VLOOKUP($A41,'Occupancy Raw Data'!$B$8:$BE$45,'Occupancy Raw Data'!AY$3,FALSE)</f>
        <v>2.1580391679738802</v>
      </c>
      <c r="S41" s="48">
        <f>VLOOKUP($A41,'Occupancy Raw Data'!$B$8:$BE$45,'Occupancy Raw Data'!BA$3,FALSE)</f>
        <v>-4.2656305263621004</v>
      </c>
      <c r="T41" s="48">
        <f>VLOOKUP($A41,'Occupancy Raw Data'!$B$8:$BE$45,'Occupancy Raw Data'!BB$3,FALSE)</f>
        <v>-0.83986966373168404</v>
      </c>
      <c r="U41" s="49">
        <f>VLOOKUP($A41,'Occupancy Raw Data'!$B$8:$BE$45,'Occupancy Raw Data'!BC$3,FALSE)</f>
        <v>-2.5650185997669301</v>
      </c>
      <c r="V41" s="50">
        <f>VLOOKUP($A41,'Occupancy Raw Data'!$B$8:$BE$45,'Occupancy Raw Data'!BE$3,FALSE)</f>
        <v>0.680905767688613</v>
      </c>
      <c r="X41" s="51">
        <f>VLOOKUP($A41,'ADR Raw Data'!$B$6:$BE$43,'ADR Raw Data'!AG$1,FALSE)</f>
        <v>92.187318443275899</v>
      </c>
      <c r="Y41" s="52">
        <f>VLOOKUP($A41,'ADR Raw Data'!$B$6:$BE$43,'ADR Raw Data'!AH$1,FALSE)</f>
        <v>96.622680811275302</v>
      </c>
      <c r="Z41" s="52">
        <f>VLOOKUP($A41,'ADR Raw Data'!$B$6:$BE$43,'ADR Raw Data'!AI$1,FALSE)</f>
        <v>97.604993258883198</v>
      </c>
      <c r="AA41" s="52">
        <f>VLOOKUP($A41,'ADR Raw Data'!$B$6:$BE$43,'ADR Raw Data'!AJ$1,FALSE)</f>
        <v>96.929612887696806</v>
      </c>
      <c r="AB41" s="52">
        <f>VLOOKUP($A41,'ADR Raw Data'!$B$6:$BE$43,'ADR Raw Data'!AK$1,FALSE)</f>
        <v>95.485291418068698</v>
      </c>
      <c r="AC41" s="53">
        <f>VLOOKUP($A41,'ADR Raw Data'!$B$6:$BE$43,'ADR Raw Data'!AL$1,FALSE)</f>
        <v>95.874577620147605</v>
      </c>
      <c r="AD41" s="52">
        <f>VLOOKUP($A41,'ADR Raw Data'!$B$6:$BE$43,'ADR Raw Data'!AN$1,FALSE)</f>
        <v>102.849005642447</v>
      </c>
      <c r="AE41" s="52">
        <f>VLOOKUP($A41,'ADR Raw Data'!$B$6:$BE$43,'ADR Raw Data'!AO$1,FALSE)</f>
        <v>103.598569725956</v>
      </c>
      <c r="AF41" s="53">
        <f>VLOOKUP($A41,'ADR Raw Data'!$B$6:$BE$43,'ADR Raw Data'!AP$1,FALSE)</f>
        <v>103.22769153632601</v>
      </c>
      <c r="AG41" s="54">
        <f>VLOOKUP($A41,'ADR Raw Data'!$B$6:$BE$43,'ADR Raw Data'!AR$1,FALSE)</f>
        <v>98.100118354680504</v>
      </c>
      <c r="AI41" s="47">
        <f>VLOOKUP($A41,'ADR Raw Data'!$B$6:$BE$43,'ADR Raw Data'!AT$1,FALSE)</f>
        <v>6.4512652075086399</v>
      </c>
      <c r="AJ41" s="48">
        <f>VLOOKUP($A41,'ADR Raw Data'!$B$6:$BE$43,'ADR Raw Data'!AU$1,FALSE)</f>
        <v>8.7735130946887701</v>
      </c>
      <c r="AK41" s="48">
        <f>VLOOKUP($A41,'ADR Raw Data'!$B$6:$BE$43,'ADR Raw Data'!AV$1,FALSE)</f>
        <v>5.3461838095342298</v>
      </c>
      <c r="AL41" s="48">
        <f>VLOOKUP($A41,'ADR Raw Data'!$B$6:$BE$43,'ADR Raw Data'!AW$1,FALSE)</f>
        <v>5.0918896475490403</v>
      </c>
      <c r="AM41" s="48">
        <f>VLOOKUP($A41,'ADR Raw Data'!$B$6:$BE$43,'ADR Raw Data'!AX$1,FALSE)</f>
        <v>4.8294614888640703</v>
      </c>
      <c r="AN41" s="49">
        <f>VLOOKUP($A41,'ADR Raw Data'!$B$6:$BE$43,'ADR Raw Data'!AY$1,FALSE)</f>
        <v>6.0590472386499199</v>
      </c>
      <c r="AO41" s="48">
        <f>VLOOKUP($A41,'ADR Raw Data'!$B$6:$BE$43,'ADR Raw Data'!BA$1,FALSE)</f>
        <v>5.4460876375229601</v>
      </c>
      <c r="AP41" s="48">
        <f>VLOOKUP($A41,'ADR Raw Data'!$B$6:$BE$43,'ADR Raw Data'!BB$1,FALSE)</f>
        <v>6.3430715592114</v>
      </c>
      <c r="AQ41" s="49">
        <f>VLOOKUP($A41,'ADR Raw Data'!$B$6:$BE$43,'ADR Raw Data'!BC$1,FALSE)</f>
        <v>5.8978548183830197</v>
      </c>
      <c r="AR41" s="50">
        <f>VLOOKUP($A41,'ADR Raw Data'!$B$6:$BE$43,'ADR Raw Data'!BE$1,FALSE)</f>
        <v>5.9259297145539902</v>
      </c>
      <c r="AT41" s="51">
        <f>VLOOKUP($A41,'RevPAR Raw Data'!$B$6:$BE$43,'RevPAR Raw Data'!AG$1,FALSE)</f>
        <v>55.652905978260797</v>
      </c>
      <c r="AU41" s="52">
        <f>VLOOKUP($A41,'RevPAR Raw Data'!$B$6:$BE$43,'RevPAR Raw Data'!AH$1,FALSE)</f>
        <v>67.592193747595203</v>
      </c>
      <c r="AV41" s="52">
        <f>VLOOKUP($A41,'RevPAR Raw Data'!$B$6:$BE$43,'RevPAR Raw Data'!AI$1,FALSE)</f>
        <v>69.359069613312798</v>
      </c>
      <c r="AW41" s="52">
        <f>VLOOKUP($A41,'RevPAR Raw Data'!$B$6:$BE$43,'RevPAR Raw Data'!AJ$1,FALSE)</f>
        <v>67.788259955752196</v>
      </c>
      <c r="AX41" s="52">
        <f>VLOOKUP($A41,'RevPAR Raw Data'!$B$6:$BE$43,'RevPAR Raw Data'!AK$1,FALSE)</f>
        <v>64.964165659869096</v>
      </c>
      <c r="AY41" s="53">
        <f>VLOOKUP($A41,'RevPAR Raw Data'!$B$6:$BE$43,'RevPAR Raw Data'!AL$1,FALSE)</f>
        <v>65.071318990958005</v>
      </c>
      <c r="AZ41" s="52">
        <f>VLOOKUP($A41,'RevPAR Raw Data'!$B$6:$BE$43,'RevPAR Raw Data'!AN$1,FALSE)</f>
        <v>74.955318511927601</v>
      </c>
      <c r="BA41" s="52">
        <f>VLOOKUP($A41,'RevPAR Raw Data'!$B$6:$BE$43,'RevPAR Raw Data'!AO$1,FALSE)</f>
        <v>77.091048037706798</v>
      </c>
      <c r="BB41" s="53">
        <f>VLOOKUP($A41,'RevPAR Raw Data'!$B$6:$BE$43,'RevPAR Raw Data'!AP$1,FALSE)</f>
        <v>76.0231832748172</v>
      </c>
      <c r="BC41" s="54">
        <f>VLOOKUP($A41,'RevPAR Raw Data'!$B$6:$BE$43,'RevPAR Raw Data'!AR$1,FALSE)</f>
        <v>68.200423072060602</v>
      </c>
      <c r="BE41" s="47">
        <f>VLOOKUP($A41,'RevPAR Raw Data'!$B$6:$BE$43,'RevPAR Raw Data'!AT$1,FALSE)</f>
        <v>8.2560727075790208</v>
      </c>
      <c r="BF41" s="48">
        <f>VLOOKUP($A41,'RevPAR Raw Data'!$B$6:$BE$43,'RevPAR Raw Data'!AU$1,FALSE)</f>
        <v>15.9117259797597</v>
      </c>
      <c r="BG41" s="48">
        <f>VLOOKUP($A41,'RevPAR Raw Data'!$B$6:$BE$43,'RevPAR Raw Data'!AV$1,FALSE)</f>
        <v>9.9775899769566898</v>
      </c>
      <c r="BH41" s="48">
        <f>VLOOKUP($A41,'RevPAR Raw Data'!$B$6:$BE$43,'RevPAR Raw Data'!AW$1,FALSE)</f>
        <v>6.6342325313454404</v>
      </c>
      <c r="BI41" s="48">
        <f>VLOOKUP($A41,'RevPAR Raw Data'!$B$6:$BE$43,'RevPAR Raw Data'!AX$1,FALSE)</f>
        <v>1.6184656713888701</v>
      </c>
      <c r="BJ41" s="49">
        <f>VLOOKUP($A41,'RevPAR Raw Data'!$B$6:$BE$43,'RevPAR Raw Data'!AY$1,FALSE)</f>
        <v>8.3478430192399102</v>
      </c>
      <c r="BK41" s="48">
        <f>VLOOKUP($A41,'RevPAR Raw Data'!$B$6:$BE$43,'RevPAR Raw Data'!BA$1,FALSE)</f>
        <v>0.94814713440224496</v>
      </c>
      <c r="BL41" s="48">
        <f>VLOOKUP($A41,'RevPAR Raw Data'!$B$6:$BE$43,'RevPAR Raw Data'!BB$1,FALSE)</f>
        <v>5.4499283617051102</v>
      </c>
      <c r="BM41" s="49">
        <f>VLOOKUP($A41,'RevPAR Raw Data'!$B$6:$BE$43,'RevPAR Raw Data'!BC$1,FALSE)</f>
        <v>3.1815551455373101</v>
      </c>
      <c r="BN41" s="50">
        <f>VLOOKUP($A41,'RevPAR Raw Data'!$B$6:$BE$43,'RevPAR Raw Data'!BE$1,FALSE)</f>
        <v>6.6471854794581704</v>
      </c>
    </row>
    <row r="42" spans="1:66" x14ac:dyDescent="0.25">
      <c r="A42" s="63" t="s">
        <v>109</v>
      </c>
      <c r="B42" s="47">
        <f>VLOOKUP($A42,'Occupancy Raw Data'!$B$8:$BE$45,'Occupancy Raw Data'!AG$3,FALSE)</f>
        <v>43.113482056255997</v>
      </c>
      <c r="C42" s="48">
        <f>VLOOKUP($A42,'Occupancy Raw Data'!$B$8:$BE$45,'Occupancy Raw Data'!AH$3,FALSE)</f>
        <v>56.142903330100197</v>
      </c>
      <c r="D42" s="48">
        <f>VLOOKUP($A42,'Occupancy Raw Data'!$B$8:$BE$45,'Occupancy Raw Data'!AI$3,FALSE)</f>
        <v>63.853863562883902</v>
      </c>
      <c r="E42" s="48">
        <f>VLOOKUP($A42,'Occupancy Raw Data'!$B$8:$BE$45,'Occupancy Raw Data'!AJ$3,FALSE)</f>
        <v>63.878111865502703</v>
      </c>
      <c r="F42" s="48">
        <f>VLOOKUP($A42,'Occupancy Raw Data'!$B$8:$BE$45,'Occupancy Raw Data'!AK$3,FALSE)</f>
        <v>58.179760750080803</v>
      </c>
      <c r="G42" s="49">
        <f>VLOOKUP($A42,'Occupancy Raw Data'!$B$8:$BE$45,'Occupancy Raw Data'!AL$3,FALSE)</f>
        <v>57.033624312964697</v>
      </c>
      <c r="H42" s="48">
        <f>VLOOKUP($A42,'Occupancy Raw Data'!$B$8:$BE$45,'Occupancy Raw Data'!AN$3,FALSE)</f>
        <v>63.651794374393702</v>
      </c>
      <c r="I42" s="48">
        <f>VLOOKUP($A42,'Occupancy Raw Data'!$B$8:$BE$45,'Occupancy Raw Data'!AO$3,FALSE)</f>
        <v>70.918202392499097</v>
      </c>
      <c r="J42" s="49">
        <f>VLOOKUP($A42,'Occupancy Raw Data'!$B$8:$BE$45,'Occupancy Raw Data'!AP$3,FALSE)</f>
        <v>67.284998383446407</v>
      </c>
      <c r="K42" s="50">
        <f>VLOOKUP($A42,'Occupancy Raw Data'!$B$8:$BE$45,'Occupancy Raw Data'!AR$3,FALSE)</f>
        <v>59.962588333102303</v>
      </c>
      <c r="M42" s="47">
        <f>VLOOKUP($A42,'Occupancy Raw Data'!$B$8:$BE$45,'Occupancy Raw Data'!AT$3,FALSE)</f>
        <v>-8.3819993129508692</v>
      </c>
      <c r="N42" s="48">
        <f>VLOOKUP($A42,'Occupancy Raw Data'!$B$8:$BE$45,'Occupancy Raw Data'!AU$3,FALSE)</f>
        <v>0.84204413472706097</v>
      </c>
      <c r="O42" s="48">
        <f>VLOOKUP($A42,'Occupancy Raw Data'!$B$8:$BE$45,'Occupancy Raw Data'!AV$3,FALSE)</f>
        <v>-6.6083461402056898</v>
      </c>
      <c r="P42" s="48">
        <f>VLOOKUP($A42,'Occupancy Raw Data'!$B$8:$BE$45,'Occupancy Raw Data'!AW$3,FALSE)</f>
        <v>1.89530685920577</v>
      </c>
      <c r="Q42" s="48">
        <f>VLOOKUP($A42,'Occupancy Raw Data'!$B$8:$BE$45,'Occupancy Raw Data'!AX$3,FALSE)</f>
        <v>6.1182367683915597</v>
      </c>
      <c r="R42" s="49">
        <f>VLOOKUP($A42,'Occupancy Raw Data'!$B$8:$BE$45,'Occupancy Raw Data'!AY$3,FALSE)</f>
        <v>-1.1958104626414201</v>
      </c>
      <c r="S42" s="48">
        <f>VLOOKUP($A42,'Occupancy Raw Data'!$B$8:$BE$45,'Occupancy Raw Data'!BA$3,FALSE)</f>
        <v>-6.1046858232979604</v>
      </c>
      <c r="T42" s="48">
        <f>VLOOKUP($A42,'Occupancy Raw Data'!$B$8:$BE$45,'Occupancy Raw Data'!BB$3,FALSE)</f>
        <v>-7.6032013479359701</v>
      </c>
      <c r="U42" s="49">
        <f>VLOOKUP($A42,'Occupancy Raw Data'!$B$8:$BE$45,'Occupancy Raw Data'!BC$3,FALSE)</f>
        <v>-6.9004082089134897</v>
      </c>
      <c r="V42" s="50">
        <f>VLOOKUP($A42,'Occupancy Raw Data'!$B$8:$BE$45,'Occupancy Raw Data'!BE$3,FALSE)</f>
        <v>-3.0994010188277801</v>
      </c>
      <c r="X42" s="51">
        <f>VLOOKUP($A42,'ADR Raw Data'!$B$6:$BE$43,'ADR Raw Data'!AG$1,FALSE)</f>
        <v>147.99134420697399</v>
      </c>
      <c r="Y42" s="52">
        <f>VLOOKUP($A42,'ADR Raw Data'!$B$6:$BE$43,'ADR Raw Data'!AH$1,FALSE)</f>
        <v>160.56750071983799</v>
      </c>
      <c r="Z42" s="52">
        <f>VLOOKUP($A42,'ADR Raw Data'!$B$6:$BE$43,'ADR Raw Data'!AI$1,FALSE)</f>
        <v>165.88192784810099</v>
      </c>
      <c r="AA42" s="52">
        <f>VLOOKUP($A42,'ADR Raw Data'!$B$6:$BE$43,'ADR Raw Data'!AJ$1,FALSE)</f>
        <v>164.31325825635801</v>
      </c>
      <c r="AB42" s="52">
        <f>VLOOKUP($A42,'ADR Raw Data'!$B$6:$BE$43,'ADR Raw Data'!AK$1,FALSE)</f>
        <v>153.36250208391201</v>
      </c>
      <c r="AC42" s="53">
        <f>VLOOKUP($A42,'ADR Raw Data'!$B$6:$BE$43,'ADR Raw Data'!AL$1,FALSE)</f>
        <v>159.225245599614</v>
      </c>
      <c r="AD42" s="52">
        <f>VLOOKUP($A42,'ADR Raw Data'!$B$6:$BE$43,'ADR Raw Data'!AN$1,FALSE)</f>
        <v>165.80127619047599</v>
      </c>
      <c r="AE42" s="52">
        <f>VLOOKUP($A42,'ADR Raw Data'!$B$6:$BE$43,'ADR Raw Data'!AO$1,FALSE)</f>
        <v>175.49968543423699</v>
      </c>
      <c r="AF42" s="53">
        <f>VLOOKUP($A42,'ADR Raw Data'!$B$6:$BE$43,'ADR Raw Data'!AP$1,FALSE)</f>
        <v>170.91232446393099</v>
      </c>
      <c r="AG42" s="54">
        <f>VLOOKUP($A42,'ADR Raw Data'!$B$6:$BE$43,'ADR Raw Data'!AR$1,FALSE)</f>
        <v>162.972177546697</v>
      </c>
      <c r="AI42" s="47">
        <f>VLOOKUP($A42,'ADR Raw Data'!$B$6:$BE$43,'ADR Raw Data'!AT$1,FALSE)</f>
        <v>-3.3544344840481801</v>
      </c>
      <c r="AJ42" s="48">
        <f>VLOOKUP($A42,'ADR Raw Data'!$B$6:$BE$43,'ADR Raw Data'!AU$1,FALSE)</f>
        <v>1.2993136086133901</v>
      </c>
      <c r="AK42" s="48">
        <f>VLOOKUP($A42,'ADR Raw Data'!$B$6:$BE$43,'ADR Raw Data'!AV$1,FALSE)</f>
        <v>1.5630468304798</v>
      </c>
      <c r="AL42" s="48">
        <f>VLOOKUP($A42,'ADR Raw Data'!$B$6:$BE$43,'ADR Raw Data'!AW$1,FALSE)</f>
        <v>-0.54320427651567504</v>
      </c>
      <c r="AM42" s="48">
        <f>VLOOKUP($A42,'ADR Raw Data'!$B$6:$BE$43,'ADR Raw Data'!AX$1,FALSE)</f>
        <v>0.845582409372587</v>
      </c>
      <c r="AN42" s="49">
        <f>VLOOKUP($A42,'ADR Raw Data'!$B$6:$BE$43,'ADR Raw Data'!AY$1,FALSE)</f>
        <v>0.13722987352927099</v>
      </c>
      <c r="AO42" s="48">
        <f>VLOOKUP($A42,'ADR Raw Data'!$B$6:$BE$43,'ADR Raw Data'!BA$1,FALSE)</f>
        <v>-3.0516311026931602</v>
      </c>
      <c r="AP42" s="48">
        <f>VLOOKUP($A42,'ADR Raw Data'!$B$6:$BE$43,'ADR Raw Data'!BB$1,FALSE)</f>
        <v>-3.6359750487047502</v>
      </c>
      <c r="AQ42" s="49">
        <f>VLOOKUP($A42,'ADR Raw Data'!$B$6:$BE$43,'ADR Raw Data'!BC$1,FALSE)</f>
        <v>-3.3930278416582502</v>
      </c>
      <c r="AR42" s="50">
        <f>VLOOKUP($A42,'ADR Raw Data'!$B$6:$BE$43,'ADR Raw Data'!BE$1,FALSE)</f>
        <v>-1.21871911789872</v>
      </c>
      <c r="AT42" s="51">
        <f>VLOOKUP($A42,'RevPAR Raw Data'!$B$6:$BE$43,'RevPAR Raw Data'!AG$1,FALSE)</f>
        <v>63.804221629485902</v>
      </c>
      <c r="AU42" s="52">
        <f>VLOOKUP($A42,'RevPAR Raw Data'!$B$6:$BE$43,'RevPAR Raw Data'!AH$1,FALSE)</f>
        <v>90.147256708697</v>
      </c>
      <c r="AV42" s="52">
        <f>VLOOKUP($A42,'RevPAR Raw Data'!$B$6:$BE$43,'RevPAR Raw Data'!AI$1,FALSE)</f>
        <v>105.922019883608</v>
      </c>
      <c r="AW42" s="52">
        <f>VLOOKUP($A42,'RevPAR Raw Data'!$B$6:$BE$43,'RevPAR Raw Data'!AJ$1,FALSE)</f>
        <v>104.960206918849</v>
      </c>
      <c r="AX42" s="52">
        <f>VLOOKUP($A42,'RevPAR Raw Data'!$B$6:$BE$43,'RevPAR Raw Data'!AK$1,FALSE)</f>
        <v>89.225936792757807</v>
      </c>
      <c r="AY42" s="53">
        <f>VLOOKUP($A42,'RevPAR Raw Data'!$B$6:$BE$43,'RevPAR Raw Data'!AL$1,FALSE)</f>
        <v>90.811928386679497</v>
      </c>
      <c r="AZ42" s="52">
        <f>VLOOKUP($A42,'RevPAR Raw Data'!$B$6:$BE$43,'RevPAR Raw Data'!AN$1,FALSE)</f>
        <v>105.535487390882</v>
      </c>
      <c r="BA42" s="52">
        <f>VLOOKUP($A42,'RevPAR Raw Data'!$B$6:$BE$43,'RevPAR Raw Data'!AO$1,FALSE)</f>
        <v>124.461222114451</v>
      </c>
      <c r="BB42" s="53">
        <f>VLOOKUP($A42,'RevPAR Raw Data'!$B$6:$BE$43,'RevPAR Raw Data'!AP$1,FALSE)</f>
        <v>114.998354752667</v>
      </c>
      <c r="BC42" s="54">
        <f>VLOOKUP($A42,'RevPAR Raw Data'!$B$6:$BE$43,'RevPAR Raw Data'!AR$1,FALSE)</f>
        <v>97.722335919818903</v>
      </c>
      <c r="BE42" s="47">
        <f>VLOOKUP($A42,'RevPAR Raw Data'!$B$6:$BE$43,'RevPAR Raw Data'!AT$1,FALSE)</f>
        <v>-11.455265121592699</v>
      </c>
      <c r="BF42" s="48">
        <f>VLOOKUP($A42,'RevPAR Raw Data'!$B$6:$BE$43,'RevPAR Raw Data'!AU$1,FALSE)</f>
        <v>2.1522985373735</v>
      </c>
      <c r="BG42" s="48">
        <f>VLOOKUP($A42,'RevPAR Raw Data'!$B$6:$BE$43,'RevPAR Raw Data'!AV$1,FALSE)</f>
        <v>-5.1485908546175096</v>
      </c>
      <c r="BH42" s="48">
        <f>VLOOKUP($A42,'RevPAR Raw Data'!$B$6:$BE$43,'RevPAR Raw Data'!AW$1,FALSE)</f>
        <v>1.3418071947777901</v>
      </c>
      <c r="BI42" s="48">
        <f>VLOOKUP($A42,'RevPAR Raw Data'!$B$6:$BE$43,'RevPAR Raw Data'!AX$1,FALSE)</f>
        <v>7.0155539116414296</v>
      </c>
      <c r="BJ42" s="49">
        <f>VLOOKUP($A42,'RevPAR Raw Data'!$B$6:$BE$43,'RevPAR Raw Data'!AY$1,FALSE)</f>
        <v>-1.0602215982976799</v>
      </c>
      <c r="BK42" s="48">
        <f>VLOOKUP($A42,'RevPAR Raw Data'!$B$6:$BE$43,'RevPAR Raw Data'!BA$1,FALSE)</f>
        <v>-8.9700244346856604</v>
      </c>
      <c r="BL42" s="48">
        <f>VLOOKUP($A42,'RevPAR Raw Data'!$B$6:$BE$43,'RevPAR Raw Data'!BB$1,FALSE)</f>
        <v>-10.962725892726899</v>
      </c>
      <c r="BM42" s="49">
        <f>VLOOKUP($A42,'RevPAR Raw Data'!$B$6:$BE$43,'RevPAR Raw Data'!BC$1,FALSE)</f>
        <v>-10.0593032788552</v>
      </c>
      <c r="BN42" s="50">
        <f>VLOOKUP($A42,'RevPAR Raw Data'!$B$6:$BE$43,'RevPAR Raw Data'!BE$1,FALSE)</f>
        <v>-4.2803471439697098</v>
      </c>
    </row>
    <row r="43" spans="1:66" x14ac:dyDescent="0.25">
      <c r="A43" s="63" t="s">
        <v>94</v>
      </c>
      <c r="B43" s="47">
        <f>VLOOKUP($A43,'Occupancy Raw Data'!$B$8:$BE$45,'Occupancy Raw Data'!AG$3,FALSE)</f>
        <v>50.242833451788599</v>
      </c>
      <c r="C43" s="48">
        <f>VLOOKUP($A43,'Occupancy Raw Data'!$B$8:$BE$45,'Occupancy Raw Data'!AH$3,FALSE)</f>
        <v>64.7091921345652</v>
      </c>
      <c r="D43" s="48">
        <f>VLOOKUP($A43,'Occupancy Raw Data'!$B$8:$BE$45,'Occupancy Raw Data'!AI$3,FALSE)</f>
        <v>70.747453210139696</v>
      </c>
      <c r="E43" s="48">
        <f>VLOOKUP($A43,'Occupancy Raw Data'!$B$8:$BE$45,'Occupancy Raw Data'!AJ$3,FALSE)</f>
        <v>68.538261075574496</v>
      </c>
      <c r="F43" s="48">
        <f>VLOOKUP($A43,'Occupancy Raw Data'!$B$8:$BE$45,'Occupancy Raw Data'!AK$3,FALSE)</f>
        <v>61.922530206112199</v>
      </c>
      <c r="G43" s="49">
        <f>VLOOKUP($A43,'Occupancy Raw Data'!$B$8:$BE$45,'Occupancy Raw Data'!AL$3,FALSE)</f>
        <v>63.232054015636102</v>
      </c>
      <c r="H43" s="48">
        <f>VLOOKUP($A43,'Occupancy Raw Data'!$B$8:$BE$45,'Occupancy Raw Data'!AN$3,FALSE)</f>
        <v>71.464108031272204</v>
      </c>
      <c r="I43" s="48">
        <f>VLOOKUP($A43,'Occupancy Raw Data'!$B$8:$BE$45,'Occupancy Raw Data'!AO$3,FALSE)</f>
        <v>75.242833451788599</v>
      </c>
      <c r="J43" s="49">
        <f>VLOOKUP($A43,'Occupancy Raw Data'!$B$8:$BE$45,'Occupancy Raw Data'!AP$3,FALSE)</f>
        <v>73.353470741530401</v>
      </c>
      <c r="K43" s="50">
        <f>VLOOKUP($A43,'Occupancy Raw Data'!$B$8:$BE$45,'Occupancy Raw Data'!AR$3,FALSE)</f>
        <v>66.123887365891605</v>
      </c>
      <c r="M43" s="47">
        <f>VLOOKUP($A43,'Occupancy Raw Data'!$B$8:$BE$45,'Occupancy Raw Data'!AT$3,FALSE)</f>
        <v>-6.5357669201355302</v>
      </c>
      <c r="N43" s="48">
        <f>VLOOKUP($A43,'Occupancy Raw Data'!$B$8:$BE$45,'Occupancy Raw Data'!AU$3,FALSE)</f>
        <v>2.4942271373617699</v>
      </c>
      <c r="O43" s="48">
        <f>VLOOKUP($A43,'Occupancy Raw Data'!$B$8:$BE$45,'Occupancy Raw Data'!AV$3,FALSE)</f>
        <v>1.5851310240683001</v>
      </c>
      <c r="P43" s="48">
        <f>VLOOKUP($A43,'Occupancy Raw Data'!$B$8:$BE$45,'Occupancy Raw Data'!AW$3,FALSE)</f>
        <v>0.56295726089588205</v>
      </c>
      <c r="Q43" s="48">
        <f>VLOOKUP($A43,'Occupancy Raw Data'!$B$8:$BE$45,'Occupancy Raw Data'!AX$3,FALSE)</f>
        <v>-4.1838339492136898</v>
      </c>
      <c r="R43" s="49">
        <f>VLOOKUP($A43,'Occupancy Raw Data'!$B$8:$BE$45,'Occupancy Raw Data'!AY$3,FALSE)</f>
        <v>-1.00057054681911</v>
      </c>
      <c r="S43" s="48">
        <f>VLOOKUP($A43,'Occupancy Raw Data'!$B$8:$BE$45,'Occupancy Raw Data'!BA$3,FALSE)</f>
        <v>-3.7849656093335202</v>
      </c>
      <c r="T43" s="48">
        <f>VLOOKUP($A43,'Occupancy Raw Data'!$B$8:$BE$45,'Occupancy Raw Data'!BB$3,FALSE)</f>
        <v>-3.6359060048903999</v>
      </c>
      <c r="U43" s="49">
        <f>VLOOKUP($A43,'Occupancy Raw Data'!$B$8:$BE$45,'Occupancy Raw Data'!BC$3,FALSE)</f>
        <v>-3.7085737959192602</v>
      </c>
      <c r="V43" s="50">
        <f>VLOOKUP($A43,'Occupancy Raw Data'!$B$8:$BE$45,'Occupancy Raw Data'!BE$3,FALSE)</f>
        <v>-1.8806832635156401</v>
      </c>
      <c r="X43" s="51">
        <f>VLOOKUP($A43,'ADR Raw Data'!$B$6:$BE$43,'ADR Raw Data'!AG$1,FALSE)</f>
        <v>96.445437934692904</v>
      </c>
      <c r="Y43" s="52">
        <f>VLOOKUP($A43,'ADR Raw Data'!$B$6:$BE$43,'ADR Raw Data'!AH$1,FALSE)</f>
        <v>106.466276142968</v>
      </c>
      <c r="Z43" s="52">
        <f>VLOOKUP($A43,'ADR Raw Data'!$B$6:$BE$43,'ADR Raw Data'!AI$1,FALSE)</f>
        <v>110.948841774801</v>
      </c>
      <c r="AA43" s="52">
        <f>VLOOKUP($A43,'ADR Raw Data'!$B$6:$BE$43,'ADR Raw Data'!AJ$1,FALSE)</f>
        <v>109.44842896647</v>
      </c>
      <c r="AB43" s="52">
        <f>VLOOKUP($A43,'ADR Raw Data'!$B$6:$BE$43,'ADR Raw Data'!AK$1,FALSE)</f>
        <v>102.93210569105599</v>
      </c>
      <c r="AC43" s="53">
        <f>VLOOKUP($A43,'ADR Raw Data'!$B$6:$BE$43,'ADR Raw Data'!AL$1,FALSE)</f>
        <v>105.831160255149</v>
      </c>
      <c r="AD43" s="52">
        <f>VLOOKUP($A43,'ADR Raw Data'!$B$6:$BE$43,'ADR Raw Data'!AN$1,FALSE)</f>
        <v>118.224404939499</v>
      </c>
      <c r="AE43" s="52">
        <f>VLOOKUP($A43,'ADR Raw Data'!$B$6:$BE$43,'ADR Raw Data'!AO$1,FALSE)</f>
        <v>120.393446945843</v>
      </c>
      <c r="AF43" s="53">
        <f>VLOOKUP($A43,'ADR Raw Data'!$B$6:$BE$43,'ADR Raw Data'!AP$1,FALSE)</f>
        <v>119.336859911182</v>
      </c>
      <c r="AG43" s="54">
        <f>VLOOKUP($A43,'ADR Raw Data'!$B$6:$BE$43,'ADR Raw Data'!AR$1,FALSE)</f>
        <v>110.111826155942</v>
      </c>
      <c r="AI43" s="47">
        <f>VLOOKUP($A43,'ADR Raw Data'!$B$6:$BE$43,'ADR Raw Data'!AT$1,FALSE)</f>
        <v>-6.3184267853513703</v>
      </c>
      <c r="AJ43" s="48">
        <f>VLOOKUP($A43,'ADR Raw Data'!$B$6:$BE$43,'ADR Raw Data'!AU$1,FALSE)</f>
        <v>-1.13760620531692</v>
      </c>
      <c r="AK43" s="48">
        <f>VLOOKUP($A43,'ADR Raw Data'!$B$6:$BE$43,'ADR Raw Data'!AV$1,FALSE)</f>
        <v>-0.25274241063729802</v>
      </c>
      <c r="AL43" s="48">
        <f>VLOOKUP($A43,'ADR Raw Data'!$B$6:$BE$43,'ADR Raw Data'!AW$1,FALSE)</f>
        <v>1.0770061475759301</v>
      </c>
      <c r="AM43" s="48">
        <f>VLOOKUP($A43,'ADR Raw Data'!$B$6:$BE$43,'ADR Raw Data'!AX$1,FALSE)</f>
        <v>-2.62525412323218</v>
      </c>
      <c r="AN43" s="49">
        <f>VLOOKUP($A43,'ADR Raw Data'!$B$6:$BE$43,'ADR Raw Data'!AY$1,FALSE)</f>
        <v>-1.45349035186164</v>
      </c>
      <c r="AO43" s="48">
        <f>VLOOKUP($A43,'ADR Raw Data'!$B$6:$BE$43,'ADR Raw Data'!BA$1,FALSE)</f>
        <v>-2.7937274509035301</v>
      </c>
      <c r="AP43" s="48">
        <f>VLOOKUP($A43,'ADR Raw Data'!$B$6:$BE$43,'ADR Raw Data'!BB$1,FALSE)</f>
        <v>-3.9555238365614098</v>
      </c>
      <c r="AQ43" s="49">
        <f>VLOOKUP($A43,'ADR Raw Data'!$B$6:$BE$43,'ADR Raw Data'!BC$1,FALSE)</f>
        <v>-3.39722279257224</v>
      </c>
      <c r="AR43" s="50">
        <f>VLOOKUP($A43,'ADR Raw Data'!$B$6:$BE$43,'ADR Raw Data'!BE$1,FALSE)</f>
        <v>-2.2191729657227199</v>
      </c>
      <c r="AT43" s="51">
        <f>VLOOKUP($A43,'RevPAR Raw Data'!$B$6:$BE$43,'RevPAR Raw Data'!AG$1,FALSE)</f>
        <v>48.456920753375897</v>
      </c>
      <c r="AU43" s="52">
        <f>VLOOKUP($A43,'RevPAR Raw Data'!$B$6:$BE$43,'RevPAR Raw Data'!AH$1,FALSE)</f>
        <v>68.893467187870101</v>
      </c>
      <c r="AV43" s="52">
        <f>VLOOKUP($A43,'RevPAR Raw Data'!$B$6:$BE$43,'RevPAR Raw Data'!AI$1,FALSE)</f>
        <v>78.4934799218194</v>
      </c>
      <c r="AW43" s="52">
        <f>VLOOKUP($A43,'RevPAR Raw Data'!$B$6:$BE$43,'RevPAR Raw Data'!AJ$1,FALSE)</f>
        <v>75.014049988154397</v>
      </c>
      <c r="AX43" s="52">
        <f>VLOOKUP($A43,'RevPAR Raw Data'!$B$6:$BE$43,'RevPAR Raw Data'!AK$1,FALSE)</f>
        <v>63.738164238332097</v>
      </c>
      <c r="AY43" s="53">
        <f>VLOOKUP($A43,'RevPAR Raw Data'!$B$6:$BE$43,'RevPAR Raw Data'!AL$1,FALSE)</f>
        <v>66.919216417910405</v>
      </c>
      <c r="AZ43" s="52">
        <f>VLOOKUP($A43,'RevPAR Raw Data'!$B$6:$BE$43,'RevPAR Raw Data'!AN$1,FALSE)</f>
        <v>84.488016465292503</v>
      </c>
      <c r="BA43" s="52">
        <f>VLOOKUP($A43,'RevPAR Raw Data'!$B$6:$BE$43,'RevPAR Raw Data'!AO$1,FALSE)</f>
        <v>90.587440772328804</v>
      </c>
      <c r="BB43" s="53">
        <f>VLOOKUP($A43,'RevPAR Raw Data'!$B$6:$BE$43,'RevPAR Raw Data'!AP$1,FALSE)</f>
        <v>87.537728618810704</v>
      </c>
      <c r="BC43" s="54">
        <f>VLOOKUP($A43,'RevPAR Raw Data'!$B$6:$BE$43,'RevPAR Raw Data'!AR$1,FALSE)</f>
        <v>72.810219903881901</v>
      </c>
      <c r="BE43" s="47">
        <f>VLOOKUP($A43,'RevPAR Raw Data'!$B$6:$BE$43,'RevPAR Raw Data'!AT$1,FALSE)</f>
        <v>-12.4412360577769</v>
      </c>
      <c r="BF43" s="48">
        <f>VLOOKUP($A43,'RevPAR Raw Data'!$B$6:$BE$43,'RevPAR Raw Data'!AU$1,FALSE)</f>
        <v>1.3282464493555199</v>
      </c>
      <c r="BG43" s="48">
        <f>VLOOKUP($A43,'RevPAR Raw Data'!$B$6:$BE$43,'RevPAR Raw Data'!AV$1,FALSE)</f>
        <v>1.3283823150690099</v>
      </c>
      <c r="BH43" s="48">
        <f>VLOOKUP($A43,'RevPAR Raw Data'!$B$6:$BE$43,'RevPAR Raw Data'!AW$1,FALSE)</f>
        <v>1.64602649277989</v>
      </c>
      <c r="BI43" s="48">
        <f>VLOOKUP($A43,'RevPAR Raw Data'!$B$6:$BE$43,'RevPAR Raw Data'!AX$1,FALSE)</f>
        <v>-6.6992517991849496</v>
      </c>
      <c r="BJ43" s="49">
        <f>VLOOKUP($A43,'RevPAR Raw Data'!$B$6:$BE$43,'RevPAR Raw Data'!AY$1,FALSE)</f>
        <v>-2.4395177023191699</v>
      </c>
      <c r="BK43" s="48">
        <f>VLOOKUP($A43,'RevPAR Raw Data'!$B$6:$BE$43,'RevPAR Raw Data'!BA$1,FALSE)</f>
        <v>-6.4729514370018402</v>
      </c>
      <c r="BL43" s="48">
        <f>VLOOKUP($A43,'RevPAR Raw Data'!$B$6:$BE$43,'RevPAR Raw Data'!BB$1,FALSE)</f>
        <v>-7.4476107127534004</v>
      </c>
      <c r="BM43" s="49">
        <f>VLOOKUP($A43,'RevPAR Raw Data'!$B$6:$BE$43,'RevPAR Raw Data'!BC$1,FALSE)</f>
        <v>-6.9798080742171704</v>
      </c>
      <c r="BN43" s="50">
        <f>VLOOKUP($A43,'RevPAR Raw Data'!$B$6:$BE$43,'RevPAR Raw Data'!BE$1,FALSE)</f>
        <v>-4.0581206146835598</v>
      </c>
    </row>
    <row r="44" spans="1:66" x14ac:dyDescent="0.25">
      <c r="A44" s="63" t="s">
        <v>44</v>
      </c>
      <c r="B44" s="47">
        <f>VLOOKUP($A44,'Occupancy Raw Data'!$B$8:$BE$45,'Occupancy Raw Data'!AG$3,FALSE)</f>
        <v>49.0959567198177</v>
      </c>
      <c r="C44" s="48">
        <f>VLOOKUP($A44,'Occupancy Raw Data'!$B$8:$BE$45,'Occupancy Raw Data'!AH$3,FALSE)</f>
        <v>60.257687927107</v>
      </c>
      <c r="D44" s="48">
        <f>VLOOKUP($A44,'Occupancy Raw Data'!$B$8:$BE$45,'Occupancy Raw Data'!AI$3,FALSE)</f>
        <v>63.347095671981698</v>
      </c>
      <c r="E44" s="48">
        <f>VLOOKUP($A44,'Occupancy Raw Data'!$B$8:$BE$45,'Occupancy Raw Data'!AJ$3,FALSE)</f>
        <v>65.048405466970294</v>
      </c>
      <c r="F44" s="48">
        <f>VLOOKUP($A44,'Occupancy Raw Data'!$B$8:$BE$45,'Occupancy Raw Data'!AK$3,FALSE)</f>
        <v>63.375569476081999</v>
      </c>
      <c r="G44" s="49">
        <f>VLOOKUP($A44,'Occupancy Raw Data'!$B$8:$BE$45,'Occupancy Raw Data'!AL$3,FALSE)</f>
        <v>60.224943052391701</v>
      </c>
      <c r="H44" s="48">
        <f>VLOOKUP($A44,'Occupancy Raw Data'!$B$8:$BE$45,'Occupancy Raw Data'!AN$3,FALSE)</f>
        <v>66.230068337129794</v>
      </c>
      <c r="I44" s="48">
        <f>VLOOKUP($A44,'Occupancy Raw Data'!$B$8:$BE$45,'Occupancy Raw Data'!AO$3,FALSE)</f>
        <v>70.358769931662806</v>
      </c>
      <c r="J44" s="49">
        <f>VLOOKUP($A44,'Occupancy Raw Data'!$B$8:$BE$45,'Occupancy Raw Data'!AP$3,FALSE)</f>
        <v>68.294419134396307</v>
      </c>
      <c r="K44" s="50">
        <f>VLOOKUP($A44,'Occupancy Raw Data'!$B$8:$BE$45,'Occupancy Raw Data'!AR$3,FALSE)</f>
        <v>62.530507647250197</v>
      </c>
      <c r="M44" s="47">
        <f>VLOOKUP($A44,'Occupancy Raw Data'!$B$8:$BE$45,'Occupancy Raw Data'!AT$3,FALSE)</f>
        <v>-8.6005830903790006</v>
      </c>
      <c r="N44" s="48">
        <f>VLOOKUP($A44,'Occupancy Raw Data'!$B$8:$BE$45,'Occupancy Raw Data'!AU$3,FALSE)</f>
        <v>6.59866515552197</v>
      </c>
      <c r="O44" s="48">
        <f>VLOOKUP($A44,'Occupancy Raw Data'!$B$8:$BE$45,'Occupancy Raw Data'!AV$3,FALSE)</f>
        <v>-0.291316526610644</v>
      </c>
      <c r="P44" s="48">
        <f>VLOOKUP($A44,'Occupancy Raw Data'!$B$8:$BE$45,'Occupancy Raw Data'!AW$3,FALSE)</f>
        <v>-0.69550097804824995</v>
      </c>
      <c r="Q44" s="48">
        <f>VLOOKUP($A44,'Occupancy Raw Data'!$B$8:$BE$45,'Occupancy Raw Data'!AX$3,FALSE)</f>
        <v>-4.0107816711590196</v>
      </c>
      <c r="R44" s="49">
        <f>VLOOKUP($A44,'Occupancy Raw Data'!$B$8:$BE$45,'Occupancy Raw Data'!AY$3,FALSE)</f>
        <v>-1.36864930401734</v>
      </c>
      <c r="S44" s="48">
        <f>VLOOKUP($A44,'Occupancy Raw Data'!$B$8:$BE$45,'Occupancy Raw Data'!BA$3,FALSE)</f>
        <v>-8.4882462870069801</v>
      </c>
      <c r="T44" s="48">
        <f>VLOOKUP($A44,'Occupancy Raw Data'!$B$8:$BE$45,'Occupancy Raw Data'!BB$3,FALSE)</f>
        <v>-5.5157250740846901</v>
      </c>
      <c r="U44" s="49">
        <f>VLOOKUP($A44,'Occupancy Raw Data'!$B$8:$BE$45,'Occupancy Raw Data'!BC$3,FALSE)</f>
        <v>-6.9808027923211098</v>
      </c>
      <c r="V44" s="50">
        <f>VLOOKUP($A44,'Occupancy Raw Data'!$B$8:$BE$45,'Occupancy Raw Data'!BE$3,FALSE)</f>
        <v>-3.19127162806807</v>
      </c>
      <c r="X44" s="51">
        <f>VLOOKUP($A44,'ADR Raw Data'!$B$6:$BE$43,'ADR Raw Data'!AG$1,FALSE)</f>
        <v>87.9670143975641</v>
      </c>
      <c r="Y44" s="52">
        <f>VLOOKUP($A44,'ADR Raw Data'!$B$6:$BE$43,'ADR Raw Data'!AH$1,FALSE)</f>
        <v>94.326813715298201</v>
      </c>
      <c r="Z44" s="52">
        <f>VLOOKUP($A44,'ADR Raw Data'!$B$6:$BE$43,'ADR Raw Data'!AI$1,FALSE)</f>
        <v>95.538567839083001</v>
      </c>
      <c r="AA44" s="52">
        <f>VLOOKUP($A44,'ADR Raw Data'!$B$6:$BE$43,'ADR Raw Data'!AJ$1,FALSE)</f>
        <v>95.4688922083606</v>
      </c>
      <c r="AB44" s="52">
        <f>VLOOKUP($A44,'ADR Raw Data'!$B$6:$BE$43,'ADR Raw Data'!AK$1,FALSE)</f>
        <v>95.881333550488506</v>
      </c>
      <c r="AC44" s="53">
        <f>VLOOKUP($A44,'ADR Raw Data'!$B$6:$BE$43,'ADR Raw Data'!AL$1,FALSE)</f>
        <v>94.118692761571495</v>
      </c>
      <c r="AD44" s="52">
        <f>VLOOKUP($A44,'ADR Raw Data'!$B$6:$BE$43,'ADR Raw Data'!AN$1,FALSE)</f>
        <v>107.42962161435899</v>
      </c>
      <c r="AE44" s="52">
        <f>VLOOKUP($A44,'ADR Raw Data'!$B$6:$BE$43,'ADR Raw Data'!AO$1,FALSE)</f>
        <v>106.280822673006</v>
      </c>
      <c r="AF44" s="53">
        <f>VLOOKUP($A44,'ADR Raw Data'!$B$6:$BE$43,'ADR Raw Data'!AP$1,FALSE)</f>
        <v>106.83785964144199</v>
      </c>
      <c r="AG44" s="54">
        <f>VLOOKUP($A44,'ADR Raw Data'!$B$6:$BE$43,'ADR Raw Data'!AR$1,FALSE)</f>
        <v>98.087718198080907</v>
      </c>
      <c r="AI44" s="47">
        <f>VLOOKUP($A44,'ADR Raw Data'!$B$6:$BE$43,'ADR Raw Data'!AT$1,FALSE)</f>
        <v>0.52049980493092496</v>
      </c>
      <c r="AJ44" s="48">
        <f>VLOOKUP($A44,'ADR Raw Data'!$B$6:$BE$43,'ADR Raw Data'!AU$1,FALSE)</f>
        <v>6.8480972374632199</v>
      </c>
      <c r="AK44" s="48">
        <f>VLOOKUP($A44,'ADR Raw Data'!$B$6:$BE$43,'ADR Raw Data'!AV$1,FALSE)</f>
        <v>2.4857367485391002</v>
      </c>
      <c r="AL44" s="48">
        <f>VLOOKUP($A44,'ADR Raw Data'!$B$6:$BE$43,'ADR Raw Data'!AW$1,FALSE)</f>
        <v>1.55619952435003</v>
      </c>
      <c r="AM44" s="48">
        <f>VLOOKUP($A44,'ADR Raw Data'!$B$6:$BE$43,'ADR Raw Data'!AX$1,FALSE)</f>
        <v>4.28324485477098</v>
      </c>
      <c r="AN44" s="49">
        <f>VLOOKUP($A44,'ADR Raw Data'!$B$6:$BE$43,'ADR Raw Data'!AY$1,FALSE)</f>
        <v>3.2071102369052098</v>
      </c>
      <c r="AO44" s="48">
        <f>VLOOKUP($A44,'ADR Raw Data'!$B$6:$BE$43,'ADR Raw Data'!BA$1,FALSE)</f>
        <v>3.6712880584793801</v>
      </c>
      <c r="AP44" s="48">
        <f>VLOOKUP($A44,'ADR Raw Data'!$B$6:$BE$43,'ADR Raw Data'!BB$1,FALSE)</f>
        <v>1.81990257237357</v>
      </c>
      <c r="AQ44" s="49">
        <f>VLOOKUP($A44,'ADR Raw Data'!$B$6:$BE$43,'ADR Raw Data'!BC$1,FALSE)</f>
        <v>2.72021632768188</v>
      </c>
      <c r="AR44" s="50">
        <f>VLOOKUP($A44,'ADR Raw Data'!$B$6:$BE$43,'ADR Raw Data'!BE$1,FALSE)</f>
        <v>2.8650656819059699</v>
      </c>
      <c r="AT44" s="51">
        <f>VLOOKUP($A44,'RevPAR Raw Data'!$B$6:$BE$43,'RevPAR Raw Data'!AG$1,FALSE)</f>
        <v>43.188247316343897</v>
      </c>
      <c r="AU44" s="52">
        <f>VLOOKUP($A44,'RevPAR Raw Data'!$B$6:$BE$43,'RevPAR Raw Data'!AH$1,FALSE)</f>
        <v>56.839157040148002</v>
      </c>
      <c r="AV44" s="52">
        <f>VLOOKUP($A44,'RevPAR Raw Data'!$B$6:$BE$43,'RevPAR Raw Data'!AI$1,FALSE)</f>
        <v>60.5209079726651</v>
      </c>
      <c r="AW44" s="52">
        <f>VLOOKUP($A44,'RevPAR Raw Data'!$B$6:$BE$43,'RevPAR Raw Data'!AJ$1,FALSE)</f>
        <v>62.100992098519299</v>
      </c>
      <c r="AX44" s="52">
        <f>VLOOKUP($A44,'RevPAR Raw Data'!$B$6:$BE$43,'RevPAR Raw Data'!AK$1,FALSE)</f>
        <v>60.7653411588838</v>
      </c>
      <c r="AY44" s="53">
        <f>VLOOKUP($A44,'RevPAR Raw Data'!$B$6:$BE$43,'RevPAR Raw Data'!AL$1,FALSE)</f>
        <v>56.682929117312</v>
      </c>
      <c r="AZ44" s="52">
        <f>VLOOKUP($A44,'RevPAR Raw Data'!$B$6:$BE$43,'RevPAR Raw Data'!AN$1,FALSE)</f>
        <v>71.150711809510199</v>
      </c>
      <c r="BA44" s="52">
        <f>VLOOKUP($A44,'RevPAR Raw Data'!$B$6:$BE$43,'RevPAR Raw Data'!AO$1,FALSE)</f>
        <v>74.777879505979399</v>
      </c>
      <c r="BB44" s="53">
        <f>VLOOKUP($A44,'RevPAR Raw Data'!$B$6:$BE$43,'RevPAR Raw Data'!AP$1,FALSE)</f>
        <v>72.964295657744799</v>
      </c>
      <c r="BC44" s="54">
        <f>VLOOKUP($A44,'RevPAR Raw Data'!$B$6:$BE$43,'RevPAR Raw Data'!AR$1,FALSE)</f>
        <v>61.334748128864298</v>
      </c>
      <c r="BE44" s="47">
        <f>VLOOKUP($A44,'RevPAR Raw Data'!$B$6:$BE$43,'RevPAR Raw Data'!AT$1,FALSE)</f>
        <v>-8.1248493036564202</v>
      </c>
      <c r="BF44" s="48">
        <f>VLOOKUP($A44,'RevPAR Raw Data'!$B$6:$BE$43,'RevPAR Raw Data'!AU$1,FALSE)</f>
        <v>13.898645399209901</v>
      </c>
      <c r="BG44" s="48">
        <f>VLOOKUP($A44,'RevPAR Raw Data'!$B$6:$BE$43,'RevPAR Raw Data'!AV$1,FALSE)</f>
        <v>2.18717885997193</v>
      </c>
      <c r="BH44" s="48">
        <f>VLOOKUP($A44,'RevPAR Raw Data'!$B$6:$BE$43,'RevPAR Raw Data'!AW$1,FALSE)</f>
        <v>0.84987516338954505</v>
      </c>
      <c r="BI44" s="48">
        <f>VLOOKUP($A44,'RevPAR Raw Data'!$B$6:$BE$43,'RevPAR Raw Data'!AX$1,FALSE)</f>
        <v>0.100671584045936</v>
      </c>
      <c r="BJ44" s="49">
        <f>VLOOKUP($A44,'RevPAR Raw Data'!$B$6:$BE$43,'RevPAR Raw Data'!AY$1,FALSE)</f>
        <v>1.79456684095139</v>
      </c>
      <c r="BK44" s="48">
        <f>VLOOKUP($A44,'RevPAR Raw Data'!$B$6:$BE$43,'RevPAR Raw Data'!BA$1,FALSE)</f>
        <v>-5.1285862008367999</v>
      </c>
      <c r="BL44" s="48">
        <f>VLOOKUP($A44,'RevPAR Raw Data'!$B$6:$BE$43,'RevPAR Raw Data'!BB$1,FALSE)</f>
        <v>-3.79620332421944</v>
      </c>
      <c r="BM44" s="49">
        <f>VLOOKUP($A44,'RevPAR Raw Data'!$B$6:$BE$43,'RevPAR Raw Data'!BC$1,FALSE)</f>
        <v>-4.4504794019992104</v>
      </c>
      <c r="BN44" s="50">
        <f>VLOOKUP($A44,'RevPAR Raw Data'!$B$6:$BE$43,'RevPAR Raw Data'!BE$1,FALSE)</f>
        <v>-0.41763797439428502</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50.9820257656406</v>
      </c>
      <c r="C47" s="48">
        <f>VLOOKUP($A47,'Occupancy Raw Data'!$B$8:$BE$45,'Occupancy Raw Data'!AH$3,FALSE)</f>
        <v>64.493558589832602</v>
      </c>
      <c r="D47" s="48">
        <f>VLOOKUP($A47,'Occupancy Raw Data'!$B$8:$BE$45,'Occupancy Raw Data'!AI$3,FALSE)</f>
        <v>68.754146416724495</v>
      </c>
      <c r="E47" s="48">
        <f>VLOOKUP($A47,'Occupancy Raw Data'!$B$8:$BE$45,'Occupancy Raw Data'!AJ$3,FALSE)</f>
        <v>68.045205585126794</v>
      </c>
      <c r="F47" s="48">
        <f>VLOOKUP($A47,'Occupancy Raw Data'!$B$8:$BE$45,'Occupancy Raw Data'!AK$3,FALSE)</f>
        <v>63.8281780576649</v>
      </c>
      <c r="G47" s="49">
        <f>VLOOKUP($A47,'Occupancy Raw Data'!$B$8:$BE$45,'Occupancy Raw Data'!AL$3,FALSE)</f>
        <v>63.220572260899601</v>
      </c>
      <c r="H47" s="48">
        <f>VLOOKUP($A47,'Occupancy Raw Data'!$B$8:$BE$45,'Occupancy Raw Data'!AN$3,FALSE)</f>
        <v>69.167901463233903</v>
      </c>
      <c r="I47" s="48">
        <f>VLOOKUP($A47,'Occupancy Raw Data'!$B$8:$BE$45,'Occupancy Raw Data'!AO$3,FALSE)</f>
        <v>71.733191331727994</v>
      </c>
      <c r="J47" s="49">
        <f>VLOOKUP($A47,'Occupancy Raw Data'!$B$8:$BE$45,'Occupancy Raw Data'!AP$3,FALSE)</f>
        <v>70.450546397481006</v>
      </c>
      <c r="K47" s="50">
        <f>VLOOKUP($A47,'Occupancy Raw Data'!$B$8:$BE$45,'Occupancy Raw Data'!AR$3,FALSE)</f>
        <v>65.285787348111995</v>
      </c>
      <c r="M47" s="47">
        <f>VLOOKUP($A47,'Occupancy Raw Data'!$B$8:$BE$45,'Occupancy Raw Data'!AT$3,FALSE)</f>
        <v>-3.5764071256886498</v>
      </c>
      <c r="N47" s="48">
        <f>VLOOKUP($A47,'Occupancy Raw Data'!$B$8:$BE$45,'Occupancy Raw Data'!AU$3,FALSE)</f>
        <v>3.1963136012881899</v>
      </c>
      <c r="O47" s="48">
        <f>VLOOKUP($A47,'Occupancy Raw Data'!$B$8:$BE$45,'Occupancy Raw Data'!AV$3,FALSE)</f>
        <v>0.92344531147354203</v>
      </c>
      <c r="P47" s="48">
        <f>VLOOKUP($A47,'Occupancy Raw Data'!$B$8:$BE$45,'Occupancy Raw Data'!AW$3,FALSE)</f>
        <v>0.86873571630311097</v>
      </c>
      <c r="Q47" s="48">
        <f>VLOOKUP($A47,'Occupancy Raw Data'!$B$8:$BE$45,'Occupancy Raw Data'!AX$3,FALSE)</f>
        <v>-2.4018812294959599</v>
      </c>
      <c r="R47" s="49">
        <f>VLOOKUP($A47,'Occupancy Raw Data'!$B$8:$BE$45,'Occupancy Raw Data'!AY$3,FALSE)</f>
        <v>-8.2144250658265403E-2</v>
      </c>
      <c r="S47" s="48">
        <f>VLOOKUP($A47,'Occupancy Raw Data'!$B$8:$BE$45,'Occupancy Raw Data'!BA$3,FALSE)</f>
        <v>-3.8186255111093699</v>
      </c>
      <c r="T47" s="48">
        <f>VLOOKUP($A47,'Occupancy Raw Data'!$B$8:$BE$45,'Occupancy Raw Data'!BB$3,FALSE)</f>
        <v>-4.3213469383849299</v>
      </c>
      <c r="U47" s="49">
        <f>VLOOKUP($A47,'Occupancy Raw Data'!$B$8:$BE$45,'Occupancy Raw Data'!BC$3,FALSE)</f>
        <v>-4.0752209558513099</v>
      </c>
      <c r="V47" s="50">
        <f>VLOOKUP($A47,'Occupancy Raw Data'!$B$8:$BE$45,'Occupancy Raw Data'!BE$3,FALSE)</f>
        <v>-1.35018136472454</v>
      </c>
      <c r="X47" s="51">
        <f>VLOOKUP($A47,'ADR Raw Data'!$B$6:$BE$43,'ADR Raw Data'!AG$1,FALSE)</f>
        <v>108.99970811644999</v>
      </c>
      <c r="Y47" s="52">
        <f>VLOOKUP($A47,'ADR Raw Data'!$B$6:$BE$43,'ADR Raw Data'!AH$1,FALSE)</f>
        <v>115.175075057115</v>
      </c>
      <c r="Z47" s="52">
        <f>VLOOKUP($A47,'ADR Raw Data'!$B$6:$BE$43,'ADR Raw Data'!AI$1,FALSE)</f>
        <v>118.08996824720001</v>
      </c>
      <c r="AA47" s="52">
        <f>VLOOKUP($A47,'ADR Raw Data'!$B$6:$BE$43,'ADR Raw Data'!AJ$1,FALSE)</f>
        <v>117.025114786808</v>
      </c>
      <c r="AB47" s="52">
        <f>VLOOKUP($A47,'ADR Raw Data'!$B$6:$BE$43,'ADR Raw Data'!AK$1,FALSE)</f>
        <v>114.958249703769</v>
      </c>
      <c r="AC47" s="53">
        <f>VLOOKUP($A47,'ADR Raw Data'!$B$6:$BE$43,'ADR Raw Data'!AL$1,FALSE)</f>
        <v>115.167579430356</v>
      </c>
      <c r="AD47" s="52">
        <f>VLOOKUP($A47,'ADR Raw Data'!$B$6:$BE$43,'ADR Raw Data'!AN$1,FALSE)</f>
        <v>131.191393138075</v>
      </c>
      <c r="AE47" s="52">
        <f>VLOOKUP($A47,'ADR Raw Data'!$B$6:$BE$43,'ADR Raw Data'!AO$1,FALSE)</f>
        <v>133.31677866356799</v>
      </c>
      <c r="AF47" s="53">
        <f>VLOOKUP($A47,'ADR Raw Data'!$B$6:$BE$43,'ADR Raw Data'!AP$1,FALSE)</f>
        <v>132.273433621435</v>
      </c>
      <c r="AG47" s="54">
        <f>VLOOKUP($A47,'ADR Raw Data'!$B$6:$BE$43,'ADR Raw Data'!AR$1,FALSE)</f>
        <v>120.440351896998</v>
      </c>
      <c r="AI47" s="47">
        <f>VLOOKUP($A47,'ADR Raw Data'!$B$6:$BE$43,'ADR Raw Data'!AT$1,FALSE)</f>
        <v>0.69663903925342496</v>
      </c>
      <c r="AJ47" s="48">
        <f>VLOOKUP($A47,'ADR Raw Data'!$B$6:$BE$43,'ADR Raw Data'!AU$1,FALSE)</f>
        <v>2.69070573746792</v>
      </c>
      <c r="AK47" s="48">
        <f>VLOOKUP($A47,'ADR Raw Data'!$B$6:$BE$43,'ADR Raw Data'!AV$1,FALSE)</f>
        <v>2.2935171274097499</v>
      </c>
      <c r="AL47" s="48">
        <f>VLOOKUP($A47,'ADR Raw Data'!$B$6:$BE$43,'ADR Raw Data'!AW$1,FALSE)</f>
        <v>1.87556303096132</v>
      </c>
      <c r="AM47" s="48">
        <f>VLOOKUP($A47,'ADR Raw Data'!$B$6:$BE$43,'ADR Raw Data'!AX$1,FALSE)</f>
        <v>1.4344253615478799</v>
      </c>
      <c r="AN47" s="49">
        <f>VLOOKUP($A47,'ADR Raw Data'!$B$6:$BE$43,'ADR Raw Data'!AY$1,FALSE)</f>
        <v>1.8880916599686699</v>
      </c>
      <c r="AO47" s="48">
        <f>VLOOKUP($A47,'ADR Raw Data'!$B$6:$BE$43,'ADR Raw Data'!BA$1,FALSE)</f>
        <v>0.85879952126380599</v>
      </c>
      <c r="AP47" s="48">
        <f>VLOOKUP($A47,'ADR Raw Data'!$B$6:$BE$43,'ADR Raw Data'!BB$1,FALSE)</f>
        <v>-0.98182540679277897</v>
      </c>
      <c r="AQ47" s="49">
        <f>VLOOKUP($A47,'ADR Raw Data'!$B$6:$BE$43,'ADR Raw Data'!BC$1,FALSE)</f>
        <v>-9.8637370438683397E-2</v>
      </c>
      <c r="AR47" s="50">
        <f>VLOOKUP($A47,'ADR Raw Data'!$B$6:$BE$43,'ADR Raw Data'!BE$1,FALSE)</f>
        <v>1.06004361820771</v>
      </c>
      <c r="AT47" s="51">
        <f>VLOOKUP($A47,'RevPAR Raw Data'!$B$6:$BE$43,'RevPAR Raw Data'!AG$1,FALSE)</f>
        <v>55.570259276401998</v>
      </c>
      <c r="AU47" s="52">
        <f>VLOOKUP($A47,'RevPAR Raw Data'!$B$6:$BE$43,'RevPAR Raw Data'!AH$1,FALSE)</f>
        <v>74.280504512844203</v>
      </c>
      <c r="AV47" s="52">
        <f>VLOOKUP($A47,'RevPAR Raw Data'!$B$6:$BE$43,'RevPAR Raw Data'!AI$1,FALSE)</f>
        <v>81.1917496721437</v>
      </c>
      <c r="AW47" s="52">
        <f>VLOOKUP($A47,'RevPAR Raw Data'!$B$6:$BE$43,'RevPAR Raw Data'!AJ$1,FALSE)</f>
        <v>79.629979942914403</v>
      </c>
      <c r="AX47" s="52">
        <f>VLOOKUP($A47,'RevPAR Raw Data'!$B$6:$BE$43,'RevPAR Raw Data'!AK$1,FALSE)</f>
        <v>73.375756312897394</v>
      </c>
      <c r="AY47" s="53">
        <f>VLOOKUP($A47,'RevPAR Raw Data'!$B$6:$BE$43,'RevPAR Raw Data'!AL$1,FALSE)</f>
        <v>72.809602774897499</v>
      </c>
      <c r="AZ47" s="52">
        <f>VLOOKUP($A47,'RevPAR Raw Data'!$B$6:$BE$43,'RevPAR Raw Data'!AN$1,FALSE)</f>
        <v>90.742333533987704</v>
      </c>
      <c r="BA47" s="52">
        <f>VLOOKUP($A47,'RevPAR Raw Data'!$B$6:$BE$43,'RevPAR Raw Data'!AO$1,FALSE)</f>
        <v>95.632379916033798</v>
      </c>
      <c r="BB47" s="53">
        <f>VLOOKUP($A47,'RevPAR Raw Data'!$B$6:$BE$43,'RevPAR Raw Data'!AP$1,FALSE)</f>
        <v>93.187356725010801</v>
      </c>
      <c r="BC47" s="54">
        <f>VLOOKUP($A47,'RevPAR Raw Data'!$B$6:$BE$43,'RevPAR Raw Data'!AR$1,FALSE)</f>
        <v>78.630432020792497</v>
      </c>
      <c r="BE47" s="47">
        <f>VLOOKUP($A47,'RevPAR Raw Data'!$B$6:$BE$43,'RevPAR Raw Data'!AT$1,FALSE)</f>
        <v>-2.90468273467541</v>
      </c>
      <c r="BF47" s="48">
        <f>VLOOKUP($A47,'RevPAR Raw Data'!$B$6:$BE$43,'RevPAR Raw Data'!AU$1,FALSE)</f>
        <v>5.9730227322134501</v>
      </c>
      <c r="BG47" s="48">
        <f>VLOOKUP($A47,'RevPAR Raw Data'!$B$6:$BE$43,'RevPAR Raw Data'!AV$1,FALSE)</f>
        <v>3.2381418152641999</v>
      </c>
      <c r="BH47" s="48">
        <f>VLOOKUP($A47,'RevPAR Raw Data'!$B$6:$BE$43,'RevPAR Raw Data'!AW$1,FALSE)</f>
        <v>2.76059243319617</v>
      </c>
      <c r="BI47" s="48">
        <f>VLOOKUP($A47,'RevPAR Raw Data'!$B$6:$BE$43,'RevPAR Raw Data'!AX$1,FALSE)</f>
        <v>-1.00190906145822</v>
      </c>
      <c r="BJ47" s="49">
        <f>VLOOKUP($A47,'RevPAR Raw Data'!$B$6:$BE$43,'RevPAR Raw Data'!AY$1,FALSE)</f>
        <v>1.80439645056458</v>
      </c>
      <c r="BK47" s="48">
        <f>VLOOKUP($A47,'RevPAR Raw Data'!$B$6:$BE$43,'RevPAR Raw Data'!BA$1,FALSE)</f>
        <v>-2.9926203274538299</v>
      </c>
      <c r="BL47" s="48">
        <f>VLOOKUP($A47,'RevPAR Raw Data'!$B$6:$BE$43,'RevPAR Raw Data'!BB$1,FALSE)</f>
        <v>-5.26074426302098</v>
      </c>
      <c r="BM47" s="49">
        <f>VLOOKUP($A47,'RevPAR Raw Data'!$B$6:$BE$43,'RevPAR Raw Data'!BC$1,FALSE)</f>
        <v>-4.1698386354995796</v>
      </c>
      <c r="BN47" s="50">
        <f>VLOOKUP($A47,'RevPAR Raw Data'!$B$6:$BE$43,'RevPAR Raw Data'!BE$1,FALSE)</f>
        <v>-0.30445025790782598</v>
      </c>
    </row>
    <row r="48" spans="1:66" x14ac:dyDescent="0.25">
      <c r="A48" s="63" t="s">
        <v>78</v>
      </c>
      <c r="B48" s="47">
        <f>VLOOKUP($A48,'Occupancy Raw Data'!$B$8:$BE$45,'Occupancy Raw Data'!AG$3,FALSE)</f>
        <v>46.0607225211375</v>
      </c>
      <c r="C48" s="48">
        <f>VLOOKUP($A48,'Occupancy Raw Data'!$B$8:$BE$45,'Occupancy Raw Data'!AH$3,FALSE)</f>
        <v>60.837817063796997</v>
      </c>
      <c r="D48" s="48">
        <f>VLOOKUP($A48,'Occupancy Raw Data'!$B$8:$BE$45,'Occupancy Raw Data'!AI$3,FALSE)</f>
        <v>63.6817832436587</v>
      </c>
      <c r="E48" s="48">
        <f>VLOOKUP($A48,'Occupancy Raw Data'!$B$8:$BE$45,'Occupancy Raw Data'!AJ$3,FALSE)</f>
        <v>64.258262874711704</v>
      </c>
      <c r="F48" s="48">
        <f>VLOOKUP($A48,'Occupancy Raw Data'!$B$8:$BE$45,'Occupancy Raw Data'!AK$3,FALSE)</f>
        <v>58.666410453497299</v>
      </c>
      <c r="G48" s="49">
        <f>VLOOKUP($A48,'Occupancy Raw Data'!$B$8:$BE$45,'Occupancy Raw Data'!AL$3,FALSE)</f>
        <v>58.700999231360399</v>
      </c>
      <c r="H48" s="48">
        <f>VLOOKUP($A48,'Occupancy Raw Data'!$B$8:$BE$45,'Occupancy Raw Data'!AN$3,FALSE)</f>
        <v>66.372021521906206</v>
      </c>
      <c r="I48" s="48">
        <f>VLOOKUP($A48,'Occupancy Raw Data'!$B$8:$BE$45,'Occupancy Raw Data'!AO$3,FALSE)</f>
        <v>67.774788624135198</v>
      </c>
      <c r="J48" s="49">
        <f>VLOOKUP($A48,'Occupancy Raw Data'!$B$8:$BE$45,'Occupancy Raw Data'!AP$3,FALSE)</f>
        <v>67.073405073020695</v>
      </c>
      <c r="K48" s="50">
        <f>VLOOKUP($A48,'Occupancy Raw Data'!$B$8:$BE$45,'Occupancy Raw Data'!AR$3,FALSE)</f>
        <v>61.0931151861205</v>
      </c>
      <c r="M48" s="47">
        <f>VLOOKUP($A48,'Occupancy Raw Data'!$B$8:$BE$45,'Occupancy Raw Data'!AT$3,FALSE)</f>
        <v>-12.1656284353242</v>
      </c>
      <c r="N48" s="48">
        <f>VLOOKUP($A48,'Occupancy Raw Data'!$B$8:$BE$45,'Occupancy Raw Data'!AU$3,FALSE)</f>
        <v>-10.539700480361599</v>
      </c>
      <c r="O48" s="48">
        <f>VLOOKUP($A48,'Occupancy Raw Data'!$B$8:$BE$45,'Occupancy Raw Data'!AV$3,FALSE)</f>
        <v>-11.6737739872068</v>
      </c>
      <c r="P48" s="48">
        <f>VLOOKUP($A48,'Occupancy Raw Data'!$B$8:$BE$45,'Occupancy Raw Data'!AW$3,FALSE)</f>
        <v>-13.345426276237299</v>
      </c>
      <c r="Q48" s="48">
        <f>VLOOKUP($A48,'Occupancy Raw Data'!$B$8:$BE$45,'Occupancy Raw Data'!AX$3,FALSE)</f>
        <v>-10.913335278669299</v>
      </c>
      <c r="R48" s="49">
        <f>VLOOKUP($A48,'Occupancy Raw Data'!$B$8:$BE$45,'Occupancy Raw Data'!AY$3,FALSE)</f>
        <v>-11.741592511267701</v>
      </c>
      <c r="S48" s="48">
        <f>VLOOKUP($A48,'Occupancy Raw Data'!$B$8:$BE$45,'Occupancy Raw Data'!BA$3,FALSE)</f>
        <v>-11.549295774647801</v>
      </c>
      <c r="T48" s="48">
        <f>VLOOKUP($A48,'Occupancy Raw Data'!$B$8:$BE$45,'Occupancy Raw Data'!BB$3,FALSE)</f>
        <v>-17.2260032856137</v>
      </c>
      <c r="U48" s="49">
        <f>VLOOKUP($A48,'Occupancy Raw Data'!$B$8:$BE$45,'Occupancy Raw Data'!BC$3,FALSE)</f>
        <v>-14.5113886847905</v>
      </c>
      <c r="V48" s="50">
        <f>VLOOKUP($A48,'Occupancy Raw Data'!$B$8:$BE$45,'Occupancy Raw Data'!BE$3,FALSE)</f>
        <v>-12.6295540201005</v>
      </c>
      <c r="X48" s="51">
        <f>VLOOKUP($A48,'ADR Raw Data'!$B$6:$BE$43,'ADR Raw Data'!AG$1,FALSE)</f>
        <v>113.825294117647</v>
      </c>
      <c r="Y48" s="52">
        <f>VLOOKUP($A48,'ADR Raw Data'!$B$6:$BE$43,'ADR Raw Data'!AH$1,FALSE)</f>
        <v>121.17592229943099</v>
      </c>
      <c r="Z48" s="52">
        <f>VLOOKUP($A48,'ADR Raw Data'!$B$6:$BE$43,'ADR Raw Data'!AI$1,FALSE)</f>
        <v>122.817275196137</v>
      </c>
      <c r="AA48" s="52">
        <f>VLOOKUP($A48,'ADR Raw Data'!$B$6:$BE$43,'ADR Raw Data'!AJ$1,FALSE)</f>
        <v>120.66194377990401</v>
      </c>
      <c r="AB48" s="52">
        <f>VLOOKUP($A48,'ADR Raw Data'!$B$6:$BE$43,'ADR Raw Data'!AK$1,FALSE)</f>
        <v>124.08291844087699</v>
      </c>
      <c r="AC48" s="53">
        <f>VLOOKUP($A48,'ADR Raw Data'!$B$6:$BE$43,'ADR Raw Data'!AL$1,FALSE)</f>
        <v>120.847017153332</v>
      </c>
      <c r="AD48" s="52">
        <f>VLOOKUP($A48,'ADR Raw Data'!$B$6:$BE$43,'ADR Raw Data'!AN$1,FALSE)</f>
        <v>156.819562825709</v>
      </c>
      <c r="AE48" s="52">
        <f>VLOOKUP($A48,'ADR Raw Data'!$B$6:$BE$43,'ADR Raw Data'!AO$1,FALSE)</f>
        <v>147.233127303657</v>
      </c>
      <c r="AF48" s="53">
        <f>VLOOKUP($A48,'ADR Raw Data'!$B$6:$BE$43,'ADR Raw Data'!AP$1,FALSE)</f>
        <v>151.97622260421099</v>
      </c>
      <c r="AG48" s="54">
        <f>VLOOKUP($A48,'ADR Raw Data'!$B$6:$BE$43,'ADR Raw Data'!AR$1,FALSE)</f>
        <v>130.61169849472</v>
      </c>
      <c r="AI48" s="47">
        <f>VLOOKUP($A48,'ADR Raw Data'!$B$6:$BE$43,'ADR Raw Data'!AT$1,FALSE)</f>
        <v>0.112884752408074</v>
      </c>
      <c r="AJ48" s="48">
        <f>VLOOKUP($A48,'ADR Raw Data'!$B$6:$BE$43,'ADR Raw Data'!AU$1,FALSE)</f>
        <v>5.6396856651335199</v>
      </c>
      <c r="AK48" s="48">
        <f>VLOOKUP($A48,'ADR Raw Data'!$B$6:$BE$43,'ADR Raw Data'!AV$1,FALSE)</f>
        <v>10.1651300522577</v>
      </c>
      <c r="AL48" s="48">
        <f>VLOOKUP($A48,'ADR Raw Data'!$B$6:$BE$43,'ADR Raw Data'!AW$1,FALSE)</f>
        <v>1.8920320737142</v>
      </c>
      <c r="AM48" s="48">
        <f>VLOOKUP($A48,'ADR Raw Data'!$B$6:$BE$43,'ADR Raw Data'!AX$1,FALSE)</f>
        <v>3.4222543813324702</v>
      </c>
      <c r="AN48" s="49">
        <f>VLOOKUP($A48,'ADR Raw Data'!$B$6:$BE$43,'ADR Raw Data'!AY$1,FALSE)</f>
        <v>4.4297040050327796</v>
      </c>
      <c r="AO48" s="48">
        <f>VLOOKUP($A48,'ADR Raw Data'!$B$6:$BE$43,'ADR Raw Data'!BA$1,FALSE)</f>
        <v>9.32486961456374</v>
      </c>
      <c r="AP48" s="48">
        <f>VLOOKUP($A48,'ADR Raw Data'!$B$6:$BE$43,'ADR Raw Data'!BB$1,FALSE)</f>
        <v>-1.6185222031992801</v>
      </c>
      <c r="AQ48" s="49">
        <f>VLOOKUP($A48,'ADR Raw Data'!$B$6:$BE$43,'ADR Raw Data'!BC$1,FALSE)</f>
        <v>3.60728391149323</v>
      </c>
      <c r="AR48" s="50">
        <f>VLOOKUP($A48,'ADR Raw Data'!$B$6:$BE$43,'ADR Raw Data'!BE$1,FALSE)</f>
        <v>3.9508308082713</v>
      </c>
      <c r="AT48" s="51">
        <f>VLOOKUP($A48,'RevPAR Raw Data'!$B$6:$BE$43,'RevPAR Raw Data'!AG$1,FALSE)</f>
        <v>52.428752882398101</v>
      </c>
      <c r="AU48" s="52">
        <f>VLOOKUP($A48,'RevPAR Raw Data'!$B$6:$BE$43,'RevPAR Raw Data'!AH$1,FALSE)</f>
        <v>73.720785933897005</v>
      </c>
      <c r="AV48" s="52">
        <f>VLOOKUP($A48,'RevPAR Raw Data'!$B$6:$BE$43,'RevPAR Raw Data'!AI$1,FALSE)</f>
        <v>78.212230976172094</v>
      </c>
      <c r="AW48" s="52">
        <f>VLOOKUP($A48,'RevPAR Raw Data'!$B$6:$BE$43,'RevPAR Raw Data'!AJ$1,FALSE)</f>
        <v>77.535269023827794</v>
      </c>
      <c r="AX48" s="52">
        <f>VLOOKUP($A48,'RevPAR Raw Data'!$B$6:$BE$43,'RevPAR Raw Data'!AK$1,FALSE)</f>
        <v>72.794994235203603</v>
      </c>
      <c r="AY48" s="53">
        <f>VLOOKUP($A48,'RevPAR Raw Data'!$B$6:$BE$43,'RevPAR Raw Data'!AL$1,FALSE)</f>
        <v>70.938406610299694</v>
      </c>
      <c r="AZ48" s="52">
        <f>VLOOKUP($A48,'RevPAR Raw Data'!$B$6:$BE$43,'RevPAR Raw Data'!AN$1,FALSE)</f>
        <v>104.08431398923901</v>
      </c>
      <c r="BA48" s="52">
        <f>VLOOKUP($A48,'RevPAR Raw Data'!$B$6:$BE$43,'RevPAR Raw Data'!AO$1,FALSE)</f>
        <v>99.786940814757799</v>
      </c>
      <c r="BB48" s="53">
        <f>VLOOKUP($A48,'RevPAR Raw Data'!$B$6:$BE$43,'RevPAR Raw Data'!AP$1,FALSE)</f>
        <v>101.935627401998</v>
      </c>
      <c r="BC48" s="54">
        <f>VLOOKUP($A48,'RevPAR Raw Data'!$B$6:$BE$43,'RevPAR Raw Data'!AR$1,FALSE)</f>
        <v>79.794755407927894</v>
      </c>
      <c r="BE48" s="47">
        <f>VLOOKUP($A48,'RevPAR Raw Data'!$B$6:$BE$43,'RevPAR Raw Data'!AT$1,FALSE)</f>
        <v>-12.0664768224543</v>
      </c>
      <c r="BF48" s="48">
        <f>VLOOKUP($A48,'RevPAR Raw Data'!$B$6:$BE$43,'RevPAR Raw Data'!AU$1,FALSE)</f>
        <v>-5.4944207923671202</v>
      </c>
      <c r="BG48" s="48">
        <f>VLOOKUP($A48,'RevPAR Raw Data'!$B$6:$BE$43,'RevPAR Raw Data'!AV$1,FALSE)</f>
        <v>-2.6952982427552801</v>
      </c>
      <c r="BH48" s="48">
        <f>VLOOKUP($A48,'RevPAR Raw Data'!$B$6:$BE$43,'RevPAR Raw Data'!AW$1,FALSE)</f>
        <v>-11.7058939480434</v>
      </c>
      <c r="BI48" s="48">
        <f>VLOOKUP($A48,'RevPAR Raw Data'!$B$6:$BE$43,'RevPAR Raw Data'!AX$1,FALSE)</f>
        <v>-7.8645629920606801</v>
      </c>
      <c r="BJ48" s="49">
        <f>VLOOKUP($A48,'RevPAR Raw Data'!$B$6:$BE$43,'RevPAR Raw Data'!AY$1,FALSE)</f>
        <v>-7.8320062999612299</v>
      </c>
      <c r="BK48" s="48">
        <f>VLOOKUP($A48,'RevPAR Raw Data'!$B$6:$BE$43,'RevPAR Raw Data'!BA$1,FALSE)</f>
        <v>-3.3013829324703701</v>
      </c>
      <c r="BL48" s="48">
        <f>VLOOKUP($A48,'RevPAR Raw Data'!$B$6:$BE$43,'RevPAR Raw Data'!BB$1,FALSE)</f>
        <v>-18.565718800911402</v>
      </c>
      <c r="BM48" s="49">
        <f>VLOOKUP($A48,'RevPAR Raw Data'!$B$6:$BE$43,'RevPAR Raw Data'!BC$1,FALSE)</f>
        <v>-11.427571762657999</v>
      </c>
      <c r="BN48" s="50">
        <f>VLOOKUP($A48,'RevPAR Raw Data'!$B$6:$BE$43,'RevPAR Raw Data'!BE$1,FALSE)</f>
        <v>-9.1776955230025905</v>
      </c>
    </row>
    <row r="49" spans="1:66" x14ac:dyDescent="0.25">
      <c r="A49" s="63" t="s">
        <v>79</v>
      </c>
      <c r="B49" s="47">
        <f>VLOOKUP($A49,'Occupancy Raw Data'!$B$8:$BE$45,'Occupancy Raw Data'!AG$3,FALSE)</f>
        <v>52.252559726962403</v>
      </c>
      <c r="C49" s="48">
        <f>VLOOKUP($A49,'Occupancy Raw Data'!$B$8:$BE$45,'Occupancy Raw Data'!AH$3,FALSE)</f>
        <v>63.447098976109203</v>
      </c>
      <c r="D49" s="48">
        <f>VLOOKUP($A49,'Occupancy Raw Data'!$B$8:$BE$45,'Occupancy Raw Data'!AI$3,FALSE)</f>
        <v>66.6382252559726</v>
      </c>
      <c r="E49" s="48">
        <f>VLOOKUP($A49,'Occupancy Raw Data'!$B$8:$BE$45,'Occupancy Raw Data'!AJ$3,FALSE)</f>
        <v>65.938566552900994</v>
      </c>
      <c r="F49" s="48">
        <f>VLOOKUP($A49,'Occupancy Raw Data'!$B$8:$BE$45,'Occupancy Raw Data'!AK$3,FALSE)</f>
        <v>63.703071672354902</v>
      </c>
      <c r="G49" s="49">
        <f>VLOOKUP($A49,'Occupancy Raw Data'!$B$8:$BE$45,'Occupancy Raw Data'!AL$3,FALSE)</f>
        <v>62.39590443686</v>
      </c>
      <c r="H49" s="48">
        <f>VLOOKUP($A49,'Occupancy Raw Data'!$B$8:$BE$45,'Occupancy Raw Data'!AN$3,FALSE)</f>
        <v>75.972696245733701</v>
      </c>
      <c r="I49" s="48">
        <f>VLOOKUP($A49,'Occupancy Raw Data'!$B$8:$BE$45,'Occupancy Raw Data'!AO$3,FALSE)</f>
        <v>75.426621160409496</v>
      </c>
      <c r="J49" s="49">
        <f>VLOOKUP($A49,'Occupancy Raw Data'!$B$8:$BE$45,'Occupancy Raw Data'!AP$3,FALSE)</f>
        <v>75.699658703071606</v>
      </c>
      <c r="K49" s="50">
        <f>VLOOKUP($A49,'Occupancy Raw Data'!$B$8:$BE$45,'Occupancy Raw Data'!AR$3,FALSE)</f>
        <v>66.196977084349001</v>
      </c>
      <c r="M49" s="47">
        <f>VLOOKUP($A49,'Occupancy Raw Data'!$B$8:$BE$45,'Occupancy Raw Data'!AT$3,FALSE)</f>
        <v>-6.7968259088799501</v>
      </c>
      <c r="N49" s="48">
        <f>VLOOKUP($A49,'Occupancy Raw Data'!$B$8:$BE$45,'Occupancy Raw Data'!AU$3,FALSE)</f>
        <v>-5.1684759715685296</v>
      </c>
      <c r="O49" s="48">
        <f>VLOOKUP($A49,'Occupancy Raw Data'!$B$8:$BE$45,'Occupancy Raw Data'!AV$3,FALSE)</f>
        <v>-7.5629398478592904</v>
      </c>
      <c r="P49" s="48">
        <f>VLOOKUP($A49,'Occupancy Raw Data'!$B$8:$BE$45,'Occupancy Raw Data'!AW$3,FALSE)</f>
        <v>-5.0435249453541404</v>
      </c>
      <c r="Q49" s="48">
        <f>VLOOKUP($A49,'Occupancy Raw Data'!$B$8:$BE$45,'Occupancy Raw Data'!AX$3,FALSE)</f>
        <v>-6.6234698765004403</v>
      </c>
      <c r="R49" s="49">
        <f>VLOOKUP($A49,'Occupancy Raw Data'!$B$8:$BE$45,'Occupancy Raw Data'!AY$3,FALSE)</f>
        <v>-6.23391369984778</v>
      </c>
      <c r="S49" s="48">
        <f>VLOOKUP($A49,'Occupancy Raw Data'!$B$8:$BE$45,'Occupancy Raw Data'!BA$3,FALSE)</f>
        <v>-4.1656700217850497</v>
      </c>
      <c r="T49" s="48">
        <f>VLOOKUP($A49,'Occupancy Raw Data'!$B$8:$BE$45,'Occupancy Raw Data'!BB$3,FALSE)</f>
        <v>-5.2430930408740801</v>
      </c>
      <c r="U49" s="49">
        <f>VLOOKUP($A49,'Occupancy Raw Data'!$B$8:$BE$45,'Occupancy Raw Data'!BC$3,FALSE)</f>
        <v>-4.7054838671379304</v>
      </c>
      <c r="V49" s="50">
        <f>VLOOKUP($A49,'Occupancy Raw Data'!$B$8:$BE$45,'Occupancy Raw Data'!BE$3,FALSE)</f>
        <v>-5.73995234730649</v>
      </c>
      <c r="X49" s="51">
        <f>VLOOKUP($A49,'ADR Raw Data'!$B$6:$BE$43,'ADR Raw Data'!AG$1,FALSE)</f>
        <v>154.02366100587801</v>
      </c>
      <c r="Y49" s="52">
        <f>VLOOKUP($A49,'ADR Raw Data'!$B$6:$BE$43,'ADR Raw Data'!AH$1,FALSE)</f>
        <v>157.66680473372699</v>
      </c>
      <c r="Z49" s="52">
        <f>VLOOKUP($A49,'ADR Raw Data'!$B$6:$BE$43,'ADR Raw Data'!AI$1,FALSE)</f>
        <v>164.836010243277</v>
      </c>
      <c r="AA49" s="52">
        <f>VLOOKUP($A49,'ADR Raw Data'!$B$6:$BE$43,'ADR Raw Data'!AJ$1,FALSE)</f>
        <v>160.23010351966801</v>
      </c>
      <c r="AB49" s="52">
        <f>VLOOKUP($A49,'ADR Raw Data'!$B$6:$BE$43,'ADR Raw Data'!AK$1,FALSE)</f>
        <v>158.94600589338299</v>
      </c>
      <c r="AC49" s="53">
        <f>VLOOKUP($A49,'ADR Raw Data'!$B$6:$BE$43,'ADR Raw Data'!AL$1,FALSE)</f>
        <v>159.39092057761701</v>
      </c>
      <c r="AD49" s="52">
        <f>VLOOKUP($A49,'ADR Raw Data'!$B$6:$BE$43,'ADR Raw Data'!AN$1,FALSE)</f>
        <v>189.08842767295499</v>
      </c>
      <c r="AE49" s="52">
        <f>VLOOKUP($A49,'ADR Raw Data'!$B$6:$BE$43,'ADR Raw Data'!AO$1,FALSE)</f>
        <v>188.425527149321</v>
      </c>
      <c r="AF49" s="53">
        <f>VLOOKUP($A49,'ADR Raw Data'!$B$6:$BE$43,'ADR Raw Data'!AP$1,FALSE)</f>
        <v>188.758172903516</v>
      </c>
      <c r="AG49" s="54">
        <f>VLOOKUP($A49,'ADR Raw Data'!$B$6:$BE$43,'ADR Raw Data'!AR$1,FALSE)</f>
        <v>168.986054356632</v>
      </c>
      <c r="AI49" s="47">
        <f>VLOOKUP($A49,'ADR Raw Data'!$B$6:$BE$43,'ADR Raw Data'!AT$1,FALSE)</f>
        <v>-4.0248573524737496</v>
      </c>
      <c r="AJ49" s="48">
        <f>VLOOKUP($A49,'ADR Raw Data'!$B$6:$BE$43,'ADR Raw Data'!AU$1,FALSE)</f>
        <v>-2.5706453957159598</v>
      </c>
      <c r="AK49" s="48">
        <f>VLOOKUP($A49,'ADR Raw Data'!$B$6:$BE$43,'ADR Raw Data'!AV$1,FALSE)</f>
        <v>-2.8963432672476102</v>
      </c>
      <c r="AL49" s="48">
        <f>VLOOKUP($A49,'ADR Raw Data'!$B$6:$BE$43,'ADR Raw Data'!AW$1,FALSE)</f>
        <v>-4.47914615364399</v>
      </c>
      <c r="AM49" s="48">
        <f>VLOOKUP($A49,'ADR Raw Data'!$B$6:$BE$43,'ADR Raw Data'!AX$1,FALSE)</f>
        <v>-3.1548594363739202</v>
      </c>
      <c r="AN49" s="49">
        <f>VLOOKUP($A49,'ADR Raw Data'!$B$6:$BE$43,'ADR Raw Data'!AY$1,FALSE)</f>
        <v>-3.41319633174759</v>
      </c>
      <c r="AO49" s="48">
        <f>VLOOKUP($A49,'ADR Raw Data'!$B$6:$BE$43,'ADR Raw Data'!BA$1,FALSE)</f>
        <v>-3.3588900690179</v>
      </c>
      <c r="AP49" s="48">
        <f>VLOOKUP($A49,'ADR Raw Data'!$B$6:$BE$43,'ADR Raw Data'!BB$1,FALSE)</f>
        <v>-5.1608721120911802</v>
      </c>
      <c r="AQ49" s="49">
        <f>VLOOKUP($A49,'ADR Raw Data'!$B$6:$BE$43,'ADR Raw Data'!BC$1,FALSE)</f>
        <v>-4.2676713612296302</v>
      </c>
      <c r="AR49" s="50">
        <f>VLOOKUP($A49,'ADR Raw Data'!$B$6:$BE$43,'ADR Raw Data'!BE$1,FALSE)</f>
        <v>-3.6642231896544999</v>
      </c>
      <c r="AT49" s="51">
        <f>VLOOKUP($A49,'RevPAR Raw Data'!$B$6:$BE$43,'RevPAR Raw Data'!AG$1,FALSE)</f>
        <v>80.481305460750804</v>
      </c>
      <c r="AU49" s="52">
        <f>VLOOKUP($A49,'RevPAR Raw Data'!$B$6:$BE$43,'RevPAR Raw Data'!AH$1,FALSE)</f>
        <v>100.03501365187699</v>
      </c>
      <c r="AV49" s="52">
        <f>VLOOKUP($A49,'RevPAR Raw Data'!$B$6:$BE$43,'RevPAR Raw Data'!AI$1,FALSE)</f>
        <v>109.84379180887299</v>
      </c>
      <c r="AW49" s="52">
        <f>VLOOKUP($A49,'RevPAR Raw Data'!$B$6:$BE$43,'RevPAR Raw Data'!AJ$1,FALSE)</f>
        <v>105.653433447098</v>
      </c>
      <c r="AX49" s="52">
        <f>VLOOKUP($A49,'RevPAR Raw Data'!$B$6:$BE$43,'RevPAR Raw Data'!AK$1,FALSE)</f>
        <v>101.253488054607</v>
      </c>
      <c r="AY49" s="53">
        <f>VLOOKUP($A49,'RevPAR Raw Data'!$B$6:$BE$43,'RevPAR Raw Data'!AL$1,FALSE)</f>
        <v>99.453406484641604</v>
      </c>
      <c r="AZ49" s="52">
        <f>VLOOKUP($A49,'RevPAR Raw Data'!$B$6:$BE$43,'RevPAR Raw Data'!AN$1,FALSE)</f>
        <v>143.65557679180799</v>
      </c>
      <c r="BA49" s="52">
        <f>VLOOKUP($A49,'RevPAR Raw Data'!$B$6:$BE$43,'RevPAR Raw Data'!AO$1,FALSE)</f>
        <v>142.123008532423</v>
      </c>
      <c r="BB49" s="53">
        <f>VLOOKUP($A49,'RevPAR Raw Data'!$B$6:$BE$43,'RevPAR Raw Data'!AP$1,FALSE)</f>
        <v>142.88929266211599</v>
      </c>
      <c r="BC49" s="54">
        <f>VLOOKUP($A49,'RevPAR Raw Data'!$B$6:$BE$43,'RevPAR Raw Data'!AR$1,FALSE)</f>
        <v>111.863659678205</v>
      </c>
      <c r="BE49" s="47">
        <f>VLOOKUP($A49,'RevPAR Raw Data'!$B$6:$BE$43,'RevPAR Raw Data'!AT$1,FALSE)</f>
        <v>-10.5481207140253</v>
      </c>
      <c r="BF49" s="48">
        <f>VLOOKUP($A49,'RevPAR Raw Data'!$B$6:$BE$43,'RevPAR Raw Data'!AU$1,FALSE)</f>
        <v>-7.6062581776926903</v>
      </c>
      <c r="BG49" s="48">
        <f>VLOOKUP($A49,'RevPAR Raw Data'!$B$6:$BE$43,'RevPAR Raw Data'!AV$1,FALSE)</f>
        <v>-10.240234416017399</v>
      </c>
      <c r="BH49" s="48">
        <f>VLOOKUP($A49,'RevPAR Raw Data'!$B$6:$BE$43,'RevPAR Raw Data'!AW$1,FALSE)</f>
        <v>-9.2967642454002295</v>
      </c>
      <c r="BI49" s="48">
        <f>VLOOKUP($A49,'RevPAR Raw Data'!$B$6:$BE$43,'RevPAR Raw Data'!AX$1,FALSE)</f>
        <v>-9.5693681484602102</v>
      </c>
      <c r="BJ49" s="49">
        <f>VLOOKUP($A49,'RevPAR Raw Data'!$B$6:$BE$43,'RevPAR Raw Data'!AY$1,FALSE)</f>
        <v>-9.4343343178678492</v>
      </c>
      <c r="BK49" s="48">
        <f>VLOOKUP($A49,'RevPAR Raw Data'!$B$6:$BE$43,'RevPAR Raw Data'!BA$1,FALSE)</f>
        <v>-7.3846398141331697</v>
      </c>
      <c r="BL49" s="48">
        <f>VLOOKUP($A49,'RevPAR Raw Data'!$B$6:$BE$43,'RevPAR Raw Data'!BB$1,FALSE)</f>
        <v>-10.1333758264078</v>
      </c>
      <c r="BM49" s="49">
        <f>VLOOKUP($A49,'RevPAR Raw Data'!$B$6:$BE$43,'RevPAR Raw Data'!BC$1,FALSE)</f>
        <v>-8.7723406409624403</v>
      </c>
      <c r="BN49" s="50">
        <f>VLOOKUP($A49,'RevPAR Raw Data'!$B$6:$BE$43,'RevPAR Raw Data'!BE$1,FALSE)</f>
        <v>-9.1938508719758705</v>
      </c>
    </row>
    <row r="50" spans="1:66" x14ac:dyDescent="0.25">
      <c r="A50" s="63" t="s">
        <v>80</v>
      </c>
      <c r="B50" s="47">
        <f>VLOOKUP($A50,'Occupancy Raw Data'!$B$8:$BE$45,'Occupancy Raw Data'!AG$3,FALSE)</f>
        <v>65.022183919052594</v>
      </c>
      <c r="C50" s="48">
        <f>VLOOKUP($A50,'Occupancy Raw Data'!$B$8:$BE$45,'Occupancy Raw Data'!AH$3,FALSE)</f>
        <v>72.931150052666794</v>
      </c>
      <c r="D50" s="48">
        <f>VLOOKUP($A50,'Occupancy Raw Data'!$B$8:$BE$45,'Occupancy Raw Data'!AI$3,FALSE)</f>
        <v>75.341696192026504</v>
      </c>
      <c r="E50" s="48">
        <f>VLOOKUP($A50,'Occupancy Raw Data'!$B$8:$BE$45,'Occupancy Raw Data'!AJ$3,FALSE)</f>
        <v>73.106067860448704</v>
      </c>
      <c r="F50" s="48">
        <f>VLOOKUP($A50,'Occupancy Raw Data'!$B$8:$BE$45,'Occupancy Raw Data'!AK$3,FALSE)</f>
        <v>73.400492843554005</v>
      </c>
      <c r="G50" s="49">
        <f>VLOOKUP($A50,'Occupancy Raw Data'!$B$8:$BE$45,'Occupancy Raw Data'!AL$3,FALSE)</f>
        <v>71.960312657203104</v>
      </c>
      <c r="H50" s="48">
        <f>VLOOKUP($A50,'Occupancy Raw Data'!$B$8:$BE$45,'Occupancy Raw Data'!AN$3,FALSE)</f>
        <v>83.346739699441997</v>
      </c>
      <c r="I50" s="48">
        <f>VLOOKUP($A50,'Occupancy Raw Data'!$B$8:$BE$45,'Occupancy Raw Data'!AO$3,FALSE)</f>
        <v>86.100790337202</v>
      </c>
      <c r="J50" s="49">
        <f>VLOOKUP($A50,'Occupancy Raw Data'!$B$8:$BE$45,'Occupancy Raw Data'!AP$3,FALSE)</f>
        <v>84.723765018321998</v>
      </c>
      <c r="K50" s="50">
        <f>VLOOKUP($A50,'Occupancy Raw Data'!$B$8:$BE$45,'Occupancy Raw Data'!AR$3,FALSE)</f>
        <v>75.606973422853997</v>
      </c>
      <c r="M50" s="47">
        <f>VLOOKUP($A50,'Occupancy Raw Data'!$B$8:$BE$45,'Occupancy Raw Data'!AT$3,FALSE)</f>
        <v>2.04825906122774</v>
      </c>
      <c r="N50" s="48">
        <f>VLOOKUP($A50,'Occupancy Raw Data'!$B$8:$BE$45,'Occupancy Raw Data'!AU$3,FALSE)</f>
        <v>2.3375778956106399</v>
      </c>
      <c r="O50" s="48">
        <f>VLOOKUP($A50,'Occupancy Raw Data'!$B$8:$BE$45,'Occupancy Raw Data'!AV$3,FALSE)</f>
        <v>-2.63390139969145E-2</v>
      </c>
      <c r="P50" s="48">
        <f>VLOOKUP($A50,'Occupancy Raw Data'!$B$8:$BE$45,'Occupancy Raw Data'!AW$3,FALSE)</f>
        <v>-4.1827366171235996</v>
      </c>
      <c r="Q50" s="48">
        <f>VLOOKUP($A50,'Occupancy Raw Data'!$B$8:$BE$45,'Occupancy Raw Data'!AX$3,FALSE)</f>
        <v>-1.8310683791878699</v>
      </c>
      <c r="R50" s="49">
        <f>VLOOKUP($A50,'Occupancy Raw Data'!$B$8:$BE$45,'Occupancy Raw Data'!AY$3,FALSE)</f>
        <v>-0.444520864541745</v>
      </c>
      <c r="S50" s="48">
        <f>VLOOKUP($A50,'Occupancy Raw Data'!$B$8:$BE$45,'Occupancy Raw Data'!BA$3,FALSE)</f>
        <v>-2.7832780603621701</v>
      </c>
      <c r="T50" s="48">
        <f>VLOOKUP($A50,'Occupancy Raw Data'!$B$8:$BE$45,'Occupancy Raw Data'!BB$3,FALSE)</f>
        <v>-4.4117799183490298</v>
      </c>
      <c r="U50" s="49">
        <f>VLOOKUP($A50,'Occupancy Raw Data'!$B$8:$BE$45,'Occupancy Raw Data'!BC$3,FALSE)</f>
        <v>-3.6176378094830102</v>
      </c>
      <c r="V50" s="50">
        <f>VLOOKUP($A50,'Occupancy Raw Data'!$B$8:$BE$45,'Occupancy Raw Data'!BE$3,FALSE)</f>
        <v>-1.48252420080322</v>
      </c>
      <c r="X50" s="51">
        <f>VLOOKUP($A50,'ADR Raw Data'!$B$6:$BE$43,'ADR Raw Data'!AG$1,FALSE)</f>
        <v>145.24813733382999</v>
      </c>
      <c r="Y50" s="52">
        <f>VLOOKUP($A50,'ADR Raw Data'!$B$6:$BE$43,'ADR Raw Data'!AH$1,FALSE)</f>
        <v>148.41187923986499</v>
      </c>
      <c r="Z50" s="52">
        <f>VLOOKUP($A50,'ADR Raw Data'!$B$6:$BE$43,'ADR Raw Data'!AI$1,FALSE)</f>
        <v>149.647325684847</v>
      </c>
      <c r="AA50" s="52">
        <f>VLOOKUP($A50,'ADR Raw Data'!$B$6:$BE$43,'ADR Raw Data'!AJ$1,FALSE)</f>
        <v>148.88462970563299</v>
      </c>
      <c r="AB50" s="52">
        <f>VLOOKUP($A50,'ADR Raw Data'!$B$6:$BE$43,'ADR Raw Data'!AK$1,FALSE)</f>
        <v>151.08466158154701</v>
      </c>
      <c r="AC50" s="53">
        <f>VLOOKUP($A50,'ADR Raw Data'!$B$6:$BE$43,'ADR Raw Data'!AL$1,FALSE)</f>
        <v>148.74013903255599</v>
      </c>
      <c r="AD50" s="52">
        <f>VLOOKUP($A50,'ADR Raw Data'!$B$6:$BE$43,'ADR Raw Data'!AN$1,FALSE)</f>
        <v>188.46399705873301</v>
      </c>
      <c r="AE50" s="52">
        <f>VLOOKUP($A50,'ADR Raw Data'!$B$6:$BE$43,'ADR Raw Data'!AO$1,FALSE)</f>
        <v>193.24182494253699</v>
      </c>
      <c r="AF50" s="53">
        <f>VLOOKUP($A50,'ADR Raw Data'!$B$6:$BE$43,'ADR Raw Data'!AP$1,FALSE)</f>
        <v>190.89173829993999</v>
      </c>
      <c r="AG50" s="54">
        <f>VLOOKUP($A50,'ADR Raw Data'!$B$6:$BE$43,'ADR Raw Data'!AR$1,FALSE)</f>
        <v>162.23550459268901</v>
      </c>
      <c r="AI50" s="47">
        <f>VLOOKUP($A50,'ADR Raw Data'!$B$6:$BE$43,'ADR Raw Data'!AT$1,FALSE)</f>
        <v>0.83044786767704504</v>
      </c>
      <c r="AJ50" s="48">
        <f>VLOOKUP($A50,'ADR Raw Data'!$B$6:$BE$43,'ADR Raw Data'!AU$1,FALSE)</f>
        <v>2.12408781808031</v>
      </c>
      <c r="AK50" s="48">
        <f>VLOOKUP($A50,'ADR Raw Data'!$B$6:$BE$43,'ADR Raw Data'!AV$1,FALSE)</f>
        <v>1.1526921581569201</v>
      </c>
      <c r="AL50" s="48">
        <f>VLOOKUP($A50,'ADR Raw Data'!$B$6:$BE$43,'ADR Raw Data'!AW$1,FALSE)</f>
        <v>-0.50405781428807295</v>
      </c>
      <c r="AM50" s="48">
        <f>VLOOKUP($A50,'ADR Raw Data'!$B$6:$BE$43,'ADR Raw Data'!AX$1,FALSE)</f>
        <v>0.50242066607659197</v>
      </c>
      <c r="AN50" s="49">
        <f>VLOOKUP($A50,'ADR Raw Data'!$B$6:$BE$43,'ADR Raw Data'!AY$1,FALSE)</f>
        <v>0.77793629847505397</v>
      </c>
      <c r="AO50" s="48">
        <f>VLOOKUP($A50,'ADR Raw Data'!$B$6:$BE$43,'ADR Raw Data'!BA$1,FALSE)</f>
        <v>-1.74880556764453</v>
      </c>
      <c r="AP50" s="48">
        <f>VLOOKUP($A50,'ADR Raw Data'!$B$6:$BE$43,'ADR Raw Data'!BB$1,FALSE)</f>
        <v>-3.99489471832712</v>
      </c>
      <c r="AQ50" s="49">
        <f>VLOOKUP($A50,'ADR Raw Data'!$B$6:$BE$43,'ADR Raw Data'!BC$1,FALSE)</f>
        <v>-2.93684656051978</v>
      </c>
      <c r="AR50" s="50">
        <f>VLOOKUP($A50,'ADR Raw Data'!$B$6:$BE$43,'ADR Raw Data'!BE$1,FALSE)</f>
        <v>-0.86497832989707601</v>
      </c>
      <c r="AT50" s="51">
        <f>VLOOKUP($A50,'RevPAR Raw Data'!$B$6:$BE$43,'RevPAR Raw Data'!AG$1,FALSE)</f>
        <v>94.443510996201596</v>
      </c>
      <c r="AU50" s="52">
        <f>VLOOKUP($A50,'RevPAR Raw Data'!$B$6:$BE$43,'RevPAR Raw Data'!AH$1,FALSE)</f>
        <v>108.238490344409</v>
      </c>
      <c r="AV50" s="52">
        <f>VLOOKUP($A50,'RevPAR Raw Data'!$B$6:$BE$43,'RevPAR Raw Data'!AI$1,FALSE)</f>
        <v>112.74683347697</v>
      </c>
      <c r="AW50" s="52">
        <f>VLOOKUP($A50,'RevPAR Raw Data'!$B$6:$BE$43,'RevPAR Raw Data'!AJ$1,FALSE)</f>
        <v>108.843698426378</v>
      </c>
      <c r="AX50" s="52">
        <f>VLOOKUP($A50,'RevPAR Raw Data'!$B$6:$BE$43,'RevPAR Raw Data'!AK$1,FALSE)</f>
        <v>110.89688621187101</v>
      </c>
      <c r="AY50" s="53">
        <f>VLOOKUP($A50,'RevPAR Raw Data'!$B$6:$BE$43,'RevPAR Raw Data'!AL$1,FALSE)</f>
        <v>107.033869094586</v>
      </c>
      <c r="AZ50" s="52">
        <f>VLOOKUP($A50,'RevPAR Raw Data'!$B$6:$BE$43,'RevPAR Raw Data'!AN$1,FALSE)</f>
        <v>157.07859705570601</v>
      </c>
      <c r="BA50" s="52">
        <f>VLOOKUP($A50,'RevPAR Raw Data'!$B$6:$BE$43,'RevPAR Raw Data'!AO$1,FALSE)</f>
        <v>166.38273853755601</v>
      </c>
      <c r="BB50" s="53">
        <f>VLOOKUP($A50,'RevPAR Raw Data'!$B$6:$BE$43,'RevPAR Raw Data'!AP$1,FALSE)</f>
        <v>161.730667796631</v>
      </c>
      <c r="BC50" s="54">
        <f>VLOOKUP($A50,'RevPAR Raw Data'!$B$6:$BE$43,'RevPAR Raw Data'!AR$1,FALSE)</f>
        <v>122.661354839827</v>
      </c>
      <c r="BE50" s="47">
        <f>VLOOKUP($A50,'RevPAR Raw Data'!$B$6:$BE$43,'RevPAR Raw Data'!AT$1,FALSE)</f>
        <v>2.8957166526032498</v>
      </c>
      <c r="BF50" s="48">
        <f>VLOOKUP($A50,'RevPAR Raw Data'!$B$6:$BE$43,'RevPAR Raw Data'!AU$1,FALSE)</f>
        <v>4.51131792100976</v>
      </c>
      <c r="BG50" s="48">
        <f>VLOOKUP($A50,'RevPAR Raw Data'!$B$6:$BE$43,'RevPAR Raw Data'!AV$1,FALSE)</f>
        <v>1.12604953641113</v>
      </c>
      <c r="BH50" s="48">
        <f>VLOOKUP($A50,'RevPAR Raw Data'!$B$6:$BE$43,'RevPAR Raw Data'!AW$1,FALSE)</f>
        <v>-4.6657110206419699</v>
      </c>
      <c r="BI50" s="48">
        <f>VLOOKUP($A50,'RevPAR Raw Data'!$B$6:$BE$43,'RevPAR Raw Data'!AX$1,FALSE)</f>
        <v>-1.3378473790583101</v>
      </c>
      <c r="BJ50" s="49">
        <f>VLOOKUP($A50,'RevPAR Raw Data'!$B$6:$BE$43,'RevPAR Raw Data'!AY$1,FALSE)</f>
        <v>0.329957344773743</v>
      </c>
      <c r="BK50" s="48">
        <f>VLOOKUP($A50,'RevPAR Raw Data'!$B$6:$BE$43,'RevPAR Raw Data'!BA$1,FALSE)</f>
        <v>-4.48340950632406</v>
      </c>
      <c r="BL50" s="48">
        <f>VLOOKUP($A50,'RevPAR Raw Data'!$B$6:$BE$43,'RevPAR Raw Data'!BB$1,FALSE)</f>
        <v>-8.2304286737338099</v>
      </c>
      <c r="BM50" s="49">
        <f>VLOOKUP($A50,'RevPAR Raw Data'!$B$6:$BE$43,'RevPAR Raw Data'!BC$1,FALSE)</f>
        <v>-6.4482398984229299</v>
      </c>
      <c r="BN50" s="50">
        <f>VLOOKUP($A50,'RevPAR Raw Data'!$B$6:$BE$43,'RevPAR Raw Data'!BE$1,FALSE)</f>
        <v>-2.3346790176278698</v>
      </c>
    </row>
    <row r="51" spans="1:66" x14ac:dyDescent="0.25">
      <c r="A51" s="66" t="s">
        <v>81</v>
      </c>
      <c r="B51" s="47">
        <f>VLOOKUP($A51,'Occupancy Raw Data'!$B$8:$BE$45,'Occupancy Raw Data'!AG$3,FALSE)</f>
        <v>60.997272933868601</v>
      </c>
      <c r="C51" s="48">
        <f>VLOOKUP($A51,'Occupancy Raw Data'!$B$8:$BE$45,'Occupancy Raw Data'!AH$3,FALSE)</f>
        <v>74.378834936747197</v>
      </c>
      <c r="D51" s="48">
        <f>VLOOKUP($A51,'Occupancy Raw Data'!$B$8:$BE$45,'Occupancy Raw Data'!AI$3,FALSE)</f>
        <v>80.465495038254602</v>
      </c>
      <c r="E51" s="48">
        <f>VLOOKUP($A51,'Occupancy Raw Data'!$B$8:$BE$45,'Occupancy Raw Data'!AJ$3,FALSE)</f>
        <v>79.4310090144686</v>
      </c>
      <c r="F51" s="48">
        <f>VLOOKUP($A51,'Occupancy Raw Data'!$B$8:$BE$45,'Occupancy Raw Data'!AK$3,FALSE)</f>
        <v>72.155728313463996</v>
      </c>
      <c r="G51" s="49">
        <f>VLOOKUP($A51,'Occupancy Raw Data'!$B$8:$BE$45,'Occupancy Raw Data'!AL$3,FALSE)</f>
        <v>73.485670565999797</v>
      </c>
      <c r="H51" s="48">
        <f>VLOOKUP($A51,'Occupancy Raw Data'!$B$8:$BE$45,'Occupancy Raw Data'!AN$3,FALSE)</f>
        <v>74.749779844139098</v>
      </c>
      <c r="I51" s="48">
        <f>VLOOKUP($A51,'Occupancy Raw Data'!$B$8:$BE$45,'Occupancy Raw Data'!AO$3,FALSE)</f>
        <v>75.672540645979893</v>
      </c>
      <c r="J51" s="49">
        <f>VLOOKUP($A51,'Occupancy Raw Data'!$B$8:$BE$45,'Occupancy Raw Data'!AP$3,FALSE)</f>
        <v>75.211160245059503</v>
      </c>
      <c r="K51" s="50">
        <f>VLOOKUP($A51,'Occupancy Raw Data'!$B$8:$BE$45,'Occupancy Raw Data'!AR$3,FALSE)</f>
        <v>73.978664949617993</v>
      </c>
      <c r="M51" s="47">
        <f>VLOOKUP($A51,'Occupancy Raw Data'!$B$8:$BE$45,'Occupancy Raw Data'!AT$3,FALSE)</f>
        <v>1.0644585651301199</v>
      </c>
      <c r="N51" s="48">
        <f>VLOOKUP($A51,'Occupancy Raw Data'!$B$8:$BE$45,'Occupancy Raw Data'!AU$3,FALSE)</f>
        <v>1.5857380760755799</v>
      </c>
      <c r="O51" s="48">
        <f>VLOOKUP($A51,'Occupancy Raw Data'!$B$8:$BE$45,'Occupancy Raw Data'!AV$3,FALSE)</f>
        <v>3.5785704900919599</v>
      </c>
      <c r="P51" s="48">
        <f>VLOOKUP($A51,'Occupancy Raw Data'!$B$8:$BE$45,'Occupancy Raw Data'!AW$3,FALSE)</f>
        <v>3.6124922571826299</v>
      </c>
      <c r="Q51" s="48">
        <f>VLOOKUP($A51,'Occupancy Raw Data'!$B$8:$BE$45,'Occupancy Raw Data'!AX$3,FALSE)</f>
        <v>0.84459055406301897</v>
      </c>
      <c r="R51" s="49">
        <f>VLOOKUP($A51,'Occupancy Raw Data'!$B$8:$BE$45,'Occupancy Raw Data'!AY$3,FALSE)</f>
        <v>2.2135986590606298</v>
      </c>
      <c r="S51" s="48">
        <f>VLOOKUP($A51,'Occupancy Raw Data'!$B$8:$BE$45,'Occupancy Raw Data'!BA$3,FALSE)</f>
        <v>1.08616778834843</v>
      </c>
      <c r="T51" s="48">
        <f>VLOOKUP($A51,'Occupancy Raw Data'!$B$8:$BE$45,'Occupancy Raw Data'!BB$3,FALSE)</f>
        <v>-0.70800964810807099</v>
      </c>
      <c r="U51" s="49">
        <f>VLOOKUP($A51,'Occupancy Raw Data'!$B$8:$BE$45,'Occupancy Raw Data'!BC$3,FALSE)</f>
        <v>0.17554415826266001</v>
      </c>
      <c r="V51" s="50">
        <f>VLOOKUP($A51,'Occupancy Raw Data'!$B$8:$BE$45,'Occupancy Raw Data'!BE$3,FALSE)</f>
        <v>1.61309704923338</v>
      </c>
      <c r="X51" s="51">
        <f>VLOOKUP($A51,'ADR Raw Data'!$B$6:$BE$43,'ADR Raw Data'!AG$1,FALSE)</f>
        <v>127.645682573193</v>
      </c>
      <c r="Y51" s="52">
        <f>VLOOKUP($A51,'ADR Raw Data'!$B$6:$BE$43,'ADR Raw Data'!AH$1,FALSE)</f>
        <v>144.37577612985299</v>
      </c>
      <c r="Z51" s="52">
        <f>VLOOKUP($A51,'ADR Raw Data'!$B$6:$BE$43,'ADR Raw Data'!AI$1,FALSE)</f>
        <v>153.32176804584699</v>
      </c>
      <c r="AA51" s="52">
        <f>VLOOKUP($A51,'ADR Raw Data'!$B$6:$BE$43,'ADR Raw Data'!AJ$1,FALSE)</f>
        <v>150.81722353684401</v>
      </c>
      <c r="AB51" s="52">
        <f>VLOOKUP($A51,'ADR Raw Data'!$B$6:$BE$43,'ADR Raw Data'!AK$1,FALSE)</f>
        <v>136.437627146447</v>
      </c>
      <c r="AC51" s="53">
        <f>VLOOKUP($A51,'ADR Raw Data'!$B$6:$BE$43,'ADR Raw Data'!AL$1,FALSE)</f>
        <v>143.39116531325899</v>
      </c>
      <c r="AD51" s="52">
        <f>VLOOKUP($A51,'ADR Raw Data'!$B$6:$BE$43,'ADR Raw Data'!AN$1,FALSE)</f>
        <v>129.87690990739901</v>
      </c>
      <c r="AE51" s="52">
        <f>VLOOKUP($A51,'ADR Raw Data'!$B$6:$BE$43,'ADR Raw Data'!AO$1,FALSE)</f>
        <v>129.31664839736899</v>
      </c>
      <c r="AF51" s="53">
        <f>VLOOKUP($A51,'ADR Raw Data'!$B$6:$BE$43,'ADR Raw Data'!AP$1,FALSE)</f>
        <v>129.595060699436</v>
      </c>
      <c r="AG51" s="54">
        <f>VLOOKUP($A51,'ADR Raw Data'!$B$6:$BE$43,'ADR Raw Data'!AR$1,FALSE)</f>
        <v>139.38377279139499</v>
      </c>
      <c r="AI51" s="47">
        <f>VLOOKUP($A51,'ADR Raw Data'!$B$6:$BE$43,'ADR Raw Data'!AT$1,FALSE)</f>
        <v>-0.47964408043546702</v>
      </c>
      <c r="AJ51" s="48">
        <f>VLOOKUP($A51,'ADR Raw Data'!$B$6:$BE$43,'ADR Raw Data'!AU$1,FALSE)</f>
        <v>1.74731932966565</v>
      </c>
      <c r="AK51" s="48">
        <f>VLOOKUP($A51,'ADR Raw Data'!$B$6:$BE$43,'ADR Raw Data'!AV$1,FALSE)</f>
        <v>4.3920297698480502</v>
      </c>
      <c r="AL51" s="48">
        <f>VLOOKUP($A51,'ADR Raw Data'!$B$6:$BE$43,'ADR Raw Data'!AW$1,FALSE)</f>
        <v>4.5428056792803799</v>
      </c>
      <c r="AM51" s="48">
        <f>VLOOKUP($A51,'ADR Raw Data'!$B$6:$BE$43,'ADR Raw Data'!AX$1,FALSE)</f>
        <v>1.42302831155027</v>
      </c>
      <c r="AN51" s="49">
        <f>VLOOKUP($A51,'ADR Raw Data'!$B$6:$BE$43,'ADR Raw Data'!AY$1,FALSE)</f>
        <v>2.6279898556041901</v>
      </c>
      <c r="AO51" s="48">
        <f>VLOOKUP($A51,'ADR Raw Data'!$B$6:$BE$43,'ADR Raw Data'!BA$1,FALSE)</f>
        <v>0.94100313602224595</v>
      </c>
      <c r="AP51" s="48">
        <f>VLOOKUP($A51,'ADR Raw Data'!$B$6:$BE$43,'ADR Raw Data'!BB$1,FALSE)</f>
        <v>7.1168383297628798E-2</v>
      </c>
      <c r="AQ51" s="49">
        <f>VLOOKUP($A51,'ADR Raw Data'!$B$6:$BE$43,'ADR Raw Data'!BC$1,FALSE)</f>
        <v>0.50052721189012095</v>
      </c>
      <c r="AR51" s="50">
        <f>VLOOKUP($A51,'ADR Raw Data'!$B$6:$BE$43,'ADR Raw Data'!BE$1,FALSE)</f>
        <v>2.0781535224752599</v>
      </c>
      <c r="AT51" s="51">
        <f>VLOOKUP($A51,'RevPAR Raw Data'!$B$6:$BE$43,'RevPAR Raw Data'!AG$1,FALSE)</f>
        <v>77.8603853874706</v>
      </c>
      <c r="AU51" s="52">
        <f>VLOOKUP($A51,'RevPAR Raw Data'!$B$6:$BE$43,'RevPAR Raw Data'!AH$1,FALSE)</f>
        <v>107.385020216271</v>
      </c>
      <c r="AV51" s="52">
        <f>VLOOKUP($A51,'RevPAR Raw Data'!$B$6:$BE$43,'RevPAR Raw Data'!AI$1,FALSE)</f>
        <v>123.37111965949499</v>
      </c>
      <c r="AW51" s="52">
        <f>VLOOKUP($A51,'RevPAR Raw Data'!$B$6:$BE$43,'RevPAR Raw Data'!AJ$1,FALSE)</f>
        <v>119.795642422922</v>
      </c>
      <c r="AX51" s="52">
        <f>VLOOKUP($A51,'RevPAR Raw Data'!$B$6:$BE$43,'RevPAR Raw Data'!AK$1,FALSE)</f>
        <v>98.447563561127495</v>
      </c>
      <c r="AY51" s="53">
        <f>VLOOKUP($A51,'RevPAR Raw Data'!$B$6:$BE$43,'RevPAR Raw Data'!AL$1,FALSE)</f>
        <v>105.37195936285001</v>
      </c>
      <c r="AZ51" s="52">
        <f>VLOOKUP($A51,'RevPAR Raw Data'!$B$6:$BE$43,'RevPAR Raw Data'!AN$1,FALSE)</f>
        <v>97.082704224151797</v>
      </c>
      <c r="BA51" s="52">
        <f>VLOOKUP($A51,'RevPAR Raw Data'!$B$6:$BE$43,'RevPAR Raw Data'!AO$1,FALSE)</f>
        <v>97.857193320518505</v>
      </c>
      <c r="BB51" s="53">
        <f>VLOOKUP($A51,'RevPAR Raw Data'!$B$6:$BE$43,'RevPAR Raw Data'!AP$1,FALSE)</f>
        <v>97.469948772335101</v>
      </c>
      <c r="BC51" s="54">
        <f>VLOOKUP($A51,'RevPAR Raw Data'!$B$6:$BE$43,'RevPAR Raw Data'!AR$1,FALSE)</f>
        <v>103.11425426748301</v>
      </c>
      <c r="BE51" s="47">
        <f>VLOOKUP($A51,'RevPAR Raw Data'!$B$6:$BE$43,'RevPAR Raw Data'!AT$1,FALSE)</f>
        <v>0.57970887219832001</v>
      </c>
      <c r="BF51" s="48">
        <f>VLOOKUP($A51,'RevPAR Raw Data'!$B$6:$BE$43,'RevPAR Raw Data'!AU$1,FALSE)</f>
        <v>3.3607653136623798</v>
      </c>
      <c r="BG51" s="48">
        <f>VLOOKUP($A51,'RevPAR Raw Data'!$B$6:$BE$43,'RevPAR Raw Data'!AV$1,FALSE)</f>
        <v>8.1277721411998503</v>
      </c>
      <c r="BH51" s="48">
        <f>VLOOKUP($A51,'RevPAR Raw Data'!$B$6:$BE$43,'RevPAR Raw Data'!AW$1,FALSE)</f>
        <v>8.3194064398858796</v>
      </c>
      <c r="BI51" s="48">
        <f>VLOOKUP($A51,'RevPAR Raw Data'!$B$6:$BE$43,'RevPAR Raw Data'!AX$1,FALSE)</f>
        <v>2.2796376283142799</v>
      </c>
      <c r="BJ51" s="49">
        <f>VLOOKUP($A51,'RevPAR Raw Data'!$B$6:$BE$43,'RevPAR Raw Data'!AY$1,FALSE)</f>
        <v>4.8997616628687304</v>
      </c>
      <c r="BK51" s="48">
        <f>VLOOKUP($A51,'RevPAR Raw Data'!$B$6:$BE$43,'RevPAR Raw Data'!BA$1,FALSE)</f>
        <v>2.0373917973214999</v>
      </c>
      <c r="BL51" s="48">
        <f>VLOOKUP($A51,'RevPAR Raw Data'!$B$6:$BE$43,'RevPAR Raw Data'!BB$1,FALSE)</f>
        <v>-0.63734514383059204</v>
      </c>
      <c r="BM51" s="49">
        <f>VLOOKUP($A51,'RevPAR Raw Data'!$B$6:$BE$43,'RevPAR Raw Data'!BC$1,FALSE)</f>
        <v>0.67695001643376995</v>
      </c>
      <c r="BN51" s="50">
        <f>VLOOKUP($A51,'RevPAR Raw Data'!$B$6:$BE$43,'RevPAR Raw Data'!BE$1,FALSE)</f>
        <v>3.7247732048582298</v>
      </c>
    </row>
    <row r="52" spans="1:66" x14ac:dyDescent="0.25">
      <c r="A52" s="63" t="s">
        <v>82</v>
      </c>
      <c r="B52" s="47">
        <f>VLOOKUP($A52,'Occupancy Raw Data'!$B$8:$BE$45,'Occupancy Raw Data'!AG$3,FALSE)</f>
        <v>48.748639825897698</v>
      </c>
      <c r="C52" s="48">
        <f>VLOOKUP($A52,'Occupancy Raw Data'!$B$8:$BE$45,'Occupancy Raw Data'!AH$3,FALSE)</f>
        <v>57.884824642169498</v>
      </c>
      <c r="D52" s="48">
        <f>VLOOKUP($A52,'Occupancy Raw Data'!$B$8:$BE$45,'Occupancy Raw Data'!AI$3,FALSE)</f>
        <v>58.828576211601202</v>
      </c>
      <c r="E52" s="48">
        <f>VLOOKUP($A52,'Occupancy Raw Data'!$B$8:$BE$45,'Occupancy Raw Data'!AJ$3,FALSE)</f>
        <v>60.033899723780003</v>
      </c>
      <c r="F52" s="48">
        <f>VLOOKUP($A52,'Occupancy Raw Data'!$B$8:$BE$45,'Occupancy Raw Data'!AK$3,FALSE)</f>
        <v>59.250208855472003</v>
      </c>
      <c r="G52" s="49">
        <f>VLOOKUP($A52,'Occupancy Raw Data'!$B$8:$BE$45,'Occupancy Raw Data'!AL$3,FALSE)</f>
        <v>56.950115465711697</v>
      </c>
      <c r="H52" s="48">
        <f>VLOOKUP($A52,'Occupancy Raw Data'!$B$8:$BE$45,'Occupancy Raw Data'!AN$3,FALSE)</f>
        <v>67.811194653299907</v>
      </c>
      <c r="I52" s="48">
        <f>VLOOKUP($A52,'Occupancy Raw Data'!$B$8:$BE$45,'Occupancy Raw Data'!AO$3,FALSE)</f>
        <v>69.398496240601503</v>
      </c>
      <c r="J52" s="49">
        <f>VLOOKUP($A52,'Occupancy Raw Data'!$B$8:$BE$45,'Occupancy Raw Data'!AP$3,FALSE)</f>
        <v>68.604845446950705</v>
      </c>
      <c r="K52" s="50">
        <f>VLOOKUP($A52,'Occupancy Raw Data'!$B$8:$BE$45,'Occupancy Raw Data'!AR$3,FALSE)</f>
        <v>60.283698535209901</v>
      </c>
      <c r="M52" s="47">
        <f>VLOOKUP($A52,'Occupancy Raw Data'!$B$8:$BE$45,'Occupancy Raw Data'!AT$3,FALSE)</f>
        <v>-0.91212529477259197</v>
      </c>
      <c r="N52" s="48">
        <f>VLOOKUP($A52,'Occupancy Raw Data'!$B$8:$BE$45,'Occupancy Raw Data'!AU$3,FALSE)</f>
        <v>0.38029241298544902</v>
      </c>
      <c r="O52" s="48">
        <f>VLOOKUP($A52,'Occupancy Raw Data'!$B$8:$BE$45,'Occupancy Raw Data'!AV$3,FALSE)</f>
        <v>-1.97008463426359</v>
      </c>
      <c r="P52" s="48">
        <f>VLOOKUP($A52,'Occupancy Raw Data'!$B$8:$BE$45,'Occupancy Raw Data'!AW$3,FALSE)</f>
        <v>-0.62783043064700605</v>
      </c>
      <c r="Q52" s="48">
        <f>VLOOKUP($A52,'Occupancy Raw Data'!$B$8:$BE$45,'Occupancy Raw Data'!AX$3,FALSE)</f>
        <v>-3.48374984279276</v>
      </c>
      <c r="R52" s="49">
        <f>VLOOKUP($A52,'Occupancy Raw Data'!$B$8:$BE$45,'Occupancy Raw Data'!AY$3,FALSE)</f>
        <v>-1.3597283689388799</v>
      </c>
      <c r="S52" s="48">
        <f>VLOOKUP($A52,'Occupancy Raw Data'!$B$8:$BE$45,'Occupancy Raw Data'!BA$3,FALSE)</f>
        <v>-2.6642113492880899</v>
      </c>
      <c r="T52" s="48">
        <f>VLOOKUP($A52,'Occupancy Raw Data'!$B$8:$BE$45,'Occupancy Raw Data'!BB$3,FALSE)</f>
        <v>-4.2371823350447899</v>
      </c>
      <c r="U52" s="49">
        <f>VLOOKUP($A52,'Occupancy Raw Data'!$B$8:$BE$45,'Occupancy Raw Data'!BC$3,FALSE)</f>
        <v>-3.4662004576318002</v>
      </c>
      <c r="V52" s="50">
        <f>VLOOKUP($A52,'Occupancy Raw Data'!$B$8:$BE$45,'Occupancy Raw Data'!BE$3,FALSE)</f>
        <v>-2.0487623668841901</v>
      </c>
      <c r="X52" s="51">
        <f>VLOOKUP($A52,'ADR Raw Data'!$B$6:$BE$43,'ADR Raw Data'!AG$1,FALSE)</f>
        <v>96.200761933379098</v>
      </c>
      <c r="Y52" s="52">
        <f>VLOOKUP($A52,'ADR Raw Data'!$B$6:$BE$43,'ADR Raw Data'!AH$1,FALSE)</f>
        <v>98.6663899934928</v>
      </c>
      <c r="Z52" s="52">
        <f>VLOOKUP($A52,'ADR Raw Data'!$B$6:$BE$43,'ADR Raw Data'!AI$1,FALSE)</f>
        <v>99.127297335752104</v>
      </c>
      <c r="AA52" s="52">
        <f>VLOOKUP($A52,'ADR Raw Data'!$B$6:$BE$43,'ADR Raw Data'!AJ$1,FALSE)</f>
        <v>98.703903586740495</v>
      </c>
      <c r="AB52" s="52">
        <f>VLOOKUP($A52,'ADR Raw Data'!$B$6:$BE$43,'ADR Raw Data'!AK$1,FALSE)</f>
        <v>99.082004300468796</v>
      </c>
      <c r="AC52" s="53">
        <f>VLOOKUP($A52,'ADR Raw Data'!$B$6:$BE$43,'ADR Raw Data'!AL$1,FALSE)</f>
        <v>98.434147095769404</v>
      </c>
      <c r="AD52" s="52">
        <f>VLOOKUP($A52,'ADR Raw Data'!$B$6:$BE$43,'ADR Raw Data'!AN$1,FALSE)</f>
        <v>114.56614512751</v>
      </c>
      <c r="AE52" s="52">
        <f>VLOOKUP($A52,'ADR Raw Data'!$B$6:$BE$43,'ADR Raw Data'!AO$1,FALSE)</f>
        <v>116.301574274708</v>
      </c>
      <c r="AF52" s="53">
        <f>VLOOKUP($A52,'ADR Raw Data'!$B$6:$BE$43,'ADR Raw Data'!AP$1,FALSE)</f>
        <v>115.443897801997</v>
      </c>
      <c r="AG52" s="54">
        <f>VLOOKUP($A52,'ADR Raw Data'!$B$6:$BE$43,'ADR Raw Data'!AR$1,FALSE)</f>
        <v>103.97098634955999</v>
      </c>
      <c r="AI52" s="47">
        <f>VLOOKUP($A52,'ADR Raw Data'!$B$6:$BE$43,'ADR Raw Data'!AT$1,FALSE)</f>
        <v>-2.2001531733235198</v>
      </c>
      <c r="AJ52" s="48">
        <f>VLOOKUP($A52,'ADR Raw Data'!$B$6:$BE$43,'ADR Raw Data'!AU$1,FALSE)</f>
        <v>-1.8058295033849301</v>
      </c>
      <c r="AK52" s="48">
        <f>VLOOKUP($A52,'ADR Raw Data'!$B$6:$BE$43,'ADR Raw Data'!AV$1,FALSE)</f>
        <v>-2.5636704591239998</v>
      </c>
      <c r="AL52" s="48">
        <f>VLOOKUP($A52,'ADR Raw Data'!$B$6:$BE$43,'ADR Raw Data'!AW$1,FALSE)</f>
        <v>-2.39663822642484</v>
      </c>
      <c r="AM52" s="48">
        <f>VLOOKUP($A52,'ADR Raw Data'!$B$6:$BE$43,'ADR Raw Data'!AX$1,FALSE)</f>
        <v>-1.99774051070709</v>
      </c>
      <c r="AN52" s="49">
        <f>VLOOKUP($A52,'ADR Raw Data'!$B$6:$BE$43,'ADR Raw Data'!AY$1,FALSE)</f>
        <v>-2.2000395137945801</v>
      </c>
      <c r="AO52" s="48">
        <f>VLOOKUP($A52,'ADR Raw Data'!$B$6:$BE$43,'ADR Raw Data'!BA$1,FALSE)</f>
        <v>-2.4660293462781602</v>
      </c>
      <c r="AP52" s="48">
        <f>VLOOKUP($A52,'ADR Raw Data'!$B$6:$BE$43,'ADR Raw Data'!BB$1,FALSE)</f>
        <v>-3.242541158276</v>
      </c>
      <c r="AQ52" s="49">
        <f>VLOOKUP($A52,'ADR Raw Data'!$B$6:$BE$43,'ADR Raw Data'!BC$1,FALSE)</f>
        <v>-2.8723516422995399</v>
      </c>
      <c r="AR52" s="50">
        <f>VLOOKUP($A52,'ADR Raw Data'!$B$6:$BE$43,'ADR Raw Data'!BE$1,FALSE)</f>
        <v>-2.5176709641064998</v>
      </c>
      <c r="AT52" s="51">
        <f>VLOOKUP($A52,'RevPAR Raw Data'!$B$6:$BE$43,'RevPAR Raw Data'!AG$1,FALSE)</f>
        <v>46.896562944672297</v>
      </c>
      <c r="AU52" s="52">
        <f>VLOOKUP($A52,'RevPAR Raw Data'!$B$6:$BE$43,'RevPAR Raw Data'!AH$1,FALSE)</f>
        <v>57.1128668284925</v>
      </c>
      <c r="AV52" s="52">
        <f>VLOOKUP($A52,'RevPAR Raw Data'!$B$6:$BE$43,'RevPAR Raw Data'!AI$1,FALSE)</f>
        <v>58.315177659663497</v>
      </c>
      <c r="AW52" s="52">
        <f>VLOOKUP($A52,'RevPAR Raw Data'!$B$6:$BE$43,'RevPAR Raw Data'!AJ$1,FALSE)</f>
        <v>59.2558025027203</v>
      </c>
      <c r="AX52" s="52">
        <f>VLOOKUP($A52,'RevPAR Raw Data'!$B$6:$BE$43,'RevPAR Raw Data'!AK$1,FALSE)</f>
        <v>58.706294486215498</v>
      </c>
      <c r="AY52" s="53">
        <f>VLOOKUP($A52,'RevPAR Raw Data'!$B$6:$BE$43,'RevPAR Raw Data'!AL$1,FALSE)</f>
        <v>56.058360428729202</v>
      </c>
      <c r="AZ52" s="52">
        <f>VLOOKUP($A52,'RevPAR Raw Data'!$B$6:$BE$43,'RevPAR Raw Data'!AN$1,FALSE)</f>
        <v>77.688671679197896</v>
      </c>
      <c r="BA52" s="52">
        <f>VLOOKUP($A52,'RevPAR Raw Data'!$B$6:$BE$43,'RevPAR Raw Data'!AO$1,FALSE)</f>
        <v>80.711543650793601</v>
      </c>
      <c r="BB52" s="53">
        <f>VLOOKUP($A52,'RevPAR Raw Data'!$B$6:$BE$43,'RevPAR Raw Data'!AP$1,FALSE)</f>
        <v>79.200107664995798</v>
      </c>
      <c r="BC52" s="54">
        <f>VLOOKUP($A52,'RevPAR Raw Data'!$B$6:$BE$43,'RevPAR Raw Data'!AR$1,FALSE)</f>
        <v>62.677555975053103</v>
      </c>
      <c r="BE52" s="47">
        <f>VLOOKUP($A52,'RevPAR Raw Data'!$B$6:$BE$43,'RevPAR Raw Data'!AT$1,FALSE)</f>
        <v>-3.0922103144784798</v>
      </c>
      <c r="BF52" s="48">
        <f>VLOOKUP($A52,'RevPAR Raw Data'!$B$6:$BE$43,'RevPAR Raw Data'!AU$1,FALSE)</f>
        <v>-1.4324045229922999</v>
      </c>
      <c r="BG52" s="48">
        <f>VLOOKUP($A52,'RevPAR Raw Data'!$B$6:$BE$43,'RevPAR Raw Data'!AV$1,FALSE)</f>
        <v>-4.4832486155992299</v>
      </c>
      <c r="BH52" s="48">
        <f>VLOOKUP($A52,'RevPAR Raw Data'!$B$6:$BE$43,'RevPAR Raw Data'!AW$1,FALSE)</f>
        <v>-3.0094218329738398</v>
      </c>
      <c r="BI52" s="48">
        <f>VLOOKUP($A52,'RevPAR Raw Data'!$B$6:$BE$43,'RevPAR Raw Data'!AX$1,FALSE)</f>
        <v>-5.4118940715986898</v>
      </c>
      <c r="BJ52" s="49">
        <f>VLOOKUP($A52,'RevPAR Raw Data'!$B$6:$BE$43,'RevPAR Raw Data'!AY$1,FALSE)</f>
        <v>-3.5298533213365402</v>
      </c>
      <c r="BK52" s="48">
        <f>VLOOKUP($A52,'RevPAR Raw Data'!$B$6:$BE$43,'RevPAR Raw Data'!BA$1,FALSE)</f>
        <v>-5.0645404618459402</v>
      </c>
      <c r="BL52" s="48">
        <f>VLOOKUP($A52,'RevPAR Raw Data'!$B$6:$BE$43,'RevPAR Raw Data'!BB$1,FALSE)</f>
        <v>-7.3423311121557697</v>
      </c>
      <c r="BM52" s="49">
        <f>VLOOKUP($A52,'RevPAR Raw Data'!$B$6:$BE$43,'RevPAR Raw Data'!BC$1,FALSE)</f>
        <v>-6.2389906341611603</v>
      </c>
      <c r="BN52" s="50">
        <f>VLOOKUP($A52,'RevPAR Raw Data'!$B$6:$BE$43,'RevPAR Raw Data'!BE$1,FALSE)</f>
        <v>-4.5148522357561101</v>
      </c>
    </row>
    <row r="53" spans="1:66" x14ac:dyDescent="0.25">
      <c r="A53" s="63" t="s">
        <v>83</v>
      </c>
      <c r="B53" s="47">
        <f>VLOOKUP($A53,'Occupancy Raw Data'!$B$8:$BE$45,'Occupancy Raw Data'!AG$3,FALSE)</f>
        <v>50.904977375565601</v>
      </c>
      <c r="C53" s="48">
        <f>VLOOKUP($A53,'Occupancy Raw Data'!$B$8:$BE$45,'Occupancy Raw Data'!AH$3,FALSE)</f>
        <v>65.664443915217902</v>
      </c>
      <c r="D53" s="48">
        <f>VLOOKUP($A53,'Occupancy Raw Data'!$B$8:$BE$45,'Occupancy Raw Data'!AI$3,FALSE)</f>
        <v>69.093831864729594</v>
      </c>
      <c r="E53" s="48">
        <f>VLOOKUP($A53,'Occupancy Raw Data'!$B$8:$BE$45,'Occupancy Raw Data'!AJ$3,FALSE)</f>
        <v>67.867349368897294</v>
      </c>
      <c r="F53" s="48">
        <f>VLOOKUP($A53,'Occupancy Raw Data'!$B$8:$BE$45,'Occupancy Raw Data'!AK$3,FALSE)</f>
        <v>63.324601095498899</v>
      </c>
      <c r="G53" s="49">
        <f>VLOOKUP($A53,'Occupancy Raw Data'!$B$8:$BE$45,'Occupancy Raw Data'!AL$3,FALSE)</f>
        <v>63.371040723981899</v>
      </c>
      <c r="H53" s="48">
        <f>VLOOKUP($A53,'Occupancy Raw Data'!$B$8:$BE$45,'Occupancy Raw Data'!AN$3,FALSE)</f>
        <v>69.939271255060703</v>
      </c>
      <c r="I53" s="48">
        <f>VLOOKUP($A53,'Occupancy Raw Data'!$B$8:$BE$45,'Occupancy Raw Data'!AO$3,FALSE)</f>
        <v>69.915456060966804</v>
      </c>
      <c r="J53" s="49">
        <f>VLOOKUP($A53,'Occupancy Raw Data'!$B$8:$BE$45,'Occupancy Raw Data'!AP$3,FALSE)</f>
        <v>69.927363658013803</v>
      </c>
      <c r="K53" s="50">
        <f>VLOOKUP($A53,'Occupancy Raw Data'!$B$8:$BE$45,'Occupancy Raw Data'!AR$3,FALSE)</f>
        <v>65.244275847991005</v>
      </c>
      <c r="M53" s="47">
        <f>VLOOKUP($A53,'Occupancy Raw Data'!$B$8:$BE$45,'Occupancy Raw Data'!AT$3,FALSE)</f>
        <v>2.8535371240271998</v>
      </c>
      <c r="N53" s="48">
        <f>VLOOKUP($A53,'Occupancy Raw Data'!$B$8:$BE$45,'Occupancy Raw Data'!AU$3,FALSE)</f>
        <v>3.78961801872018</v>
      </c>
      <c r="O53" s="48">
        <f>VLOOKUP($A53,'Occupancy Raw Data'!$B$8:$BE$45,'Occupancy Raw Data'!AV$3,FALSE)</f>
        <v>3.47898557919408</v>
      </c>
      <c r="P53" s="48">
        <f>VLOOKUP($A53,'Occupancy Raw Data'!$B$8:$BE$45,'Occupancy Raw Data'!AW$3,FALSE)</f>
        <v>2.5572567749641602</v>
      </c>
      <c r="Q53" s="48">
        <f>VLOOKUP($A53,'Occupancy Raw Data'!$B$8:$BE$45,'Occupancy Raw Data'!AX$3,FALSE)</f>
        <v>-0.16938177523501899</v>
      </c>
      <c r="R53" s="49">
        <f>VLOOKUP($A53,'Occupancy Raw Data'!$B$8:$BE$45,'Occupancy Raw Data'!AY$3,FALSE)</f>
        <v>2.4965062830780602</v>
      </c>
      <c r="S53" s="48">
        <f>VLOOKUP($A53,'Occupancy Raw Data'!$B$8:$BE$45,'Occupancy Raw Data'!BA$3,FALSE)</f>
        <v>-2.9699217353474499</v>
      </c>
      <c r="T53" s="48">
        <f>VLOOKUP($A53,'Occupancy Raw Data'!$B$8:$BE$45,'Occupancy Raw Data'!BB$3,FALSE)</f>
        <v>-3.7903392202686201</v>
      </c>
      <c r="U53" s="49">
        <f>VLOOKUP($A53,'Occupancy Raw Data'!$B$8:$BE$45,'Occupancy Raw Data'!BC$3,FALSE)</f>
        <v>-3.3818022063207902</v>
      </c>
      <c r="V53" s="50">
        <f>VLOOKUP($A53,'Occupancy Raw Data'!$B$8:$BE$45,'Occupancy Raw Data'!BE$3,FALSE)</f>
        <v>0.62184668164753298</v>
      </c>
      <c r="X53" s="51">
        <f>VLOOKUP($A53,'ADR Raw Data'!$B$6:$BE$43,'ADR Raw Data'!AG$1,FALSE)</f>
        <v>98.207049122807007</v>
      </c>
      <c r="Y53" s="52">
        <f>VLOOKUP($A53,'ADR Raw Data'!$B$6:$BE$43,'ADR Raw Data'!AH$1,FALSE)</f>
        <v>107.960602955843</v>
      </c>
      <c r="Z53" s="52">
        <f>VLOOKUP($A53,'ADR Raw Data'!$B$6:$BE$43,'ADR Raw Data'!AI$1,FALSE)</f>
        <v>112.71328220594501</v>
      </c>
      <c r="AA53" s="52">
        <f>VLOOKUP($A53,'ADR Raw Data'!$B$6:$BE$43,'ADR Raw Data'!AJ$1,FALSE)</f>
        <v>114.93683831915</v>
      </c>
      <c r="AB53" s="52">
        <f>VLOOKUP($A53,'ADR Raw Data'!$B$6:$BE$43,'ADR Raw Data'!AK$1,FALSE)</f>
        <v>111.709009025949</v>
      </c>
      <c r="AC53" s="53">
        <f>VLOOKUP($A53,'ADR Raw Data'!$B$6:$BE$43,'ADR Raw Data'!AL$1,FALSE)</f>
        <v>109.673376801518</v>
      </c>
      <c r="AD53" s="52">
        <f>VLOOKUP($A53,'ADR Raw Data'!$B$6:$BE$43,'ADR Raw Data'!AN$1,FALSE)</f>
        <v>121.829185323912</v>
      </c>
      <c r="AE53" s="52">
        <f>VLOOKUP($A53,'ADR Raw Data'!$B$6:$BE$43,'ADR Raw Data'!AO$1,FALSE)</f>
        <v>121.945039598058</v>
      </c>
      <c r="AF53" s="53">
        <f>VLOOKUP($A53,'ADR Raw Data'!$B$6:$BE$43,'ADR Raw Data'!AP$1,FALSE)</f>
        <v>121.887102596849</v>
      </c>
      <c r="AG53" s="54">
        <f>VLOOKUP($A53,'ADR Raw Data'!$B$6:$BE$43,'ADR Raw Data'!AR$1,FALSE)</f>
        <v>113.413490985412</v>
      </c>
      <c r="AI53" s="47">
        <f>VLOOKUP($A53,'ADR Raw Data'!$B$6:$BE$43,'ADR Raw Data'!AT$1,FALSE)</f>
        <v>2.1391710335934402</v>
      </c>
      <c r="AJ53" s="48">
        <f>VLOOKUP($A53,'ADR Raw Data'!$B$6:$BE$43,'ADR Raw Data'!AU$1,FALSE)</f>
        <v>4.0421579859223797</v>
      </c>
      <c r="AK53" s="48">
        <f>VLOOKUP($A53,'ADR Raw Data'!$B$6:$BE$43,'ADR Raw Data'!AV$1,FALSE)</f>
        <v>5.7680909246518004</v>
      </c>
      <c r="AL53" s="48">
        <f>VLOOKUP($A53,'ADR Raw Data'!$B$6:$BE$43,'ADR Raw Data'!AW$1,FALSE)</f>
        <v>9.3639004082085595</v>
      </c>
      <c r="AM53" s="48">
        <f>VLOOKUP($A53,'ADR Raw Data'!$B$6:$BE$43,'ADR Raw Data'!AX$1,FALSE)</f>
        <v>6.7614588372738602</v>
      </c>
      <c r="AN53" s="49">
        <f>VLOOKUP($A53,'ADR Raw Data'!$B$6:$BE$43,'ADR Raw Data'!AY$1,FALSE)</f>
        <v>5.8475830210544304</v>
      </c>
      <c r="AO53" s="48">
        <f>VLOOKUP($A53,'ADR Raw Data'!$B$6:$BE$43,'ADR Raw Data'!BA$1,FALSE)</f>
        <v>3.0726882945622802</v>
      </c>
      <c r="AP53" s="48">
        <f>VLOOKUP($A53,'ADR Raw Data'!$B$6:$BE$43,'ADR Raw Data'!BB$1,FALSE)</f>
        <v>0.74471551690171101</v>
      </c>
      <c r="AQ53" s="49">
        <f>VLOOKUP($A53,'ADR Raw Data'!$B$6:$BE$43,'ADR Raw Data'!BC$1,FALSE)</f>
        <v>1.8899056177935201</v>
      </c>
      <c r="AR53" s="50">
        <f>VLOOKUP($A53,'ADR Raw Data'!$B$6:$BE$43,'ADR Raw Data'!BE$1,FALSE)</f>
        <v>4.3162812627165703</v>
      </c>
      <c r="AT53" s="51">
        <f>VLOOKUP($A53,'RevPAR Raw Data'!$B$6:$BE$43,'RevPAR Raw Data'!AG$1,FALSE)</f>
        <v>49.992276137175502</v>
      </c>
      <c r="AU53" s="52">
        <f>VLOOKUP($A53,'RevPAR Raw Data'!$B$6:$BE$43,'RevPAR Raw Data'!AH$1,FALSE)</f>
        <v>70.891729578471001</v>
      </c>
      <c r="AV53" s="52">
        <f>VLOOKUP($A53,'RevPAR Raw Data'!$B$6:$BE$43,'RevPAR Raw Data'!AI$1,FALSE)</f>
        <v>77.877925696594403</v>
      </c>
      <c r="AW53" s="52">
        <f>VLOOKUP($A53,'RevPAR Raw Data'!$B$6:$BE$43,'RevPAR Raw Data'!AJ$1,FALSE)</f>
        <v>78.004585615622702</v>
      </c>
      <c r="AX53" s="52">
        <f>VLOOKUP($A53,'RevPAR Raw Data'!$B$6:$BE$43,'RevPAR Raw Data'!AK$1,FALSE)</f>
        <v>70.739284353417403</v>
      </c>
      <c r="AY53" s="53">
        <f>VLOOKUP($A53,'RevPAR Raw Data'!$B$6:$BE$43,'RevPAR Raw Data'!AL$1,FALSE)</f>
        <v>69.501160276256201</v>
      </c>
      <c r="AZ53" s="52">
        <f>VLOOKUP($A53,'RevPAR Raw Data'!$B$6:$BE$43,'RevPAR Raw Data'!AN$1,FALSE)</f>
        <v>85.2064443915217</v>
      </c>
      <c r="BA53" s="52">
        <f>VLOOKUP($A53,'RevPAR Raw Data'!$B$6:$BE$43,'RevPAR Raw Data'!AO$1,FALSE)</f>
        <v>85.258430578709195</v>
      </c>
      <c r="BB53" s="53">
        <f>VLOOKUP($A53,'RevPAR Raw Data'!$B$6:$BE$43,'RevPAR Raw Data'!AP$1,FALSE)</f>
        <v>85.232437485115497</v>
      </c>
      <c r="BC53" s="54">
        <f>VLOOKUP($A53,'RevPAR Raw Data'!$B$6:$BE$43,'RevPAR Raw Data'!AR$1,FALSE)</f>
        <v>73.995810907358802</v>
      </c>
      <c r="BE53" s="47">
        <f>VLOOKUP($A53,'RevPAR Raw Data'!$B$6:$BE$43,'RevPAR Raw Data'!AT$1,FALSE)</f>
        <v>5.05375019721067</v>
      </c>
      <c r="BF53" s="48">
        <f>VLOOKUP($A53,'RevPAR Raw Data'!$B$6:$BE$43,'RevPAR Raw Data'!AU$1,FALSE)</f>
        <v>7.98495835202222</v>
      </c>
      <c r="BG53" s="48">
        <f>VLOOKUP($A53,'RevPAR Raw Data'!$B$6:$BE$43,'RevPAR Raw Data'!AV$1,FALSE)</f>
        <v>9.4477475553093306</v>
      </c>
      <c r="BH53" s="48">
        <f>VLOOKUP($A53,'RevPAR Raw Data'!$B$6:$BE$43,'RevPAR Raw Data'!AW$1,FALSE)</f>
        <v>12.160616160762499</v>
      </c>
      <c r="BI53" s="48">
        <f>VLOOKUP($A53,'RevPAR Raw Data'!$B$6:$BE$43,'RevPAR Raw Data'!AX$1,FALSE)</f>
        <v>6.5806243830284803</v>
      </c>
      <c r="BJ53" s="49">
        <f>VLOOKUP($A53,'RevPAR Raw Data'!$B$6:$BE$43,'RevPAR Raw Data'!AY$1,FALSE)</f>
        <v>8.4900745816613199</v>
      </c>
      <c r="BK53" s="48">
        <f>VLOOKUP($A53,'RevPAR Raw Data'!$B$6:$BE$43,'RevPAR Raw Data'!BA$1,FALSE)</f>
        <v>1.15101216951531E-2</v>
      </c>
      <c r="BL53" s="48">
        <f>VLOOKUP($A53,'RevPAR Raw Data'!$B$6:$BE$43,'RevPAR Raw Data'!BB$1,FALSE)</f>
        <v>-3.0738509476834599</v>
      </c>
      <c r="BM53" s="49">
        <f>VLOOKUP($A53,'RevPAR Raw Data'!$B$6:$BE$43,'RevPAR Raw Data'!BC$1,FALSE)</f>
        <v>-1.55580945840719</v>
      </c>
      <c r="BN53" s="50">
        <f>VLOOKUP($A53,'RevPAR Raw Data'!$B$6:$BE$43,'RevPAR Raw Data'!BE$1,FALSE)</f>
        <v>4.9649685961668801</v>
      </c>
    </row>
    <row r="54" spans="1:66" x14ac:dyDescent="0.25">
      <c r="A54" s="66" t="s">
        <v>84</v>
      </c>
      <c r="B54" s="47">
        <f>VLOOKUP($A54,'Occupancy Raw Data'!$B$8:$BE$45,'Occupancy Raw Data'!AG$3,FALSE)</f>
        <v>48.2565415244596</v>
      </c>
      <c r="C54" s="48">
        <f>VLOOKUP($A54,'Occupancy Raw Data'!$B$8:$BE$45,'Occupancy Raw Data'!AH$3,FALSE)</f>
        <v>56.501706484641602</v>
      </c>
      <c r="D54" s="48">
        <f>VLOOKUP($A54,'Occupancy Raw Data'!$B$8:$BE$45,'Occupancy Raw Data'!AI$3,FALSE)</f>
        <v>59.013083048919199</v>
      </c>
      <c r="E54" s="48">
        <f>VLOOKUP($A54,'Occupancy Raw Data'!$B$8:$BE$45,'Occupancy Raw Data'!AJ$3,FALSE)</f>
        <v>60.017064846416297</v>
      </c>
      <c r="F54" s="48">
        <f>VLOOKUP($A54,'Occupancy Raw Data'!$B$8:$BE$45,'Occupancy Raw Data'!AK$3,FALSE)</f>
        <v>60.420932878270698</v>
      </c>
      <c r="G54" s="49">
        <f>VLOOKUP($A54,'Occupancy Raw Data'!$B$8:$BE$45,'Occupancy Raw Data'!AL$3,FALSE)</f>
        <v>56.841865756541502</v>
      </c>
      <c r="H54" s="48">
        <f>VLOOKUP($A54,'Occupancy Raw Data'!$B$8:$BE$45,'Occupancy Raw Data'!AN$3,FALSE)</f>
        <v>70.182025028441402</v>
      </c>
      <c r="I54" s="48">
        <f>VLOOKUP($A54,'Occupancy Raw Data'!$B$8:$BE$45,'Occupancy Raw Data'!AO$3,FALSE)</f>
        <v>65.656996587030704</v>
      </c>
      <c r="J54" s="49">
        <f>VLOOKUP($A54,'Occupancy Raw Data'!$B$8:$BE$45,'Occupancy Raw Data'!AP$3,FALSE)</f>
        <v>67.919510807736003</v>
      </c>
      <c r="K54" s="50">
        <f>VLOOKUP($A54,'Occupancy Raw Data'!$B$8:$BE$45,'Occupancy Raw Data'!AR$3,FALSE)</f>
        <v>60.006907199739899</v>
      </c>
      <c r="M54" s="47">
        <f>VLOOKUP($A54,'Occupancy Raw Data'!$B$8:$BE$45,'Occupancy Raw Data'!AT$3,FALSE)</f>
        <v>5.2286238465210699</v>
      </c>
      <c r="N54" s="48">
        <f>VLOOKUP($A54,'Occupancy Raw Data'!$B$8:$BE$45,'Occupancy Raw Data'!AU$3,FALSE)</f>
        <v>-0.24823909532060101</v>
      </c>
      <c r="O54" s="48">
        <f>VLOOKUP($A54,'Occupancy Raw Data'!$B$8:$BE$45,'Occupancy Raw Data'!AV$3,FALSE)</f>
        <v>-0.21616491878564001</v>
      </c>
      <c r="P54" s="48">
        <f>VLOOKUP($A54,'Occupancy Raw Data'!$B$8:$BE$45,'Occupancy Raw Data'!AW$3,FALSE)</f>
        <v>-1.5458321842056799</v>
      </c>
      <c r="Q54" s="48">
        <f>VLOOKUP($A54,'Occupancy Raw Data'!$B$8:$BE$45,'Occupancy Raw Data'!AX$3,FALSE)</f>
        <v>-1.1018154477947999</v>
      </c>
      <c r="R54" s="49">
        <f>VLOOKUP($A54,'Occupancy Raw Data'!$B$8:$BE$45,'Occupancy Raw Data'!AY$3,FALSE)</f>
        <v>0.181994326310565</v>
      </c>
      <c r="S54" s="48">
        <f>VLOOKUP($A54,'Occupancy Raw Data'!$B$8:$BE$45,'Occupancy Raw Data'!BA$3,FALSE)</f>
        <v>4.2568825518561698E-2</v>
      </c>
      <c r="T54" s="48">
        <f>VLOOKUP($A54,'Occupancy Raw Data'!$B$8:$BE$45,'Occupancy Raw Data'!BB$3,FALSE)</f>
        <v>-2.69123375955105</v>
      </c>
      <c r="U54" s="49">
        <f>VLOOKUP($A54,'Occupancy Raw Data'!$B$8:$BE$45,'Occupancy Raw Data'!BC$3,FALSE)</f>
        <v>-1.29772133768232</v>
      </c>
      <c r="V54" s="50">
        <f>VLOOKUP($A54,'Occupancy Raw Data'!$B$8:$BE$45,'Occupancy Raw Data'!BE$3,FALSE)</f>
        <v>-0.30096233419020801</v>
      </c>
      <c r="X54" s="51">
        <f>VLOOKUP($A54,'ADR Raw Data'!$B$6:$BE$43,'ADR Raw Data'!AG$1,FALSE)</f>
        <v>102.064287735015</v>
      </c>
      <c r="Y54" s="52">
        <f>VLOOKUP($A54,'ADR Raw Data'!$B$6:$BE$43,'ADR Raw Data'!AH$1,FALSE)</f>
        <v>105.94863737038099</v>
      </c>
      <c r="Z54" s="52">
        <f>VLOOKUP($A54,'ADR Raw Data'!$B$6:$BE$43,'ADR Raw Data'!AI$1,FALSE)</f>
        <v>106.66433804038699</v>
      </c>
      <c r="AA54" s="52">
        <f>VLOOKUP($A54,'ADR Raw Data'!$B$6:$BE$43,'ADR Raw Data'!AJ$1,FALSE)</f>
        <v>106.319627049568</v>
      </c>
      <c r="AB54" s="52">
        <f>VLOOKUP($A54,'ADR Raw Data'!$B$6:$BE$43,'ADR Raw Data'!AK$1,FALSE)</f>
        <v>107.089510450009</v>
      </c>
      <c r="AC54" s="53">
        <f>VLOOKUP($A54,'ADR Raw Data'!$B$6:$BE$43,'ADR Raw Data'!AL$1,FALSE)</f>
        <v>105.758596989832</v>
      </c>
      <c r="AD54" s="52">
        <f>VLOOKUP($A54,'ADR Raw Data'!$B$6:$BE$43,'ADR Raw Data'!AN$1,FALSE)</f>
        <v>128.502285216404</v>
      </c>
      <c r="AE54" s="52">
        <f>VLOOKUP($A54,'ADR Raw Data'!$B$6:$BE$43,'ADR Raw Data'!AO$1,FALSE)</f>
        <v>126.59728265107201</v>
      </c>
      <c r="AF54" s="53">
        <f>VLOOKUP($A54,'ADR Raw Data'!$B$6:$BE$43,'ADR Raw Data'!AP$1,FALSE)</f>
        <v>127.581513368648</v>
      </c>
      <c r="AG54" s="54">
        <f>VLOOKUP($A54,'ADR Raw Data'!$B$6:$BE$43,'ADR Raw Data'!AR$1,FALSE)</f>
        <v>112.81588838708301</v>
      </c>
      <c r="AI54" s="47">
        <f>VLOOKUP($A54,'ADR Raw Data'!$B$6:$BE$43,'ADR Raw Data'!AT$1,FALSE)</f>
        <v>-1.25793938502164</v>
      </c>
      <c r="AJ54" s="48">
        <f>VLOOKUP($A54,'ADR Raw Data'!$B$6:$BE$43,'ADR Raw Data'!AU$1,FALSE)</f>
        <v>-0.186568296307593</v>
      </c>
      <c r="AK54" s="48">
        <f>VLOOKUP($A54,'ADR Raw Data'!$B$6:$BE$43,'ADR Raw Data'!AV$1,FALSE)</f>
        <v>-1.1164585195102801</v>
      </c>
      <c r="AL54" s="48">
        <f>VLOOKUP($A54,'ADR Raw Data'!$B$6:$BE$43,'ADR Raw Data'!AW$1,FALSE)</f>
        <v>-1.9956051917803701</v>
      </c>
      <c r="AM54" s="48">
        <f>VLOOKUP($A54,'ADR Raw Data'!$B$6:$BE$43,'ADR Raw Data'!AX$1,FALSE)</f>
        <v>-3.8267963824139799</v>
      </c>
      <c r="AN54" s="49">
        <f>VLOOKUP($A54,'ADR Raw Data'!$B$6:$BE$43,'ADR Raw Data'!AY$1,FALSE)</f>
        <v>-1.78320918616461</v>
      </c>
      <c r="AO54" s="48">
        <f>VLOOKUP($A54,'ADR Raw Data'!$B$6:$BE$43,'ADR Raw Data'!BA$1,FALSE)</f>
        <v>-3.5274800403048898</v>
      </c>
      <c r="AP54" s="48">
        <f>VLOOKUP($A54,'ADR Raw Data'!$B$6:$BE$43,'ADR Raw Data'!BB$1,FALSE)</f>
        <v>-4.5798539762242401</v>
      </c>
      <c r="AQ54" s="49">
        <f>VLOOKUP($A54,'ADR Raw Data'!$B$6:$BE$43,'ADR Raw Data'!BC$1,FALSE)</f>
        <v>-4.0324612521385701</v>
      </c>
      <c r="AR54" s="50">
        <f>VLOOKUP($A54,'ADR Raw Data'!$B$6:$BE$43,'ADR Raw Data'!BE$1,FALSE)</f>
        <v>-2.6867417303898402</v>
      </c>
      <c r="AT54" s="51">
        <f>VLOOKUP($A54,'RevPAR Raw Data'!$B$6:$BE$43,'RevPAR Raw Data'!AG$1,FALSE)</f>
        <v>49.252695392491397</v>
      </c>
      <c r="AU54" s="52">
        <f>VLOOKUP($A54,'RevPAR Raw Data'!$B$6:$BE$43,'RevPAR Raw Data'!AH$1,FALSE)</f>
        <v>59.862788111490303</v>
      </c>
      <c r="AV54" s="52">
        <f>VLOOKUP($A54,'RevPAR Raw Data'!$B$6:$BE$43,'RevPAR Raw Data'!AI$1,FALSE)</f>
        <v>62.945914391353803</v>
      </c>
      <c r="AW54" s="52">
        <f>VLOOKUP($A54,'RevPAR Raw Data'!$B$6:$BE$43,'RevPAR Raw Data'!AJ$1,FALSE)</f>
        <v>63.809919510807703</v>
      </c>
      <c r="AX54" s="52">
        <f>VLOOKUP($A54,'RevPAR Raw Data'!$B$6:$BE$43,'RevPAR Raw Data'!AK$1,FALSE)</f>
        <v>64.704481228668897</v>
      </c>
      <c r="AY54" s="53">
        <f>VLOOKUP($A54,'RevPAR Raw Data'!$B$6:$BE$43,'RevPAR Raw Data'!AL$1,FALSE)</f>
        <v>60.115159726962403</v>
      </c>
      <c r="AZ54" s="52">
        <f>VLOOKUP($A54,'RevPAR Raw Data'!$B$6:$BE$43,'RevPAR Raw Data'!AN$1,FALSE)</f>
        <v>90.185505972696205</v>
      </c>
      <c r="BA54" s="52">
        <f>VLOOKUP($A54,'RevPAR Raw Data'!$B$6:$BE$43,'RevPAR Raw Data'!AO$1,FALSE)</f>
        <v>83.119973549487995</v>
      </c>
      <c r="BB54" s="53">
        <f>VLOOKUP($A54,'RevPAR Raw Data'!$B$6:$BE$43,'RevPAR Raw Data'!AP$1,FALSE)</f>
        <v>86.652739761092107</v>
      </c>
      <c r="BC54" s="54">
        <f>VLOOKUP($A54,'RevPAR Raw Data'!$B$6:$BE$43,'RevPAR Raw Data'!AR$1,FALSE)</f>
        <v>67.6973254509995</v>
      </c>
      <c r="BE54" s="47">
        <f>VLOOKUP($A54,'RevPAR Raw Data'!$B$6:$BE$43,'RevPAR Raw Data'!AT$1,FALSE)</f>
        <v>3.9049115428393999</v>
      </c>
      <c r="BF54" s="48">
        <f>VLOOKUP($A54,'RevPAR Raw Data'!$B$6:$BE$43,'RevPAR Raw Data'!AU$1,FALSE)</f>
        <v>-0.434344256177286</v>
      </c>
      <c r="BG54" s="48">
        <f>VLOOKUP($A54,'RevPAR Raw Data'!$B$6:$BE$43,'RevPAR Raw Data'!AV$1,FALSE)</f>
        <v>-1.3302100466439399</v>
      </c>
      <c r="BH54" s="48">
        <f>VLOOKUP($A54,'RevPAR Raw Data'!$B$6:$BE$43,'RevPAR Raw Data'!AW$1,FALSE)</f>
        <v>-3.5105886686618302</v>
      </c>
      <c r="BI54" s="48">
        <f>VLOOKUP($A54,'RevPAR Raw Data'!$B$6:$BE$43,'RevPAR Raw Data'!AX$1,FALSE)</f>
        <v>-4.8864475965116903</v>
      </c>
      <c r="BJ54" s="49">
        <f>VLOOKUP($A54,'RevPAR Raw Data'!$B$6:$BE$43,'RevPAR Raw Data'!AY$1,FALSE)</f>
        <v>-1.6044601993991101</v>
      </c>
      <c r="BK54" s="48">
        <f>VLOOKUP($A54,'RevPAR Raw Data'!$B$6:$BE$43,'RevPAR Raw Data'!BA$1,FALSE)</f>
        <v>-3.4864128216098802</v>
      </c>
      <c r="BL54" s="48">
        <f>VLOOKUP($A54,'RevPAR Raw Data'!$B$6:$BE$43,'RevPAR Raw Data'!BB$1,FALSE)</f>
        <v>-7.1478331594290001</v>
      </c>
      <c r="BM54" s="49">
        <f>VLOOKUP($A54,'RevPAR Raw Data'!$B$6:$BE$43,'RevPAR Raw Data'!BC$1,FALSE)</f>
        <v>-5.2778524797181197</v>
      </c>
      <c r="BN54" s="50">
        <f>VLOOKUP($A54,'RevPAR Raw Data'!$B$6:$BE$43,'RevPAR Raw Data'!BE$1,FALSE)</f>
        <v>-2.9796179839546002</v>
      </c>
    </row>
    <row r="55" spans="1:66" x14ac:dyDescent="0.25">
      <c r="A55" s="63" t="s">
        <v>85</v>
      </c>
      <c r="B55" s="47">
        <f>VLOOKUP($A55,'Occupancy Raw Data'!$B$8:$BE$45,'Occupancy Raw Data'!AG$3,FALSE)</f>
        <v>44.686692506459899</v>
      </c>
      <c r="C55" s="48">
        <f>VLOOKUP($A55,'Occupancy Raw Data'!$B$8:$BE$45,'Occupancy Raw Data'!AH$3,FALSE)</f>
        <v>53.892118863048999</v>
      </c>
      <c r="D55" s="48">
        <f>VLOOKUP($A55,'Occupancy Raw Data'!$B$8:$BE$45,'Occupancy Raw Data'!AI$3,FALSE)</f>
        <v>56.217700258397898</v>
      </c>
      <c r="E55" s="48">
        <f>VLOOKUP($A55,'Occupancy Raw Data'!$B$8:$BE$45,'Occupancy Raw Data'!AJ$3,FALSE)</f>
        <v>57.622739018087799</v>
      </c>
      <c r="F55" s="48">
        <f>VLOOKUP($A55,'Occupancy Raw Data'!$B$8:$BE$45,'Occupancy Raw Data'!AK$3,FALSE)</f>
        <v>57.881136950904299</v>
      </c>
      <c r="G55" s="49">
        <f>VLOOKUP($A55,'Occupancy Raw Data'!$B$8:$BE$45,'Occupancy Raw Data'!AL$3,FALSE)</f>
        <v>54.060077519379803</v>
      </c>
      <c r="H55" s="48">
        <f>VLOOKUP($A55,'Occupancy Raw Data'!$B$8:$BE$45,'Occupancy Raw Data'!AN$3,FALSE)</f>
        <v>61.8863049095607</v>
      </c>
      <c r="I55" s="48">
        <f>VLOOKUP($A55,'Occupancy Raw Data'!$B$8:$BE$45,'Occupancy Raw Data'!AO$3,FALSE)</f>
        <v>58.107235142118803</v>
      </c>
      <c r="J55" s="49">
        <f>VLOOKUP($A55,'Occupancy Raw Data'!$B$8:$BE$45,'Occupancy Raw Data'!AP$3,FALSE)</f>
        <v>59.996770025839702</v>
      </c>
      <c r="K55" s="50">
        <f>VLOOKUP($A55,'Occupancy Raw Data'!$B$8:$BE$45,'Occupancy Raw Data'!AR$3,FALSE)</f>
        <v>55.7562753783684</v>
      </c>
      <c r="M55" s="47">
        <f>VLOOKUP($A55,'Occupancy Raw Data'!$B$8:$BE$45,'Occupancy Raw Data'!AT$3,FALSE)</f>
        <v>-1.5469837575643499</v>
      </c>
      <c r="N55" s="48">
        <f>VLOOKUP($A55,'Occupancy Raw Data'!$B$8:$BE$45,'Occupancy Raw Data'!AU$3,FALSE)</f>
        <v>-9.1322904461730907</v>
      </c>
      <c r="O55" s="48">
        <f>VLOOKUP($A55,'Occupancy Raw Data'!$B$8:$BE$45,'Occupancy Raw Data'!AV$3,FALSE)</f>
        <v>-9.5662125929120396</v>
      </c>
      <c r="P55" s="48">
        <f>VLOOKUP($A55,'Occupancy Raw Data'!$B$8:$BE$45,'Occupancy Raw Data'!AW$3,FALSE)</f>
        <v>-6.4254375040160303</v>
      </c>
      <c r="Q55" s="48">
        <f>VLOOKUP($A55,'Occupancy Raw Data'!$B$8:$BE$45,'Occupancy Raw Data'!AX$3,FALSE)</f>
        <v>-6.6578335297845896</v>
      </c>
      <c r="R55" s="49">
        <f>VLOOKUP($A55,'Occupancy Raw Data'!$B$8:$BE$45,'Occupancy Raw Data'!AY$3,FALSE)</f>
        <v>-6.9376309037865997</v>
      </c>
      <c r="S55" s="48">
        <f>VLOOKUP($A55,'Occupancy Raw Data'!$B$8:$BE$45,'Occupancy Raw Data'!BA$3,FALSE)</f>
        <v>-8.5241088162851106</v>
      </c>
      <c r="T55" s="48">
        <f>VLOOKUP($A55,'Occupancy Raw Data'!$B$8:$BE$45,'Occupancy Raw Data'!BB$3,FALSE)</f>
        <v>-11.475950027262099</v>
      </c>
      <c r="U55" s="49">
        <f>VLOOKUP($A55,'Occupancy Raw Data'!$B$8:$BE$45,'Occupancy Raw Data'!BC$3,FALSE)</f>
        <v>-9.9777391531738999</v>
      </c>
      <c r="V55" s="50">
        <f>VLOOKUP($A55,'Occupancy Raw Data'!$B$8:$BE$45,'Occupancy Raw Data'!BE$3,FALSE)</f>
        <v>-7.89392936927318</v>
      </c>
      <c r="X55" s="51">
        <f>VLOOKUP($A55,'ADR Raw Data'!$B$6:$BE$43,'ADR Raw Data'!AG$1,FALSE)</f>
        <v>85.776299241055199</v>
      </c>
      <c r="Y55" s="52">
        <f>VLOOKUP($A55,'ADR Raw Data'!$B$6:$BE$43,'ADR Raw Data'!AH$1,FALSE)</f>
        <v>89.519601438417695</v>
      </c>
      <c r="Z55" s="52">
        <f>VLOOKUP($A55,'ADR Raw Data'!$B$6:$BE$43,'ADR Raw Data'!AI$1,FALSE)</f>
        <v>90.163550703820704</v>
      </c>
      <c r="AA55" s="52">
        <f>VLOOKUP($A55,'ADR Raw Data'!$B$6:$BE$43,'ADR Raw Data'!AJ$1,FALSE)</f>
        <v>90.593752802690503</v>
      </c>
      <c r="AB55" s="52">
        <f>VLOOKUP($A55,'ADR Raw Data'!$B$6:$BE$43,'ADR Raw Data'!AK$1,FALSE)</f>
        <v>91.279430803571401</v>
      </c>
      <c r="AC55" s="53">
        <f>VLOOKUP($A55,'ADR Raw Data'!$B$6:$BE$43,'ADR Raw Data'!AL$1,FALSE)</f>
        <v>89.640511441715901</v>
      </c>
      <c r="AD55" s="52">
        <f>VLOOKUP($A55,'ADR Raw Data'!$B$6:$BE$43,'ADR Raw Data'!AN$1,FALSE)</f>
        <v>97.981633611690995</v>
      </c>
      <c r="AE55" s="52">
        <f>VLOOKUP($A55,'ADR Raw Data'!$B$6:$BE$43,'ADR Raw Data'!AO$1,FALSE)</f>
        <v>96.352087270705894</v>
      </c>
      <c r="AF55" s="53">
        <f>VLOOKUP($A55,'ADR Raw Data'!$B$6:$BE$43,'ADR Raw Data'!AP$1,FALSE)</f>
        <v>97.192520861372799</v>
      </c>
      <c r="AG55" s="54">
        <f>VLOOKUP($A55,'ADR Raw Data'!$B$6:$BE$43,'ADR Raw Data'!AR$1,FALSE)</f>
        <v>91.962331691976601</v>
      </c>
      <c r="AI55" s="47">
        <f>VLOOKUP($A55,'ADR Raw Data'!$B$6:$BE$43,'ADR Raw Data'!AT$1,FALSE)</f>
        <v>-0.30714947018451</v>
      </c>
      <c r="AJ55" s="48">
        <f>VLOOKUP($A55,'ADR Raw Data'!$B$6:$BE$43,'ADR Raw Data'!AU$1,FALSE)</f>
        <v>-0.39630297903803402</v>
      </c>
      <c r="AK55" s="48">
        <f>VLOOKUP($A55,'ADR Raw Data'!$B$6:$BE$43,'ADR Raw Data'!AV$1,FALSE)</f>
        <v>-0.34035537029122398</v>
      </c>
      <c r="AL55" s="48">
        <f>VLOOKUP($A55,'ADR Raw Data'!$B$6:$BE$43,'ADR Raw Data'!AW$1,FALSE)</f>
        <v>0.20452905216438599</v>
      </c>
      <c r="AM55" s="48">
        <f>VLOOKUP($A55,'ADR Raw Data'!$B$6:$BE$43,'ADR Raw Data'!AX$1,FALSE)</f>
        <v>1.0313718377190899</v>
      </c>
      <c r="AN55" s="49">
        <f>VLOOKUP($A55,'ADR Raw Data'!$B$6:$BE$43,'ADR Raw Data'!AY$1,FALSE)</f>
        <v>2.54590428928291E-2</v>
      </c>
      <c r="AO55" s="48">
        <f>VLOOKUP($A55,'ADR Raw Data'!$B$6:$BE$43,'ADR Raw Data'!BA$1,FALSE)</f>
        <v>-1.32564582105328</v>
      </c>
      <c r="AP55" s="48">
        <f>VLOOKUP($A55,'ADR Raw Data'!$B$6:$BE$43,'ADR Raw Data'!BB$1,FALSE)</f>
        <v>-3.0462019561920202</v>
      </c>
      <c r="AQ55" s="49">
        <f>VLOOKUP($A55,'ADR Raw Data'!$B$6:$BE$43,'ADR Raw Data'!BC$1,FALSE)</f>
        <v>-2.1598396665825601</v>
      </c>
      <c r="AR55" s="50">
        <f>VLOOKUP($A55,'ADR Raw Data'!$B$6:$BE$43,'ADR Raw Data'!BE$1,FALSE)</f>
        <v>-0.76936256716200802</v>
      </c>
      <c r="AT55" s="51">
        <f>VLOOKUP($A55,'RevPAR Raw Data'!$B$6:$BE$43,'RevPAR Raw Data'!AG$1,FALSE)</f>
        <v>38.330591085271301</v>
      </c>
      <c r="AU55" s="52">
        <f>VLOOKUP($A55,'RevPAR Raw Data'!$B$6:$BE$43,'RevPAR Raw Data'!AH$1,FALSE)</f>
        <v>48.244010012919802</v>
      </c>
      <c r="AV55" s="52">
        <f>VLOOKUP($A55,'RevPAR Raw Data'!$B$6:$BE$43,'RevPAR Raw Data'!AI$1,FALSE)</f>
        <v>50.687874677002497</v>
      </c>
      <c r="AW55" s="52">
        <f>VLOOKUP($A55,'RevPAR Raw Data'!$B$6:$BE$43,'RevPAR Raw Data'!AJ$1,FALSE)</f>
        <v>52.202601744185998</v>
      </c>
      <c r="AX55" s="52">
        <f>VLOOKUP($A55,'RevPAR Raw Data'!$B$6:$BE$43,'RevPAR Raw Data'!AK$1,FALSE)</f>
        <v>52.833572351421097</v>
      </c>
      <c r="AY55" s="53">
        <f>VLOOKUP($A55,'RevPAR Raw Data'!$B$6:$BE$43,'RevPAR Raw Data'!AL$1,FALSE)</f>
        <v>48.459729974160197</v>
      </c>
      <c r="AZ55" s="52">
        <f>VLOOKUP($A55,'RevPAR Raw Data'!$B$6:$BE$43,'RevPAR Raw Data'!AN$1,FALSE)</f>
        <v>60.637212532299699</v>
      </c>
      <c r="BA55" s="52">
        <f>VLOOKUP($A55,'RevPAR Raw Data'!$B$6:$BE$43,'RevPAR Raw Data'!AO$1,FALSE)</f>
        <v>55.987533914728601</v>
      </c>
      <c r="BB55" s="53">
        <f>VLOOKUP($A55,'RevPAR Raw Data'!$B$6:$BE$43,'RevPAR Raw Data'!AP$1,FALSE)</f>
        <v>58.3123732235142</v>
      </c>
      <c r="BC55" s="54">
        <f>VLOOKUP($A55,'RevPAR Raw Data'!$B$6:$BE$43,'RevPAR Raw Data'!AR$1,FALSE)</f>
        <v>51.274770902546997</v>
      </c>
      <c r="BE55" s="47">
        <f>VLOOKUP($A55,'RevPAR Raw Data'!$B$6:$BE$43,'RevPAR Raw Data'!AT$1,FALSE)</f>
        <v>-1.84938167533367</v>
      </c>
      <c r="BF55" s="48">
        <f>VLOOKUP($A55,'RevPAR Raw Data'!$B$6:$BE$43,'RevPAR Raw Data'!AU$1,FALSE)</f>
        <v>-9.4924018861185306</v>
      </c>
      <c r="BG55" s="48">
        <f>VLOOKUP($A55,'RevPAR Raw Data'!$B$6:$BE$43,'RevPAR Raw Data'!AV$1,FALSE)</f>
        <v>-9.8740088449098096</v>
      </c>
      <c r="BH55" s="48">
        <f>VLOOKUP($A55,'RevPAR Raw Data'!$B$6:$BE$43,'RevPAR Raw Data'!AW$1,FALSE)</f>
        <v>-6.2340503382760204</v>
      </c>
      <c r="BI55" s="48">
        <f>VLOOKUP($A55,'RevPAR Raw Data'!$B$6:$BE$43,'RevPAR Raw Data'!AX$1,FALSE)</f>
        <v>-5.6951287120939096</v>
      </c>
      <c r="BJ55" s="49">
        <f>VLOOKUP($A55,'RevPAR Raw Data'!$B$6:$BE$43,'RevPAR Raw Data'!AY$1,FALSE)</f>
        <v>-6.9139381153213098</v>
      </c>
      <c r="BK55" s="48">
        <f>VLOOKUP($A55,'RevPAR Raw Data'!$B$6:$BE$43,'RevPAR Raw Data'!BA$1,FALSE)</f>
        <v>-9.7367551450332694</v>
      </c>
      <c r="BL55" s="48">
        <f>VLOOKUP($A55,'RevPAR Raw Data'!$B$6:$BE$43,'RevPAR Raw Data'!BB$1,FALSE)</f>
        <v>-14.1725713692321</v>
      </c>
      <c r="BM55" s="49">
        <f>VLOOKUP($A55,'RevPAR Raw Data'!$B$6:$BE$43,'RevPAR Raw Data'!BC$1,FALSE)</f>
        <v>-11.922075651698</v>
      </c>
      <c r="BN55" s="50">
        <f>VLOOKUP($A55,'RevPAR Raw Data'!$B$6:$BE$43,'RevPAR Raw Data'!BE$1,FALSE)</f>
        <v>-8.6025589987897906</v>
      </c>
    </row>
    <row r="56" spans="1:66" ht="15" thickBot="1" x14ac:dyDescent="0.3">
      <c r="A56" s="63" t="s">
        <v>86</v>
      </c>
      <c r="B56" s="67">
        <f>VLOOKUP($A56,'Occupancy Raw Data'!$B$8:$BE$45,'Occupancy Raw Data'!AG$3,FALSE)</f>
        <v>50.394327222414297</v>
      </c>
      <c r="C56" s="68">
        <f>VLOOKUP($A56,'Occupancy Raw Data'!$B$8:$BE$45,'Occupancy Raw Data'!AH$3,FALSE)</f>
        <v>65.537876167416101</v>
      </c>
      <c r="D56" s="68">
        <f>VLOOKUP($A56,'Occupancy Raw Data'!$B$8:$BE$45,'Occupancy Raw Data'!AI$3,FALSE)</f>
        <v>68.550674507090903</v>
      </c>
      <c r="E56" s="68">
        <f>VLOOKUP($A56,'Occupancy Raw Data'!$B$8:$BE$45,'Occupancy Raw Data'!AJ$3,FALSE)</f>
        <v>66.817710134901404</v>
      </c>
      <c r="F56" s="68">
        <f>VLOOKUP($A56,'Occupancy Raw Data'!$B$8:$BE$45,'Occupancy Raw Data'!AK$3,FALSE)</f>
        <v>63.7159263871592</v>
      </c>
      <c r="G56" s="69">
        <f>VLOOKUP($A56,'Occupancy Raw Data'!$B$8:$BE$45,'Occupancy Raw Data'!AL$3,FALSE)</f>
        <v>63.003293023770603</v>
      </c>
      <c r="H56" s="68">
        <f>VLOOKUP($A56,'Occupancy Raw Data'!$B$8:$BE$45,'Occupancy Raw Data'!AN$3,FALSE)</f>
        <v>67.797841427978398</v>
      </c>
      <c r="I56" s="68">
        <f>VLOOKUP($A56,'Occupancy Raw Data'!$B$8:$BE$45,'Occupancy Raw Data'!AO$3,FALSE)</f>
        <v>67.310087173100797</v>
      </c>
      <c r="J56" s="69">
        <f>VLOOKUP($A56,'Occupancy Raw Data'!$B$8:$BE$45,'Occupancy Raw Data'!AP$3,FALSE)</f>
        <v>67.553964300539604</v>
      </c>
      <c r="K56" s="70">
        <f>VLOOKUP($A56,'Occupancy Raw Data'!$B$8:$BE$45,'Occupancy Raw Data'!AR$3,FALSE)</f>
        <v>64.303433417010893</v>
      </c>
      <c r="M56" s="67">
        <f>VLOOKUP($A56,'Occupancy Raw Data'!$B$8:$BE$45,'Occupancy Raw Data'!AT$3,FALSE)</f>
        <v>1.2343138260965001</v>
      </c>
      <c r="N56" s="68">
        <f>VLOOKUP($A56,'Occupancy Raw Data'!$B$8:$BE$45,'Occupancy Raw Data'!AU$3,FALSE)</f>
        <v>5.75388686629619</v>
      </c>
      <c r="O56" s="68">
        <f>VLOOKUP($A56,'Occupancy Raw Data'!$B$8:$BE$45,'Occupancy Raw Data'!AV$3,FALSE)</f>
        <v>3.2628438487295099</v>
      </c>
      <c r="P56" s="68">
        <f>VLOOKUP($A56,'Occupancy Raw Data'!$B$8:$BE$45,'Occupancy Raw Data'!AW$3,FALSE)</f>
        <v>0.40267389573093698</v>
      </c>
      <c r="Q56" s="68">
        <f>VLOOKUP($A56,'Occupancy Raw Data'!$B$8:$BE$45,'Occupancy Raw Data'!AX$3,FALSE)</f>
        <v>-0.71256360828325405</v>
      </c>
      <c r="R56" s="69">
        <f>VLOOKUP($A56,'Occupancy Raw Data'!$B$8:$BE$45,'Occupancy Raw Data'!AY$3,FALSE)</f>
        <v>1.9934383746356099</v>
      </c>
      <c r="S56" s="68">
        <f>VLOOKUP($A56,'Occupancy Raw Data'!$B$8:$BE$45,'Occupancy Raw Data'!BA$3,FALSE)</f>
        <v>0.39674241710722502</v>
      </c>
      <c r="T56" s="68">
        <f>VLOOKUP($A56,'Occupancy Raw Data'!$B$8:$BE$45,'Occupancy Raw Data'!BB$3,FALSE)</f>
        <v>-1.20605276905194</v>
      </c>
      <c r="U56" s="69">
        <f>VLOOKUP($A56,'Occupancy Raw Data'!$B$8:$BE$45,'Occupancy Raw Data'!BC$3,FALSE)</f>
        <v>-0.40821062225931398</v>
      </c>
      <c r="V56" s="70">
        <f>VLOOKUP($A56,'Occupancy Raw Data'!$B$8:$BE$45,'Occupancy Raw Data'!BE$3,FALSE)</f>
        <v>1.26040750977623</v>
      </c>
      <c r="X56" s="71">
        <f>VLOOKUP($A56,'ADR Raw Data'!$B$6:$BE$43,'ADR Raw Data'!AG$1,FALSE)</f>
        <v>122.40295627702601</v>
      </c>
      <c r="Y56" s="72">
        <f>VLOOKUP($A56,'ADR Raw Data'!$B$6:$BE$43,'ADR Raw Data'!AH$1,FALSE)</f>
        <v>129.46185253602101</v>
      </c>
      <c r="Z56" s="72">
        <f>VLOOKUP($A56,'ADR Raw Data'!$B$6:$BE$43,'ADR Raw Data'!AI$1,FALSE)</f>
        <v>132.951641437077</v>
      </c>
      <c r="AA56" s="72">
        <f>VLOOKUP($A56,'ADR Raw Data'!$B$6:$BE$43,'ADR Raw Data'!AJ$1,FALSE)</f>
        <v>128.108800538385</v>
      </c>
      <c r="AB56" s="72">
        <f>VLOOKUP($A56,'ADR Raw Data'!$B$6:$BE$43,'ADR Raw Data'!AK$1,FALSE)</f>
        <v>129.6349676964</v>
      </c>
      <c r="AC56" s="73">
        <f>VLOOKUP($A56,'ADR Raw Data'!$B$6:$BE$43,'ADR Raw Data'!AL$1,FALSE)</f>
        <v>128.84003722411299</v>
      </c>
      <c r="AD56" s="72">
        <f>VLOOKUP($A56,'ADR Raw Data'!$B$6:$BE$43,'ADR Raw Data'!AN$1,FALSE)</f>
        <v>144.508276442675</v>
      </c>
      <c r="AE56" s="72">
        <f>VLOOKUP($A56,'ADR Raw Data'!$B$6:$BE$43,'ADR Raw Data'!AO$1,FALSE)</f>
        <v>143.802858978312</v>
      </c>
      <c r="AF56" s="73">
        <f>VLOOKUP($A56,'ADR Raw Data'!$B$6:$BE$43,'ADR Raw Data'!AP$1,FALSE)</f>
        <v>144.15684102721599</v>
      </c>
      <c r="AG56" s="74">
        <f>VLOOKUP($A56,'ADR Raw Data'!$B$6:$BE$43,'ADR Raw Data'!AR$1,FALSE)</f>
        <v>133.43730301935801</v>
      </c>
      <c r="AI56" s="67">
        <f>VLOOKUP($A56,'ADR Raw Data'!$B$6:$BE$43,'ADR Raw Data'!AT$1,FALSE)</f>
        <v>9.2253434475383003</v>
      </c>
      <c r="AJ56" s="68">
        <f>VLOOKUP($A56,'ADR Raw Data'!$B$6:$BE$43,'ADR Raw Data'!AU$1,FALSE)</f>
        <v>9.7596861355579101</v>
      </c>
      <c r="AK56" s="68">
        <f>VLOOKUP($A56,'ADR Raw Data'!$B$6:$BE$43,'ADR Raw Data'!AV$1,FALSE)</f>
        <v>10.6551002330065</v>
      </c>
      <c r="AL56" s="68">
        <f>VLOOKUP($A56,'ADR Raw Data'!$B$6:$BE$43,'ADR Raw Data'!AW$1,FALSE)</f>
        <v>8.7224127298698608</v>
      </c>
      <c r="AM56" s="68">
        <f>VLOOKUP($A56,'ADR Raw Data'!$B$6:$BE$43,'ADR Raw Data'!AX$1,FALSE)</f>
        <v>6.3127524834952604</v>
      </c>
      <c r="AN56" s="69">
        <f>VLOOKUP($A56,'ADR Raw Data'!$B$6:$BE$43,'ADR Raw Data'!AY$1,FALSE)</f>
        <v>8.9306640186516404</v>
      </c>
      <c r="AO56" s="68">
        <f>VLOOKUP($A56,'ADR Raw Data'!$B$6:$BE$43,'ADR Raw Data'!BA$1,FALSE)</f>
        <v>3.6326288567339602</v>
      </c>
      <c r="AP56" s="68">
        <f>VLOOKUP($A56,'ADR Raw Data'!$B$6:$BE$43,'ADR Raw Data'!BB$1,FALSE)</f>
        <v>4.1157464864758397</v>
      </c>
      <c r="AQ56" s="69">
        <f>VLOOKUP($A56,'ADR Raw Data'!$B$6:$BE$43,'ADR Raw Data'!BC$1,FALSE)</f>
        <v>3.8761516864176602</v>
      </c>
      <c r="AR56" s="70">
        <f>VLOOKUP($A56,'ADR Raw Data'!$B$6:$BE$43,'ADR Raw Data'!BE$1,FALSE)</f>
        <v>7.1496602943015599</v>
      </c>
      <c r="AT56" s="71">
        <f>VLOOKUP($A56,'RevPAR Raw Data'!$B$6:$BE$43,'RevPAR Raw Data'!AG$1,FALSE)</f>
        <v>61.684146316153502</v>
      </c>
      <c r="AU56" s="72">
        <f>VLOOKUP($A56,'RevPAR Raw Data'!$B$6:$BE$43,'RevPAR Raw Data'!AH$1,FALSE)</f>
        <v>84.846548599100601</v>
      </c>
      <c r="AV56" s="72">
        <f>VLOOKUP($A56,'RevPAR Raw Data'!$B$6:$BE$43,'RevPAR Raw Data'!AI$1,FALSE)</f>
        <v>91.139246973365601</v>
      </c>
      <c r="AW56" s="72">
        <f>VLOOKUP($A56,'RevPAR Raw Data'!$B$6:$BE$43,'RevPAR Raw Data'!AJ$1,FALSE)</f>
        <v>85.599367001037706</v>
      </c>
      <c r="AX56" s="72">
        <f>VLOOKUP($A56,'RevPAR Raw Data'!$B$6:$BE$43,'RevPAR Raw Data'!AK$1,FALSE)</f>
        <v>82.598120589456201</v>
      </c>
      <c r="AY56" s="73">
        <f>VLOOKUP($A56,'RevPAR Raw Data'!$B$6:$BE$43,'RevPAR Raw Data'!AL$1,FALSE)</f>
        <v>81.173466184243196</v>
      </c>
      <c r="AZ56" s="72">
        <f>VLOOKUP($A56,'RevPAR Raw Data'!$B$6:$BE$43,'RevPAR Raw Data'!AN$1,FALSE)</f>
        <v>97.973492112909895</v>
      </c>
      <c r="BA56" s="72">
        <f>VLOOKUP($A56,'RevPAR Raw Data'!$B$6:$BE$43,'RevPAR Raw Data'!AO$1,FALSE)</f>
        <v>96.793829735713203</v>
      </c>
      <c r="BB56" s="73">
        <f>VLOOKUP($A56,'RevPAR Raw Data'!$B$6:$BE$43,'RevPAR Raw Data'!AP$1,FALSE)</f>
        <v>97.383660924311599</v>
      </c>
      <c r="BC56" s="74">
        <f>VLOOKUP($A56,'RevPAR Raw Data'!$B$6:$BE$43,'RevPAR Raw Data'!AR$1,FALSE)</f>
        <v>85.804767300507905</v>
      </c>
      <c r="BE56" s="67">
        <f>VLOOKUP($A56,'RevPAR Raw Data'!$B$6:$BE$43,'RevPAR Raw Data'!AT$1,FALSE)</f>
        <v>10.573526963312601</v>
      </c>
      <c r="BF56" s="68">
        <f>VLOOKUP($A56,'RevPAR Raw Data'!$B$6:$BE$43,'RevPAR Raw Data'!AU$1,FALSE)</f>
        <v>16.0751343005997</v>
      </c>
      <c r="BG56" s="68">
        <f>VLOOKUP($A56,'RevPAR Raw Data'!$B$6:$BE$43,'RevPAR Raw Data'!AV$1,FALSE)</f>
        <v>14.265603364264599</v>
      </c>
      <c r="BH56" s="68">
        <f>VLOOKUP($A56,'RevPAR Raw Data'!$B$6:$BE$43,'RevPAR Raw Data'!AW$1,FALSE)</f>
        <v>9.1602095047418999</v>
      </c>
      <c r="BI56" s="68">
        <f>VLOOKUP($A56,'RevPAR Raw Data'!$B$6:$BE$43,'RevPAR Raw Data'!AX$1,FALSE)</f>
        <v>5.5552064983336198</v>
      </c>
      <c r="BJ56" s="69">
        <f>VLOOKUP($A56,'RevPAR Raw Data'!$B$6:$BE$43,'RevPAR Raw Data'!AY$1,FALSE)</f>
        <v>11.1021296769448</v>
      </c>
      <c r="BK56" s="68">
        <f>VLOOKUP($A56,'RevPAR Raw Data'!$B$6:$BE$43,'RevPAR Raw Data'!BA$1,FALSE)</f>
        <v>4.0437834533719297</v>
      </c>
      <c r="BL56" s="68">
        <f>VLOOKUP($A56,'RevPAR Raw Data'!$B$6:$BE$43,'RevPAR Raw Data'!BB$1,FALSE)</f>
        <v>2.8600556429565902</v>
      </c>
      <c r="BM56" s="69">
        <f>VLOOKUP($A56,'RevPAR Raw Data'!$B$6:$BE$43,'RevPAR Raw Data'!BC$1,FALSE)</f>
        <v>3.45211820123951</v>
      </c>
      <c r="BN56" s="70">
        <f>VLOOKUP($A56,'RevPAR Raw Data'!$B$6:$BE$43,'RevPAR Raw Data'!BE$1,FALSE)</f>
        <v>8.5001826593506706</v>
      </c>
    </row>
    <row r="57" spans="1:66" ht="14.25" customHeight="1" x14ac:dyDescent="0.25">
      <c r="A57" s="175" t="s">
        <v>123</v>
      </c>
      <c r="B57" s="175"/>
      <c r="C57" s="175"/>
      <c r="D57" s="175"/>
      <c r="E57" s="175"/>
      <c r="F57" s="175"/>
      <c r="G57" s="175"/>
      <c r="H57" s="175"/>
      <c r="I57" s="175"/>
      <c r="J57" s="175"/>
      <c r="K57" s="175"/>
    </row>
    <row r="58" spans="1:66" x14ac:dyDescent="0.25">
      <c r="A58" s="175"/>
      <c r="B58" s="175"/>
      <c r="C58" s="175"/>
      <c r="D58" s="175"/>
      <c r="E58" s="175"/>
      <c r="F58" s="175"/>
      <c r="G58" s="175"/>
      <c r="H58" s="175"/>
      <c r="I58" s="175"/>
      <c r="J58" s="175"/>
      <c r="K58" s="175"/>
    </row>
    <row r="59" spans="1:66" x14ac:dyDescent="0.25">
      <c r="A59" s="175"/>
      <c r="B59" s="175"/>
      <c r="C59" s="175"/>
      <c r="D59" s="175"/>
      <c r="E59" s="175"/>
      <c r="F59" s="175"/>
      <c r="G59" s="175"/>
      <c r="H59" s="175"/>
      <c r="I59" s="175"/>
      <c r="J59" s="175"/>
      <c r="K59" s="175"/>
    </row>
  </sheetData>
  <sheetProtection algorithmName="SHA-512" hashValue="C+VOrLRjnYl3yDK5rrn0soClGaQmSqnMFrfcXi21hFg5pEng9qfeyqa6/EhF90z0Bormc92vL5PD5aPRHXF6Bw==" saltValue="EUhTps88vMTIDT626KGCZ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1" sqref="AA11"/>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130</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25">
      <c r="A8" s="90"/>
      <c r="B8" s="123"/>
      <c r="C8" s="123"/>
      <c r="D8" s="183">
        <v>2024</v>
      </c>
      <c r="E8" s="183"/>
      <c r="F8" s="183"/>
      <c r="G8" s="183"/>
      <c r="H8" s="183"/>
      <c r="I8" s="183"/>
      <c r="J8" s="183"/>
      <c r="K8" s="90"/>
      <c r="L8" s="90"/>
      <c r="M8" s="90"/>
      <c r="N8" s="90"/>
      <c r="O8" s="123"/>
      <c r="P8" s="183">
        <v>2023</v>
      </c>
      <c r="Q8" s="183"/>
      <c r="R8" s="183"/>
      <c r="S8" s="183"/>
      <c r="T8" s="183"/>
      <c r="U8" s="183"/>
      <c r="V8" s="183"/>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14</v>
      </c>
      <c r="E10" s="98">
        <v>15</v>
      </c>
      <c r="F10" s="98">
        <v>16</v>
      </c>
      <c r="G10" s="98">
        <v>17</v>
      </c>
      <c r="H10" s="98">
        <v>18</v>
      </c>
      <c r="I10" s="98">
        <v>19</v>
      </c>
      <c r="J10" s="99">
        <v>20</v>
      </c>
      <c r="K10" s="125"/>
      <c r="L10" s="125"/>
      <c r="M10" s="178" t="s">
        <v>101</v>
      </c>
      <c r="N10" s="179"/>
      <c r="O10" s="96" t="s">
        <v>125</v>
      </c>
      <c r="P10" s="97">
        <v>16</v>
      </c>
      <c r="Q10" s="98">
        <v>17</v>
      </c>
      <c r="R10" s="98">
        <v>18</v>
      </c>
      <c r="S10" s="98">
        <v>19</v>
      </c>
      <c r="T10" s="98">
        <v>20</v>
      </c>
      <c r="U10" s="98">
        <v>21</v>
      </c>
      <c r="V10" s="99">
        <v>22</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125</v>
      </c>
      <c r="D11" s="100">
        <v>21</v>
      </c>
      <c r="E11" s="101">
        <v>22</v>
      </c>
      <c r="F11" s="101">
        <v>23</v>
      </c>
      <c r="G11" s="101">
        <v>24</v>
      </c>
      <c r="H11" s="101">
        <v>25</v>
      </c>
      <c r="I11" s="101">
        <v>26</v>
      </c>
      <c r="J11" s="102">
        <v>27</v>
      </c>
      <c r="K11" s="125"/>
      <c r="L11" s="125"/>
      <c r="M11" s="178" t="s">
        <v>101</v>
      </c>
      <c r="N11" s="179"/>
      <c r="O11" s="96" t="s">
        <v>125</v>
      </c>
      <c r="P11" s="100">
        <v>23</v>
      </c>
      <c r="Q11" s="101">
        <v>24</v>
      </c>
      <c r="R11" s="101">
        <v>25</v>
      </c>
      <c r="S11" s="101">
        <v>26</v>
      </c>
      <c r="T11" s="101">
        <v>27</v>
      </c>
      <c r="U11" s="101">
        <v>28</v>
      </c>
      <c r="V11" s="102">
        <v>29</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126</v>
      </c>
      <c r="D12" s="103">
        <v>28</v>
      </c>
      <c r="E12" s="104">
        <v>29</v>
      </c>
      <c r="F12" s="104">
        <v>30</v>
      </c>
      <c r="G12" s="104">
        <v>31</v>
      </c>
      <c r="H12" s="104">
        <v>1</v>
      </c>
      <c r="I12" s="104">
        <v>2</v>
      </c>
      <c r="J12" s="105">
        <v>3</v>
      </c>
      <c r="K12" s="125"/>
      <c r="L12" s="125"/>
      <c r="M12" s="178" t="s">
        <v>101</v>
      </c>
      <c r="N12" s="179"/>
      <c r="O12" s="96" t="s">
        <v>126</v>
      </c>
      <c r="P12" s="103">
        <v>30</v>
      </c>
      <c r="Q12" s="104">
        <v>31</v>
      </c>
      <c r="R12" s="104">
        <v>1</v>
      </c>
      <c r="S12" s="104">
        <v>2</v>
      </c>
      <c r="T12" s="104">
        <v>3</v>
      </c>
      <c r="U12" s="104">
        <v>4</v>
      </c>
      <c r="V12" s="105">
        <v>5</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127</v>
      </c>
      <c r="D13" s="117">
        <v>4</v>
      </c>
      <c r="E13" s="118">
        <v>5</v>
      </c>
      <c r="F13" s="118">
        <v>6</v>
      </c>
      <c r="G13" s="118">
        <v>7</v>
      </c>
      <c r="H13" s="118">
        <v>8</v>
      </c>
      <c r="I13" s="118">
        <v>9</v>
      </c>
      <c r="J13" s="119">
        <v>10</v>
      </c>
      <c r="K13" s="125"/>
      <c r="L13" s="125"/>
      <c r="M13" s="178" t="s">
        <v>101</v>
      </c>
      <c r="N13" s="179"/>
      <c r="O13" s="96" t="s">
        <v>127</v>
      </c>
      <c r="P13" s="117">
        <v>6</v>
      </c>
      <c r="Q13" s="118">
        <v>7</v>
      </c>
      <c r="R13" s="118">
        <v>8</v>
      </c>
      <c r="S13" s="118">
        <v>9</v>
      </c>
      <c r="T13" s="118">
        <v>10</v>
      </c>
      <c r="U13" s="118">
        <v>11</v>
      </c>
      <c r="V13" s="119">
        <v>12</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127</v>
      </c>
      <c r="D14" s="106">
        <v>11</v>
      </c>
      <c r="E14" s="107">
        <v>12</v>
      </c>
      <c r="F14" s="107">
        <v>13</v>
      </c>
      <c r="G14" s="107">
        <v>14</v>
      </c>
      <c r="H14" s="107">
        <v>15</v>
      </c>
      <c r="I14" s="107">
        <v>16</v>
      </c>
      <c r="J14" s="108">
        <v>17</v>
      </c>
      <c r="K14" s="125"/>
      <c r="L14" s="125"/>
      <c r="M14" s="178" t="s">
        <v>101</v>
      </c>
      <c r="N14" s="179"/>
      <c r="O14" s="96" t="s">
        <v>127</v>
      </c>
      <c r="P14" s="106">
        <v>13</v>
      </c>
      <c r="Q14" s="107">
        <v>14</v>
      </c>
      <c r="R14" s="107">
        <v>15</v>
      </c>
      <c r="S14" s="107">
        <v>16</v>
      </c>
      <c r="T14" s="107">
        <v>17</v>
      </c>
      <c r="U14" s="107">
        <v>18</v>
      </c>
      <c r="V14" s="108">
        <v>19</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127</v>
      </c>
      <c r="D15" s="120">
        <v>18</v>
      </c>
      <c r="E15" s="121">
        <v>19</v>
      </c>
      <c r="F15" s="121">
        <v>20</v>
      </c>
      <c r="G15" s="121">
        <v>21</v>
      </c>
      <c r="H15" s="121">
        <v>22</v>
      </c>
      <c r="I15" s="121">
        <v>23</v>
      </c>
      <c r="J15" s="122">
        <v>24</v>
      </c>
      <c r="K15" s="125"/>
      <c r="L15" s="125"/>
      <c r="M15" s="178" t="s">
        <v>101</v>
      </c>
      <c r="N15" s="179"/>
      <c r="O15" s="96" t="s">
        <v>127</v>
      </c>
      <c r="P15" s="120">
        <v>20</v>
      </c>
      <c r="Q15" s="121">
        <v>21</v>
      </c>
      <c r="R15" s="121">
        <v>22</v>
      </c>
      <c r="S15" s="121">
        <v>23</v>
      </c>
      <c r="T15" s="121">
        <v>24</v>
      </c>
      <c r="U15" s="121">
        <v>25</v>
      </c>
      <c r="V15" s="122">
        <v>26</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184" t="s">
        <v>102</v>
      </c>
      <c r="E18" s="184"/>
      <c r="F18" s="184"/>
      <c r="G18" s="184"/>
      <c r="H18" s="184"/>
      <c r="I18" s="184"/>
      <c r="J18" s="184"/>
      <c r="K18" s="123"/>
      <c r="L18" s="123"/>
      <c r="M18" s="123"/>
      <c r="N18" s="123"/>
      <c r="O18" s="123"/>
      <c r="P18" s="184" t="s">
        <v>103</v>
      </c>
      <c r="Q18" s="184"/>
      <c r="R18" s="184"/>
      <c r="S18" s="184"/>
      <c r="T18" s="184"/>
      <c r="U18" s="184"/>
      <c r="V18" s="184"/>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80"/>
      <c r="D19" s="180"/>
      <c r="E19" s="180"/>
      <c r="F19" s="180"/>
      <c r="G19" s="123"/>
      <c r="H19" s="123"/>
      <c r="I19" s="123"/>
      <c r="J19" s="123"/>
      <c r="K19" s="123"/>
      <c r="L19" s="123"/>
      <c r="M19" s="123"/>
      <c r="N19" s="123"/>
      <c r="O19" s="180"/>
      <c r="P19" s="180"/>
      <c r="Q19" s="180"/>
      <c r="R19" s="180"/>
      <c r="S19" s="123"/>
      <c r="T19" s="123"/>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80"/>
      <c r="D20" s="180"/>
      <c r="E20" s="180"/>
      <c r="F20" s="180"/>
      <c r="G20" s="7"/>
      <c r="H20" s="7"/>
      <c r="I20" s="7"/>
      <c r="J20" s="7"/>
      <c r="K20" s="109"/>
      <c r="L20" s="109"/>
      <c r="M20" s="109"/>
      <c r="N20" s="109"/>
      <c r="O20" s="180"/>
      <c r="P20" s="180"/>
      <c r="Q20" s="180"/>
      <c r="R20" s="180"/>
      <c r="S20" s="7"/>
      <c r="T20" s="7"/>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80"/>
      <c r="D21" s="180"/>
      <c r="E21" s="180"/>
      <c r="F21" s="180"/>
      <c r="G21" s="7"/>
      <c r="H21" s="7"/>
      <c r="I21" s="7"/>
      <c r="J21" s="7"/>
      <c r="K21" s="109"/>
      <c r="L21" s="109"/>
      <c r="M21" s="109"/>
      <c r="N21" s="109"/>
      <c r="O21" s="180"/>
      <c r="P21" s="180"/>
      <c r="Q21" s="180"/>
      <c r="R21" s="180"/>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80"/>
      <c r="D22" s="180"/>
      <c r="E22" s="180"/>
      <c r="F22" s="180"/>
      <c r="G22" s="7"/>
      <c r="H22" s="7"/>
      <c r="I22" s="7"/>
      <c r="J22" s="7"/>
      <c r="K22" s="109"/>
      <c r="L22" s="109"/>
      <c r="M22" s="109"/>
      <c r="N22" s="109"/>
      <c r="O22" s="180"/>
      <c r="P22" s="180"/>
      <c r="Q22" s="180"/>
      <c r="R22" s="180"/>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80"/>
      <c r="D23" s="180"/>
      <c r="E23" s="180"/>
      <c r="F23" s="180"/>
      <c r="G23" s="7"/>
      <c r="H23" s="7"/>
      <c r="I23" s="7"/>
      <c r="J23" s="109"/>
      <c r="K23" s="109"/>
      <c r="L23" s="109"/>
      <c r="M23" s="109"/>
      <c r="N23" s="109"/>
      <c r="O23" s="180"/>
      <c r="P23" s="180"/>
      <c r="Q23" s="180"/>
      <c r="R23" s="180"/>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80"/>
      <c r="D24" s="180"/>
      <c r="E24" s="180"/>
      <c r="F24" s="180"/>
      <c r="G24" s="7"/>
      <c r="H24" s="7"/>
      <c r="I24" s="7"/>
      <c r="J24" s="123"/>
      <c r="K24" s="123"/>
      <c r="L24" s="123"/>
      <c r="M24" s="123"/>
      <c r="N24" s="123"/>
      <c r="O24" s="180"/>
      <c r="P24" s="180"/>
      <c r="Q24" s="180"/>
      <c r="R24" s="180"/>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80"/>
      <c r="D26" s="180"/>
      <c r="E26" s="180"/>
      <c r="F26" s="180"/>
      <c r="G26" s="7"/>
      <c r="H26" s="7"/>
      <c r="I26" s="7"/>
      <c r="J26" s="123"/>
      <c r="K26" s="123"/>
      <c r="L26" s="123"/>
      <c r="M26" s="123"/>
      <c r="N26" s="123"/>
      <c r="O26" s="180"/>
      <c r="P26" s="180"/>
      <c r="Q26" s="180"/>
      <c r="R26" s="180"/>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80"/>
      <c r="D27" s="181"/>
      <c r="E27" s="181"/>
      <c r="F27" s="7"/>
      <c r="G27" s="7"/>
      <c r="H27" s="7"/>
      <c r="I27" s="7"/>
      <c r="J27" s="123"/>
      <c r="K27" s="123"/>
      <c r="L27" s="123"/>
      <c r="M27" s="123"/>
      <c r="N27" s="123"/>
      <c r="O27" s="180"/>
      <c r="P27" s="181"/>
      <c r="Q27" s="181"/>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80"/>
      <c r="D28" s="181"/>
      <c r="E28" s="181"/>
      <c r="F28" s="123"/>
      <c r="G28" s="123"/>
      <c r="H28" s="123"/>
      <c r="I28" s="123"/>
      <c r="J28" s="123"/>
      <c r="K28" s="123"/>
      <c r="L28" s="123"/>
      <c r="M28" s="123"/>
      <c r="N28" s="123"/>
      <c r="O28" s="180"/>
      <c r="P28" s="181"/>
      <c r="Q28" s="181"/>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80"/>
      <c r="D29" s="181"/>
      <c r="E29" s="181"/>
      <c r="F29" s="123"/>
      <c r="G29" s="123"/>
      <c r="H29" s="123"/>
      <c r="I29" s="123"/>
      <c r="J29" s="123"/>
      <c r="K29" s="123"/>
      <c r="L29" s="123"/>
      <c r="M29" s="123"/>
      <c r="N29" s="123"/>
      <c r="O29" s="180"/>
      <c r="P29" s="181"/>
      <c r="Q29" s="181"/>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131</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9" zoomScale="80" zoomScaleNormal="80" workbookViewId="0">
      <selection activeCell="AG42" sqref="AG42:BE51"/>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128</v>
      </c>
    </row>
    <row r="2" spans="1:57" ht="54" x14ac:dyDescent="0.25">
      <c r="A2" s="80" t="s">
        <v>107</v>
      </c>
      <c r="B2" s="80" t="s">
        <v>129</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5" t="s">
        <v>5</v>
      </c>
      <c r="E4" s="186"/>
      <c r="G4" s="187" t="s">
        <v>6</v>
      </c>
      <c r="H4" s="188"/>
      <c r="I4" s="188"/>
      <c r="J4" s="188"/>
      <c r="K4" s="188"/>
      <c r="L4" s="188"/>
      <c r="M4" s="188"/>
      <c r="N4" s="188"/>
      <c r="O4" s="188"/>
      <c r="P4" s="188"/>
      <c r="Q4" s="188"/>
      <c r="R4" s="188"/>
      <c r="T4" s="187" t="s">
        <v>7</v>
      </c>
      <c r="U4" s="188"/>
      <c r="V4" s="188"/>
      <c r="W4" s="188"/>
      <c r="X4" s="188"/>
      <c r="Y4" s="188"/>
      <c r="Z4" s="188"/>
      <c r="AA4" s="188"/>
      <c r="AB4" s="188"/>
      <c r="AC4" s="188"/>
      <c r="AD4" s="188"/>
      <c r="AE4" s="188"/>
      <c r="AF4" s="4"/>
      <c r="AG4" s="187" t="s">
        <v>34</v>
      </c>
      <c r="AH4" s="188"/>
      <c r="AI4" s="188"/>
      <c r="AJ4" s="188"/>
      <c r="AK4" s="188"/>
      <c r="AL4" s="188"/>
      <c r="AM4" s="188"/>
      <c r="AN4" s="188"/>
      <c r="AO4" s="188"/>
      <c r="AP4" s="188"/>
      <c r="AQ4" s="188"/>
      <c r="AR4" s="188"/>
      <c r="AT4" s="187" t="s">
        <v>35</v>
      </c>
      <c r="AU4" s="188"/>
      <c r="AV4" s="188"/>
      <c r="AW4" s="188"/>
      <c r="AX4" s="188"/>
      <c r="AY4" s="188"/>
      <c r="AZ4" s="188"/>
      <c r="BA4" s="188"/>
      <c r="BB4" s="188"/>
      <c r="BC4" s="188"/>
      <c r="BD4" s="188"/>
      <c r="BE4" s="188"/>
    </row>
    <row r="5" spans="1:57" x14ac:dyDescent="0.2">
      <c r="A5" s="32"/>
      <c r="B5" s="32"/>
      <c r="C5" s="3"/>
      <c r="D5" s="189" t="s">
        <v>8</v>
      </c>
      <c r="E5" s="191" t="s">
        <v>9</v>
      </c>
      <c r="F5" s="5"/>
      <c r="G5" s="193" t="s">
        <v>0</v>
      </c>
      <c r="H5" s="195" t="s">
        <v>1</v>
      </c>
      <c r="I5" s="195" t="s">
        <v>10</v>
      </c>
      <c r="J5" s="195" t="s">
        <v>2</v>
      </c>
      <c r="K5" s="195" t="s">
        <v>11</v>
      </c>
      <c r="L5" s="197" t="s">
        <v>12</v>
      </c>
      <c r="M5" s="5"/>
      <c r="N5" s="193" t="s">
        <v>3</v>
      </c>
      <c r="O5" s="195" t="s">
        <v>4</v>
      </c>
      <c r="P5" s="197" t="s">
        <v>13</v>
      </c>
      <c r="Q5" s="2"/>
      <c r="R5" s="199" t="s">
        <v>14</v>
      </c>
      <c r="S5" s="2"/>
      <c r="T5" s="193" t="s">
        <v>0</v>
      </c>
      <c r="U5" s="195" t="s">
        <v>1</v>
      </c>
      <c r="V5" s="195" t="s">
        <v>10</v>
      </c>
      <c r="W5" s="195" t="s">
        <v>2</v>
      </c>
      <c r="X5" s="195" t="s">
        <v>11</v>
      </c>
      <c r="Y5" s="197" t="s">
        <v>12</v>
      </c>
      <c r="Z5" s="2"/>
      <c r="AA5" s="193" t="s">
        <v>3</v>
      </c>
      <c r="AB5" s="195" t="s">
        <v>4</v>
      </c>
      <c r="AC5" s="197" t="s">
        <v>13</v>
      </c>
      <c r="AD5" s="1"/>
      <c r="AE5" s="201" t="s">
        <v>14</v>
      </c>
      <c r="AF5" s="38"/>
      <c r="AG5" s="193" t="s">
        <v>0</v>
      </c>
      <c r="AH5" s="195" t="s">
        <v>1</v>
      </c>
      <c r="AI5" s="195" t="s">
        <v>10</v>
      </c>
      <c r="AJ5" s="195" t="s">
        <v>2</v>
      </c>
      <c r="AK5" s="195" t="s">
        <v>11</v>
      </c>
      <c r="AL5" s="197" t="s">
        <v>12</v>
      </c>
      <c r="AM5" s="5"/>
      <c r="AN5" s="193" t="s">
        <v>3</v>
      </c>
      <c r="AO5" s="195" t="s">
        <v>4</v>
      </c>
      <c r="AP5" s="197" t="s">
        <v>13</v>
      </c>
      <c r="AQ5" s="2"/>
      <c r="AR5" s="199" t="s">
        <v>14</v>
      </c>
      <c r="AS5" s="2"/>
      <c r="AT5" s="193" t="s">
        <v>0</v>
      </c>
      <c r="AU5" s="195" t="s">
        <v>1</v>
      </c>
      <c r="AV5" s="195" t="s">
        <v>10</v>
      </c>
      <c r="AW5" s="195" t="s">
        <v>2</v>
      </c>
      <c r="AX5" s="195" t="s">
        <v>11</v>
      </c>
      <c r="AY5" s="197" t="s">
        <v>12</v>
      </c>
      <c r="AZ5" s="2"/>
      <c r="BA5" s="193" t="s">
        <v>3</v>
      </c>
      <c r="BB5" s="195" t="s">
        <v>4</v>
      </c>
      <c r="BC5" s="197" t="s">
        <v>13</v>
      </c>
      <c r="BD5" s="1"/>
      <c r="BE5" s="201" t="s">
        <v>14</v>
      </c>
    </row>
    <row r="6" spans="1:57" x14ac:dyDescent="0.2">
      <c r="A6" s="32"/>
      <c r="B6" s="32"/>
      <c r="C6" s="3"/>
      <c r="D6" s="190"/>
      <c r="E6" s="192"/>
      <c r="F6" s="5"/>
      <c r="G6" s="194"/>
      <c r="H6" s="196"/>
      <c r="I6" s="196"/>
      <c r="J6" s="196"/>
      <c r="K6" s="196"/>
      <c r="L6" s="198"/>
      <c r="M6" s="5"/>
      <c r="N6" s="194"/>
      <c r="O6" s="196"/>
      <c r="P6" s="198"/>
      <c r="Q6" s="2"/>
      <c r="R6" s="200"/>
      <c r="S6" s="2"/>
      <c r="T6" s="194"/>
      <c r="U6" s="196"/>
      <c r="V6" s="196"/>
      <c r="W6" s="196"/>
      <c r="X6" s="196"/>
      <c r="Y6" s="198"/>
      <c r="Z6" s="2"/>
      <c r="AA6" s="194"/>
      <c r="AB6" s="196"/>
      <c r="AC6" s="198"/>
      <c r="AD6" s="1"/>
      <c r="AE6" s="202"/>
      <c r="AF6" s="39"/>
      <c r="AG6" s="194"/>
      <c r="AH6" s="196"/>
      <c r="AI6" s="196"/>
      <c r="AJ6" s="196"/>
      <c r="AK6" s="196"/>
      <c r="AL6" s="198"/>
      <c r="AM6" s="5"/>
      <c r="AN6" s="194"/>
      <c r="AO6" s="196"/>
      <c r="AP6" s="198"/>
      <c r="AQ6" s="2"/>
      <c r="AR6" s="200"/>
      <c r="AS6" s="2"/>
      <c r="AT6" s="194"/>
      <c r="AU6" s="196"/>
      <c r="AV6" s="196"/>
      <c r="AW6" s="196"/>
      <c r="AX6" s="196"/>
      <c r="AY6" s="198"/>
      <c r="AZ6" s="2"/>
      <c r="BA6" s="194"/>
      <c r="BB6" s="196"/>
      <c r="BC6" s="198"/>
      <c r="BD6" s="1"/>
      <c r="BE6" s="202"/>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59.103391272064798</v>
      </c>
      <c r="H8" s="128">
        <v>66.661878676801607</v>
      </c>
      <c r="I8" s="128">
        <v>70.631818185823903</v>
      </c>
      <c r="J8" s="128">
        <v>70.355283405673205</v>
      </c>
      <c r="K8" s="128">
        <v>67.727583985634496</v>
      </c>
      <c r="L8" s="129">
        <v>66.895982542204194</v>
      </c>
      <c r="M8" s="130"/>
      <c r="N8" s="131">
        <v>71.831564245020999</v>
      </c>
      <c r="O8" s="132">
        <v>74.332867052872103</v>
      </c>
      <c r="P8" s="133">
        <v>73.082215648946502</v>
      </c>
      <c r="Q8" s="130"/>
      <c r="R8" s="134">
        <v>68.663475220744402</v>
      </c>
      <c r="S8" s="135"/>
      <c r="T8" s="127">
        <v>1.96402161617962</v>
      </c>
      <c r="U8" s="128">
        <v>1.1004308402994001</v>
      </c>
      <c r="V8" s="128">
        <v>1.5758394911117699</v>
      </c>
      <c r="W8" s="128">
        <v>1.5601289124354101</v>
      </c>
      <c r="X8" s="128">
        <v>1.0964657977308501</v>
      </c>
      <c r="Y8" s="129">
        <v>1.44829265618918</v>
      </c>
      <c r="Z8" s="130"/>
      <c r="AA8" s="131">
        <v>-0.91842519889750296</v>
      </c>
      <c r="AB8" s="132">
        <v>-2.23379799707264</v>
      </c>
      <c r="AC8" s="133">
        <v>-1.59175974318214</v>
      </c>
      <c r="AD8" s="130"/>
      <c r="AE8" s="134">
        <v>0.50414191583030599</v>
      </c>
      <c r="AF8" s="29"/>
      <c r="AG8" s="127">
        <v>59.309445991501299</v>
      </c>
      <c r="AH8" s="128">
        <v>68.111788814932595</v>
      </c>
      <c r="AI8" s="128">
        <v>72.142552053094605</v>
      </c>
      <c r="AJ8" s="128">
        <v>72.312155679403801</v>
      </c>
      <c r="AK8" s="128">
        <v>70.708587853480097</v>
      </c>
      <c r="AL8" s="129">
        <v>68.516952371057798</v>
      </c>
      <c r="AM8" s="130"/>
      <c r="AN8" s="131">
        <v>75.762356514749499</v>
      </c>
      <c r="AO8" s="132">
        <v>77.872715363572198</v>
      </c>
      <c r="AP8" s="133">
        <v>76.817535939160905</v>
      </c>
      <c r="AQ8" s="130"/>
      <c r="AR8" s="134">
        <v>70.888699148739605</v>
      </c>
      <c r="AS8" s="135"/>
      <c r="AT8" s="127">
        <v>0.81561114002951496</v>
      </c>
      <c r="AU8" s="128">
        <v>1.1867668848430899</v>
      </c>
      <c r="AV8" s="128">
        <v>0.97550254580190998</v>
      </c>
      <c r="AW8" s="128">
        <v>0.71145158525970997</v>
      </c>
      <c r="AX8" s="128">
        <v>0.42942616018657598</v>
      </c>
      <c r="AY8" s="129">
        <v>0.82033257405564897</v>
      </c>
      <c r="AZ8" s="130"/>
      <c r="BA8" s="131">
        <v>1.56440699700807E-2</v>
      </c>
      <c r="BB8" s="132">
        <v>-0.84765652098924904</v>
      </c>
      <c r="BC8" s="133">
        <v>-0.42380591033188802</v>
      </c>
      <c r="BD8" s="130"/>
      <c r="BE8" s="134">
        <v>0.43187384123026001</v>
      </c>
    </row>
    <row r="9" spans="1:57" x14ac:dyDescent="0.2">
      <c r="A9" s="20" t="s">
        <v>18</v>
      </c>
      <c r="B9" s="3" t="str">
        <f>TRIM(A9)</f>
        <v>Virginia</v>
      </c>
      <c r="C9" s="10"/>
      <c r="D9" s="24" t="s">
        <v>16</v>
      </c>
      <c r="E9" s="27" t="s">
        <v>17</v>
      </c>
      <c r="F9" s="3"/>
      <c r="G9" s="136">
        <v>57.565625932186499</v>
      </c>
      <c r="H9" s="130">
        <v>68.336109177687106</v>
      </c>
      <c r="I9" s="130">
        <v>73.043029730535906</v>
      </c>
      <c r="J9" s="130">
        <v>69.1239076854133</v>
      </c>
      <c r="K9" s="130">
        <v>64.379520246971893</v>
      </c>
      <c r="L9" s="137">
        <v>66.489643807934996</v>
      </c>
      <c r="M9" s="130"/>
      <c r="N9" s="138">
        <v>69.525599691284995</v>
      </c>
      <c r="O9" s="139">
        <v>72.261088220283</v>
      </c>
      <c r="P9" s="140">
        <v>70.893343955784005</v>
      </c>
      <c r="Q9" s="130"/>
      <c r="R9" s="141">
        <v>67.747834900352004</v>
      </c>
      <c r="S9" s="135"/>
      <c r="T9" s="136">
        <v>3.7799629752950801</v>
      </c>
      <c r="U9" s="130">
        <v>2.6034418737453802</v>
      </c>
      <c r="V9" s="130">
        <v>4.39341740038601</v>
      </c>
      <c r="W9" s="130">
        <v>-0.167415874376353</v>
      </c>
      <c r="X9" s="130">
        <v>-3.66571220876398</v>
      </c>
      <c r="Y9" s="137">
        <v>1.3224415704935</v>
      </c>
      <c r="Z9" s="130"/>
      <c r="AA9" s="138">
        <v>-6.1887930748682098</v>
      </c>
      <c r="AB9" s="139">
        <v>-6.9716195366770704</v>
      </c>
      <c r="AC9" s="140">
        <v>-6.5893970483121604</v>
      </c>
      <c r="AD9" s="130"/>
      <c r="AE9" s="141">
        <v>-1.1800246743900999</v>
      </c>
      <c r="AF9" s="30"/>
      <c r="AG9" s="136">
        <v>57.2612823558919</v>
      </c>
      <c r="AH9" s="130">
        <v>68.816813014802406</v>
      </c>
      <c r="AI9" s="130">
        <v>72.768662083134103</v>
      </c>
      <c r="AJ9" s="130">
        <v>71.7877968728844</v>
      </c>
      <c r="AK9" s="130">
        <v>68.260857386508604</v>
      </c>
      <c r="AL9" s="137">
        <v>67.779086991106695</v>
      </c>
      <c r="AM9" s="130"/>
      <c r="AN9" s="138">
        <v>74.349677250686199</v>
      </c>
      <c r="AO9" s="139">
        <v>75.644876160123403</v>
      </c>
      <c r="AP9" s="140">
        <v>74.997276705404801</v>
      </c>
      <c r="AQ9" s="130"/>
      <c r="AR9" s="141">
        <v>69.841483762353803</v>
      </c>
      <c r="AS9" s="135"/>
      <c r="AT9" s="136">
        <v>0.39025985276974301</v>
      </c>
      <c r="AU9" s="130">
        <v>1.92523943264937</v>
      </c>
      <c r="AV9" s="130">
        <v>1.3227063632484799</v>
      </c>
      <c r="AW9" s="130">
        <v>0.143499884098785</v>
      </c>
      <c r="AX9" s="130">
        <v>-1.1385136693535201</v>
      </c>
      <c r="AY9" s="137">
        <v>0.53042220436590803</v>
      </c>
      <c r="AZ9" s="130"/>
      <c r="BA9" s="138">
        <v>-1.57085850402621</v>
      </c>
      <c r="BB9" s="139">
        <v>-3.14062380928728</v>
      </c>
      <c r="BC9" s="140">
        <v>-2.3688267211118501</v>
      </c>
      <c r="BD9" s="130"/>
      <c r="BE9" s="141">
        <v>-0.37726512837853499</v>
      </c>
    </row>
    <row r="10" spans="1:57" x14ac:dyDescent="0.2">
      <c r="A10" s="21" t="s">
        <v>19</v>
      </c>
      <c r="B10" s="3" t="str">
        <f t="shared" ref="B10:B45" si="0">TRIM(A10)</f>
        <v>Norfolk/Virginia Beach, VA</v>
      </c>
      <c r="C10" s="3"/>
      <c r="D10" s="24" t="s">
        <v>16</v>
      </c>
      <c r="E10" s="27" t="s">
        <v>17</v>
      </c>
      <c r="F10" s="3"/>
      <c r="G10" s="136">
        <v>64.818987147319305</v>
      </c>
      <c r="H10" s="130">
        <v>72.986328024988396</v>
      </c>
      <c r="I10" s="130">
        <v>76.824210149009104</v>
      </c>
      <c r="J10" s="130">
        <v>71.726662911567402</v>
      </c>
      <c r="K10" s="130">
        <v>68.505811869527307</v>
      </c>
      <c r="L10" s="137">
        <v>70.972400020482297</v>
      </c>
      <c r="M10" s="130"/>
      <c r="N10" s="138">
        <v>75.418608223667306</v>
      </c>
      <c r="O10" s="139">
        <v>79.934968508372094</v>
      </c>
      <c r="P10" s="140">
        <v>77.676788366019693</v>
      </c>
      <c r="Q10" s="130"/>
      <c r="R10" s="141">
        <v>72.8879395477787</v>
      </c>
      <c r="S10" s="135"/>
      <c r="T10" s="136">
        <v>2.4818239887398201</v>
      </c>
      <c r="U10" s="130">
        <v>2.2927237631887301</v>
      </c>
      <c r="V10" s="130">
        <v>3.53963695416377</v>
      </c>
      <c r="W10" s="130">
        <v>-4.4662942491483397</v>
      </c>
      <c r="X10" s="130">
        <v>-7.0088107759928802</v>
      </c>
      <c r="Y10" s="137">
        <v>-0.750862250261778</v>
      </c>
      <c r="Z10" s="130"/>
      <c r="AA10" s="138">
        <v>-10.546964481996</v>
      </c>
      <c r="AB10" s="139">
        <v>-12.5965594346539</v>
      </c>
      <c r="AC10" s="140">
        <v>-11.6134167245607</v>
      </c>
      <c r="AD10" s="130"/>
      <c r="AE10" s="141">
        <v>-4.3308781240310896</v>
      </c>
      <c r="AF10" s="30"/>
      <c r="AG10" s="136">
        <v>65.091109247892604</v>
      </c>
      <c r="AH10" s="130">
        <v>73.016045724233706</v>
      </c>
      <c r="AI10" s="130">
        <v>75.437305188778794</v>
      </c>
      <c r="AJ10" s="130">
        <v>73.229818037518896</v>
      </c>
      <c r="AK10" s="130">
        <v>73.523086573048801</v>
      </c>
      <c r="AL10" s="137">
        <v>72.059467333672899</v>
      </c>
      <c r="AM10" s="130"/>
      <c r="AN10" s="138">
        <v>83.476490994508296</v>
      </c>
      <c r="AO10" s="139">
        <v>86.198620054020097</v>
      </c>
      <c r="AP10" s="140">
        <v>84.837555524264204</v>
      </c>
      <c r="AQ10" s="130"/>
      <c r="AR10" s="141">
        <v>75.710309615810104</v>
      </c>
      <c r="AS10" s="135"/>
      <c r="AT10" s="136">
        <v>2.0734386444844102</v>
      </c>
      <c r="AU10" s="130">
        <v>2.3125014935791999</v>
      </c>
      <c r="AV10" s="130">
        <v>-3.5778926558204097E-2</v>
      </c>
      <c r="AW10" s="130">
        <v>-4.1599684282897096</v>
      </c>
      <c r="AX10" s="130">
        <v>-1.7619941084522801</v>
      </c>
      <c r="AY10" s="137">
        <v>-0.42807505803618801</v>
      </c>
      <c r="AZ10" s="130"/>
      <c r="BA10" s="138">
        <v>-2.7243275669596199</v>
      </c>
      <c r="BB10" s="139">
        <v>-4.4323262048173504</v>
      </c>
      <c r="BC10" s="140">
        <v>-3.5995885391990599</v>
      </c>
      <c r="BD10" s="130"/>
      <c r="BE10" s="141">
        <v>-1.46551291204788</v>
      </c>
    </row>
    <row r="11" spans="1:57" x14ac:dyDescent="0.2">
      <c r="A11" s="21" t="s">
        <v>20</v>
      </c>
      <c r="B11" s="2" t="s">
        <v>71</v>
      </c>
      <c r="C11" s="3"/>
      <c r="D11" s="24" t="s">
        <v>16</v>
      </c>
      <c r="E11" s="27" t="s">
        <v>17</v>
      </c>
      <c r="F11" s="3"/>
      <c r="G11" s="136">
        <v>49.490423475663299</v>
      </c>
      <c r="H11" s="130">
        <v>60.560534176770297</v>
      </c>
      <c r="I11" s="130">
        <v>66.389913899138904</v>
      </c>
      <c r="J11" s="130">
        <v>63.411526972412503</v>
      </c>
      <c r="K11" s="130">
        <v>61.685116851168502</v>
      </c>
      <c r="L11" s="137">
        <v>60.307503075030702</v>
      </c>
      <c r="M11" s="130"/>
      <c r="N11" s="138">
        <v>73.493234932349296</v>
      </c>
      <c r="O11" s="139">
        <v>84.141627130556998</v>
      </c>
      <c r="P11" s="140">
        <v>78.817431031453097</v>
      </c>
      <c r="Q11" s="130"/>
      <c r="R11" s="141">
        <v>65.596053919722806</v>
      </c>
      <c r="S11" s="135"/>
      <c r="T11" s="136">
        <v>0.42465185013044798</v>
      </c>
      <c r="U11" s="130">
        <v>2.09397054216759</v>
      </c>
      <c r="V11" s="130">
        <v>0.85359620026938299</v>
      </c>
      <c r="W11" s="130">
        <v>-1.8245279025632</v>
      </c>
      <c r="X11" s="130">
        <v>-3.43596878591736</v>
      </c>
      <c r="Y11" s="137">
        <v>-0.44901998953333599</v>
      </c>
      <c r="Z11" s="130"/>
      <c r="AA11" s="138">
        <v>-2.92224708777771</v>
      </c>
      <c r="AB11" s="139">
        <v>2.4870667503098498</v>
      </c>
      <c r="AC11" s="140">
        <v>-0.107998440804843</v>
      </c>
      <c r="AD11" s="130"/>
      <c r="AE11" s="141">
        <v>-0.33220933556670601</v>
      </c>
      <c r="AF11" s="30"/>
      <c r="AG11" s="136">
        <v>51.415290841719802</v>
      </c>
      <c r="AH11" s="130">
        <v>64.021355434234394</v>
      </c>
      <c r="AI11" s="130">
        <v>68.961169944528393</v>
      </c>
      <c r="AJ11" s="130">
        <v>67.7695191738472</v>
      </c>
      <c r="AK11" s="130">
        <v>63.725812820850301</v>
      </c>
      <c r="AL11" s="137">
        <v>63.178564850143403</v>
      </c>
      <c r="AM11" s="130"/>
      <c r="AN11" s="138">
        <v>70.062744065639905</v>
      </c>
      <c r="AO11" s="139">
        <v>73.311833618533598</v>
      </c>
      <c r="AP11" s="140">
        <v>71.687288842086701</v>
      </c>
      <c r="AQ11" s="130"/>
      <c r="AR11" s="141">
        <v>65.608806261004602</v>
      </c>
      <c r="AS11" s="135"/>
      <c r="AT11" s="136">
        <v>-5.6117703830377099</v>
      </c>
      <c r="AU11" s="130">
        <v>3.70808069313092</v>
      </c>
      <c r="AV11" s="130">
        <v>1.47822464133552</v>
      </c>
      <c r="AW11" s="130">
        <v>0.91398098038641895</v>
      </c>
      <c r="AX11" s="130">
        <v>-2.4012236563749698</v>
      </c>
      <c r="AY11" s="137">
        <v>-0.23111687077613099</v>
      </c>
      <c r="AZ11" s="130"/>
      <c r="BA11" s="138">
        <v>-5.0150697988142197</v>
      </c>
      <c r="BB11" s="139">
        <v>-3.9587630813392698</v>
      </c>
      <c r="BC11" s="140">
        <v>-4.4778670346889999</v>
      </c>
      <c r="BD11" s="130"/>
      <c r="BE11" s="141">
        <v>-1.6000085084589899</v>
      </c>
    </row>
    <row r="12" spans="1:57" x14ac:dyDescent="0.2">
      <c r="A12" s="21" t="s">
        <v>21</v>
      </c>
      <c r="B12" s="3" t="str">
        <f t="shared" si="0"/>
        <v>Virginia Area</v>
      </c>
      <c r="C12" s="3"/>
      <c r="D12" s="24" t="s">
        <v>16</v>
      </c>
      <c r="E12" s="27" t="s">
        <v>17</v>
      </c>
      <c r="F12" s="3"/>
      <c r="G12" s="136">
        <v>49.771217033409201</v>
      </c>
      <c r="H12" s="130">
        <v>62.143891839690902</v>
      </c>
      <c r="I12" s="130">
        <v>63.698236416729799</v>
      </c>
      <c r="J12" s="130">
        <v>61.254052562599099</v>
      </c>
      <c r="K12" s="130">
        <v>56.685291209675498</v>
      </c>
      <c r="L12" s="137">
        <v>58.710537812420903</v>
      </c>
      <c r="M12" s="130"/>
      <c r="N12" s="138">
        <v>63.493596376261699</v>
      </c>
      <c r="O12" s="139">
        <v>65.220390425605203</v>
      </c>
      <c r="P12" s="140">
        <v>64.356993400933504</v>
      </c>
      <c r="Q12" s="130"/>
      <c r="R12" s="141">
        <v>60.323810837710198</v>
      </c>
      <c r="S12" s="135"/>
      <c r="T12" s="136">
        <v>3.0669644297515601</v>
      </c>
      <c r="U12" s="130">
        <v>4.0940192125097798</v>
      </c>
      <c r="V12" s="130">
        <v>0.53870354798098297</v>
      </c>
      <c r="W12" s="130">
        <v>-3.4373025762595799</v>
      </c>
      <c r="X12" s="130">
        <v>-8.8267065277505097</v>
      </c>
      <c r="Y12" s="137">
        <v>-1.14551250218844</v>
      </c>
      <c r="Z12" s="130"/>
      <c r="AA12" s="138">
        <v>-8.0922827713552703</v>
      </c>
      <c r="AB12" s="139">
        <v>-9.5507690694979406</v>
      </c>
      <c r="AC12" s="140">
        <v>-8.8371400537365101</v>
      </c>
      <c r="AD12" s="130"/>
      <c r="AE12" s="141">
        <v>-3.62407037098692</v>
      </c>
      <c r="AF12" s="30"/>
      <c r="AG12" s="136">
        <v>49.230255506810799</v>
      </c>
      <c r="AH12" s="130">
        <v>61.367116883714999</v>
      </c>
      <c r="AI12" s="130">
        <v>63.577325641645601</v>
      </c>
      <c r="AJ12" s="130">
        <v>63.784586686932101</v>
      </c>
      <c r="AK12" s="130">
        <v>61.552847212631697</v>
      </c>
      <c r="AL12" s="137">
        <v>59.902597402597401</v>
      </c>
      <c r="AM12" s="130"/>
      <c r="AN12" s="138">
        <v>68.315840353542299</v>
      </c>
      <c r="AO12" s="139">
        <v>67.697831791189003</v>
      </c>
      <c r="AP12" s="140">
        <v>68.006836072365601</v>
      </c>
      <c r="AQ12" s="130"/>
      <c r="AR12" s="141">
        <v>62.218779602147102</v>
      </c>
      <c r="AS12" s="135"/>
      <c r="AT12" s="136">
        <v>0.81034285902016201</v>
      </c>
      <c r="AU12" s="130">
        <v>1.03250023619022</v>
      </c>
      <c r="AV12" s="130">
        <v>-0.78931439351597998</v>
      </c>
      <c r="AW12" s="130">
        <v>-0.82329707450609102</v>
      </c>
      <c r="AX12" s="130">
        <v>-2.7992918833322902</v>
      </c>
      <c r="AY12" s="137">
        <v>-0.59201148758455802</v>
      </c>
      <c r="AZ12" s="130"/>
      <c r="BA12" s="138">
        <v>-1.8774263805339799</v>
      </c>
      <c r="BB12" s="139">
        <v>-4.5122286239096798</v>
      </c>
      <c r="BC12" s="140">
        <v>-3.20677056713716</v>
      </c>
      <c r="BD12" s="130"/>
      <c r="BE12" s="141">
        <v>-1.4224802621208801</v>
      </c>
    </row>
    <row r="13" spans="1:57" x14ac:dyDescent="0.2">
      <c r="A13" s="34" t="s">
        <v>22</v>
      </c>
      <c r="B13" s="2" t="s">
        <v>87</v>
      </c>
      <c r="C13" s="3"/>
      <c r="D13" s="24" t="s">
        <v>16</v>
      </c>
      <c r="E13" s="27" t="s">
        <v>17</v>
      </c>
      <c r="F13" s="3"/>
      <c r="G13" s="136">
        <v>60.9058288114825</v>
      </c>
      <c r="H13" s="130">
        <v>71.781025730789395</v>
      </c>
      <c r="I13" s="130">
        <v>79.094171188517393</v>
      </c>
      <c r="J13" s="130">
        <v>73.882612966601101</v>
      </c>
      <c r="K13" s="130">
        <v>66.586559545318906</v>
      </c>
      <c r="L13" s="137">
        <v>70.450053202757601</v>
      </c>
      <c r="M13" s="130"/>
      <c r="N13" s="138">
        <v>67.323311172312103</v>
      </c>
      <c r="O13" s="139">
        <v>68.647709930359397</v>
      </c>
      <c r="P13" s="140">
        <v>67.985510551335807</v>
      </c>
      <c r="Q13" s="130"/>
      <c r="R13" s="141">
        <v>69.745905217755094</v>
      </c>
      <c r="S13" s="135"/>
      <c r="T13" s="136">
        <v>-0.26518360174099898</v>
      </c>
      <c r="U13" s="130">
        <v>1.3793020612882199E-2</v>
      </c>
      <c r="V13" s="130">
        <v>9.8284058736354893</v>
      </c>
      <c r="W13" s="130">
        <v>6.7874414387184503</v>
      </c>
      <c r="X13" s="130">
        <v>3.3333321767761701</v>
      </c>
      <c r="Y13" s="137">
        <v>4.0681892003137898</v>
      </c>
      <c r="Z13" s="130"/>
      <c r="AA13" s="138">
        <v>-3.9706472277868299</v>
      </c>
      <c r="AB13" s="139">
        <v>-4.1350093638753398</v>
      </c>
      <c r="AC13" s="140">
        <v>-4.0536991470245596</v>
      </c>
      <c r="AD13" s="130"/>
      <c r="AE13" s="141">
        <v>1.6711610918205799</v>
      </c>
      <c r="AF13" s="30"/>
      <c r="AG13" s="136">
        <v>61.637048698801003</v>
      </c>
      <c r="AH13" s="130">
        <v>74.617127047347907</v>
      </c>
      <c r="AI13" s="130">
        <v>80.297504346385495</v>
      </c>
      <c r="AJ13" s="130">
        <v>77.624207154414606</v>
      </c>
      <c r="AK13" s="130">
        <v>70.819537694436207</v>
      </c>
      <c r="AL13" s="137">
        <v>72.999086899893996</v>
      </c>
      <c r="AM13" s="130"/>
      <c r="AN13" s="138">
        <v>74.118650534357101</v>
      </c>
      <c r="AO13" s="139">
        <v>77.080747793063196</v>
      </c>
      <c r="AP13" s="140">
        <v>75.599699163710099</v>
      </c>
      <c r="AQ13" s="130"/>
      <c r="AR13" s="141">
        <v>73.742117113292096</v>
      </c>
      <c r="AS13" s="135"/>
      <c r="AT13" s="136">
        <v>-0.61188149784048596</v>
      </c>
      <c r="AU13" s="130">
        <v>2.28205649614701</v>
      </c>
      <c r="AV13" s="130">
        <v>3.58697916328402</v>
      </c>
      <c r="AW13" s="130">
        <v>1.3371774595975101</v>
      </c>
      <c r="AX13" s="130">
        <v>-0.825202552548566</v>
      </c>
      <c r="AY13" s="137">
        <v>1.2490857541195699</v>
      </c>
      <c r="AZ13" s="130"/>
      <c r="BA13" s="138">
        <v>-1.11466405659487</v>
      </c>
      <c r="BB13" s="139">
        <v>-1.3619848228637399</v>
      </c>
      <c r="BC13" s="140">
        <v>-1.2409018023334999</v>
      </c>
      <c r="BD13" s="130"/>
      <c r="BE13" s="141">
        <v>0.50690375780631802</v>
      </c>
    </row>
    <row r="14" spans="1:57" x14ac:dyDescent="0.2">
      <c r="A14" s="21" t="s">
        <v>23</v>
      </c>
      <c r="B14" s="3" t="str">
        <f t="shared" si="0"/>
        <v>Arlington, VA</v>
      </c>
      <c r="C14" s="3"/>
      <c r="D14" s="24" t="s">
        <v>16</v>
      </c>
      <c r="E14" s="27" t="s">
        <v>17</v>
      </c>
      <c r="F14" s="3"/>
      <c r="G14" s="136">
        <v>68.844324994831496</v>
      </c>
      <c r="H14" s="130">
        <v>83.037006408931106</v>
      </c>
      <c r="I14" s="130">
        <v>91.937151126731393</v>
      </c>
      <c r="J14" s="130">
        <v>88.422575976845096</v>
      </c>
      <c r="K14" s="130">
        <v>77.062228654124397</v>
      </c>
      <c r="L14" s="137">
        <v>81.860657432292697</v>
      </c>
      <c r="M14" s="130"/>
      <c r="N14" s="138">
        <v>72.948108331610499</v>
      </c>
      <c r="O14" s="139">
        <v>66.456481290055805</v>
      </c>
      <c r="P14" s="140">
        <v>69.702294810833095</v>
      </c>
      <c r="Q14" s="130"/>
      <c r="R14" s="141">
        <v>78.386839540447099</v>
      </c>
      <c r="S14" s="135"/>
      <c r="T14" s="136">
        <v>13.801008051845301</v>
      </c>
      <c r="U14" s="130">
        <v>3.6892515596060398</v>
      </c>
      <c r="V14" s="130">
        <v>16.7589769879459</v>
      </c>
      <c r="W14" s="130">
        <v>18.377281184806499</v>
      </c>
      <c r="X14" s="130">
        <v>13.952845362195299</v>
      </c>
      <c r="Y14" s="137">
        <v>13.179489558387701</v>
      </c>
      <c r="Z14" s="130"/>
      <c r="AA14" s="138">
        <v>9.4221624974157496</v>
      </c>
      <c r="AB14" s="139">
        <v>-2.9298607626408</v>
      </c>
      <c r="AC14" s="140">
        <v>3.1640807571365999</v>
      </c>
      <c r="AD14" s="130"/>
      <c r="AE14" s="141">
        <v>10.455145231911599</v>
      </c>
      <c r="AF14" s="30"/>
      <c r="AG14" s="136">
        <v>68.063882571842001</v>
      </c>
      <c r="AH14" s="130">
        <v>85.693611742815705</v>
      </c>
      <c r="AI14" s="130">
        <v>91.947488112466402</v>
      </c>
      <c r="AJ14" s="130">
        <v>90.637275170560201</v>
      </c>
      <c r="AK14" s="130">
        <v>80.876576390324502</v>
      </c>
      <c r="AL14" s="137">
        <v>83.443766797601796</v>
      </c>
      <c r="AM14" s="130"/>
      <c r="AN14" s="138">
        <v>81.7345462063262</v>
      </c>
      <c r="AO14" s="139">
        <v>80.005685342154194</v>
      </c>
      <c r="AP14" s="140">
        <v>80.870115774240205</v>
      </c>
      <c r="AQ14" s="130"/>
      <c r="AR14" s="141">
        <v>82.708437933784197</v>
      </c>
      <c r="AS14" s="135"/>
      <c r="AT14" s="136">
        <v>0.74296744509099499</v>
      </c>
      <c r="AU14" s="130">
        <v>6.9893506571602497</v>
      </c>
      <c r="AV14" s="130">
        <v>9.7187562107997607</v>
      </c>
      <c r="AW14" s="130">
        <v>12.1142743134168</v>
      </c>
      <c r="AX14" s="130">
        <v>6.5742877843537304</v>
      </c>
      <c r="AY14" s="137">
        <v>7.4775991797002002</v>
      </c>
      <c r="AZ14" s="130"/>
      <c r="BA14" s="138">
        <v>5.1733288280062704</v>
      </c>
      <c r="BB14" s="139">
        <v>2.66919493649509</v>
      </c>
      <c r="BC14" s="140">
        <v>3.9195599711418398</v>
      </c>
      <c r="BD14" s="130"/>
      <c r="BE14" s="141">
        <v>6.4593189407148097</v>
      </c>
    </row>
    <row r="15" spans="1:57" x14ac:dyDescent="0.2">
      <c r="A15" s="21" t="s">
        <v>24</v>
      </c>
      <c r="B15" s="3" t="str">
        <f t="shared" si="0"/>
        <v>Suburban Virginia Area</v>
      </c>
      <c r="C15" s="3"/>
      <c r="D15" s="24" t="s">
        <v>16</v>
      </c>
      <c r="E15" s="27" t="s">
        <v>17</v>
      </c>
      <c r="F15" s="3"/>
      <c r="G15" s="136">
        <v>56.674208144796303</v>
      </c>
      <c r="H15" s="130">
        <v>64.467068878833501</v>
      </c>
      <c r="I15" s="130">
        <v>68.991955756661596</v>
      </c>
      <c r="J15" s="130">
        <v>63.474107591754603</v>
      </c>
      <c r="K15" s="130">
        <v>58.310284133769102</v>
      </c>
      <c r="L15" s="137">
        <v>62.383729699833999</v>
      </c>
      <c r="M15" s="130"/>
      <c r="N15" s="138">
        <v>63.238622076942399</v>
      </c>
      <c r="O15" s="139">
        <v>66.2056826753834</v>
      </c>
      <c r="P15" s="140">
        <v>64.722152376162896</v>
      </c>
      <c r="Q15" s="130"/>
      <c r="R15" s="141">
        <v>63.051754480479801</v>
      </c>
      <c r="S15" s="135"/>
      <c r="T15" s="136">
        <v>7.4368519840730896</v>
      </c>
      <c r="U15" s="130">
        <v>-4.7943909261117099</v>
      </c>
      <c r="V15" s="130">
        <v>-2.62811001046295</v>
      </c>
      <c r="W15" s="130">
        <v>-9.2548485551717103</v>
      </c>
      <c r="X15" s="130">
        <v>-7.5041604658132899</v>
      </c>
      <c r="Y15" s="137">
        <v>-3.8200695313938602</v>
      </c>
      <c r="Z15" s="130"/>
      <c r="AA15" s="138">
        <v>-17.428216914704102</v>
      </c>
      <c r="AB15" s="139">
        <v>-9.6062206037513302</v>
      </c>
      <c r="AC15" s="140">
        <v>-13.6045297269113</v>
      </c>
      <c r="AD15" s="130"/>
      <c r="AE15" s="141">
        <v>-6.9121206839389897</v>
      </c>
      <c r="AF15" s="30"/>
      <c r="AG15" s="136">
        <v>57.2586726998491</v>
      </c>
      <c r="AH15" s="130">
        <v>67.810457516339795</v>
      </c>
      <c r="AI15" s="130">
        <v>71.191553544494695</v>
      </c>
      <c r="AJ15" s="130">
        <v>70.0729009552538</v>
      </c>
      <c r="AK15" s="130">
        <v>63.072716988247102</v>
      </c>
      <c r="AL15" s="137">
        <v>65.881295642227698</v>
      </c>
      <c r="AM15" s="130"/>
      <c r="AN15" s="138">
        <v>69.9170385268053</v>
      </c>
      <c r="AO15" s="139">
        <v>74.005405065677806</v>
      </c>
      <c r="AP15" s="140">
        <v>71.961221796241503</v>
      </c>
      <c r="AQ15" s="130"/>
      <c r="AR15" s="141">
        <v>67.618355015666907</v>
      </c>
      <c r="AS15" s="135"/>
      <c r="AT15" s="136">
        <v>5.0921875128389704</v>
      </c>
      <c r="AU15" s="130">
        <v>0.22346596075101499</v>
      </c>
      <c r="AV15" s="130">
        <v>8.85648234814949E-2</v>
      </c>
      <c r="AW15" s="130">
        <v>-3.1785088759033702</v>
      </c>
      <c r="AX15" s="130">
        <v>-5.1866636916106597</v>
      </c>
      <c r="AY15" s="137">
        <v>-0.83147945893438202</v>
      </c>
      <c r="AZ15" s="130"/>
      <c r="BA15" s="138">
        <v>-3.58944410166951</v>
      </c>
      <c r="BB15" s="139">
        <v>-4.2160710708105604</v>
      </c>
      <c r="BC15" s="140">
        <v>-3.9126784010295399</v>
      </c>
      <c r="BD15" s="130"/>
      <c r="BE15" s="141">
        <v>-1.7891586672220301</v>
      </c>
    </row>
    <row r="16" spans="1:57" x14ac:dyDescent="0.2">
      <c r="A16" s="21" t="s">
        <v>25</v>
      </c>
      <c r="B16" s="3" t="str">
        <f t="shared" si="0"/>
        <v>Alexandria, VA</v>
      </c>
      <c r="C16" s="3"/>
      <c r="D16" s="24" t="s">
        <v>16</v>
      </c>
      <c r="E16" s="27" t="s">
        <v>17</v>
      </c>
      <c r="F16" s="3"/>
      <c r="G16" s="136">
        <v>58.096558096557999</v>
      </c>
      <c r="H16" s="130">
        <v>70.893970893970803</v>
      </c>
      <c r="I16" s="130">
        <v>76.287826287826206</v>
      </c>
      <c r="J16" s="130">
        <v>71.529221529221502</v>
      </c>
      <c r="K16" s="130">
        <v>61.272811272811197</v>
      </c>
      <c r="L16" s="137">
        <v>67.616077616077604</v>
      </c>
      <c r="M16" s="130"/>
      <c r="N16" s="138">
        <v>58.9628089628089</v>
      </c>
      <c r="O16" s="139">
        <v>61.041811041811002</v>
      </c>
      <c r="P16" s="140">
        <v>60.002310002309997</v>
      </c>
      <c r="Q16" s="130"/>
      <c r="R16" s="141">
        <v>65.440715440715394</v>
      </c>
      <c r="S16" s="135"/>
      <c r="T16" s="136">
        <v>0.315868108750955</v>
      </c>
      <c r="U16" s="130">
        <v>1.1583060649639201</v>
      </c>
      <c r="V16" s="130">
        <v>7.5400613102587899</v>
      </c>
      <c r="W16" s="130">
        <v>1.62820963117064</v>
      </c>
      <c r="X16" s="130">
        <v>-4.4223819824325501</v>
      </c>
      <c r="Y16" s="137">
        <v>1.39594110182345</v>
      </c>
      <c r="Z16" s="130"/>
      <c r="AA16" s="138">
        <v>-10.2147776777537</v>
      </c>
      <c r="AB16" s="139">
        <v>-10.2148974849928</v>
      </c>
      <c r="AC16" s="140">
        <v>-10.2148386192045</v>
      </c>
      <c r="AD16" s="130"/>
      <c r="AE16" s="141">
        <v>-1.9265228588018699</v>
      </c>
      <c r="AF16" s="30"/>
      <c r="AG16" s="136">
        <v>56.410256410256402</v>
      </c>
      <c r="AH16" s="130">
        <v>67.951605451605403</v>
      </c>
      <c r="AI16" s="130">
        <v>75.057750057749999</v>
      </c>
      <c r="AJ16" s="130">
        <v>74.177061677061602</v>
      </c>
      <c r="AK16" s="130">
        <v>66.796604296604201</v>
      </c>
      <c r="AL16" s="137">
        <v>68.0786555786555</v>
      </c>
      <c r="AM16" s="130"/>
      <c r="AN16" s="138">
        <v>68.543543543543507</v>
      </c>
      <c r="AO16" s="139">
        <v>70.8217833217833</v>
      </c>
      <c r="AP16" s="140">
        <v>69.682663432663404</v>
      </c>
      <c r="AQ16" s="130"/>
      <c r="AR16" s="141">
        <v>68.536943536943497</v>
      </c>
      <c r="AS16" s="135"/>
      <c r="AT16" s="136">
        <v>-4.3503539405379801</v>
      </c>
      <c r="AU16" s="130">
        <v>-5.4457843909269696</v>
      </c>
      <c r="AV16" s="130">
        <v>-2.2506352158040901</v>
      </c>
      <c r="AW16" s="130">
        <v>-1.42442871026938</v>
      </c>
      <c r="AX16" s="130">
        <v>-4.3999716127807504</v>
      </c>
      <c r="AY16" s="137">
        <v>-3.5021214548896298</v>
      </c>
      <c r="AZ16" s="130"/>
      <c r="BA16" s="138">
        <v>-3.5066891185223699</v>
      </c>
      <c r="BB16" s="139">
        <v>-5.4541918079921796</v>
      </c>
      <c r="BC16" s="140">
        <v>-4.5062809888275899</v>
      </c>
      <c r="BD16" s="130"/>
      <c r="BE16" s="141">
        <v>-3.7959899632573699</v>
      </c>
    </row>
    <row r="17" spans="1:57" x14ac:dyDescent="0.2">
      <c r="A17" s="21" t="s">
        <v>26</v>
      </c>
      <c r="B17" s="3" t="str">
        <f t="shared" si="0"/>
        <v>Fairfax/Tysons Corner, VA</v>
      </c>
      <c r="C17" s="3"/>
      <c r="D17" s="24" t="s">
        <v>16</v>
      </c>
      <c r="E17" s="27" t="s">
        <v>17</v>
      </c>
      <c r="F17" s="3"/>
      <c r="G17" s="136">
        <v>61.125</v>
      </c>
      <c r="H17" s="130">
        <v>77.602272727272705</v>
      </c>
      <c r="I17" s="130">
        <v>84.625</v>
      </c>
      <c r="J17" s="130">
        <v>80.102272727272705</v>
      </c>
      <c r="K17" s="130">
        <v>68.352272727272705</v>
      </c>
      <c r="L17" s="137">
        <v>74.361363636363606</v>
      </c>
      <c r="M17" s="130"/>
      <c r="N17" s="138">
        <v>65.363636363636303</v>
      </c>
      <c r="O17" s="139">
        <v>66.363636363636303</v>
      </c>
      <c r="P17" s="140">
        <v>65.863636363636303</v>
      </c>
      <c r="Q17" s="130"/>
      <c r="R17" s="141">
        <v>71.933441558441501</v>
      </c>
      <c r="S17" s="135"/>
      <c r="T17" s="136">
        <v>4.0796527641156697</v>
      </c>
      <c r="U17" s="130">
        <v>13.703685534881499</v>
      </c>
      <c r="V17" s="130">
        <v>12.2841292350145</v>
      </c>
      <c r="W17" s="130">
        <v>13.560224480679</v>
      </c>
      <c r="X17" s="130">
        <v>9.9607658837445001</v>
      </c>
      <c r="Y17" s="137">
        <v>10.972757133720799</v>
      </c>
      <c r="Z17" s="130"/>
      <c r="AA17" s="138">
        <v>1.20255326069279</v>
      </c>
      <c r="AB17" s="139">
        <v>-2.7632854702433098</v>
      </c>
      <c r="AC17" s="140">
        <v>-0.83503997090149895</v>
      </c>
      <c r="AD17" s="130"/>
      <c r="AE17" s="141">
        <v>7.6203866358360699</v>
      </c>
      <c r="AF17" s="30"/>
      <c r="AG17" s="136">
        <v>61.090909090909001</v>
      </c>
      <c r="AH17" s="130">
        <v>75.678977272727195</v>
      </c>
      <c r="AI17" s="130">
        <v>83.732954545454504</v>
      </c>
      <c r="AJ17" s="130">
        <v>82.394886363636303</v>
      </c>
      <c r="AK17" s="130">
        <v>71.284090909090907</v>
      </c>
      <c r="AL17" s="137">
        <v>74.8363636363636</v>
      </c>
      <c r="AM17" s="130"/>
      <c r="AN17" s="138">
        <v>70.835227272727195</v>
      </c>
      <c r="AO17" s="139">
        <v>73.389204545454504</v>
      </c>
      <c r="AP17" s="140">
        <v>72.112215909090907</v>
      </c>
      <c r="AQ17" s="130"/>
      <c r="AR17" s="141">
        <v>74.058035714285694</v>
      </c>
      <c r="AS17" s="135"/>
      <c r="AT17" s="136">
        <v>5.4163022841685002</v>
      </c>
      <c r="AU17" s="130">
        <v>6.1590840025047804</v>
      </c>
      <c r="AV17" s="130">
        <v>7.3960761100932197</v>
      </c>
      <c r="AW17" s="130">
        <v>6.9477716672574497</v>
      </c>
      <c r="AX17" s="130">
        <v>6.47403690019532</v>
      </c>
      <c r="AY17" s="137">
        <v>6.5441834556445704</v>
      </c>
      <c r="AZ17" s="130"/>
      <c r="BA17" s="138">
        <v>4.3805043067088603</v>
      </c>
      <c r="BB17" s="139">
        <v>1.1720726860047099</v>
      </c>
      <c r="BC17" s="140">
        <v>2.7228553407010199</v>
      </c>
      <c r="BD17" s="130"/>
      <c r="BE17" s="141">
        <v>5.4528084457553803</v>
      </c>
    </row>
    <row r="18" spans="1:57" x14ac:dyDescent="0.2">
      <c r="A18" s="21" t="s">
        <v>27</v>
      </c>
      <c r="B18" s="3" t="str">
        <f t="shared" si="0"/>
        <v>I-95 Fredericksburg, VA</v>
      </c>
      <c r="C18" s="3"/>
      <c r="D18" s="24" t="s">
        <v>16</v>
      </c>
      <c r="E18" s="27" t="s">
        <v>17</v>
      </c>
      <c r="F18" s="3"/>
      <c r="G18" s="136">
        <v>53.537597941761099</v>
      </c>
      <c r="H18" s="130">
        <v>59.408256344287203</v>
      </c>
      <c r="I18" s="130">
        <v>63.220675944333898</v>
      </c>
      <c r="J18" s="130">
        <v>61.337855221611498</v>
      </c>
      <c r="K18" s="130">
        <v>62.144778388492497</v>
      </c>
      <c r="L18" s="137">
        <v>59.929832768097199</v>
      </c>
      <c r="M18" s="130"/>
      <c r="N18" s="138">
        <v>68.6586364167933</v>
      </c>
      <c r="O18" s="139">
        <v>68.6586364167933</v>
      </c>
      <c r="P18" s="140">
        <v>68.6586364167933</v>
      </c>
      <c r="Q18" s="130"/>
      <c r="R18" s="141">
        <v>62.423776667724702</v>
      </c>
      <c r="S18" s="135"/>
      <c r="T18" s="136">
        <v>-11.839409494696501</v>
      </c>
      <c r="U18" s="130">
        <v>-10.379671717176899</v>
      </c>
      <c r="V18" s="130">
        <v>-7.4795395589140101</v>
      </c>
      <c r="W18" s="130">
        <v>-10.6364534884177</v>
      </c>
      <c r="X18" s="130">
        <v>-10.0795953917403</v>
      </c>
      <c r="Y18" s="137">
        <v>-10.0415183068032</v>
      </c>
      <c r="Z18" s="130"/>
      <c r="AA18" s="138">
        <v>-11.885135351746699</v>
      </c>
      <c r="AB18" s="139">
        <v>-8.5739006582039305</v>
      </c>
      <c r="AC18" s="140">
        <v>-10.2600521932521</v>
      </c>
      <c r="AD18" s="130"/>
      <c r="AE18" s="141">
        <v>-10.110307459672899</v>
      </c>
      <c r="AF18" s="30"/>
      <c r="AG18" s="136">
        <v>53.531750672435898</v>
      </c>
      <c r="AH18" s="130">
        <v>60.446146649514603</v>
      </c>
      <c r="AI18" s="130">
        <v>63.273301368261002</v>
      </c>
      <c r="AJ18" s="130">
        <v>64.583089697111404</v>
      </c>
      <c r="AK18" s="130">
        <v>65.109343936381705</v>
      </c>
      <c r="AL18" s="137">
        <v>61.388726464740898</v>
      </c>
      <c r="AM18" s="130"/>
      <c r="AN18" s="138">
        <v>73.582037188632896</v>
      </c>
      <c r="AO18" s="139">
        <v>73.052859314700001</v>
      </c>
      <c r="AP18" s="140">
        <v>73.317448251666406</v>
      </c>
      <c r="AQ18" s="130"/>
      <c r="AR18" s="141">
        <v>64.796932689576806</v>
      </c>
      <c r="AS18" s="135"/>
      <c r="AT18" s="136">
        <v>-8.6427412705571207</v>
      </c>
      <c r="AU18" s="130">
        <v>-7.4288578707522896</v>
      </c>
      <c r="AV18" s="130">
        <v>-6.8633719843916499</v>
      </c>
      <c r="AW18" s="130">
        <v>-7.13062456153546</v>
      </c>
      <c r="AX18" s="130">
        <v>-7.9908169869486496</v>
      </c>
      <c r="AY18" s="137">
        <v>-7.58463401356431</v>
      </c>
      <c r="AZ18" s="130"/>
      <c r="BA18" s="138">
        <v>-6.9171704767867199</v>
      </c>
      <c r="BB18" s="139">
        <v>-7.7794424391735202</v>
      </c>
      <c r="BC18" s="140">
        <v>-7.3487567809358199</v>
      </c>
      <c r="BD18" s="130"/>
      <c r="BE18" s="141">
        <v>-7.50851004921065</v>
      </c>
    </row>
    <row r="19" spans="1:57" x14ac:dyDescent="0.2">
      <c r="A19" s="21" t="s">
        <v>28</v>
      </c>
      <c r="B19" s="3" t="str">
        <f t="shared" si="0"/>
        <v>Dulles Airport Area, VA</v>
      </c>
      <c r="C19" s="3"/>
      <c r="D19" s="24" t="s">
        <v>16</v>
      </c>
      <c r="E19" s="27" t="s">
        <v>17</v>
      </c>
      <c r="F19" s="3"/>
      <c r="G19" s="136">
        <v>71.564991655850093</v>
      </c>
      <c r="H19" s="130">
        <v>81.5408863341368</v>
      </c>
      <c r="I19" s="130">
        <v>93.658446133877206</v>
      </c>
      <c r="J19" s="130">
        <v>85.856573705179201</v>
      </c>
      <c r="K19" s="130">
        <v>81.5120470498956</v>
      </c>
      <c r="L19" s="137">
        <v>82.8265889757878</v>
      </c>
      <c r="M19" s="130"/>
      <c r="N19" s="138">
        <v>79.984822614304605</v>
      </c>
      <c r="O19" s="139">
        <v>75.820527414152906</v>
      </c>
      <c r="P19" s="140">
        <v>77.902675014228706</v>
      </c>
      <c r="Q19" s="130"/>
      <c r="R19" s="141">
        <v>81.419756415342405</v>
      </c>
      <c r="S19" s="135"/>
      <c r="T19" s="136">
        <v>18.790449068803699</v>
      </c>
      <c r="U19" s="130">
        <v>3.4670225968308301</v>
      </c>
      <c r="V19" s="130">
        <v>16.666352256095202</v>
      </c>
      <c r="W19" s="130">
        <v>13.520632133450301</v>
      </c>
      <c r="X19" s="130">
        <v>8.3196772973654305</v>
      </c>
      <c r="Y19" s="137">
        <v>11.863008735107501</v>
      </c>
      <c r="Z19" s="130"/>
      <c r="AA19" s="138">
        <v>9.4496365524402908</v>
      </c>
      <c r="AB19" s="139">
        <v>2.8303100476006602</v>
      </c>
      <c r="AC19" s="140">
        <v>6.1252180655165702</v>
      </c>
      <c r="AD19" s="130"/>
      <c r="AE19" s="141">
        <v>10.2337309405334</v>
      </c>
      <c r="AF19" s="30"/>
      <c r="AG19" s="136">
        <v>65.915816307056801</v>
      </c>
      <c r="AH19" s="130">
        <v>82.863878384900104</v>
      </c>
      <c r="AI19" s="130">
        <v>90.275738454357096</v>
      </c>
      <c r="AJ19" s="130">
        <v>87.948207171314706</v>
      </c>
      <c r="AK19" s="130">
        <v>80.731834566495905</v>
      </c>
      <c r="AL19" s="137">
        <v>81.547094976824894</v>
      </c>
      <c r="AM19" s="130"/>
      <c r="AN19" s="138">
        <v>81.194270536900007</v>
      </c>
      <c r="AO19" s="139">
        <v>82.000569151963504</v>
      </c>
      <c r="AP19" s="140">
        <v>81.597419844431698</v>
      </c>
      <c r="AQ19" s="130"/>
      <c r="AR19" s="141">
        <v>81.561473510426893</v>
      </c>
      <c r="AS19" s="135"/>
      <c r="AT19" s="136">
        <v>6.1946260424838604</v>
      </c>
      <c r="AU19" s="130">
        <v>5.0888428190818198</v>
      </c>
      <c r="AV19" s="130">
        <v>7.9377151849646603</v>
      </c>
      <c r="AW19" s="130">
        <v>7.6329231483631199</v>
      </c>
      <c r="AX19" s="130">
        <v>5.1261464348577901</v>
      </c>
      <c r="AY19" s="137">
        <v>6.4401848865776596</v>
      </c>
      <c r="AZ19" s="130"/>
      <c r="BA19" s="138">
        <v>7.7073109349440001</v>
      </c>
      <c r="BB19" s="139">
        <v>7.1953374461357198</v>
      </c>
      <c r="BC19" s="140">
        <v>7.4494496057459498</v>
      </c>
      <c r="BD19" s="130"/>
      <c r="BE19" s="141">
        <v>6.7267329188999501</v>
      </c>
    </row>
    <row r="20" spans="1:57" x14ac:dyDescent="0.2">
      <c r="A20" s="21" t="s">
        <v>29</v>
      </c>
      <c r="B20" s="3" t="str">
        <f t="shared" si="0"/>
        <v>Williamsburg, VA</v>
      </c>
      <c r="C20" s="3"/>
      <c r="D20" s="24" t="s">
        <v>16</v>
      </c>
      <c r="E20" s="27" t="s">
        <v>17</v>
      </c>
      <c r="F20" s="3"/>
      <c r="G20" s="136">
        <v>57.395287958115098</v>
      </c>
      <c r="H20" s="130">
        <v>61.806282722512996</v>
      </c>
      <c r="I20" s="130">
        <v>62.054973821989499</v>
      </c>
      <c r="J20" s="130">
        <v>56.767015706806198</v>
      </c>
      <c r="K20" s="130">
        <v>56.479057591622997</v>
      </c>
      <c r="L20" s="137">
        <v>58.9005235602094</v>
      </c>
      <c r="M20" s="130"/>
      <c r="N20" s="138">
        <v>71.348167539266996</v>
      </c>
      <c r="O20" s="139">
        <v>78.730366492146501</v>
      </c>
      <c r="P20" s="140">
        <v>75.039267015706798</v>
      </c>
      <c r="Q20" s="130"/>
      <c r="R20" s="141">
        <v>63.511593118922903</v>
      </c>
      <c r="S20" s="135"/>
      <c r="T20" s="136">
        <v>2.7306051955536401</v>
      </c>
      <c r="U20" s="130">
        <v>-0.32292080367977299</v>
      </c>
      <c r="V20" s="130">
        <v>-1.47457093840098</v>
      </c>
      <c r="W20" s="130">
        <v>-14.0148321393846</v>
      </c>
      <c r="X20" s="130">
        <v>-12.7637820455409</v>
      </c>
      <c r="Y20" s="137">
        <v>-5.4936826682678896</v>
      </c>
      <c r="Z20" s="130"/>
      <c r="AA20" s="138">
        <v>-8.3365942645004392</v>
      </c>
      <c r="AB20" s="139">
        <v>-8.2654375546948309</v>
      </c>
      <c r="AC20" s="140">
        <v>-8.2992796201656294</v>
      </c>
      <c r="AD20" s="130"/>
      <c r="AE20" s="141">
        <v>-6.4597746500867297</v>
      </c>
      <c r="AF20" s="30"/>
      <c r="AG20" s="136">
        <v>57.5098167539267</v>
      </c>
      <c r="AH20" s="130">
        <v>61.812827225130803</v>
      </c>
      <c r="AI20" s="130">
        <v>61.364528795811502</v>
      </c>
      <c r="AJ20" s="130">
        <v>58.628926701570599</v>
      </c>
      <c r="AK20" s="130">
        <v>62.064790575916199</v>
      </c>
      <c r="AL20" s="137">
        <v>60.276178010471199</v>
      </c>
      <c r="AM20" s="130"/>
      <c r="AN20" s="138">
        <v>78.308246073298406</v>
      </c>
      <c r="AO20" s="139">
        <v>81.613219895287898</v>
      </c>
      <c r="AP20" s="140">
        <v>79.960732984293102</v>
      </c>
      <c r="AQ20" s="130"/>
      <c r="AR20" s="141">
        <v>65.900336574420294</v>
      </c>
      <c r="AS20" s="135"/>
      <c r="AT20" s="136">
        <v>0.83675648853234597</v>
      </c>
      <c r="AU20" s="130">
        <v>0.54856127278492195</v>
      </c>
      <c r="AV20" s="130">
        <v>-5.3542132132927502</v>
      </c>
      <c r="AW20" s="130">
        <v>-12.5055906775222</v>
      </c>
      <c r="AX20" s="130">
        <v>-6.7316656824412702</v>
      </c>
      <c r="AY20" s="137">
        <v>-4.8927287737591998</v>
      </c>
      <c r="AZ20" s="130"/>
      <c r="BA20" s="138">
        <v>-2.1464733524002102</v>
      </c>
      <c r="BB20" s="139">
        <v>-3.7177270939148501</v>
      </c>
      <c r="BC20" s="140">
        <v>-2.95469092467776</v>
      </c>
      <c r="BD20" s="130"/>
      <c r="BE20" s="141">
        <v>-4.2265320515181104</v>
      </c>
    </row>
    <row r="21" spans="1:57" x14ac:dyDescent="0.2">
      <c r="A21" s="21" t="s">
        <v>30</v>
      </c>
      <c r="B21" s="3" t="str">
        <f t="shared" si="0"/>
        <v>Virginia Beach, VA</v>
      </c>
      <c r="C21" s="3"/>
      <c r="D21" s="24" t="s">
        <v>16</v>
      </c>
      <c r="E21" s="27" t="s">
        <v>17</v>
      </c>
      <c r="F21" s="3"/>
      <c r="G21" s="136">
        <v>71.575502571294905</v>
      </c>
      <c r="H21" s="130">
        <v>79.382889200560996</v>
      </c>
      <c r="I21" s="130">
        <v>81.650303880317907</v>
      </c>
      <c r="J21" s="130">
        <v>73.7961664329125</v>
      </c>
      <c r="K21" s="130">
        <v>68.427614149914206</v>
      </c>
      <c r="L21" s="137">
        <v>74.966495247000097</v>
      </c>
      <c r="M21" s="130"/>
      <c r="N21" s="138">
        <v>75.736325385694201</v>
      </c>
      <c r="O21" s="139">
        <v>84.673523453326993</v>
      </c>
      <c r="P21" s="140">
        <v>80.204924419510604</v>
      </c>
      <c r="Q21" s="130"/>
      <c r="R21" s="141">
        <v>76.463189296288803</v>
      </c>
      <c r="S21" s="135"/>
      <c r="T21" s="136">
        <v>4.3423429993634999</v>
      </c>
      <c r="U21" s="130">
        <v>6.5919837266315504</v>
      </c>
      <c r="V21" s="130">
        <v>4.91066704913045</v>
      </c>
      <c r="W21" s="130">
        <v>-5.1330566247741301</v>
      </c>
      <c r="X21" s="130">
        <v>-11.8117990178099</v>
      </c>
      <c r="Y21" s="137">
        <v>-0.38486297540162601</v>
      </c>
      <c r="Z21" s="130"/>
      <c r="AA21" s="138">
        <v>-15.195570554313599</v>
      </c>
      <c r="AB21" s="139">
        <v>-10.703073451491599</v>
      </c>
      <c r="AC21" s="140">
        <v>-12.882038060118401</v>
      </c>
      <c r="AD21" s="130"/>
      <c r="AE21" s="141">
        <v>-4.4909600086619204</v>
      </c>
      <c r="AF21" s="30"/>
      <c r="AG21" s="136">
        <v>70.367773102695907</v>
      </c>
      <c r="AH21" s="130">
        <v>76.971326164874498</v>
      </c>
      <c r="AI21" s="130">
        <v>79.552360916316005</v>
      </c>
      <c r="AJ21" s="130">
        <v>76.653810191678303</v>
      </c>
      <c r="AK21" s="130">
        <v>77.479741312139595</v>
      </c>
      <c r="AL21" s="137">
        <v>76.205002337540904</v>
      </c>
      <c r="AM21" s="130"/>
      <c r="AN21" s="138">
        <v>87.024700015583605</v>
      </c>
      <c r="AO21" s="139">
        <v>91.3472027427146</v>
      </c>
      <c r="AP21" s="140">
        <v>89.185951379149103</v>
      </c>
      <c r="AQ21" s="130"/>
      <c r="AR21" s="141">
        <v>79.9138449208575</v>
      </c>
      <c r="AS21" s="135"/>
      <c r="AT21" s="136">
        <v>4.1110128797319696</v>
      </c>
      <c r="AU21" s="130">
        <v>4.6538698813217501</v>
      </c>
      <c r="AV21" s="130">
        <v>1.6251768698620399</v>
      </c>
      <c r="AW21" s="130">
        <v>-2.8140555713037001</v>
      </c>
      <c r="AX21" s="130">
        <v>-1.9280843895466899</v>
      </c>
      <c r="AY21" s="137">
        <v>0.98884571157184797</v>
      </c>
      <c r="AZ21" s="130"/>
      <c r="BA21" s="138">
        <v>-2.9143323868570299</v>
      </c>
      <c r="BB21" s="139">
        <v>-2.6567986847561702</v>
      </c>
      <c r="BC21" s="140">
        <v>-2.7826155822540799</v>
      </c>
      <c r="BD21" s="130"/>
      <c r="BE21" s="141">
        <v>-0.24512886768863401</v>
      </c>
    </row>
    <row r="22" spans="1:57" x14ac:dyDescent="0.2">
      <c r="A22" s="34" t="s">
        <v>31</v>
      </c>
      <c r="B22" s="3" t="str">
        <f t="shared" si="0"/>
        <v>Norfolk/Portsmouth, VA</v>
      </c>
      <c r="C22" s="3"/>
      <c r="D22" s="24" t="s">
        <v>16</v>
      </c>
      <c r="E22" s="27" t="s">
        <v>17</v>
      </c>
      <c r="F22" s="3"/>
      <c r="G22" s="136">
        <v>66.070175438596394</v>
      </c>
      <c r="H22" s="130">
        <v>73.385964912280699</v>
      </c>
      <c r="I22" s="130">
        <v>78.842105263157805</v>
      </c>
      <c r="J22" s="130">
        <v>75.929824561403507</v>
      </c>
      <c r="K22" s="130">
        <v>71.315789473684205</v>
      </c>
      <c r="L22" s="137">
        <v>73.108771929824499</v>
      </c>
      <c r="M22" s="130"/>
      <c r="N22" s="138">
        <v>76.6666666666666</v>
      </c>
      <c r="O22" s="139">
        <v>79.929824561403507</v>
      </c>
      <c r="P22" s="140">
        <v>78.298245614034997</v>
      </c>
      <c r="Q22" s="130"/>
      <c r="R22" s="141">
        <v>74.591478696741802</v>
      </c>
      <c r="S22" s="135"/>
      <c r="T22" s="136">
        <v>4.6861978212997002</v>
      </c>
      <c r="U22" s="130">
        <v>1.4783333120267199</v>
      </c>
      <c r="V22" s="130">
        <v>5.4872162780629496</v>
      </c>
      <c r="W22" s="130">
        <v>1.5847114315172401E-2</v>
      </c>
      <c r="X22" s="130">
        <v>-3.76847843714524</v>
      </c>
      <c r="Y22" s="137">
        <v>1.48450175472818</v>
      </c>
      <c r="Z22" s="130"/>
      <c r="AA22" s="138">
        <v>-8.5557650673929704</v>
      </c>
      <c r="AB22" s="139">
        <v>-12.927575348627901</v>
      </c>
      <c r="AC22" s="140">
        <v>-10.840701614021</v>
      </c>
      <c r="AD22" s="130"/>
      <c r="AE22" s="141">
        <v>-2.5554821326385899</v>
      </c>
      <c r="AF22" s="30"/>
      <c r="AG22" s="136">
        <v>69.117453636722303</v>
      </c>
      <c r="AH22" s="130">
        <v>75.996317243193403</v>
      </c>
      <c r="AI22" s="130">
        <v>78.056907361129305</v>
      </c>
      <c r="AJ22" s="130">
        <v>78.508483493357801</v>
      </c>
      <c r="AK22" s="130">
        <v>76.466719284398806</v>
      </c>
      <c r="AL22" s="137">
        <v>75.629154171270201</v>
      </c>
      <c r="AM22" s="130"/>
      <c r="AN22" s="138">
        <v>83.8112777339296</v>
      </c>
      <c r="AO22" s="139">
        <v>86.143997193720907</v>
      </c>
      <c r="AP22" s="140">
        <v>84.977637463825303</v>
      </c>
      <c r="AQ22" s="130"/>
      <c r="AR22" s="141">
        <v>78.299948638931596</v>
      </c>
      <c r="AS22" s="135"/>
      <c r="AT22" s="136">
        <v>4.8665903268333102</v>
      </c>
      <c r="AU22" s="130">
        <v>3.8456727429944002</v>
      </c>
      <c r="AV22" s="130">
        <v>2.8652716682661001</v>
      </c>
      <c r="AW22" s="130">
        <v>0.87429814990384003</v>
      </c>
      <c r="AX22" s="130">
        <v>0.48474415975130902</v>
      </c>
      <c r="AY22" s="137">
        <v>2.5061959138731602</v>
      </c>
      <c r="AZ22" s="130"/>
      <c r="BA22" s="138">
        <v>-2.6845596289492901</v>
      </c>
      <c r="BB22" s="139">
        <v>-5.1324545848044503</v>
      </c>
      <c r="BC22" s="140">
        <v>-3.9408905273651</v>
      </c>
      <c r="BD22" s="130"/>
      <c r="BE22" s="141">
        <v>0.41614382474308897</v>
      </c>
    </row>
    <row r="23" spans="1:57" x14ac:dyDescent="0.2">
      <c r="A23" s="35" t="s">
        <v>32</v>
      </c>
      <c r="B23" s="3" t="str">
        <f t="shared" si="0"/>
        <v>Newport News/Hampton, VA</v>
      </c>
      <c r="C23" s="3"/>
      <c r="D23" s="24" t="s">
        <v>16</v>
      </c>
      <c r="E23" s="27" t="s">
        <v>17</v>
      </c>
      <c r="F23" s="3"/>
      <c r="G23" s="136">
        <v>60.432875937190502</v>
      </c>
      <c r="H23" s="130">
        <v>69.797708303861896</v>
      </c>
      <c r="I23" s="130">
        <v>79.204979487904893</v>
      </c>
      <c r="J23" s="130">
        <v>76.9132833498373</v>
      </c>
      <c r="K23" s="130">
        <v>75.102560475314704</v>
      </c>
      <c r="L23" s="137">
        <v>72.290281510821799</v>
      </c>
      <c r="M23" s="130"/>
      <c r="N23" s="138">
        <v>75.739142735889004</v>
      </c>
      <c r="O23" s="139">
        <v>72.103550714386699</v>
      </c>
      <c r="P23" s="140">
        <v>73.921346725137894</v>
      </c>
      <c r="Q23" s="130"/>
      <c r="R23" s="141">
        <v>72.7563001434836</v>
      </c>
      <c r="S23" s="135"/>
      <c r="T23" s="136">
        <v>-1.0399193939194</v>
      </c>
      <c r="U23" s="130">
        <v>-0.112363069982964</v>
      </c>
      <c r="V23" s="130">
        <v>7.8839830390048</v>
      </c>
      <c r="W23" s="130">
        <v>4.8652850695976602</v>
      </c>
      <c r="X23" s="130">
        <v>3.4111355890778601</v>
      </c>
      <c r="Y23" s="137">
        <v>3.1742483745923602</v>
      </c>
      <c r="Z23" s="130"/>
      <c r="AA23" s="138">
        <v>-6.8609621718659399</v>
      </c>
      <c r="AB23" s="139">
        <v>-19.470266779688199</v>
      </c>
      <c r="AC23" s="140">
        <v>-13.468870853970399</v>
      </c>
      <c r="AD23" s="130"/>
      <c r="AE23" s="141">
        <v>-2.2816907716096999</v>
      </c>
      <c r="AF23" s="30"/>
      <c r="AG23" s="136">
        <v>60.450558777761998</v>
      </c>
      <c r="AH23" s="130">
        <v>71.300749752440197</v>
      </c>
      <c r="AI23" s="130">
        <v>75.979629367661602</v>
      </c>
      <c r="AJ23" s="130">
        <v>73.100862922619797</v>
      </c>
      <c r="AK23" s="130">
        <v>72.984156174847897</v>
      </c>
      <c r="AL23" s="137">
        <v>70.763191399066301</v>
      </c>
      <c r="AM23" s="130"/>
      <c r="AN23" s="138">
        <v>81.008629226198806</v>
      </c>
      <c r="AO23" s="139">
        <v>81.829113028716904</v>
      </c>
      <c r="AP23" s="140">
        <v>81.418871127457905</v>
      </c>
      <c r="AQ23" s="130"/>
      <c r="AR23" s="141">
        <v>73.8076713214639</v>
      </c>
      <c r="AS23" s="135"/>
      <c r="AT23" s="136">
        <v>-3.2178161442731001</v>
      </c>
      <c r="AU23" s="130">
        <v>-0.30235273094088699</v>
      </c>
      <c r="AV23" s="130">
        <v>-2.71821140965923E-2</v>
      </c>
      <c r="AW23" s="130">
        <v>-3.18707732449597</v>
      </c>
      <c r="AX23" s="130">
        <v>0.50419524384964798</v>
      </c>
      <c r="AY23" s="137">
        <v>-1.1971677503490601</v>
      </c>
      <c r="AZ23" s="130"/>
      <c r="BA23" s="138">
        <v>-2.8106270902430501</v>
      </c>
      <c r="BB23" s="139">
        <v>-7.0087214060311904</v>
      </c>
      <c r="BC23" s="140">
        <v>-4.9665791825324801</v>
      </c>
      <c r="BD23" s="130"/>
      <c r="BE23" s="141">
        <v>-2.4170742494622202</v>
      </c>
    </row>
    <row r="24" spans="1:57" x14ac:dyDescent="0.2">
      <c r="A24" s="36" t="s">
        <v>33</v>
      </c>
      <c r="B24" s="3" t="str">
        <f t="shared" si="0"/>
        <v>Chesapeake/Suffolk, VA</v>
      </c>
      <c r="C24" s="3"/>
      <c r="D24" s="25" t="s">
        <v>16</v>
      </c>
      <c r="E24" s="28" t="s">
        <v>17</v>
      </c>
      <c r="F24" s="3"/>
      <c r="G24" s="142">
        <v>63.766122098022301</v>
      </c>
      <c r="H24" s="143">
        <v>77.042132416165003</v>
      </c>
      <c r="I24" s="143">
        <v>80.705073086844294</v>
      </c>
      <c r="J24" s="143">
        <v>76.388650042992197</v>
      </c>
      <c r="K24" s="143">
        <v>73.705932932072201</v>
      </c>
      <c r="L24" s="144">
        <v>74.321582115219201</v>
      </c>
      <c r="M24" s="130"/>
      <c r="N24" s="145">
        <v>78.452278589853805</v>
      </c>
      <c r="O24" s="146">
        <v>80.584694754944096</v>
      </c>
      <c r="P24" s="147">
        <v>79.518486672398893</v>
      </c>
      <c r="Q24" s="130"/>
      <c r="R24" s="148">
        <v>75.806411988699097</v>
      </c>
      <c r="S24" s="135"/>
      <c r="T24" s="142">
        <v>-0.42193364845363801</v>
      </c>
      <c r="U24" s="143">
        <v>-0.92111933547516001</v>
      </c>
      <c r="V24" s="143">
        <v>-1.0533692976360101</v>
      </c>
      <c r="W24" s="143">
        <v>-7.3763362730186897</v>
      </c>
      <c r="X24" s="143">
        <v>-5.1903023052077799</v>
      </c>
      <c r="Y24" s="144">
        <v>-3.1191064685321699</v>
      </c>
      <c r="Z24" s="130"/>
      <c r="AA24" s="145">
        <v>-8.7564158857496999</v>
      </c>
      <c r="AB24" s="146">
        <v>-13.818310015623601</v>
      </c>
      <c r="AC24" s="147">
        <v>-11.3934652933564</v>
      </c>
      <c r="AD24" s="130"/>
      <c r="AE24" s="148">
        <v>-5.7567315174599303</v>
      </c>
      <c r="AF24" s="31"/>
      <c r="AG24" s="142">
        <v>65.098882201203693</v>
      </c>
      <c r="AH24" s="143">
        <v>78.168529664660298</v>
      </c>
      <c r="AI24" s="143">
        <v>81.616509028374793</v>
      </c>
      <c r="AJ24" s="143">
        <v>79.836629406706706</v>
      </c>
      <c r="AK24" s="143">
        <v>77.613929492691298</v>
      </c>
      <c r="AL24" s="144">
        <v>76.466895958727406</v>
      </c>
      <c r="AM24" s="130"/>
      <c r="AN24" s="145">
        <v>85.107480653482298</v>
      </c>
      <c r="AO24" s="146">
        <v>86.225279449699002</v>
      </c>
      <c r="AP24" s="147">
        <v>85.666380051590707</v>
      </c>
      <c r="AQ24" s="130"/>
      <c r="AR24" s="148">
        <v>79.095319985259707</v>
      </c>
      <c r="AS24" s="75"/>
      <c r="AT24" s="142">
        <v>2.0278807711868798</v>
      </c>
      <c r="AU24" s="143">
        <v>0.42600379481317602</v>
      </c>
      <c r="AV24" s="143">
        <v>-0.97974822037990195</v>
      </c>
      <c r="AW24" s="143">
        <v>-4.0939100840735003</v>
      </c>
      <c r="AX24" s="143">
        <v>-0.74289168695337005</v>
      </c>
      <c r="AY24" s="144">
        <v>-0.822538962810756</v>
      </c>
      <c r="AZ24" s="130"/>
      <c r="BA24" s="145">
        <v>-3.0438247447997102</v>
      </c>
      <c r="BB24" s="146">
        <v>-5.7265889124114899</v>
      </c>
      <c r="BC24" s="147">
        <v>-4.4127739484734301</v>
      </c>
      <c r="BD24" s="130"/>
      <c r="BE24" s="148">
        <v>-1.96202480377211</v>
      </c>
    </row>
    <row r="25" spans="1:57" x14ac:dyDescent="0.2">
      <c r="A25" s="35" t="s">
        <v>109</v>
      </c>
      <c r="B25" s="3" t="s">
        <v>109</v>
      </c>
      <c r="C25" s="9"/>
      <c r="D25" s="23" t="s">
        <v>16</v>
      </c>
      <c r="E25" s="26" t="s">
        <v>17</v>
      </c>
      <c r="F25" s="3"/>
      <c r="G25" s="127">
        <v>42.644681538958899</v>
      </c>
      <c r="H25" s="128">
        <v>50.242483026188097</v>
      </c>
      <c r="I25" s="128">
        <v>58.034270934367903</v>
      </c>
      <c r="J25" s="128">
        <v>58.357581635952101</v>
      </c>
      <c r="K25" s="128">
        <v>55.6417717426446</v>
      </c>
      <c r="L25" s="129">
        <v>52.9841577756223</v>
      </c>
      <c r="M25" s="130"/>
      <c r="N25" s="131">
        <v>73.229873908826306</v>
      </c>
      <c r="O25" s="132">
        <v>90.106692531522697</v>
      </c>
      <c r="P25" s="133">
        <v>81.668283220174501</v>
      </c>
      <c r="Q25" s="130"/>
      <c r="R25" s="134">
        <v>61.179622188351502</v>
      </c>
      <c r="S25" s="135"/>
      <c r="T25" s="127">
        <v>9.0984284532671609</v>
      </c>
      <c r="U25" s="128">
        <v>-7.66488413547237</v>
      </c>
      <c r="V25" s="128">
        <v>-16.4727780362959</v>
      </c>
      <c r="W25" s="128">
        <v>-7.8140960163431998</v>
      </c>
      <c r="X25" s="128">
        <v>7.6971214017521898</v>
      </c>
      <c r="Y25" s="129">
        <v>-4.6876817494474796</v>
      </c>
      <c r="Z25" s="130"/>
      <c r="AA25" s="131">
        <v>5.6436567164179099</v>
      </c>
      <c r="AB25" s="132">
        <v>4.2258788332086699</v>
      </c>
      <c r="AC25" s="133">
        <v>4.8567870485678704</v>
      </c>
      <c r="AD25" s="130"/>
      <c r="AE25" s="134">
        <v>-1.2597838240775201</v>
      </c>
      <c r="AG25" s="127">
        <v>43.113482056255997</v>
      </c>
      <c r="AH25" s="128">
        <v>56.142903330100197</v>
      </c>
      <c r="AI25" s="128">
        <v>63.853863562883902</v>
      </c>
      <c r="AJ25" s="128">
        <v>63.878111865502703</v>
      </c>
      <c r="AK25" s="128">
        <v>58.179760750080803</v>
      </c>
      <c r="AL25" s="129">
        <v>57.033624312964697</v>
      </c>
      <c r="AM25" s="130"/>
      <c r="AN25" s="131">
        <v>63.651794374393702</v>
      </c>
      <c r="AO25" s="132">
        <v>70.918202392499097</v>
      </c>
      <c r="AP25" s="133">
        <v>67.284998383446407</v>
      </c>
      <c r="AQ25" s="130"/>
      <c r="AR25" s="134">
        <v>59.962588333102303</v>
      </c>
      <c r="AS25" s="135"/>
      <c r="AT25" s="127">
        <v>-8.3819993129508692</v>
      </c>
      <c r="AU25" s="128">
        <v>0.84204413472706097</v>
      </c>
      <c r="AV25" s="128">
        <v>-6.6083461402056898</v>
      </c>
      <c r="AW25" s="128">
        <v>1.89530685920577</v>
      </c>
      <c r="AX25" s="128">
        <v>6.1182367683915597</v>
      </c>
      <c r="AY25" s="129">
        <v>-1.1958104626414201</v>
      </c>
      <c r="AZ25" s="130"/>
      <c r="BA25" s="131">
        <v>-6.1046858232979604</v>
      </c>
      <c r="BB25" s="132">
        <v>-7.6032013479359701</v>
      </c>
      <c r="BC25" s="133">
        <v>-6.9004082089134897</v>
      </c>
      <c r="BD25" s="130"/>
      <c r="BE25" s="134">
        <v>-3.0994010188277801</v>
      </c>
    </row>
    <row r="26" spans="1:57" x14ac:dyDescent="0.2">
      <c r="A26" s="35" t="s">
        <v>43</v>
      </c>
      <c r="B26" s="3" t="str">
        <f t="shared" si="0"/>
        <v>Richmond North/Glen Allen, VA</v>
      </c>
      <c r="C26" s="10"/>
      <c r="D26" s="24" t="s">
        <v>16</v>
      </c>
      <c r="E26" s="27" t="s">
        <v>17</v>
      </c>
      <c r="F26" s="3"/>
      <c r="G26" s="136">
        <v>46.706941483060803</v>
      </c>
      <c r="H26" s="130">
        <v>59.926557687751703</v>
      </c>
      <c r="I26" s="130">
        <v>67.436626391850197</v>
      </c>
      <c r="J26" s="130">
        <v>63.136697465055597</v>
      </c>
      <c r="K26" s="130">
        <v>59.796256811182097</v>
      </c>
      <c r="L26" s="137">
        <v>59.400615967780098</v>
      </c>
      <c r="M26" s="130"/>
      <c r="N26" s="138">
        <v>75.242833451788599</v>
      </c>
      <c r="O26" s="139">
        <v>86.543473110637194</v>
      </c>
      <c r="P26" s="140">
        <v>80.893153281212903</v>
      </c>
      <c r="Q26" s="130"/>
      <c r="R26" s="141">
        <v>65.541340914475199</v>
      </c>
      <c r="S26" s="135"/>
      <c r="T26" s="136">
        <v>-1.2899476815147299</v>
      </c>
      <c r="U26" s="130">
        <v>0.91475515774706595</v>
      </c>
      <c r="V26" s="130">
        <v>-1.27191608031587</v>
      </c>
      <c r="W26" s="130">
        <v>-6.5372661784135397</v>
      </c>
      <c r="X26" s="130">
        <v>-8.9292727656648392</v>
      </c>
      <c r="Y26" s="137">
        <v>-3.6386368511336902</v>
      </c>
      <c r="Z26" s="130"/>
      <c r="AA26" s="138">
        <v>-4.2554121137109799</v>
      </c>
      <c r="AB26" s="139">
        <v>0.78387496259965905</v>
      </c>
      <c r="AC26" s="140">
        <v>-1.6241811735115801</v>
      </c>
      <c r="AD26" s="130"/>
      <c r="AE26" s="141">
        <v>-2.93774968093352</v>
      </c>
      <c r="AG26" s="136">
        <v>50.242833451788599</v>
      </c>
      <c r="AH26" s="130">
        <v>64.7091921345652</v>
      </c>
      <c r="AI26" s="130">
        <v>70.747453210139696</v>
      </c>
      <c r="AJ26" s="130">
        <v>68.538261075574496</v>
      </c>
      <c r="AK26" s="130">
        <v>61.922530206112199</v>
      </c>
      <c r="AL26" s="137">
        <v>63.232054015636102</v>
      </c>
      <c r="AM26" s="130"/>
      <c r="AN26" s="138">
        <v>71.464108031272204</v>
      </c>
      <c r="AO26" s="139">
        <v>75.242833451788599</v>
      </c>
      <c r="AP26" s="140">
        <v>73.353470741530401</v>
      </c>
      <c r="AQ26" s="130"/>
      <c r="AR26" s="141">
        <v>66.123887365891605</v>
      </c>
      <c r="AS26" s="135"/>
      <c r="AT26" s="136">
        <v>-6.5357669201355302</v>
      </c>
      <c r="AU26" s="130">
        <v>2.4942271373617699</v>
      </c>
      <c r="AV26" s="130">
        <v>1.5851310240683001</v>
      </c>
      <c r="AW26" s="130">
        <v>0.56295726089588205</v>
      </c>
      <c r="AX26" s="130">
        <v>-4.1838339492136898</v>
      </c>
      <c r="AY26" s="137">
        <v>-1.00057054681911</v>
      </c>
      <c r="AZ26" s="130"/>
      <c r="BA26" s="138">
        <v>-3.7849656093335202</v>
      </c>
      <c r="BB26" s="139">
        <v>-3.6359060048903999</v>
      </c>
      <c r="BC26" s="140">
        <v>-3.7085737959192602</v>
      </c>
      <c r="BD26" s="130"/>
      <c r="BE26" s="141">
        <v>-1.8806832635156401</v>
      </c>
    </row>
    <row r="27" spans="1:57" x14ac:dyDescent="0.2">
      <c r="A27" s="21" t="s">
        <v>44</v>
      </c>
      <c r="B27" s="3" t="str">
        <f t="shared" si="0"/>
        <v>Richmond West/Midlothian, VA</v>
      </c>
      <c r="C27" s="3"/>
      <c r="D27" s="24" t="s">
        <v>16</v>
      </c>
      <c r="E27" s="27" t="s">
        <v>17</v>
      </c>
      <c r="F27" s="3"/>
      <c r="G27" s="136">
        <v>48.832574031890601</v>
      </c>
      <c r="H27" s="130">
        <v>59.738041002277903</v>
      </c>
      <c r="I27" s="130">
        <v>60.8485193621867</v>
      </c>
      <c r="J27" s="130">
        <v>60.7061503416856</v>
      </c>
      <c r="K27" s="130">
        <v>61.161731207289201</v>
      </c>
      <c r="L27" s="137">
        <v>58.257403189065997</v>
      </c>
      <c r="M27" s="130"/>
      <c r="N27" s="138">
        <v>68.650341685649195</v>
      </c>
      <c r="O27" s="139">
        <v>78.815489749430498</v>
      </c>
      <c r="P27" s="140">
        <v>73.732915717539797</v>
      </c>
      <c r="Q27" s="130"/>
      <c r="R27" s="141">
        <v>62.678978197201403</v>
      </c>
      <c r="S27" s="135"/>
      <c r="T27" s="136">
        <v>-1.94396798170383</v>
      </c>
      <c r="U27" s="130">
        <v>10.829371368198601</v>
      </c>
      <c r="V27" s="130">
        <v>1.27962085308056</v>
      </c>
      <c r="W27" s="130">
        <v>2.4015369836695402</v>
      </c>
      <c r="X27" s="130">
        <v>3.9690222652468501</v>
      </c>
      <c r="Y27" s="137">
        <v>3.3333333333333299</v>
      </c>
      <c r="Z27" s="130"/>
      <c r="AA27" s="138">
        <v>-3.67558929284858</v>
      </c>
      <c r="AB27" s="139">
        <v>2.4426350851221299</v>
      </c>
      <c r="AC27" s="140">
        <v>-0.49951969260326601</v>
      </c>
      <c r="AD27" s="130"/>
      <c r="AE27" s="141">
        <v>2.0125786163521999</v>
      </c>
      <c r="AG27" s="136">
        <v>49.0959567198177</v>
      </c>
      <c r="AH27" s="130">
        <v>60.257687927107</v>
      </c>
      <c r="AI27" s="130">
        <v>63.347095671981698</v>
      </c>
      <c r="AJ27" s="130">
        <v>65.048405466970294</v>
      </c>
      <c r="AK27" s="130">
        <v>63.375569476081999</v>
      </c>
      <c r="AL27" s="137">
        <v>60.224943052391701</v>
      </c>
      <c r="AM27" s="130"/>
      <c r="AN27" s="138">
        <v>66.230068337129794</v>
      </c>
      <c r="AO27" s="139">
        <v>70.358769931662806</v>
      </c>
      <c r="AP27" s="140">
        <v>68.294419134396307</v>
      </c>
      <c r="AQ27" s="130"/>
      <c r="AR27" s="141">
        <v>62.530507647250197</v>
      </c>
      <c r="AS27" s="135"/>
      <c r="AT27" s="136">
        <v>-8.6005830903790006</v>
      </c>
      <c r="AU27" s="130">
        <v>6.59866515552197</v>
      </c>
      <c r="AV27" s="130">
        <v>-0.291316526610644</v>
      </c>
      <c r="AW27" s="130">
        <v>-0.69550097804824995</v>
      </c>
      <c r="AX27" s="130">
        <v>-4.0107816711590196</v>
      </c>
      <c r="AY27" s="137">
        <v>-1.36864930401734</v>
      </c>
      <c r="AZ27" s="130"/>
      <c r="BA27" s="138">
        <v>-8.4882462870069801</v>
      </c>
      <c r="BB27" s="139">
        <v>-5.5157250740846901</v>
      </c>
      <c r="BC27" s="140">
        <v>-6.9808027923211098</v>
      </c>
      <c r="BD27" s="130"/>
      <c r="BE27" s="141">
        <v>-3.19127162806807</v>
      </c>
    </row>
    <row r="28" spans="1:57" x14ac:dyDescent="0.2">
      <c r="A28" s="21" t="s">
        <v>45</v>
      </c>
      <c r="B28" s="3" t="str">
        <f t="shared" si="0"/>
        <v>Petersburg/Chester, VA</v>
      </c>
      <c r="C28" s="3"/>
      <c r="D28" s="24" t="s">
        <v>16</v>
      </c>
      <c r="E28" s="27" t="s">
        <v>17</v>
      </c>
      <c r="F28" s="3"/>
      <c r="G28" s="136">
        <v>58.291650634859501</v>
      </c>
      <c r="H28" s="130">
        <v>66.756444786456299</v>
      </c>
      <c r="I28" s="130">
        <v>66.968064640246197</v>
      </c>
      <c r="J28" s="130">
        <v>65.390534821084998</v>
      </c>
      <c r="K28" s="130">
        <v>65.409772989611298</v>
      </c>
      <c r="L28" s="137">
        <v>64.563293574451706</v>
      </c>
      <c r="M28" s="130"/>
      <c r="N28" s="138">
        <v>72.181608310888805</v>
      </c>
      <c r="O28" s="139">
        <v>78.645632935744501</v>
      </c>
      <c r="P28" s="140">
        <v>75.413620623316604</v>
      </c>
      <c r="Q28" s="130"/>
      <c r="R28" s="141">
        <v>67.663387016984501</v>
      </c>
      <c r="S28" s="135"/>
      <c r="T28" s="136">
        <v>7.1754060019529504</v>
      </c>
      <c r="U28" s="130">
        <v>8.4713579753541097</v>
      </c>
      <c r="V28" s="130">
        <v>7.6986412684557202</v>
      </c>
      <c r="W28" s="130">
        <v>2.5469515144486898</v>
      </c>
      <c r="X28" s="130">
        <v>-6.0540555672673904</v>
      </c>
      <c r="Y28" s="137">
        <v>3.6314798482602701</v>
      </c>
      <c r="Z28" s="130"/>
      <c r="AA28" s="138">
        <v>-7.7074714007622003</v>
      </c>
      <c r="AB28" s="139">
        <v>-0.35394082712625102</v>
      </c>
      <c r="AC28" s="140">
        <v>-4.0139668109280704</v>
      </c>
      <c r="AD28" s="130"/>
      <c r="AE28" s="141">
        <v>1.0679620250395501</v>
      </c>
      <c r="AG28" s="136">
        <v>60.369372835706002</v>
      </c>
      <c r="AH28" s="130">
        <v>69.954790303962994</v>
      </c>
      <c r="AI28" s="130">
        <v>71.060984994228505</v>
      </c>
      <c r="AJ28" s="130">
        <v>69.935552135436694</v>
      </c>
      <c r="AK28" s="130">
        <v>68.035782993458994</v>
      </c>
      <c r="AL28" s="137">
        <v>67.871296652558598</v>
      </c>
      <c r="AM28" s="130"/>
      <c r="AN28" s="138">
        <v>72.878991919969195</v>
      </c>
      <c r="AO28" s="139">
        <v>74.413235859946099</v>
      </c>
      <c r="AP28" s="140">
        <v>73.646113889957604</v>
      </c>
      <c r="AQ28" s="130"/>
      <c r="AR28" s="141">
        <v>69.521244434672596</v>
      </c>
      <c r="AS28" s="135"/>
      <c r="AT28" s="136">
        <v>1.6954307650098901</v>
      </c>
      <c r="AU28" s="130">
        <v>6.56245503338398</v>
      </c>
      <c r="AV28" s="130">
        <v>4.39636824034939</v>
      </c>
      <c r="AW28" s="130">
        <v>1.46761361791953</v>
      </c>
      <c r="AX28" s="130">
        <v>-3.0630662142782099</v>
      </c>
      <c r="AY28" s="137">
        <v>2.1580391679738802</v>
      </c>
      <c r="AZ28" s="130"/>
      <c r="BA28" s="138">
        <v>-4.2656305263621004</v>
      </c>
      <c r="BB28" s="139">
        <v>-0.83986966373168404</v>
      </c>
      <c r="BC28" s="140">
        <v>-2.5650185997669301</v>
      </c>
      <c r="BD28" s="130"/>
      <c r="BE28" s="141">
        <v>0.680905767688613</v>
      </c>
    </row>
    <row r="29" spans="1:57" x14ac:dyDescent="0.2">
      <c r="A29" s="77" t="s">
        <v>97</v>
      </c>
      <c r="B29" s="37" t="s">
        <v>70</v>
      </c>
      <c r="C29" s="3"/>
      <c r="D29" s="24" t="s">
        <v>16</v>
      </c>
      <c r="E29" s="27" t="s">
        <v>17</v>
      </c>
      <c r="F29" s="3"/>
      <c r="G29" s="136">
        <v>50.045806188924999</v>
      </c>
      <c r="H29" s="130">
        <v>61.848534201954301</v>
      </c>
      <c r="I29" s="130">
        <v>62.7290309446254</v>
      </c>
      <c r="J29" s="130">
        <v>59.023819218241002</v>
      </c>
      <c r="K29" s="130">
        <v>56.830211726384299</v>
      </c>
      <c r="L29" s="137">
        <v>58.095480456026003</v>
      </c>
      <c r="M29" s="130"/>
      <c r="N29" s="138">
        <v>65.584283387622094</v>
      </c>
      <c r="O29" s="139">
        <v>67.976384364820802</v>
      </c>
      <c r="P29" s="140">
        <v>66.780333876221405</v>
      </c>
      <c r="Q29" s="130"/>
      <c r="R29" s="141">
        <v>60.576867147510399</v>
      </c>
      <c r="S29" s="135"/>
      <c r="T29" s="136">
        <v>0.96888893943972598</v>
      </c>
      <c r="U29" s="130">
        <v>4.3319620835402803</v>
      </c>
      <c r="V29" s="130">
        <v>-0.37362346504416999</v>
      </c>
      <c r="W29" s="130">
        <v>-5.7180597326351696</v>
      </c>
      <c r="X29" s="130">
        <v>-8.9930515063489995</v>
      </c>
      <c r="Y29" s="137">
        <v>-2.1500084848054</v>
      </c>
      <c r="Z29" s="130"/>
      <c r="AA29" s="138">
        <v>-10.2389234108628</v>
      </c>
      <c r="AB29" s="139">
        <v>-9.7637110020208304</v>
      </c>
      <c r="AC29" s="140">
        <v>-9.9976887613561995</v>
      </c>
      <c r="AD29" s="130"/>
      <c r="AE29" s="141">
        <v>-4.7655138442893996</v>
      </c>
      <c r="AG29" s="136">
        <v>48.468037459283302</v>
      </c>
      <c r="AH29" s="130">
        <v>60.013741856677498</v>
      </c>
      <c r="AI29" s="130">
        <v>62.157725977198602</v>
      </c>
      <c r="AJ29" s="130">
        <v>62.003766286644897</v>
      </c>
      <c r="AK29" s="130">
        <v>60.5646885179153</v>
      </c>
      <c r="AL29" s="137">
        <v>58.6415920195439</v>
      </c>
      <c r="AM29" s="130"/>
      <c r="AN29" s="138">
        <v>68.702921416938096</v>
      </c>
      <c r="AO29" s="139">
        <v>68.828888436482003</v>
      </c>
      <c r="AP29" s="140">
        <v>68.765904926709993</v>
      </c>
      <c r="AQ29" s="130"/>
      <c r="AR29" s="141">
        <v>61.534252850162801</v>
      </c>
      <c r="AS29" s="135"/>
      <c r="AT29" s="136">
        <v>0.38523545965650002</v>
      </c>
      <c r="AU29" s="130">
        <v>1.9001392216419599</v>
      </c>
      <c r="AV29" s="130">
        <v>-5.0468038952089997E-2</v>
      </c>
      <c r="AW29" s="130">
        <v>-0.76422564633534995</v>
      </c>
      <c r="AX29" s="130">
        <v>-2.30477065338795</v>
      </c>
      <c r="AY29" s="137">
        <v>-0.21524596966613199</v>
      </c>
      <c r="AZ29" s="130"/>
      <c r="BA29" s="138">
        <v>-2.7665805294310202</v>
      </c>
      <c r="BB29" s="139">
        <v>-4.2849030055378901</v>
      </c>
      <c r="BC29" s="140">
        <v>-3.5324109257082399</v>
      </c>
      <c r="BD29" s="130"/>
      <c r="BE29" s="141">
        <v>-1.2988922202325199</v>
      </c>
    </row>
    <row r="30" spans="1:57" x14ac:dyDescent="0.2">
      <c r="A30" s="21" t="s">
        <v>47</v>
      </c>
      <c r="B30" s="3" t="str">
        <f t="shared" si="0"/>
        <v>Roanoke, VA</v>
      </c>
      <c r="C30" s="3"/>
      <c r="D30" s="24" t="s">
        <v>16</v>
      </c>
      <c r="E30" s="27" t="s">
        <v>17</v>
      </c>
      <c r="F30" s="3"/>
      <c r="G30" s="136">
        <v>55.169894044574299</v>
      </c>
      <c r="H30" s="130">
        <v>68.816222141030295</v>
      </c>
      <c r="I30" s="130">
        <v>69.839240043843603</v>
      </c>
      <c r="J30" s="130">
        <v>68.505663134819102</v>
      </c>
      <c r="K30" s="130">
        <v>66.295213737668902</v>
      </c>
      <c r="L30" s="137">
        <v>65.725246620387196</v>
      </c>
      <c r="M30" s="130"/>
      <c r="N30" s="138">
        <v>64.815491413956806</v>
      </c>
      <c r="O30" s="139">
        <v>66.697113628059896</v>
      </c>
      <c r="P30" s="140">
        <v>65.756302521008394</v>
      </c>
      <c r="Q30" s="130"/>
      <c r="R30" s="141">
        <v>65.734119734850395</v>
      </c>
      <c r="S30" s="135"/>
      <c r="T30" s="136">
        <v>6.7973001557602402</v>
      </c>
      <c r="U30" s="130">
        <v>9.8550629490926802</v>
      </c>
      <c r="V30" s="130">
        <v>0.996877410716979</v>
      </c>
      <c r="W30" s="130">
        <v>-6.7228050027175204E-2</v>
      </c>
      <c r="X30" s="130">
        <v>6.5396720625458098</v>
      </c>
      <c r="Y30" s="137">
        <v>4.5818486400197997</v>
      </c>
      <c r="Z30" s="130"/>
      <c r="AA30" s="138">
        <v>1.9056899774295</v>
      </c>
      <c r="AB30" s="139">
        <v>0.181861117889076</v>
      </c>
      <c r="AC30" s="140">
        <v>1.0240938480655399</v>
      </c>
      <c r="AD30" s="130"/>
      <c r="AE30" s="141">
        <v>3.5396839073411299</v>
      </c>
      <c r="AG30" s="136">
        <v>51.716738197424803</v>
      </c>
      <c r="AH30" s="130">
        <v>67.468724317413901</v>
      </c>
      <c r="AI30" s="130">
        <v>71.258332572367806</v>
      </c>
      <c r="AJ30" s="130">
        <v>70.436489818281402</v>
      </c>
      <c r="AK30" s="130">
        <v>65.954337899543305</v>
      </c>
      <c r="AL30" s="137">
        <v>65.366913832779304</v>
      </c>
      <c r="AM30" s="130"/>
      <c r="AN30" s="138">
        <v>68.890410958904098</v>
      </c>
      <c r="AO30" s="139">
        <v>67.634703196347004</v>
      </c>
      <c r="AP30" s="140">
        <v>68.262557077625502</v>
      </c>
      <c r="AQ30" s="130"/>
      <c r="AR30" s="141">
        <v>66.194197302162905</v>
      </c>
      <c r="AS30" s="135"/>
      <c r="AT30" s="136">
        <v>-0.10634761131093801</v>
      </c>
      <c r="AU30" s="130">
        <v>4.1115871782875804</v>
      </c>
      <c r="AV30" s="130">
        <v>1.5517522251864999</v>
      </c>
      <c r="AW30" s="130">
        <v>0.67960731328678703</v>
      </c>
      <c r="AX30" s="130">
        <v>0.28804029264268499</v>
      </c>
      <c r="AY30" s="137">
        <v>1.3530243568831</v>
      </c>
      <c r="AZ30" s="130"/>
      <c r="BA30" s="138">
        <v>1.52077389256066</v>
      </c>
      <c r="BB30" s="139">
        <v>-1.71456406315117</v>
      </c>
      <c r="BC30" s="140">
        <v>-0.108211956563701</v>
      </c>
      <c r="BD30" s="130"/>
      <c r="BE30" s="141">
        <v>0.91799398413925903</v>
      </c>
    </row>
    <row r="31" spans="1:57" x14ac:dyDescent="0.2">
      <c r="A31" s="21" t="s">
        <v>48</v>
      </c>
      <c r="B31" s="3" t="str">
        <f t="shared" si="0"/>
        <v>Charlottesville, VA</v>
      </c>
      <c r="C31" s="3"/>
      <c r="D31" s="24" t="s">
        <v>16</v>
      </c>
      <c r="E31" s="27" t="s">
        <v>17</v>
      </c>
      <c r="F31" s="3"/>
      <c r="G31" s="136">
        <v>47.460844803037403</v>
      </c>
      <c r="H31" s="130">
        <v>63.858566682486902</v>
      </c>
      <c r="I31" s="130">
        <v>70.004746084480303</v>
      </c>
      <c r="J31" s="130">
        <v>67.892738490745103</v>
      </c>
      <c r="K31" s="130">
        <v>56.976744186046503</v>
      </c>
      <c r="L31" s="137">
        <v>61.238728049359203</v>
      </c>
      <c r="M31" s="130"/>
      <c r="N31" s="138">
        <v>64.902705268153696</v>
      </c>
      <c r="O31" s="139">
        <v>64.119601328903599</v>
      </c>
      <c r="P31" s="140">
        <v>64.511153298528697</v>
      </c>
      <c r="Q31" s="130"/>
      <c r="R31" s="141">
        <v>62.173706691979099</v>
      </c>
      <c r="S31" s="135"/>
      <c r="T31" s="136">
        <v>-5.6054090867861399</v>
      </c>
      <c r="U31" s="130">
        <v>-1.9771001423825301</v>
      </c>
      <c r="V31" s="130">
        <v>4.4723606496862303</v>
      </c>
      <c r="W31" s="130">
        <v>2.42295192461305</v>
      </c>
      <c r="X31" s="130">
        <v>-19.339246867052701</v>
      </c>
      <c r="Y31" s="137">
        <v>-4.1220846728303204</v>
      </c>
      <c r="Z31" s="130"/>
      <c r="AA31" s="138">
        <v>-8.9285578705436102</v>
      </c>
      <c r="AB31" s="139">
        <v>-14.7847722598553</v>
      </c>
      <c r="AC31" s="140">
        <v>-11.936180124797</v>
      </c>
      <c r="AD31" s="130"/>
      <c r="AE31" s="141">
        <v>-6.57952656770295</v>
      </c>
      <c r="AG31" s="136">
        <v>55.131703844328399</v>
      </c>
      <c r="AH31" s="130">
        <v>70.336971998101504</v>
      </c>
      <c r="AI31" s="130">
        <v>70.900569530137602</v>
      </c>
      <c r="AJ31" s="130">
        <v>73.154959658281896</v>
      </c>
      <c r="AK31" s="130">
        <v>69.0199335548172</v>
      </c>
      <c r="AL31" s="137">
        <v>67.708827717133303</v>
      </c>
      <c r="AM31" s="130"/>
      <c r="AN31" s="138">
        <v>68.414807783578496</v>
      </c>
      <c r="AO31" s="139">
        <v>68.652112007593701</v>
      </c>
      <c r="AP31" s="140">
        <v>68.533459895586105</v>
      </c>
      <c r="AQ31" s="130"/>
      <c r="AR31" s="141">
        <v>67.944436910977004</v>
      </c>
      <c r="AS31" s="135"/>
      <c r="AT31" s="136">
        <v>-3.9107611018152499</v>
      </c>
      <c r="AU31" s="130">
        <v>-2.9352044797429602</v>
      </c>
      <c r="AV31" s="130">
        <v>-5.6269285102101003</v>
      </c>
      <c r="AW31" s="130">
        <v>-2.89684477724037</v>
      </c>
      <c r="AX31" s="130">
        <v>-6.9486592162469698</v>
      </c>
      <c r="AY31" s="137">
        <v>-4.4952441573170496</v>
      </c>
      <c r="AZ31" s="130"/>
      <c r="BA31" s="138">
        <v>-4.5999371063928596</v>
      </c>
      <c r="BB31" s="139">
        <v>-10.0543278742149</v>
      </c>
      <c r="BC31" s="140">
        <v>-7.4121062021203903</v>
      </c>
      <c r="BD31" s="130"/>
      <c r="BE31" s="141">
        <v>-5.3545389601632296</v>
      </c>
    </row>
    <row r="32" spans="1:57" x14ac:dyDescent="0.2">
      <c r="A32" s="21" t="s">
        <v>49</v>
      </c>
      <c r="B32" t="s">
        <v>72</v>
      </c>
      <c r="C32" s="3"/>
      <c r="D32" s="24" t="s">
        <v>16</v>
      </c>
      <c r="E32" s="27" t="s">
        <v>17</v>
      </c>
      <c r="F32" s="3"/>
      <c r="G32" s="136">
        <v>46.3931269441564</v>
      </c>
      <c r="H32" s="130">
        <v>59.102355206635998</v>
      </c>
      <c r="I32" s="130">
        <v>62.642571470893202</v>
      </c>
      <c r="J32" s="130">
        <v>63.116575322174398</v>
      </c>
      <c r="K32" s="130">
        <v>58.332098948303901</v>
      </c>
      <c r="L32" s="137">
        <v>57.917345578432801</v>
      </c>
      <c r="M32" s="130"/>
      <c r="N32" s="138">
        <v>65.501407198933407</v>
      </c>
      <c r="O32" s="139">
        <v>66.153162494445198</v>
      </c>
      <c r="P32" s="140">
        <v>65.827284846689295</v>
      </c>
      <c r="Q32" s="130"/>
      <c r="R32" s="141">
        <v>60.177328226506098</v>
      </c>
      <c r="S32" s="135"/>
      <c r="T32" s="136">
        <v>-1.3269607972995501</v>
      </c>
      <c r="U32" s="130">
        <v>4.2664950171915699</v>
      </c>
      <c r="V32" s="130">
        <v>2.3091320807261999</v>
      </c>
      <c r="W32" s="130">
        <v>1.2954303400543301</v>
      </c>
      <c r="X32" s="130">
        <v>1.6860202311724399</v>
      </c>
      <c r="Y32" s="137">
        <v>1.75075926718172</v>
      </c>
      <c r="Z32" s="130"/>
      <c r="AA32" s="138">
        <v>8.6596281013741905</v>
      </c>
      <c r="AB32" s="139">
        <v>9.0179586850397104</v>
      </c>
      <c r="AC32" s="140">
        <v>8.8393854214629108</v>
      </c>
      <c r="AD32" s="130"/>
      <c r="AE32" s="141">
        <v>3.8649790184823298</v>
      </c>
      <c r="AG32" s="136">
        <v>47.900311065027402</v>
      </c>
      <c r="AH32" s="130">
        <v>61.705673233595</v>
      </c>
      <c r="AI32" s="130">
        <v>66.167975114797798</v>
      </c>
      <c r="AJ32" s="130">
        <v>66.623463190638404</v>
      </c>
      <c r="AK32" s="130">
        <v>62.572211524218602</v>
      </c>
      <c r="AL32" s="137">
        <v>60.9939268256554</v>
      </c>
      <c r="AM32" s="130"/>
      <c r="AN32" s="138">
        <v>66.290179232706194</v>
      </c>
      <c r="AO32" s="139">
        <v>64.3978669826692</v>
      </c>
      <c r="AP32" s="140">
        <v>65.344023107687704</v>
      </c>
      <c r="AQ32" s="130"/>
      <c r="AR32" s="141">
        <v>62.236811477664602</v>
      </c>
      <c r="AS32" s="135"/>
      <c r="AT32" s="136">
        <v>-2.0756294940576101</v>
      </c>
      <c r="AU32" s="130">
        <v>0.26986352969313898</v>
      </c>
      <c r="AV32" s="130">
        <v>1.01467244487466</v>
      </c>
      <c r="AW32" s="130">
        <v>0.52300510448124904</v>
      </c>
      <c r="AX32" s="130">
        <v>0.69091509644377902</v>
      </c>
      <c r="AY32" s="137">
        <v>0.194296343105825</v>
      </c>
      <c r="AZ32" s="130"/>
      <c r="BA32" s="138">
        <v>-1.4058103777330699</v>
      </c>
      <c r="BB32" s="139">
        <v>-3.5673705457923499</v>
      </c>
      <c r="BC32" s="140">
        <v>-2.4829193134835799</v>
      </c>
      <c r="BD32" s="130"/>
      <c r="BE32" s="141">
        <v>-0.62411971832527002</v>
      </c>
    </row>
    <row r="33" spans="1:57" x14ac:dyDescent="0.2">
      <c r="A33" s="21" t="s">
        <v>50</v>
      </c>
      <c r="B33" s="3" t="str">
        <f t="shared" si="0"/>
        <v>Staunton &amp; Harrisonburg, VA</v>
      </c>
      <c r="C33" s="3"/>
      <c r="D33" s="24" t="s">
        <v>16</v>
      </c>
      <c r="E33" s="27" t="s">
        <v>17</v>
      </c>
      <c r="F33" s="3"/>
      <c r="G33" s="136">
        <v>47.717546362339498</v>
      </c>
      <c r="H33" s="130">
        <v>58.577032810271</v>
      </c>
      <c r="I33" s="130">
        <v>59.004992867332298</v>
      </c>
      <c r="J33" s="130">
        <v>59.5756062767475</v>
      </c>
      <c r="K33" s="130">
        <v>51.890156918687502</v>
      </c>
      <c r="L33" s="137">
        <v>55.353067047075598</v>
      </c>
      <c r="M33" s="130"/>
      <c r="N33" s="138">
        <v>61.715406562054199</v>
      </c>
      <c r="O33" s="139">
        <v>64.996433666191095</v>
      </c>
      <c r="P33" s="140">
        <v>63.355920114122597</v>
      </c>
      <c r="Q33" s="130"/>
      <c r="R33" s="141">
        <v>57.6395964948033</v>
      </c>
      <c r="S33" s="135"/>
      <c r="T33" s="136">
        <v>0.4003462099722</v>
      </c>
      <c r="U33" s="130">
        <v>-1.4457997991768901</v>
      </c>
      <c r="V33" s="130">
        <v>-0.23748516128862501</v>
      </c>
      <c r="W33" s="130">
        <v>-1.6904186852351399</v>
      </c>
      <c r="X33" s="130">
        <v>-14.6543471732112</v>
      </c>
      <c r="Y33" s="137">
        <v>-3.7368403342452901</v>
      </c>
      <c r="Z33" s="130"/>
      <c r="AA33" s="138">
        <v>-12.2907658678816</v>
      </c>
      <c r="AB33" s="139">
        <v>-10.3609866689941</v>
      </c>
      <c r="AC33" s="140">
        <v>-11.3113869616506</v>
      </c>
      <c r="AD33" s="130"/>
      <c r="AE33" s="141">
        <v>-6.25134278019818</v>
      </c>
      <c r="AG33" s="136">
        <v>49.724679545044197</v>
      </c>
      <c r="AH33" s="130">
        <v>59.744538725401597</v>
      </c>
      <c r="AI33" s="130">
        <v>60.435096587831701</v>
      </c>
      <c r="AJ33" s="130">
        <v>61.346813504242597</v>
      </c>
      <c r="AK33" s="130">
        <v>59.470514203523898</v>
      </c>
      <c r="AL33" s="137">
        <v>58.145428963128602</v>
      </c>
      <c r="AM33" s="130"/>
      <c r="AN33" s="138">
        <v>67.570118662351604</v>
      </c>
      <c r="AO33" s="139">
        <v>68.397159295217506</v>
      </c>
      <c r="AP33" s="140">
        <v>67.983638978784597</v>
      </c>
      <c r="AQ33" s="130"/>
      <c r="AR33" s="141">
        <v>60.963003964780299</v>
      </c>
      <c r="AS33" s="135"/>
      <c r="AT33" s="136">
        <v>0.13207780237739999</v>
      </c>
      <c r="AU33" s="130">
        <v>-9.2744606351677097E-2</v>
      </c>
      <c r="AV33" s="130">
        <v>-1.8113784113213001</v>
      </c>
      <c r="AW33" s="130">
        <v>0.21012006930042601</v>
      </c>
      <c r="AX33" s="130">
        <v>-4.5695614531344901</v>
      </c>
      <c r="AY33" s="137">
        <v>-1.2963397230840701</v>
      </c>
      <c r="AZ33" s="130"/>
      <c r="BA33" s="138">
        <v>-2.3232399913439199</v>
      </c>
      <c r="BB33" s="139">
        <v>-4.5641209808596397</v>
      </c>
      <c r="BC33" s="140">
        <v>-3.4634959315005802</v>
      </c>
      <c r="BD33" s="130"/>
      <c r="BE33" s="141">
        <v>-1.9866931432967101</v>
      </c>
    </row>
    <row r="34" spans="1:57" x14ac:dyDescent="0.2">
      <c r="A34" s="21" t="s">
        <v>51</v>
      </c>
      <c r="B34" s="3" t="str">
        <f t="shared" si="0"/>
        <v>Blacksburg &amp; Wytheville, VA</v>
      </c>
      <c r="C34" s="3"/>
      <c r="D34" s="24" t="s">
        <v>16</v>
      </c>
      <c r="E34" s="27" t="s">
        <v>17</v>
      </c>
      <c r="F34" s="3"/>
      <c r="G34" s="136">
        <v>50.8011310084825</v>
      </c>
      <c r="H34" s="130">
        <v>60.772855796418398</v>
      </c>
      <c r="I34" s="130">
        <v>62.412818096135702</v>
      </c>
      <c r="J34" s="130">
        <v>60.471253534401498</v>
      </c>
      <c r="K34" s="130">
        <v>54.608859566446696</v>
      </c>
      <c r="L34" s="137">
        <v>57.813383600377001</v>
      </c>
      <c r="M34" s="130"/>
      <c r="N34" s="138">
        <v>58.6993402450518</v>
      </c>
      <c r="O34" s="139">
        <v>57.210179076343003</v>
      </c>
      <c r="P34" s="140">
        <v>57.954759660697398</v>
      </c>
      <c r="Q34" s="130"/>
      <c r="R34" s="141">
        <v>57.853776760468499</v>
      </c>
      <c r="S34" s="135"/>
      <c r="T34" s="136">
        <v>13.558026695897601</v>
      </c>
      <c r="U34" s="130">
        <v>5.8257995601633601</v>
      </c>
      <c r="V34" s="130">
        <v>0.136536159156328</v>
      </c>
      <c r="W34" s="130">
        <v>-6.8863923319047498</v>
      </c>
      <c r="X34" s="130">
        <v>-9.1649447402702595</v>
      </c>
      <c r="Y34" s="137">
        <v>-0.16727584299857401</v>
      </c>
      <c r="Z34" s="130"/>
      <c r="AA34" s="138">
        <v>-5.8394796990461399</v>
      </c>
      <c r="AB34" s="139">
        <v>-12.1667356508701</v>
      </c>
      <c r="AC34" s="140">
        <v>-9.0724813133605196</v>
      </c>
      <c r="AD34" s="130"/>
      <c r="AE34" s="141">
        <v>-2.8891569816015901</v>
      </c>
      <c r="AG34" s="136">
        <v>48.496701225259102</v>
      </c>
      <c r="AH34" s="130">
        <v>56.385485391140399</v>
      </c>
      <c r="AI34" s="130">
        <v>58.355325164938698</v>
      </c>
      <c r="AJ34" s="130">
        <v>59.095193213949102</v>
      </c>
      <c r="AK34" s="130">
        <v>60.329877474081002</v>
      </c>
      <c r="AL34" s="137">
        <v>56.5325164938737</v>
      </c>
      <c r="AM34" s="130"/>
      <c r="AN34" s="138">
        <v>70.523091423185605</v>
      </c>
      <c r="AO34" s="139">
        <v>64.175306314797297</v>
      </c>
      <c r="AP34" s="140">
        <v>67.349198868991493</v>
      </c>
      <c r="AQ34" s="130"/>
      <c r="AR34" s="141">
        <v>59.622997172478698</v>
      </c>
      <c r="AS34" s="135"/>
      <c r="AT34" s="136">
        <v>6.8920442074548403</v>
      </c>
      <c r="AU34" s="130">
        <v>-1.6334280294841901</v>
      </c>
      <c r="AV34" s="130">
        <v>-1.9517999840201601</v>
      </c>
      <c r="AW34" s="130">
        <v>-3.8651369399780702</v>
      </c>
      <c r="AX34" s="130">
        <v>-3.41953846523537</v>
      </c>
      <c r="AY34" s="137">
        <v>-1.21571233422312</v>
      </c>
      <c r="AZ34" s="130"/>
      <c r="BA34" s="138">
        <v>0.42684182846756402</v>
      </c>
      <c r="BB34" s="139">
        <v>-2.8425545046630898</v>
      </c>
      <c r="BC34" s="140">
        <v>-1.1578297780765301</v>
      </c>
      <c r="BD34" s="130"/>
      <c r="BE34" s="141">
        <v>-1.1964461061274201</v>
      </c>
    </row>
    <row r="35" spans="1:57" x14ac:dyDescent="0.2">
      <c r="A35" s="21" t="s">
        <v>52</v>
      </c>
      <c r="B35" s="3" t="str">
        <f t="shared" si="0"/>
        <v>Lynchburg, VA</v>
      </c>
      <c r="C35" s="3"/>
      <c r="D35" s="24" t="s">
        <v>16</v>
      </c>
      <c r="E35" s="27" t="s">
        <v>17</v>
      </c>
      <c r="F35" s="3"/>
      <c r="G35" s="136">
        <v>43.861813695249801</v>
      </c>
      <c r="H35" s="130">
        <v>58.852560148056703</v>
      </c>
      <c r="I35" s="130">
        <v>61.227637260949997</v>
      </c>
      <c r="J35" s="130">
        <v>58.081431215299098</v>
      </c>
      <c r="K35" s="130">
        <v>50.894509561998703</v>
      </c>
      <c r="L35" s="137">
        <v>54.583590376310902</v>
      </c>
      <c r="M35" s="130"/>
      <c r="N35" s="138">
        <v>57.680444170265197</v>
      </c>
      <c r="O35" s="139">
        <v>60.950030845157301</v>
      </c>
      <c r="P35" s="140">
        <v>59.315237507711203</v>
      </c>
      <c r="Q35" s="130"/>
      <c r="R35" s="141">
        <v>55.935489556710998</v>
      </c>
      <c r="S35" s="135"/>
      <c r="T35" s="136">
        <v>12.6801042440418</v>
      </c>
      <c r="U35" s="130">
        <v>9.0747978715751501</v>
      </c>
      <c r="V35" s="130">
        <v>2.4911566277711401</v>
      </c>
      <c r="W35" s="130">
        <v>-0.22802181520383299</v>
      </c>
      <c r="X35" s="130">
        <v>-6.8266308367596702</v>
      </c>
      <c r="Y35" s="137">
        <v>2.8097671260775998</v>
      </c>
      <c r="Z35" s="130"/>
      <c r="AA35" s="138">
        <v>-3.4979490676104201</v>
      </c>
      <c r="AB35" s="139">
        <v>-10.6615057896087</v>
      </c>
      <c r="AC35" s="140">
        <v>-7.3162599618830999</v>
      </c>
      <c r="AD35" s="130"/>
      <c r="AE35" s="141">
        <v>-0.48434021605659999</v>
      </c>
      <c r="AG35" s="136">
        <v>42.334978408389802</v>
      </c>
      <c r="AH35" s="130">
        <v>58.528685996298499</v>
      </c>
      <c r="AI35" s="130">
        <v>63.602714373843298</v>
      </c>
      <c r="AJ35" s="130">
        <v>63.001233806292397</v>
      </c>
      <c r="AK35" s="130">
        <v>55.976249228870998</v>
      </c>
      <c r="AL35" s="137">
        <v>56.688772362739002</v>
      </c>
      <c r="AM35" s="130"/>
      <c r="AN35" s="138">
        <v>62.538556446637799</v>
      </c>
      <c r="AO35" s="139">
        <v>64.273596545342301</v>
      </c>
      <c r="AP35" s="140">
        <v>63.406076495990099</v>
      </c>
      <c r="AQ35" s="130"/>
      <c r="AR35" s="141">
        <v>58.608002115096497</v>
      </c>
      <c r="AS35" s="135"/>
      <c r="AT35" s="136">
        <v>6.3910377729710204</v>
      </c>
      <c r="AU35" s="130">
        <v>3.6520961341314702</v>
      </c>
      <c r="AV35" s="130">
        <v>2.27784472891409</v>
      </c>
      <c r="AW35" s="130">
        <v>3.3571655354631602</v>
      </c>
      <c r="AX35" s="130">
        <v>0.40310990211299402</v>
      </c>
      <c r="AY35" s="137">
        <v>3.01395462844427</v>
      </c>
      <c r="AZ35" s="130"/>
      <c r="BA35" s="138">
        <v>-1.00159097707776</v>
      </c>
      <c r="BB35" s="139">
        <v>-4.7697700903048599</v>
      </c>
      <c r="BC35" s="140">
        <v>-2.9479947797271699</v>
      </c>
      <c r="BD35" s="130"/>
      <c r="BE35" s="141">
        <v>1.09432922977533</v>
      </c>
    </row>
    <row r="36" spans="1:57" x14ac:dyDescent="0.2">
      <c r="A36" s="21" t="s">
        <v>77</v>
      </c>
      <c r="B36" s="3" t="str">
        <f t="shared" si="0"/>
        <v>Central Virginia</v>
      </c>
      <c r="C36" s="3"/>
      <c r="D36" s="24" t="s">
        <v>16</v>
      </c>
      <c r="E36" s="27" t="s">
        <v>17</v>
      </c>
      <c r="F36" s="3"/>
      <c r="G36" s="136">
        <v>49.0530478573856</v>
      </c>
      <c r="H36" s="130">
        <v>61.439120091451102</v>
      </c>
      <c r="I36" s="130">
        <v>66.719189297741494</v>
      </c>
      <c r="J36" s="130">
        <v>63.555473167114599</v>
      </c>
      <c r="K36" s="130">
        <v>59.962307288287398</v>
      </c>
      <c r="L36" s="137">
        <v>60.145827540395999</v>
      </c>
      <c r="M36" s="130"/>
      <c r="N36" s="138">
        <v>70.426669138319795</v>
      </c>
      <c r="O36" s="139">
        <v>78.428646460901504</v>
      </c>
      <c r="P36" s="140">
        <v>74.427657799610699</v>
      </c>
      <c r="Q36" s="130"/>
      <c r="R36" s="141">
        <v>64.226350471600199</v>
      </c>
      <c r="S36" s="135"/>
      <c r="T36" s="136">
        <v>1.7443581472716301</v>
      </c>
      <c r="U36" s="130">
        <v>3.2620579342787401</v>
      </c>
      <c r="V36" s="130">
        <v>2.1262157240302</v>
      </c>
      <c r="W36" s="130">
        <v>-0.84096178084365703</v>
      </c>
      <c r="X36" s="130">
        <v>-5.9387163986766298</v>
      </c>
      <c r="Y36" s="137">
        <v>-5.1153669894653399E-2</v>
      </c>
      <c r="Z36" s="130"/>
      <c r="AA36" s="138">
        <v>-3.3265990257902098</v>
      </c>
      <c r="AB36" s="139">
        <v>-1.0011713033608001</v>
      </c>
      <c r="AC36" s="140">
        <v>-2.1151683699144699</v>
      </c>
      <c r="AD36" s="130"/>
      <c r="AE36" s="141">
        <v>-0.744111382398292</v>
      </c>
      <c r="AG36" s="136">
        <v>50.9820257656406</v>
      </c>
      <c r="AH36" s="130">
        <v>64.493558589832602</v>
      </c>
      <c r="AI36" s="130">
        <v>68.754146416724495</v>
      </c>
      <c r="AJ36" s="130">
        <v>68.045205585126794</v>
      </c>
      <c r="AK36" s="130">
        <v>63.8281780576649</v>
      </c>
      <c r="AL36" s="137">
        <v>63.220572260899601</v>
      </c>
      <c r="AM36" s="130"/>
      <c r="AN36" s="138">
        <v>69.167901463233903</v>
      </c>
      <c r="AO36" s="139">
        <v>71.733191331727994</v>
      </c>
      <c r="AP36" s="140">
        <v>70.450546397481006</v>
      </c>
      <c r="AQ36" s="130"/>
      <c r="AR36" s="141">
        <v>65.285787348111995</v>
      </c>
      <c r="AS36" s="135"/>
      <c r="AT36" s="136">
        <v>-3.5764071256886498</v>
      </c>
      <c r="AU36" s="130">
        <v>3.1963136012881899</v>
      </c>
      <c r="AV36" s="130">
        <v>0.92344531147354203</v>
      </c>
      <c r="AW36" s="130">
        <v>0.86873571630311097</v>
      </c>
      <c r="AX36" s="130">
        <v>-2.4018812294959599</v>
      </c>
      <c r="AY36" s="137">
        <v>-8.2144250658265403E-2</v>
      </c>
      <c r="AZ36" s="130"/>
      <c r="BA36" s="138">
        <v>-3.8186255111093699</v>
      </c>
      <c r="BB36" s="139">
        <v>-4.3213469383849299</v>
      </c>
      <c r="BC36" s="140">
        <v>-4.0752209558513099</v>
      </c>
      <c r="BD36" s="130"/>
      <c r="BE36" s="141">
        <v>-1.35018136472454</v>
      </c>
    </row>
    <row r="37" spans="1:57" x14ac:dyDescent="0.2">
      <c r="A37" s="21" t="s">
        <v>78</v>
      </c>
      <c r="B37" s="3" t="str">
        <f t="shared" si="0"/>
        <v>Chesapeake Bay</v>
      </c>
      <c r="C37" s="3"/>
      <c r="D37" s="24" t="s">
        <v>16</v>
      </c>
      <c r="E37" s="27" t="s">
        <v>17</v>
      </c>
      <c r="F37" s="3"/>
      <c r="G37" s="136">
        <v>48.424289008454998</v>
      </c>
      <c r="H37" s="130">
        <v>62.7209838585703</v>
      </c>
      <c r="I37" s="130">
        <v>64.258262874711704</v>
      </c>
      <c r="J37" s="130">
        <v>60.261337432744</v>
      </c>
      <c r="K37" s="130">
        <v>56.879323597232798</v>
      </c>
      <c r="L37" s="137">
        <v>58.508839354342797</v>
      </c>
      <c r="M37" s="130"/>
      <c r="N37" s="138">
        <v>62.644119907763198</v>
      </c>
      <c r="O37" s="139">
        <v>66.641045349730902</v>
      </c>
      <c r="P37" s="140">
        <v>64.642582628747107</v>
      </c>
      <c r="Q37" s="130"/>
      <c r="R37" s="141">
        <v>60.261337432744</v>
      </c>
      <c r="S37" s="135"/>
      <c r="T37" s="136">
        <v>-3.5222052067381302</v>
      </c>
      <c r="U37" s="130">
        <v>-6.2068965517241299</v>
      </c>
      <c r="V37" s="130">
        <v>-8.7336244541484707</v>
      </c>
      <c r="W37" s="130">
        <v>-18.840579710144901</v>
      </c>
      <c r="X37" s="130">
        <v>-12.4260355029585</v>
      </c>
      <c r="Y37" s="137">
        <v>-10.4470588235294</v>
      </c>
      <c r="Z37" s="130"/>
      <c r="AA37" s="138">
        <v>-14.0295358649789</v>
      </c>
      <c r="AB37" s="139">
        <v>-20.677035681610199</v>
      </c>
      <c r="AC37" s="140">
        <v>-17.589416952474199</v>
      </c>
      <c r="AD37" s="130"/>
      <c r="AE37" s="141">
        <v>-12.764266412334999</v>
      </c>
      <c r="AG37" s="136">
        <v>46.0607225211375</v>
      </c>
      <c r="AH37" s="130">
        <v>60.837817063796997</v>
      </c>
      <c r="AI37" s="130">
        <v>63.6817832436587</v>
      </c>
      <c r="AJ37" s="130">
        <v>64.258262874711704</v>
      </c>
      <c r="AK37" s="130">
        <v>58.666410453497299</v>
      </c>
      <c r="AL37" s="137">
        <v>58.700999231360399</v>
      </c>
      <c r="AM37" s="130"/>
      <c r="AN37" s="138">
        <v>66.372021521906206</v>
      </c>
      <c r="AO37" s="139">
        <v>67.774788624135198</v>
      </c>
      <c r="AP37" s="140">
        <v>67.073405073020695</v>
      </c>
      <c r="AQ37" s="130"/>
      <c r="AR37" s="141">
        <v>61.0931151861205</v>
      </c>
      <c r="AS37" s="135"/>
      <c r="AT37" s="136">
        <v>-12.1656284353242</v>
      </c>
      <c r="AU37" s="130">
        <v>-10.539700480361599</v>
      </c>
      <c r="AV37" s="130">
        <v>-11.6737739872068</v>
      </c>
      <c r="AW37" s="130">
        <v>-13.345426276237299</v>
      </c>
      <c r="AX37" s="130">
        <v>-10.913335278669299</v>
      </c>
      <c r="AY37" s="137">
        <v>-11.741592511267701</v>
      </c>
      <c r="AZ37" s="130"/>
      <c r="BA37" s="138">
        <v>-11.549295774647801</v>
      </c>
      <c r="BB37" s="139">
        <v>-17.2260032856137</v>
      </c>
      <c r="BC37" s="140">
        <v>-14.5113886847905</v>
      </c>
      <c r="BD37" s="130"/>
      <c r="BE37" s="141">
        <v>-12.6295540201005</v>
      </c>
    </row>
    <row r="38" spans="1:57" x14ac:dyDescent="0.2">
      <c r="A38" s="21" t="s">
        <v>79</v>
      </c>
      <c r="B38" s="3" t="str">
        <f t="shared" si="0"/>
        <v>Coastal Virginia - Eastern Shore</v>
      </c>
      <c r="C38" s="3"/>
      <c r="D38" s="24" t="s">
        <v>16</v>
      </c>
      <c r="E38" s="27" t="s">
        <v>17</v>
      </c>
      <c r="F38" s="3"/>
      <c r="G38" s="136">
        <v>51.945392491467501</v>
      </c>
      <c r="H38" s="130">
        <v>64.163822525597197</v>
      </c>
      <c r="I38" s="130">
        <v>63.2081911262798</v>
      </c>
      <c r="J38" s="130">
        <v>56.7918088737201</v>
      </c>
      <c r="K38" s="130">
        <v>55.358361774743997</v>
      </c>
      <c r="L38" s="137">
        <v>58.293515358361702</v>
      </c>
      <c r="M38" s="130"/>
      <c r="N38" s="138">
        <v>68.600682593856604</v>
      </c>
      <c r="O38" s="139">
        <v>70.102389078498206</v>
      </c>
      <c r="P38" s="140">
        <v>69.351535836177405</v>
      </c>
      <c r="Q38" s="130"/>
      <c r="R38" s="141">
        <v>61.4529497805948</v>
      </c>
      <c r="S38" s="135"/>
      <c r="T38" s="136">
        <v>-8.5903733960215796</v>
      </c>
      <c r="U38" s="130">
        <v>-2.3897536653129499</v>
      </c>
      <c r="V38" s="130">
        <v>-10.812662429157401</v>
      </c>
      <c r="W38" s="130">
        <v>-15.607920726781</v>
      </c>
      <c r="X38" s="130">
        <v>-16.691623865404701</v>
      </c>
      <c r="Y38" s="137">
        <v>-10.914719176112399</v>
      </c>
      <c r="Z38" s="130"/>
      <c r="AA38" s="138">
        <v>-12.2230866644329</v>
      </c>
      <c r="AB38" s="139">
        <v>-14.7013651877133</v>
      </c>
      <c r="AC38" s="140">
        <v>-13.4933802789611</v>
      </c>
      <c r="AD38" s="130"/>
      <c r="AE38" s="141">
        <v>-11.7628091040432</v>
      </c>
      <c r="AG38" s="136">
        <v>52.252559726962403</v>
      </c>
      <c r="AH38" s="130">
        <v>63.447098976109203</v>
      </c>
      <c r="AI38" s="130">
        <v>66.6382252559726</v>
      </c>
      <c r="AJ38" s="130">
        <v>65.938566552900994</v>
      </c>
      <c r="AK38" s="130">
        <v>63.703071672354902</v>
      </c>
      <c r="AL38" s="137">
        <v>62.39590443686</v>
      </c>
      <c r="AM38" s="130"/>
      <c r="AN38" s="138">
        <v>75.972696245733701</v>
      </c>
      <c r="AO38" s="139">
        <v>75.426621160409496</v>
      </c>
      <c r="AP38" s="140">
        <v>75.699658703071606</v>
      </c>
      <c r="AQ38" s="130"/>
      <c r="AR38" s="141">
        <v>66.196977084349001</v>
      </c>
      <c r="AS38" s="135"/>
      <c r="AT38" s="136">
        <v>-6.7968259088799501</v>
      </c>
      <c r="AU38" s="130">
        <v>-5.1684759715685296</v>
      </c>
      <c r="AV38" s="130">
        <v>-7.5629398478592904</v>
      </c>
      <c r="AW38" s="130">
        <v>-5.0435249453541404</v>
      </c>
      <c r="AX38" s="130">
        <v>-6.6234698765004403</v>
      </c>
      <c r="AY38" s="137">
        <v>-6.23391369984778</v>
      </c>
      <c r="AZ38" s="130"/>
      <c r="BA38" s="138">
        <v>-4.1656700217850497</v>
      </c>
      <c r="BB38" s="139">
        <v>-5.2430930408740801</v>
      </c>
      <c r="BC38" s="140">
        <v>-4.7054838671379304</v>
      </c>
      <c r="BD38" s="130"/>
      <c r="BE38" s="141">
        <v>-5.73995234730649</v>
      </c>
    </row>
    <row r="39" spans="1:57" x14ac:dyDescent="0.2">
      <c r="A39" s="21" t="s">
        <v>80</v>
      </c>
      <c r="B39" s="3" t="str">
        <f t="shared" si="0"/>
        <v>Coastal Virginia - Hampton Roads</v>
      </c>
      <c r="C39" s="3"/>
      <c r="D39" s="24" t="s">
        <v>16</v>
      </c>
      <c r="E39" s="27" t="s">
        <v>17</v>
      </c>
      <c r="F39" s="3"/>
      <c r="G39" s="136">
        <v>64.822901504124204</v>
      </c>
      <c r="H39" s="130">
        <v>72.992160167522101</v>
      </c>
      <c r="I39" s="130">
        <v>76.8431267397022</v>
      </c>
      <c r="J39" s="130">
        <v>71.679562808038995</v>
      </c>
      <c r="K39" s="130">
        <v>68.372532495722496</v>
      </c>
      <c r="L39" s="137">
        <v>70.942056743021993</v>
      </c>
      <c r="M39" s="130"/>
      <c r="N39" s="138">
        <v>75.236854873719906</v>
      </c>
      <c r="O39" s="139">
        <v>79.887126841849806</v>
      </c>
      <c r="P39" s="140">
        <v>77.561990857784906</v>
      </c>
      <c r="Q39" s="130"/>
      <c r="R39" s="141">
        <v>72.833466490097095</v>
      </c>
      <c r="S39" s="135"/>
      <c r="T39" s="136">
        <v>2.4708490980366902</v>
      </c>
      <c r="U39" s="130">
        <v>2.4008171421591702</v>
      </c>
      <c r="V39" s="130">
        <v>3.7519664392499399</v>
      </c>
      <c r="W39" s="130">
        <v>-4.34276339603485</v>
      </c>
      <c r="X39" s="130">
        <v>-7.0845846633027998</v>
      </c>
      <c r="Y39" s="137">
        <v>-0.67601038100141497</v>
      </c>
      <c r="Z39" s="130"/>
      <c r="AA39" s="138">
        <v>-10.677633096963699</v>
      </c>
      <c r="AB39" s="139">
        <v>-12.512613203650201</v>
      </c>
      <c r="AC39" s="140">
        <v>-11.6321379089765</v>
      </c>
      <c r="AD39" s="130"/>
      <c r="AE39" s="141">
        <v>-4.2866582308521703</v>
      </c>
      <c r="AG39" s="136">
        <v>65.022183919052594</v>
      </c>
      <c r="AH39" s="130">
        <v>72.931150052666794</v>
      </c>
      <c r="AI39" s="130">
        <v>75.341696192026504</v>
      </c>
      <c r="AJ39" s="130">
        <v>73.106067860448704</v>
      </c>
      <c r="AK39" s="130">
        <v>73.400492843554005</v>
      </c>
      <c r="AL39" s="137">
        <v>71.960312657203104</v>
      </c>
      <c r="AM39" s="130"/>
      <c r="AN39" s="138">
        <v>83.346739699441997</v>
      </c>
      <c r="AO39" s="139">
        <v>86.100790337202</v>
      </c>
      <c r="AP39" s="140">
        <v>84.723765018321998</v>
      </c>
      <c r="AQ39" s="130"/>
      <c r="AR39" s="141">
        <v>75.606973422853997</v>
      </c>
      <c r="AS39" s="135"/>
      <c r="AT39" s="136">
        <v>2.04825906122774</v>
      </c>
      <c r="AU39" s="130">
        <v>2.3375778956106399</v>
      </c>
      <c r="AV39" s="130">
        <v>-2.63390139969145E-2</v>
      </c>
      <c r="AW39" s="130">
        <v>-4.1827366171235996</v>
      </c>
      <c r="AX39" s="130">
        <v>-1.8310683791878699</v>
      </c>
      <c r="AY39" s="137">
        <v>-0.444520864541745</v>
      </c>
      <c r="AZ39" s="130"/>
      <c r="BA39" s="138">
        <v>-2.7832780603621701</v>
      </c>
      <c r="BB39" s="139">
        <v>-4.4117799183490298</v>
      </c>
      <c r="BC39" s="140">
        <v>-3.6176378094830102</v>
      </c>
      <c r="BD39" s="130"/>
      <c r="BE39" s="141">
        <v>-1.48252420080322</v>
      </c>
    </row>
    <row r="40" spans="1:57" x14ac:dyDescent="0.2">
      <c r="A40" s="20" t="s">
        <v>81</v>
      </c>
      <c r="B40" s="3" t="str">
        <f t="shared" si="0"/>
        <v>Northern Virginia</v>
      </c>
      <c r="C40" s="3"/>
      <c r="D40" s="24" t="s">
        <v>16</v>
      </c>
      <c r="E40" s="27" t="s">
        <v>17</v>
      </c>
      <c r="F40" s="3"/>
      <c r="G40" s="136">
        <v>62.517991061283197</v>
      </c>
      <c r="H40" s="130">
        <v>73.786076812362595</v>
      </c>
      <c r="I40" s="130">
        <v>81.213544428452295</v>
      </c>
      <c r="J40" s="130">
        <v>76.365426861601307</v>
      </c>
      <c r="K40" s="130">
        <v>69.141320404530106</v>
      </c>
      <c r="L40" s="137">
        <v>72.604898150883599</v>
      </c>
      <c r="M40" s="130"/>
      <c r="N40" s="138">
        <v>68.503087004280104</v>
      </c>
      <c r="O40" s="139">
        <v>67.389492822241493</v>
      </c>
      <c r="P40" s="140">
        <v>67.946289913260799</v>
      </c>
      <c r="Q40" s="130"/>
      <c r="R40" s="141">
        <v>71.273896034326896</v>
      </c>
      <c r="S40" s="135"/>
      <c r="T40" s="136">
        <v>6.3369475020509904</v>
      </c>
      <c r="U40" s="130">
        <v>1.6603431420513599</v>
      </c>
      <c r="V40" s="130">
        <v>8.7179477214879793</v>
      </c>
      <c r="W40" s="130">
        <v>5.9460461172895496</v>
      </c>
      <c r="X40" s="130">
        <v>2.6754187235539102</v>
      </c>
      <c r="Y40" s="137">
        <v>5.0741220894137298</v>
      </c>
      <c r="Z40" s="130"/>
      <c r="AA40" s="138">
        <v>-2.94131475802341</v>
      </c>
      <c r="AB40" s="139">
        <v>-4.6479036086719301</v>
      </c>
      <c r="AC40" s="140">
        <v>-3.7951850643679199</v>
      </c>
      <c r="AD40" s="130"/>
      <c r="AE40" s="141">
        <v>2.5003016589927798</v>
      </c>
      <c r="AG40" s="136">
        <v>60.997272933868601</v>
      </c>
      <c r="AH40" s="130">
        <v>74.378834936747197</v>
      </c>
      <c r="AI40" s="130">
        <v>80.465495038254602</v>
      </c>
      <c r="AJ40" s="130">
        <v>79.4310090144686</v>
      </c>
      <c r="AK40" s="130">
        <v>72.155728313463996</v>
      </c>
      <c r="AL40" s="137">
        <v>73.485670565999797</v>
      </c>
      <c r="AM40" s="130"/>
      <c r="AN40" s="138">
        <v>74.749779844139098</v>
      </c>
      <c r="AO40" s="139">
        <v>75.672540645979893</v>
      </c>
      <c r="AP40" s="140">
        <v>75.211160245059503</v>
      </c>
      <c r="AQ40" s="130"/>
      <c r="AR40" s="141">
        <v>73.978664949617993</v>
      </c>
      <c r="AS40" s="135"/>
      <c r="AT40" s="136">
        <v>1.0644585651301199</v>
      </c>
      <c r="AU40" s="130">
        <v>1.5857380760755799</v>
      </c>
      <c r="AV40" s="130">
        <v>3.5785704900919599</v>
      </c>
      <c r="AW40" s="130">
        <v>3.6124922571826299</v>
      </c>
      <c r="AX40" s="130">
        <v>0.84459055406301897</v>
      </c>
      <c r="AY40" s="137">
        <v>2.2135986590606298</v>
      </c>
      <c r="AZ40" s="130"/>
      <c r="BA40" s="138">
        <v>1.08616778834843</v>
      </c>
      <c r="BB40" s="139">
        <v>-0.70800964810807099</v>
      </c>
      <c r="BC40" s="140">
        <v>0.17554415826266001</v>
      </c>
      <c r="BD40" s="130"/>
      <c r="BE40" s="141">
        <v>1.61309704923338</v>
      </c>
    </row>
    <row r="41" spans="1:57" x14ac:dyDescent="0.2">
      <c r="A41" s="22" t="s">
        <v>82</v>
      </c>
      <c r="B41" s="3" t="str">
        <f t="shared" si="0"/>
        <v>Shenandoah Valley</v>
      </c>
      <c r="C41" s="3"/>
      <c r="D41" s="25" t="s">
        <v>16</v>
      </c>
      <c r="E41" s="28" t="s">
        <v>17</v>
      </c>
      <c r="F41" s="3"/>
      <c r="G41" s="142">
        <v>49.00965379494</v>
      </c>
      <c r="H41" s="143">
        <v>58.330559254327497</v>
      </c>
      <c r="I41" s="143">
        <v>58.480359520639098</v>
      </c>
      <c r="J41" s="143">
        <v>59.304260985352798</v>
      </c>
      <c r="K41" s="143">
        <v>54.727030625832199</v>
      </c>
      <c r="L41" s="144">
        <v>55.970372836218303</v>
      </c>
      <c r="M41" s="130"/>
      <c r="N41" s="145">
        <v>66.061917443408703</v>
      </c>
      <c r="O41" s="146">
        <v>69.032956058588496</v>
      </c>
      <c r="P41" s="147">
        <v>67.5474367509986</v>
      </c>
      <c r="Q41" s="130"/>
      <c r="R41" s="148">
        <v>59.278105383298403</v>
      </c>
      <c r="S41" s="135"/>
      <c r="T41" s="142">
        <v>-0.97324881062823199</v>
      </c>
      <c r="U41" s="143">
        <v>-0.34191956434019899</v>
      </c>
      <c r="V41" s="143">
        <v>-2.3535963002639</v>
      </c>
      <c r="W41" s="143">
        <v>-2.4582776386844598</v>
      </c>
      <c r="X41" s="143">
        <v>-12.6581645907665</v>
      </c>
      <c r="Y41" s="144">
        <v>-3.9528475069501701</v>
      </c>
      <c r="Z41" s="130"/>
      <c r="AA41" s="145">
        <v>-10.655857225515</v>
      </c>
      <c r="AB41" s="146">
        <v>-9.5648668282069096</v>
      </c>
      <c r="AC41" s="147">
        <v>-10.1016745443675</v>
      </c>
      <c r="AD41" s="130"/>
      <c r="AE41" s="148">
        <v>-6.0450647955967298</v>
      </c>
      <c r="AG41" s="142">
        <v>48.748639825897698</v>
      </c>
      <c r="AH41" s="143">
        <v>57.884824642169498</v>
      </c>
      <c r="AI41" s="143">
        <v>58.828576211601202</v>
      </c>
      <c r="AJ41" s="143">
        <v>60.033899723780003</v>
      </c>
      <c r="AK41" s="143">
        <v>59.250208855472003</v>
      </c>
      <c r="AL41" s="144">
        <v>56.950115465711697</v>
      </c>
      <c r="AM41" s="130"/>
      <c r="AN41" s="145">
        <v>67.811194653299907</v>
      </c>
      <c r="AO41" s="146">
        <v>69.398496240601503</v>
      </c>
      <c r="AP41" s="147">
        <v>68.604845446950705</v>
      </c>
      <c r="AQ41" s="130"/>
      <c r="AR41" s="148">
        <v>60.283698535209901</v>
      </c>
      <c r="AS41" s="75"/>
      <c r="AT41" s="142">
        <v>-0.91212529477259197</v>
      </c>
      <c r="AU41" s="143">
        <v>0.38029241298544902</v>
      </c>
      <c r="AV41" s="143">
        <v>-1.97008463426359</v>
      </c>
      <c r="AW41" s="143">
        <v>-0.62783043064700605</v>
      </c>
      <c r="AX41" s="143">
        <v>-3.48374984279276</v>
      </c>
      <c r="AY41" s="144">
        <v>-1.3597283689388799</v>
      </c>
      <c r="AZ41" s="130"/>
      <c r="BA41" s="145">
        <v>-2.6642113492880899</v>
      </c>
      <c r="BB41" s="146">
        <v>-4.2371823350447899</v>
      </c>
      <c r="BC41" s="147">
        <v>-3.4662004576318002</v>
      </c>
      <c r="BD41" s="130"/>
      <c r="BE41" s="148">
        <v>-2.0487623668841901</v>
      </c>
    </row>
    <row r="42" spans="1:57" x14ac:dyDescent="0.2">
      <c r="A42" s="19" t="s">
        <v>83</v>
      </c>
      <c r="B42" s="3" t="str">
        <f t="shared" si="0"/>
        <v>Southern Virginia</v>
      </c>
      <c r="C42" s="9"/>
      <c r="D42" s="23" t="s">
        <v>16</v>
      </c>
      <c r="E42" s="26" t="s">
        <v>17</v>
      </c>
      <c r="F42" s="3"/>
      <c r="G42" s="127">
        <v>51.821862348178101</v>
      </c>
      <c r="H42" s="128">
        <v>65.944272445820403</v>
      </c>
      <c r="I42" s="128">
        <v>67.563705644200994</v>
      </c>
      <c r="J42" s="128">
        <v>62.776851631340698</v>
      </c>
      <c r="K42" s="128">
        <v>58.561562276732502</v>
      </c>
      <c r="L42" s="129">
        <v>61.333650869254498</v>
      </c>
      <c r="M42" s="130"/>
      <c r="N42" s="131">
        <v>64.158132888783001</v>
      </c>
      <c r="O42" s="132">
        <v>66.372945939509407</v>
      </c>
      <c r="P42" s="133">
        <v>65.265539414146204</v>
      </c>
      <c r="Q42" s="130"/>
      <c r="R42" s="134">
        <v>62.457047596366401</v>
      </c>
      <c r="S42" s="135"/>
      <c r="T42" s="127">
        <v>2.5787261240443402</v>
      </c>
      <c r="U42" s="128">
        <v>5.9809733126230498</v>
      </c>
      <c r="V42" s="128">
        <v>0.57428328771473003</v>
      </c>
      <c r="W42" s="128">
        <v>-5.1182962861546697</v>
      </c>
      <c r="X42" s="128">
        <v>-7.7040160175557499</v>
      </c>
      <c r="Y42" s="129">
        <v>-0.92544123193286698</v>
      </c>
      <c r="Z42" s="130"/>
      <c r="AA42" s="131">
        <v>-14.764210914525799</v>
      </c>
      <c r="AB42" s="132">
        <v>-12.643309039863</v>
      </c>
      <c r="AC42" s="133">
        <v>-13.6987968682834</v>
      </c>
      <c r="AD42" s="130"/>
      <c r="AE42" s="134">
        <v>-5.1182520486579204</v>
      </c>
      <c r="AF42" s="29"/>
      <c r="AG42" s="127">
        <v>50.904977375565601</v>
      </c>
      <c r="AH42" s="128">
        <v>65.664443915217902</v>
      </c>
      <c r="AI42" s="128">
        <v>69.093831864729594</v>
      </c>
      <c r="AJ42" s="128">
        <v>67.867349368897294</v>
      </c>
      <c r="AK42" s="128">
        <v>63.324601095498899</v>
      </c>
      <c r="AL42" s="129">
        <v>63.371040723981899</v>
      </c>
      <c r="AM42" s="130"/>
      <c r="AN42" s="131">
        <v>69.939271255060703</v>
      </c>
      <c r="AO42" s="132">
        <v>69.915456060966804</v>
      </c>
      <c r="AP42" s="133">
        <v>69.927363658013803</v>
      </c>
      <c r="AQ42" s="130"/>
      <c r="AR42" s="134">
        <v>65.244275847991005</v>
      </c>
      <c r="AS42" s="135"/>
      <c r="AT42" s="127">
        <v>2.8535371240271998</v>
      </c>
      <c r="AU42" s="128">
        <v>3.78961801872018</v>
      </c>
      <c r="AV42" s="128">
        <v>3.47898557919408</v>
      </c>
      <c r="AW42" s="128">
        <v>2.5572567749641602</v>
      </c>
      <c r="AX42" s="128">
        <v>-0.16938177523501899</v>
      </c>
      <c r="AY42" s="129">
        <v>2.4965062830780602</v>
      </c>
      <c r="AZ42" s="130"/>
      <c r="BA42" s="131">
        <v>-2.9699217353474499</v>
      </c>
      <c r="BB42" s="132">
        <v>-3.7903392202686201</v>
      </c>
      <c r="BC42" s="133">
        <v>-3.3818022063207902</v>
      </c>
      <c r="BD42" s="130"/>
      <c r="BE42" s="134">
        <v>0.62184668164753298</v>
      </c>
    </row>
    <row r="43" spans="1:57" x14ac:dyDescent="0.2">
      <c r="A43" s="20" t="s">
        <v>84</v>
      </c>
      <c r="B43" s="3" t="str">
        <f t="shared" si="0"/>
        <v>Southwest Virginia - Blue Ridge Highlands</v>
      </c>
      <c r="C43" s="10"/>
      <c r="D43" s="24" t="s">
        <v>16</v>
      </c>
      <c r="E43" s="27" t="s">
        <v>17</v>
      </c>
      <c r="F43" s="3"/>
      <c r="G43" s="136">
        <v>49.419795221843003</v>
      </c>
      <c r="H43" s="130">
        <v>58.589306029578999</v>
      </c>
      <c r="I43" s="130">
        <v>61.137656427758799</v>
      </c>
      <c r="J43" s="130">
        <v>60.784982935153501</v>
      </c>
      <c r="K43" s="130">
        <v>55.858930602957898</v>
      </c>
      <c r="L43" s="137">
        <v>57.158134243458399</v>
      </c>
      <c r="M43" s="130"/>
      <c r="N43" s="138">
        <v>61.672354948805399</v>
      </c>
      <c r="O43" s="139">
        <v>61.342434584755402</v>
      </c>
      <c r="P43" s="140">
        <v>61.507394766780401</v>
      </c>
      <c r="Q43" s="130"/>
      <c r="R43" s="141">
        <v>58.400780107264701</v>
      </c>
      <c r="S43" s="135"/>
      <c r="T43" s="136">
        <v>9.7225137804716901</v>
      </c>
      <c r="U43" s="130">
        <v>4.8978316329211697</v>
      </c>
      <c r="V43" s="130">
        <v>0.94310899403344195</v>
      </c>
      <c r="W43" s="130">
        <v>-4.9928210800252204</v>
      </c>
      <c r="X43" s="130">
        <v>-6.7056359207445002</v>
      </c>
      <c r="Y43" s="137">
        <v>0.167442121197697</v>
      </c>
      <c r="Z43" s="130"/>
      <c r="AA43" s="138">
        <v>-4.5299245244836399</v>
      </c>
      <c r="AB43" s="139">
        <v>-7.3916153775853299</v>
      </c>
      <c r="AC43" s="140">
        <v>-5.9787041166928896</v>
      </c>
      <c r="AD43" s="130"/>
      <c r="AE43" s="141">
        <v>-1.7647059771903499</v>
      </c>
      <c r="AF43" s="30"/>
      <c r="AG43" s="136">
        <v>48.2565415244596</v>
      </c>
      <c r="AH43" s="130">
        <v>56.501706484641602</v>
      </c>
      <c r="AI43" s="130">
        <v>59.013083048919199</v>
      </c>
      <c r="AJ43" s="130">
        <v>60.017064846416297</v>
      </c>
      <c r="AK43" s="130">
        <v>60.420932878270698</v>
      </c>
      <c r="AL43" s="137">
        <v>56.841865756541502</v>
      </c>
      <c r="AM43" s="130"/>
      <c r="AN43" s="138">
        <v>70.182025028441402</v>
      </c>
      <c r="AO43" s="139">
        <v>65.656996587030704</v>
      </c>
      <c r="AP43" s="140">
        <v>67.919510807736003</v>
      </c>
      <c r="AQ43" s="130"/>
      <c r="AR43" s="141">
        <v>60.006907199739899</v>
      </c>
      <c r="AS43" s="135"/>
      <c r="AT43" s="136">
        <v>5.2286238465210699</v>
      </c>
      <c r="AU43" s="130">
        <v>-0.24823909532060101</v>
      </c>
      <c r="AV43" s="130">
        <v>-0.21616491878564001</v>
      </c>
      <c r="AW43" s="130">
        <v>-1.5458321842056799</v>
      </c>
      <c r="AX43" s="130">
        <v>-1.1018154477947999</v>
      </c>
      <c r="AY43" s="137">
        <v>0.181994326310565</v>
      </c>
      <c r="AZ43" s="130"/>
      <c r="BA43" s="138">
        <v>4.2568825518561698E-2</v>
      </c>
      <c r="BB43" s="139">
        <v>-2.69123375955105</v>
      </c>
      <c r="BC43" s="140">
        <v>-1.29772133768232</v>
      </c>
      <c r="BD43" s="130"/>
      <c r="BE43" s="141">
        <v>-0.30096233419020801</v>
      </c>
    </row>
    <row r="44" spans="1:57" x14ac:dyDescent="0.2">
      <c r="A44" s="21" t="s">
        <v>85</v>
      </c>
      <c r="B44" s="3" t="str">
        <f t="shared" si="0"/>
        <v>Southwest Virginia - Heart of Appalachia</v>
      </c>
      <c r="C44" s="3"/>
      <c r="D44" s="24" t="s">
        <v>16</v>
      </c>
      <c r="E44" s="27" t="s">
        <v>17</v>
      </c>
      <c r="F44" s="3"/>
      <c r="G44" s="136">
        <v>41.731266149870798</v>
      </c>
      <c r="H44" s="130">
        <v>53.746770025839702</v>
      </c>
      <c r="I44" s="130">
        <v>56.266149870801001</v>
      </c>
      <c r="J44" s="130">
        <v>53.5529715762273</v>
      </c>
      <c r="K44" s="130">
        <v>53.229974160206702</v>
      </c>
      <c r="L44" s="137">
        <v>51.705426356589101</v>
      </c>
      <c r="M44" s="130"/>
      <c r="N44" s="138">
        <v>57.945736434108497</v>
      </c>
      <c r="O44" s="139">
        <v>53.617571059431498</v>
      </c>
      <c r="P44" s="140">
        <v>55.781653746769997</v>
      </c>
      <c r="Q44" s="130"/>
      <c r="R44" s="141">
        <v>52.8700627537836</v>
      </c>
      <c r="S44" s="135"/>
      <c r="T44" s="136">
        <v>-1.8842561233620101</v>
      </c>
      <c r="U44" s="130">
        <v>-6.0239989800899796</v>
      </c>
      <c r="V44" s="130">
        <v>-6.6726989015138098</v>
      </c>
      <c r="W44" s="130">
        <v>-4.4072878375203901</v>
      </c>
      <c r="X44" s="130">
        <v>-3.2000595059069301</v>
      </c>
      <c r="Y44" s="137">
        <v>-4.6114975925291599</v>
      </c>
      <c r="Z44" s="130"/>
      <c r="AA44" s="138">
        <v>-10.9987790287952</v>
      </c>
      <c r="AB44" s="139">
        <v>-20.422542646216499</v>
      </c>
      <c r="AC44" s="140">
        <v>-15.7914359542266</v>
      </c>
      <c r="AD44" s="130"/>
      <c r="AE44" s="141">
        <v>-8.2822090621296507</v>
      </c>
      <c r="AF44" s="30"/>
      <c r="AG44" s="136">
        <v>44.686692506459899</v>
      </c>
      <c r="AH44" s="130">
        <v>53.892118863048999</v>
      </c>
      <c r="AI44" s="130">
        <v>56.217700258397898</v>
      </c>
      <c r="AJ44" s="130">
        <v>57.622739018087799</v>
      </c>
      <c r="AK44" s="130">
        <v>57.881136950904299</v>
      </c>
      <c r="AL44" s="137">
        <v>54.060077519379803</v>
      </c>
      <c r="AM44" s="130"/>
      <c r="AN44" s="138">
        <v>61.8863049095607</v>
      </c>
      <c r="AO44" s="139">
        <v>58.107235142118803</v>
      </c>
      <c r="AP44" s="140">
        <v>59.996770025839702</v>
      </c>
      <c r="AQ44" s="130"/>
      <c r="AR44" s="141">
        <v>55.7562753783684</v>
      </c>
      <c r="AS44" s="135"/>
      <c r="AT44" s="136">
        <v>-1.5469837575643499</v>
      </c>
      <c r="AU44" s="130">
        <v>-9.1322904461730907</v>
      </c>
      <c r="AV44" s="130">
        <v>-9.5662125929120396</v>
      </c>
      <c r="AW44" s="130">
        <v>-6.4254375040160303</v>
      </c>
      <c r="AX44" s="130">
        <v>-6.6578335297845896</v>
      </c>
      <c r="AY44" s="137">
        <v>-6.9376309037865997</v>
      </c>
      <c r="AZ44" s="130"/>
      <c r="BA44" s="138">
        <v>-8.5241088162851106</v>
      </c>
      <c r="BB44" s="139">
        <v>-11.475950027262099</v>
      </c>
      <c r="BC44" s="140">
        <v>-9.9777391531738999</v>
      </c>
      <c r="BD44" s="130"/>
      <c r="BE44" s="141">
        <v>-7.89392936927318</v>
      </c>
    </row>
    <row r="45" spans="1:57" x14ac:dyDescent="0.2">
      <c r="A45" s="22" t="s">
        <v>86</v>
      </c>
      <c r="B45" s="3" t="str">
        <f t="shared" si="0"/>
        <v>Virginia Mountains</v>
      </c>
      <c r="C45" s="3"/>
      <c r="D45" s="25" t="s">
        <v>16</v>
      </c>
      <c r="E45" s="28" t="s">
        <v>17</v>
      </c>
      <c r="F45" s="3"/>
      <c r="G45" s="136">
        <v>54.317741489067203</v>
      </c>
      <c r="H45" s="130">
        <v>68.6825352892333</v>
      </c>
      <c r="I45" s="130">
        <v>69.720453916412893</v>
      </c>
      <c r="J45" s="130">
        <v>64.973706061444702</v>
      </c>
      <c r="K45" s="130">
        <v>63.105452532521397</v>
      </c>
      <c r="L45" s="137">
        <v>64.159977857735896</v>
      </c>
      <c r="M45" s="130"/>
      <c r="N45" s="138">
        <v>63.9911430943814</v>
      </c>
      <c r="O45" s="139">
        <v>66.302241904234705</v>
      </c>
      <c r="P45" s="140">
        <v>65.146692499308003</v>
      </c>
      <c r="Q45" s="130"/>
      <c r="R45" s="141">
        <v>64.441896326756506</v>
      </c>
      <c r="S45" s="135"/>
      <c r="T45" s="136">
        <v>7.4382756147020102</v>
      </c>
      <c r="U45" s="130">
        <v>13.183710953851</v>
      </c>
      <c r="V45" s="130">
        <v>6.2469558738796103</v>
      </c>
      <c r="W45" s="130">
        <v>-0.48591037491737699</v>
      </c>
      <c r="X45" s="130">
        <v>3.7344039934189102</v>
      </c>
      <c r="Y45" s="137">
        <v>5.8796946621600599</v>
      </c>
      <c r="Z45" s="130"/>
      <c r="AA45" s="138">
        <v>1.0540124164802001</v>
      </c>
      <c r="AB45" s="139">
        <v>1.44201145061715</v>
      </c>
      <c r="AC45" s="140">
        <v>1.2510814148963501</v>
      </c>
      <c r="AD45" s="130"/>
      <c r="AE45" s="141">
        <v>4.49987286615952</v>
      </c>
      <c r="AF45" s="31"/>
      <c r="AG45" s="136">
        <v>50.394327222414297</v>
      </c>
      <c r="AH45" s="130">
        <v>65.537876167416101</v>
      </c>
      <c r="AI45" s="130">
        <v>68.550674507090903</v>
      </c>
      <c r="AJ45" s="130">
        <v>66.817710134901404</v>
      </c>
      <c r="AK45" s="130">
        <v>63.7159263871592</v>
      </c>
      <c r="AL45" s="137">
        <v>63.003293023770603</v>
      </c>
      <c r="AM45" s="130"/>
      <c r="AN45" s="138">
        <v>67.797841427978398</v>
      </c>
      <c r="AO45" s="139">
        <v>67.310087173100797</v>
      </c>
      <c r="AP45" s="140">
        <v>67.553964300539604</v>
      </c>
      <c r="AQ45" s="130"/>
      <c r="AR45" s="141">
        <v>64.303433417010893</v>
      </c>
      <c r="AS45" s="135"/>
      <c r="AT45" s="136">
        <v>1.2343138260965001</v>
      </c>
      <c r="AU45" s="130">
        <v>5.75388686629619</v>
      </c>
      <c r="AV45" s="130">
        <v>3.2628438487295099</v>
      </c>
      <c r="AW45" s="130">
        <v>0.40267389573093698</v>
      </c>
      <c r="AX45" s="130">
        <v>-0.71256360828325405</v>
      </c>
      <c r="AY45" s="137">
        <v>1.9934383746356099</v>
      </c>
      <c r="AZ45" s="130"/>
      <c r="BA45" s="138">
        <v>0.39674241710722502</v>
      </c>
      <c r="BB45" s="139">
        <v>-1.20605276905194</v>
      </c>
      <c r="BC45" s="140">
        <v>-0.40821062225931398</v>
      </c>
      <c r="BD45" s="130"/>
      <c r="BE45" s="141">
        <v>1.26040750977623</v>
      </c>
    </row>
    <row r="46" spans="1:57" x14ac:dyDescent="0.2">
      <c r="A46" s="86" t="s">
        <v>111</v>
      </c>
      <c r="B46" s="3" t="s">
        <v>117</v>
      </c>
      <c r="D46" s="25" t="s">
        <v>16</v>
      </c>
      <c r="E46" s="28" t="s">
        <v>17</v>
      </c>
      <c r="G46" s="136">
        <v>57.762836185818998</v>
      </c>
      <c r="H46" s="130">
        <v>71.6381418092909</v>
      </c>
      <c r="I46" s="130">
        <v>73.624694376528097</v>
      </c>
      <c r="J46" s="130">
        <v>69.621026894865494</v>
      </c>
      <c r="K46" s="130">
        <v>64.150366748166206</v>
      </c>
      <c r="L46" s="137">
        <v>67.359413202933894</v>
      </c>
      <c r="M46" s="130"/>
      <c r="N46" s="138">
        <v>74.724938875305597</v>
      </c>
      <c r="O46" s="139">
        <v>77.200488997554999</v>
      </c>
      <c r="P46" s="140">
        <v>75.962713936430305</v>
      </c>
      <c r="Q46" s="130"/>
      <c r="R46" s="141">
        <v>69.817499126789997</v>
      </c>
      <c r="S46" s="135"/>
      <c r="T46" s="136">
        <v>9.6287703016241206</v>
      </c>
      <c r="U46" s="130">
        <v>10.566037735848999</v>
      </c>
      <c r="V46" s="130">
        <v>14.2789373814041</v>
      </c>
      <c r="W46" s="130">
        <v>-0.26269702276707502</v>
      </c>
      <c r="X46" s="130">
        <v>-6.9179600886917898</v>
      </c>
      <c r="Y46" s="137">
        <v>5.0424173100753</v>
      </c>
      <c r="Z46" s="130"/>
      <c r="AA46" s="138">
        <v>-2.4341580207501901</v>
      </c>
      <c r="AB46" s="139">
        <v>0.55732484076433098</v>
      </c>
      <c r="AC46" s="140">
        <v>-0.93662813870067696</v>
      </c>
      <c r="AD46" s="130"/>
      <c r="AE46" s="141">
        <v>3.1078728480237201</v>
      </c>
      <c r="AG46" s="136">
        <v>55.440097799511001</v>
      </c>
      <c r="AH46" s="130">
        <v>69.147310513447394</v>
      </c>
      <c r="AI46" s="130">
        <v>72.180623471882598</v>
      </c>
      <c r="AJ46" s="130">
        <v>70.874083129584307</v>
      </c>
      <c r="AK46" s="130">
        <v>66.900977995109997</v>
      </c>
      <c r="AL46" s="137">
        <v>66.908618581907007</v>
      </c>
      <c r="AM46" s="130"/>
      <c r="AN46" s="138">
        <v>73.066931540342196</v>
      </c>
      <c r="AO46" s="139">
        <v>75.725855745721205</v>
      </c>
      <c r="AP46" s="140">
        <v>74.396393643031701</v>
      </c>
      <c r="AQ46" s="130"/>
      <c r="AR46" s="141">
        <v>69.047982885085503</v>
      </c>
      <c r="AS46" s="135"/>
      <c r="AT46" s="136">
        <v>-9.6378906787828705E-2</v>
      </c>
      <c r="AU46" s="130">
        <v>5.0859266140269304</v>
      </c>
      <c r="AV46" s="130">
        <v>5.8368810217342499</v>
      </c>
      <c r="AW46" s="130">
        <v>1.92286561916272</v>
      </c>
      <c r="AX46" s="130">
        <v>1.0152284263959299</v>
      </c>
      <c r="AY46" s="137">
        <v>2.8541226215644802</v>
      </c>
      <c r="AZ46" s="130"/>
      <c r="BA46" s="138">
        <v>0</v>
      </c>
      <c r="BB46" s="139">
        <v>-2.70933542750564</v>
      </c>
      <c r="BC46" s="140">
        <v>-1.3974683544303701</v>
      </c>
      <c r="BD46" s="130"/>
      <c r="BE46" s="141">
        <v>1.50673940949935</v>
      </c>
    </row>
    <row r="47" spans="1:57" x14ac:dyDescent="0.2">
      <c r="A47" s="86" t="s">
        <v>112</v>
      </c>
      <c r="B47" s="3" t="s">
        <v>118</v>
      </c>
      <c r="D47" s="25" t="s">
        <v>16</v>
      </c>
      <c r="E47" s="28" t="s">
        <v>17</v>
      </c>
      <c r="G47" s="136">
        <v>59.004634738468297</v>
      </c>
      <c r="H47" s="130">
        <v>75.263003016258295</v>
      </c>
      <c r="I47" s="130">
        <v>84.532479952916901</v>
      </c>
      <c r="J47" s="130">
        <v>78.154197013168499</v>
      </c>
      <c r="K47" s="130">
        <v>68.064444934892904</v>
      </c>
      <c r="L47" s="137">
        <v>73.003751931140997</v>
      </c>
      <c r="M47" s="130"/>
      <c r="N47" s="138">
        <v>69.660854851761897</v>
      </c>
      <c r="O47" s="139">
        <v>71.522106966821099</v>
      </c>
      <c r="P47" s="140">
        <v>70.591480909291505</v>
      </c>
      <c r="Q47" s="130"/>
      <c r="R47" s="141">
        <v>72.314531639183997</v>
      </c>
      <c r="S47" s="135"/>
      <c r="T47" s="136">
        <v>13.5757115791482</v>
      </c>
      <c r="U47" s="130">
        <v>6.9493497531248698</v>
      </c>
      <c r="V47" s="130">
        <v>11.4988825353251</v>
      </c>
      <c r="W47" s="130">
        <v>8.0468155202040492</v>
      </c>
      <c r="X47" s="130">
        <v>2.6465255279665398</v>
      </c>
      <c r="Y47" s="137">
        <v>8.3842178796508993</v>
      </c>
      <c r="Z47" s="130"/>
      <c r="AA47" s="138">
        <v>-0.82850118079595503</v>
      </c>
      <c r="AB47" s="139">
        <v>-5.3239358411031104</v>
      </c>
      <c r="AC47" s="140">
        <v>-3.1579516081910399</v>
      </c>
      <c r="AD47" s="130"/>
      <c r="AE47" s="141">
        <v>4.8972631557152804</v>
      </c>
      <c r="AG47" s="136">
        <v>58.883678160919501</v>
      </c>
      <c r="AH47" s="130">
        <v>76.812873563218304</v>
      </c>
      <c r="AI47" s="130">
        <v>84.0542528735632</v>
      </c>
      <c r="AJ47" s="130">
        <v>81.377471264367799</v>
      </c>
      <c r="AK47" s="130">
        <v>72.849155846544306</v>
      </c>
      <c r="AL47" s="137">
        <v>74.7954935006657</v>
      </c>
      <c r="AM47" s="130"/>
      <c r="AN47" s="138">
        <v>75.586677456137096</v>
      </c>
      <c r="AO47" s="139">
        <v>77.1839482105418</v>
      </c>
      <c r="AP47" s="140">
        <v>76.385312833339398</v>
      </c>
      <c r="AQ47" s="130"/>
      <c r="AR47" s="141">
        <v>75.249722822117405</v>
      </c>
      <c r="AS47" s="135"/>
      <c r="AT47" s="136">
        <v>3.5420760986150701</v>
      </c>
      <c r="AU47" s="130">
        <v>5.3448199892122599</v>
      </c>
      <c r="AV47" s="130">
        <v>5.7156797922564202</v>
      </c>
      <c r="AW47" s="130">
        <v>5.0126071808322301</v>
      </c>
      <c r="AX47" s="130">
        <v>2.5121145027534602</v>
      </c>
      <c r="AY47" s="137">
        <v>4.5062667851331204</v>
      </c>
      <c r="AZ47" s="130"/>
      <c r="BA47" s="138">
        <v>1.11961437625932</v>
      </c>
      <c r="BB47" s="139">
        <v>-0.92261189529175902</v>
      </c>
      <c r="BC47" s="140">
        <v>7.7410932018652304E-2</v>
      </c>
      <c r="BD47" s="130"/>
      <c r="BE47" s="141">
        <v>3.18193075871375</v>
      </c>
    </row>
    <row r="48" spans="1:57" x14ac:dyDescent="0.2">
      <c r="A48" s="86" t="s">
        <v>113</v>
      </c>
      <c r="B48" s="3" t="s">
        <v>119</v>
      </c>
      <c r="D48" s="25" t="s">
        <v>16</v>
      </c>
      <c r="E48" s="28" t="s">
        <v>17</v>
      </c>
      <c r="G48" s="136">
        <v>61.862812434676101</v>
      </c>
      <c r="H48" s="130">
        <v>74.425896616597399</v>
      </c>
      <c r="I48" s="130">
        <v>81.769044703914901</v>
      </c>
      <c r="J48" s="130">
        <v>77.603249022008498</v>
      </c>
      <c r="K48" s="130">
        <v>71.138053573028301</v>
      </c>
      <c r="L48" s="137">
        <v>73.359811270045</v>
      </c>
      <c r="M48" s="130"/>
      <c r="N48" s="138">
        <v>76.062352554722693</v>
      </c>
      <c r="O48" s="139">
        <v>78.2423029832472</v>
      </c>
      <c r="P48" s="140">
        <v>77.152327768984904</v>
      </c>
      <c r="Q48" s="130"/>
      <c r="R48" s="141">
        <v>74.443387412599293</v>
      </c>
      <c r="S48" s="135"/>
      <c r="T48" s="136">
        <v>5.06853637619104</v>
      </c>
      <c r="U48" s="130">
        <v>2.2168983442327201</v>
      </c>
      <c r="V48" s="130">
        <v>4.6506213886006096</v>
      </c>
      <c r="W48" s="130">
        <v>2.6877162415588298</v>
      </c>
      <c r="X48" s="130">
        <v>-0.28995874283767498</v>
      </c>
      <c r="Y48" s="137">
        <v>2.8189824836491502</v>
      </c>
      <c r="Z48" s="130"/>
      <c r="AA48" s="138">
        <v>-2.2831137006144901</v>
      </c>
      <c r="AB48" s="139">
        <v>-4.7433042349075096</v>
      </c>
      <c r="AC48" s="140">
        <v>-3.5462635715858402</v>
      </c>
      <c r="AD48" s="130"/>
      <c r="AE48" s="141">
        <v>0.84828696656271596</v>
      </c>
      <c r="AG48" s="136">
        <v>61.5350733120315</v>
      </c>
      <c r="AH48" s="130">
        <v>75.886911338728396</v>
      </c>
      <c r="AI48" s="130">
        <v>81.451010840027394</v>
      </c>
      <c r="AJ48" s="130">
        <v>79.860094962224096</v>
      </c>
      <c r="AK48" s="130">
        <v>74.405739540717207</v>
      </c>
      <c r="AL48" s="137">
        <v>74.627765998745701</v>
      </c>
      <c r="AM48" s="130"/>
      <c r="AN48" s="138">
        <v>80.685041956580093</v>
      </c>
      <c r="AO48" s="139">
        <v>81.670498999611695</v>
      </c>
      <c r="AP48" s="140">
        <v>81.177770478095894</v>
      </c>
      <c r="AQ48" s="130"/>
      <c r="AR48" s="141">
        <v>76.499195849988595</v>
      </c>
      <c r="AS48" s="135"/>
      <c r="AT48" s="136">
        <v>0.37033191033846602</v>
      </c>
      <c r="AU48" s="130">
        <v>2.0237552524287201</v>
      </c>
      <c r="AV48" s="130">
        <v>1.4102688918508699</v>
      </c>
      <c r="AW48" s="130">
        <v>0.57891975715300203</v>
      </c>
      <c r="AX48" s="130">
        <v>6.8612281724047194E-2</v>
      </c>
      <c r="AY48" s="137">
        <v>0.91294406529682204</v>
      </c>
      <c r="AZ48" s="130"/>
      <c r="BA48" s="138">
        <v>0.25058811679464199</v>
      </c>
      <c r="BB48" s="139">
        <v>-1.9233247766594801</v>
      </c>
      <c r="BC48" s="140">
        <v>-0.85487904027930905</v>
      </c>
      <c r="BD48" s="130"/>
      <c r="BE48" s="141">
        <v>0.37033749469539701</v>
      </c>
    </row>
    <row r="49" spans="1:57" x14ac:dyDescent="0.2">
      <c r="A49" s="86" t="s">
        <v>114</v>
      </c>
      <c r="B49" s="3" t="s">
        <v>120</v>
      </c>
      <c r="D49" s="25" t="s">
        <v>16</v>
      </c>
      <c r="E49" s="28" t="s">
        <v>17</v>
      </c>
      <c r="G49" s="136">
        <v>57.774702873662598</v>
      </c>
      <c r="H49" s="130">
        <v>71.246077438165599</v>
      </c>
      <c r="I49" s="130">
        <v>75.943268019075305</v>
      </c>
      <c r="J49" s="130">
        <v>70.826023572434494</v>
      </c>
      <c r="K49" s="130">
        <v>65.931160584121898</v>
      </c>
      <c r="L49" s="137">
        <v>68.344246497491994</v>
      </c>
      <c r="M49" s="130"/>
      <c r="N49" s="138">
        <v>73.635442662647307</v>
      </c>
      <c r="O49" s="139">
        <v>77.186133280620595</v>
      </c>
      <c r="P49" s="140">
        <v>75.410787971633994</v>
      </c>
      <c r="Q49" s="130"/>
      <c r="R49" s="141">
        <v>70.363258347246799</v>
      </c>
      <c r="S49" s="135"/>
      <c r="T49" s="136">
        <v>7.36801818531162E-2</v>
      </c>
      <c r="U49" s="130">
        <v>0.35591574393714498</v>
      </c>
      <c r="V49" s="130">
        <v>2.5607272234568401</v>
      </c>
      <c r="W49" s="130">
        <v>-4.0183107510801301</v>
      </c>
      <c r="X49" s="130">
        <v>-7.3793738672842597</v>
      </c>
      <c r="Y49" s="137">
        <v>-1.73307733481434</v>
      </c>
      <c r="Z49" s="130"/>
      <c r="AA49" s="138">
        <v>-7.48153168654484</v>
      </c>
      <c r="AB49" s="139">
        <v>-6.9146350652854602</v>
      </c>
      <c r="AC49" s="140">
        <v>-7.1922756725536798</v>
      </c>
      <c r="AD49" s="130"/>
      <c r="AE49" s="141">
        <v>-3.4717533334162201</v>
      </c>
      <c r="AG49" s="136">
        <v>57.732079760816298</v>
      </c>
      <c r="AH49" s="130">
        <v>71.604358676583203</v>
      </c>
      <c r="AI49" s="130">
        <v>75.719033381927801</v>
      </c>
      <c r="AJ49" s="130">
        <v>74.608361542833094</v>
      </c>
      <c r="AK49" s="130">
        <v>71.271404215364001</v>
      </c>
      <c r="AL49" s="137">
        <v>70.187047515504901</v>
      </c>
      <c r="AM49" s="130"/>
      <c r="AN49" s="138">
        <v>78.571693311259907</v>
      </c>
      <c r="AO49" s="139">
        <v>79.731165525932099</v>
      </c>
      <c r="AP49" s="140">
        <v>79.151429418595995</v>
      </c>
      <c r="AQ49" s="130"/>
      <c r="AR49" s="141">
        <v>72.748299487816595</v>
      </c>
      <c r="AS49" s="135"/>
      <c r="AT49" s="136">
        <v>-1.2292523522409</v>
      </c>
      <c r="AU49" s="130">
        <v>0.59670610488596998</v>
      </c>
      <c r="AV49" s="130">
        <v>0.15411411742881601</v>
      </c>
      <c r="AW49" s="130">
        <v>-1.6210846761745401</v>
      </c>
      <c r="AX49" s="130">
        <v>-3.0211032163265101</v>
      </c>
      <c r="AY49" s="137">
        <v>-1.0229054067535299</v>
      </c>
      <c r="AZ49" s="130"/>
      <c r="BA49" s="138">
        <v>-2.29394346486845</v>
      </c>
      <c r="BB49" s="139">
        <v>-3.9741920238212498</v>
      </c>
      <c r="BC49" s="140">
        <v>-3.14750674064071</v>
      </c>
      <c r="BD49" s="130"/>
      <c r="BE49" s="141">
        <v>-1.6932729156342501</v>
      </c>
    </row>
    <row r="50" spans="1:57" x14ac:dyDescent="0.2">
      <c r="A50" s="86" t="s">
        <v>115</v>
      </c>
      <c r="B50" s="3" t="s">
        <v>121</v>
      </c>
      <c r="D50" s="25" t="s">
        <v>16</v>
      </c>
      <c r="E50" s="28" t="s">
        <v>17</v>
      </c>
      <c r="G50" s="136">
        <v>58.061380363838303</v>
      </c>
      <c r="H50" s="130">
        <v>65.592741748831102</v>
      </c>
      <c r="I50" s="130">
        <v>67.717446650928096</v>
      </c>
      <c r="J50" s="130">
        <v>64.333657362403301</v>
      </c>
      <c r="K50" s="130">
        <v>62.602416331065101</v>
      </c>
      <c r="L50" s="137">
        <v>63.6615284914132</v>
      </c>
      <c r="M50" s="130"/>
      <c r="N50" s="138">
        <v>67.106420404573399</v>
      </c>
      <c r="O50" s="139">
        <v>69.356107947970102</v>
      </c>
      <c r="P50" s="140">
        <v>68.231264176271793</v>
      </c>
      <c r="Q50" s="130"/>
      <c r="R50" s="141">
        <v>64.967167258515602</v>
      </c>
      <c r="S50" s="135"/>
      <c r="T50" s="136">
        <v>2.21774142443999</v>
      </c>
      <c r="U50" s="130">
        <v>4.54674920571727</v>
      </c>
      <c r="V50" s="130">
        <v>2.5468167725030999</v>
      </c>
      <c r="W50" s="130">
        <v>-3.8178210978669398</v>
      </c>
      <c r="X50" s="130">
        <v>-5.6684889920029198</v>
      </c>
      <c r="Y50" s="137">
        <v>-0.16351472373569401</v>
      </c>
      <c r="Z50" s="130"/>
      <c r="AA50" s="138">
        <v>-8.1976690406629995</v>
      </c>
      <c r="AB50" s="139">
        <v>-6.17165233463394</v>
      </c>
      <c r="AC50" s="140">
        <v>-7.1790156768345197</v>
      </c>
      <c r="AD50" s="130"/>
      <c r="AE50" s="141">
        <v>-2.3775456516739899</v>
      </c>
      <c r="AG50" s="136">
        <v>56.826414042908802</v>
      </c>
      <c r="AH50" s="130">
        <v>64.8114609454815</v>
      </c>
      <c r="AI50" s="130">
        <v>66.888409027584203</v>
      </c>
      <c r="AJ50" s="130">
        <v>66.778118324510004</v>
      </c>
      <c r="AK50" s="130">
        <v>65.109941086421998</v>
      </c>
      <c r="AL50" s="137">
        <v>64.083088037291105</v>
      </c>
      <c r="AM50" s="130"/>
      <c r="AN50" s="138">
        <v>71.586955513290306</v>
      </c>
      <c r="AO50" s="139">
        <v>72.699123254627196</v>
      </c>
      <c r="AP50" s="140">
        <v>72.143039383958794</v>
      </c>
      <c r="AQ50" s="130"/>
      <c r="AR50" s="141">
        <v>66.387336131611903</v>
      </c>
      <c r="AS50" s="135"/>
      <c r="AT50" s="136">
        <v>0.85719834034720499</v>
      </c>
      <c r="AU50" s="130">
        <v>2.2286673403149599</v>
      </c>
      <c r="AV50" s="130">
        <v>0.52512578759080197</v>
      </c>
      <c r="AW50" s="130">
        <v>-0.95144539331043398</v>
      </c>
      <c r="AX50" s="130">
        <v>-2.10343078642599</v>
      </c>
      <c r="AY50" s="137">
        <v>6.4332246502927806E-2</v>
      </c>
      <c r="AZ50" s="130"/>
      <c r="BA50" s="138">
        <v>-1.56651240320522</v>
      </c>
      <c r="BB50" s="139">
        <v>-1.9560201051047299</v>
      </c>
      <c r="BC50" s="140">
        <v>-1.76315349307933</v>
      </c>
      <c r="BD50" s="130"/>
      <c r="BE50" s="141">
        <v>-0.50821835612758504</v>
      </c>
    </row>
    <row r="51" spans="1:57" x14ac:dyDescent="0.2">
      <c r="A51" s="87" t="s">
        <v>116</v>
      </c>
      <c r="B51" s="3" t="s">
        <v>122</v>
      </c>
      <c r="D51" s="25" t="s">
        <v>16</v>
      </c>
      <c r="E51" s="28" t="s">
        <v>17</v>
      </c>
      <c r="G51" s="142">
        <v>51.692689543709697</v>
      </c>
      <c r="H51" s="143">
        <v>54.968397356345001</v>
      </c>
      <c r="I51" s="143">
        <v>55.3984241969465</v>
      </c>
      <c r="J51" s="143">
        <v>54.795232185632997</v>
      </c>
      <c r="K51" s="143">
        <v>54.273097237856</v>
      </c>
      <c r="L51" s="144">
        <v>54.225567555399003</v>
      </c>
      <c r="M51" s="130"/>
      <c r="N51" s="145">
        <v>59.318267093831999</v>
      </c>
      <c r="O51" s="146">
        <v>62.651889052443202</v>
      </c>
      <c r="P51" s="147">
        <v>60.985078073137601</v>
      </c>
      <c r="Q51" s="130"/>
      <c r="R51" s="148">
        <v>56.156792571855</v>
      </c>
      <c r="S51" s="135"/>
      <c r="T51" s="142">
        <v>-6.2152188543831997E-2</v>
      </c>
      <c r="U51" s="143">
        <v>-0.321198801215412</v>
      </c>
      <c r="V51" s="143">
        <v>-0.63310934391289597</v>
      </c>
      <c r="W51" s="143">
        <v>-3.5926994673358901</v>
      </c>
      <c r="X51" s="143">
        <v>-6.2893938722672003</v>
      </c>
      <c r="Y51" s="144">
        <v>-2.2520699732434499</v>
      </c>
      <c r="Z51" s="130"/>
      <c r="AA51" s="145">
        <v>-12.241223906255801</v>
      </c>
      <c r="AB51" s="146">
        <v>-12.2471612447608</v>
      </c>
      <c r="AC51" s="147">
        <v>-12.244273813912701</v>
      </c>
      <c r="AD51" s="130"/>
      <c r="AE51" s="148">
        <v>-5.5876485542959697</v>
      </c>
      <c r="AG51" s="142">
        <v>51.7522177462941</v>
      </c>
      <c r="AH51" s="143">
        <v>54.917235365756902</v>
      </c>
      <c r="AI51" s="143">
        <v>55.788479970021598</v>
      </c>
      <c r="AJ51" s="143">
        <v>56.385884252019501</v>
      </c>
      <c r="AK51" s="143">
        <v>57.303111572512002</v>
      </c>
      <c r="AL51" s="144">
        <v>55.229209427826802</v>
      </c>
      <c r="AM51" s="130"/>
      <c r="AN51" s="145">
        <v>64.172938835539398</v>
      </c>
      <c r="AO51" s="146">
        <v>65.673933731291598</v>
      </c>
      <c r="AP51" s="147">
        <v>64.923436283415498</v>
      </c>
      <c r="AQ51" s="130"/>
      <c r="AR51" s="148">
        <v>57.998315472120801</v>
      </c>
      <c r="AS51" s="135"/>
      <c r="AT51" s="142">
        <v>-0.42162971135385502</v>
      </c>
      <c r="AU51" s="143">
        <v>-0.37831722232282999</v>
      </c>
      <c r="AV51" s="143">
        <v>-1.81546629996718</v>
      </c>
      <c r="AW51" s="143">
        <v>-2.3101550620756899</v>
      </c>
      <c r="AX51" s="143">
        <v>-2.92696560784346</v>
      </c>
      <c r="AY51" s="144">
        <v>-1.61182922204595</v>
      </c>
      <c r="AZ51" s="130"/>
      <c r="BA51" s="145">
        <v>-5.2081012461983898</v>
      </c>
      <c r="BB51" s="146">
        <v>-6.2052711744950804</v>
      </c>
      <c r="BC51" s="147">
        <v>-5.7150855208777598</v>
      </c>
      <c r="BD51" s="130"/>
      <c r="BE51" s="148">
        <v>-2.9644322409519801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AG42" sqref="AG42:BE51"/>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36</v>
      </c>
      <c r="H2" s="188"/>
      <c r="I2" s="188"/>
      <c r="J2" s="188"/>
      <c r="K2" s="188"/>
      <c r="L2" s="188"/>
      <c r="M2" s="188"/>
      <c r="N2" s="188"/>
      <c r="O2" s="188"/>
      <c r="P2" s="188"/>
      <c r="Q2" s="188"/>
      <c r="R2" s="188"/>
      <c r="T2" s="187" t="s">
        <v>37</v>
      </c>
      <c r="U2" s="188"/>
      <c r="V2" s="188"/>
      <c r="W2" s="188"/>
      <c r="X2" s="188"/>
      <c r="Y2" s="188"/>
      <c r="Z2" s="188"/>
      <c r="AA2" s="188"/>
      <c r="AB2" s="188"/>
      <c r="AC2" s="188"/>
      <c r="AD2" s="188"/>
      <c r="AE2" s="188"/>
      <c r="AF2" s="4"/>
      <c r="AG2" s="187" t="s">
        <v>38</v>
      </c>
      <c r="AH2" s="188"/>
      <c r="AI2" s="188"/>
      <c r="AJ2" s="188"/>
      <c r="AK2" s="188"/>
      <c r="AL2" s="188"/>
      <c r="AM2" s="188"/>
      <c r="AN2" s="188"/>
      <c r="AO2" s="188"/>
      <c r="AP2" s="188"/>
      <c r="AQ2" s="188"/>
      <c r="AR2" s="188"/>
      <c r="AT2" s="187" t="s">
        <v>39</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194"/>
      <c r="H4" s="196"/>
      <c r="I4" s="196"/>
      <c r="J4" s="196"/>
      <c r="K4" s="196"/>
      <c r="L4" s="198"/>
      <c r="M4" s="5"/>
      <c r="N4" s="194"/>
      <c r="O4" s="196"/>
      <c r="P4" s="198"/>
      <c r="Q4" s="2"/>
      <c r="R4" s="200"/>
      <c r="S4" s="2"/>
      <c r="T4" s="194"/>
      <c r="U4" s="196"/>
      <c r="V4" s="196"/>
      <c r="W4" s="196"/>
      <c r="X4" s="196"/>
      <c r="Y4" s="198"/>
      <c r="Z4" s="2"/>
      <c r="AA4" s="194"/>
      <c r="AB4" s="196"/>
      <c r="AC4" s="198"/>
      <c r="AD4" s="1"/>
      <c r="AE4" s="202"/>
      <c r="AF4" s="39"/>
      <c r="AG4" s="194"/>
      <c r="AH4" s="196"/>
      <c r="AI4" s="196"/>
      <c r="AJ4" s="196"/>
      <c r="AK4" s="196"/>
      <c r="AL4" s="198"/>
      <c r="AM4" s="5"/>
      <c r="AN4" s="194"/>
      <c r="AO4" s="196"/>
      <c r="AP4" s="198"/>
      <c r="AQ4" s="2"/>
      <c r="AR4" s="200"/>
      <c r="AS4" s="2"/>
      <c r="AT4" s="194"/>
      <c r="AU4" s="196"/>
      <c r="AV4" s="196"/>
      <c r="AW4" s="196"/>
      <c r="AX4" s="196"/>
      <c r="AY4" s="198"/>
      <c r="AZ4" s="2"/>
      <c r="BA4" s="194"/>
      <c r="BB4" s="196"/>
      <c r="BC4" s="198"/>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148.551723828165</v>
      </c>
      <c r="H6" s="150">
        <v>152.29623501203801</v>
      </c>
      <c r="I6" s="150">
        <v>156.46227966345899</v>
      </c>
      <c r="J6" s="150">
        <v>156.24805327189799</v>
      </c>
      <c r="K6" s="150">
        <v>155.491002100982</v>
      </c>
      <c r="L6" s="151">
        <v>153.99243524044101</v>
      </c>
      <c r="M6" s="152"/>
      <c r="N6" s="153">
        <v>171.33272416215101</v>
      </c>
      <c r="O6" s="154">
        <v>172.778615207912</v>
      </c>
      <c r="P6" s="155">
        <v>172.068041406731</v>
      </c>
      <c r="Q6" s="152"/>
      <c r="R6" s="156">
        <v>159.48923780432401</v>
      </c>
      <c r="S6" s="135"/>
      <c r="T6" s="127">
        <v>-0.85756941529030195</v>
      </c>
      <c r="U6" s="128">
        <v>0.59446812209127098</v>
      </c>
      <c r="V6" s="128">
        <v>1.67307858592431</v>
      </c>
      <c r="W6" s="128">
        <v>2.53112396660529</v>
      </c>
      <c r="X6" s="128">
        <v>3.7600684642925</v>
      </c>
      <c r="Y6" s="129">
        <v>1.61594205682977</v>
      </c>
      <c r="Z6" s="130"/>
      <c r="AA6" s="131">
        <v>1.9127727214190999</v>
      </c>
      <c r="AB6" s="132">
        <v>0.62191238523134695</v>
      </c>
      <c r="AC6" s="133">
        <v>1.24232499893729</v>
      </c>
      <c r="AD6" s="130"/>
      <c r="AE6" s="134">
        <v>1.4161167854160299</v>
      </c>
      <c r="AF6" s="29"/>
      <c r="AG6" s="149">
        <v>150.60507996597099</v>
      </c>
      <c r="AH6" s="150">
        <v>155.09601834326901</v>
      </c>
      <c r="AI6" s="150">
        <v>159.45722579647301</v>
      </c>
      <c r="AJ6" s="150">
        <v>159.11269620387199</v>
      </c>
      <c r="AK6" s="150">
        <v>157.814181675388</v>
      </c>
      <c r="AL6" s="151">
        <v>156.645809268769</v>
      </c>
      <c r="AM6" s="152"/>
      <c r="AN6" s="153">
        <v>174.28343257518901</v>
      </c>
      <c r="AO6" s="154">
        <v>177.09361921142599</v>
      </c>
      <c r="AP6" s="155">
        <v>175.70782650664401</v>
      </c>
      <c r="AQ6" s="152"/>
      <c r="AR6" s="156">
        <v>162.547982013602</v>
      </c>
      <c r="AS6" s="135"/>
      <c r="AT6" s="127">
        <v>0.70596104875566101</v>
      </c>
      <c r="AU6" s="128">
        <v>2.1007080561495601</v>
      </c>
      <c r="AV6" s="128">
        <v>2.4575079545350702</v>
      </c>
      <c r="AW6" s="128">
        <v>2.5119238689202499</v>
      </c>
      <c r="AX6" s="128">
        <v>2.3042452148958601</v>
      </c>
      <c r="AY6" s="129">
        <v>2.0705804515463702</v>
      </c>
      <c r="AZ6" s="130"/>
      <c r="BA6" s="131">
        <v>0.89096078721348304</v>
      </c>
      <c r="BB6" s="132">
        <v>9.9800098438828696E-3</v>
      </c>
      <c r="BC6" s="133">
        <v>0.43357925601248698</v>
      </c>
      <c r="BD6" s="130"/>
      <c r="BE6" s="134">
        <v>1.48063110509902</v>
      </c>
    </row>
    <row r="7" spans="1:57" x14ac:dyDescent="0.2">
      <c r="A7" s="20" t="s">
        <v>18</v>
      </c>
      <c r="B7" s="3" t="str">
        <f>TRIM(A7)</f>
        <v>Virginia</v>
      </c>
      <c r="C7" s="10"/>
      <c r="D7" s="24" t="s">
        <v>16</v>
      </c>
      <c r="E7" s="27" t="s">
        <v>17</v>
      </c>
      <c r="F7" s="3"/>
      <c r="G7" s="157">
        <v>124.21942697938</v>
      </c>
      <c r="H7" s="152">
        <v>132.77087291403299</v>
      </c>
      <c r="I7" s="152">
        <v>136.998901033734</v>
      </c>
      <c r="J7" s="152">
        <v>134.22640639474099</v>
      </c>
      <c r="K7" s="152">
        <v>128.44142950713399</v>
      </c>
      <c r="L7" s="158">
        <v>131.68332275874101</v>
      </c>
      <c r="M7" s="152"/>
      <c r="N7" s="159">
        <v>140.999647156771</v>
      </c>
      <c r="O7" s="160">
        <v>144.21378970189201</v>
      </c>
      <c r="P7" s="161">
        <v>142.63772363226099</v>
      </c>
      <c r="Q7" s="152"/>
      <c r="R7" s="162">
        <v>134.958445176331</v>
      </c>
      <c r="S7" s="135"/>
      <c r="T7" s="136">
        <v>1.74471513083829</v>
      </c>
      <c r="U7" s="130">
        <v>3.1574233631233501</v>
      </c>
      <c r="V7" s="130">
        <v>4.3652411541457496</v>
      </c>
      <c r="W7" s="130">
        <v>3.2127030142750699</v>
      </c>
      <c r="X7" s="130">
        <v>1.2356418279303201</v>
      </c>
      <c r="Y7" s="137">
        <v>2.84209472574027</v>
      </c>
      <c r="Z7" s="130"/>
      <c r="AA7" s="138">
        <v>-3.0112983423901198</v>
      </c>
      <c r="AB7" s="139">
        <v>-4.2466483502040102</v>
      </c>
      <c r="AC7" s="140">
        <v>-3.6589310318038502</v>
      </c>
      <c r="AD7" s="130"/>
      <c r="AE7" s="141">
        <v>0.435351456296244</v>
      </c>
      <c r="AF7" s="30"/>
      <c r="AG7" s="157">
        <v>125.009844594629</v>
      </c>
      <c r="AH7" s="152">
        <v>133.40855650679799</v>
      </c>
      <c r="AI7" s="152">
        <v>137.99830085132601</v>
      </c>
      <c r="AJ7" s="152">
        <v>136.247210531142</v>
      </c>
      <c r="AK7" s="152">
        <v>131.315600153882</v>
      </c>
      <c r="AL7" s="158">
        <v>133.15472069455899</v>
      </c>
      <c r="AM7" s="152"/>
      <c r="AN7" s="159">
        <v>145.98609711411601</v>
      </c>
      <c r="AO7" s="160">
        <v>147.701523208536</v>
      </c>
      <c r="AP7" s="161">
        <v>146.85121649027701</v>
      </c>
      <c r="AQ7" s="152"/>
      <c r="AR7" s="162">
        <v>137.35700501345499</v>
      </c>
      <c r="AS7" s="135"/>
      <c r="AT7" s="136">
        <v>0.484289808604288</v>
      </c>
      <c r="AU7" s="130">
        <v>2.0960026438573101</v>
      </c>
      <c r="AV7" s="130">
        <v>2.94114931162584</v>
      </c>
      <c r="AW7" s="130">
        <v>2.19176154424814</v>
      </c>
      <c r="AX7" s="130">
        <v>1.0480306678685101</v>
      </c>
      <c r="AY7" s="137">
        <v>1.8395271481225799</v>
      </c>
      <c r="AZ7" s="130"/>
      <c r="BA7" s="138">
        <v>-0.45568257096523701</v>
      </c>
      <c r="BB7" s="139">
        <v>-2.1192725294169201</v>
      </c>
      <c r="BC7" s="140">
        <v>-1.31783842810801</v>
      </c>
      <c r="BD7" s="130"/>
      <c r="BE7" s="141">
        <v>0.69826982947704097</v>
      </c>
    </row>
    <row r="8" spans="1:57" x14ac:dyDescent="0.2">
      <c r="A8" s="21" t="s">
        <v>19</v>
      </c>
      <c r="B8" s="3" t="str">
        <f t="shared" ref="B8:B43" si="0">TRIM(A8)</f>
        <v>Norfolk/Virginia Beach, VA</v>
      </c>
      <c r="C8" s="3"/>
      <c r="D8" s="24" t="s">
        <v>16</v>
      </c>
      <c r="E8" s="27" t="s">
        <v>17</v>
      </c>
      <c r="F8" s="3"/>
      <c r="G8" s="157">
        <v>141.75945623889001</v>
      </c>
      <c r="H8" s="152">
        <v>147.36858677517799</v>
      </c>
      <c r="I8" s="152">
        <v>148.31594579417401</v>
      </c>
      <c r="J8" s="152">
        <v>146.85943782973399</v>
      </c>
      <c r="K8" s="152">
        <v>144.54613375191499</v>
      </c>
      <c r="L8" s="158">
        <v>145.90133459762399</v>
      </c>
      <c r="M8" s="152"/>
      <c r="N8" s="159">
        <v>174.835344804291</v>
      </c>
      <c r="O8" s="160">
        <v>183.06046495627899</v>
      </c>
      <c r="P8" s="161">
        <v>179.067463138204</v>
      </c>
      <c r="Q8" s="152"/>
      <c r="R8" s="162">
        <v>155.99996139201099</v>
      </c>
      <c r="S8" s="135"/>
      <c r="T8" s="136">
        <v>-1.6505838916152999</v>
      </c>
      <c r="U8" s="130">
        <v>1.8144263673235299</v>
      </c>
      <c r="V8" s="130">
        <v>1.6099624013914</v>
      </c>
      <c r="W8" s="130">
        <v>-0.210370361501443</v>
      </c>
      <c r="X8" s="130">
        <v>-1.3208078765709901</v>
      </c>
      <c r="Y8" s="137">
        <v>9.8858927807009694E-2</v>
      </c>
      <c r="Z8" s="130"/>
      <c r="AA8" s="138">
        <v>-7.4849489772870896</v>
      </c>
      <c r="AB8" s="139">
        <v>-8.7160603823599896</v>
      </c>
      <c r="AC8" s="140">
        <v>-8.1681528864646502</v>
      </c>
      <c r="AD8" s="130"/>
      <c r="AE8" s="141">
        <v>-3.6946382905504298</v>
      </c>
      <c r="AF8" s="30"/>
      <c r="AG8" s="157">
        <v>145.59751055467601</v>
      </c>
      <c r="AH8" s="152">
        <v>148.781600539967</v>
      </c>
      <c r="AI8" s="152">
        <v>149.990505078734</v>
      </c>
      <c r="AJ8" s="152">
        <v>149.21122301009399</v>
      </c>
      <c r="AK8" s="152">
        <v>151.38200534251399</v>
      </c>
      <c r="AL8" s="158">
        <v>149.07743467944499</v>
      </c>
      <c r="AM8" s="152"/>
      <c r="AN8" s="159">
        <v>188.90689523699899</v>
      </c>
      <c r="AO8" s="160">
        <v>193.74169359569299</v>
      </c>
      <c r="AP8" s="161">
        <v>191.36307719664799</v>
      </c>
      <c r="AQ8" s="152"/>
      <c r="AR8" s="162">
        <v>162.61539536718001</v>
      </c>
      <c r="AS8" s="135"/>
      <c r="AT8" s="136">
        <v>0.838828822804492</v>
      </c>
      <c r="AU8" s="130">
        <v>2.1725009749823401</v>
      </c>
      <c r="AV8" s="130">
        <v>1.1833134819162701</v>
      </c>
      <c r="AW8" s="130">
        <v>-0.50502945242757302</v>
      </c>
      <c r="AX8" s="130">
        <v>0.49545508502045699</v>
      </c>
      <c r="AY8" s="137">
        <v>0.79391436288579398</v>
      </c>
      <c r="AZ8" s="130"/>
      <c r="BA8" s="138">
        <v>-1.75530008812231</v>
      </c>
      <c r="BB8" s="139">
        <v>-3.98050408942435</v>
      </c>
      <c r="BC8" s="140">
        <v>-2.9332236816364898</v>
      </c>
      <c r="BD8" s="130"/>
      <c r="BE8" s="141">
        <v>-0.85413788856827699</v>
      </c>
    </row>
    <row r="9" spans="1:57" ht="14.25" x14ac:dyDescent="0.25">
      <c r="A9" s="21" t="s">
        <v>20</v>
      </c>
      <c r="B9" s="81" t="s">
        <v>71</v>
      </c>
      <c r="C9" s="3"/>
      <c r="D9" s="24" t="s">
        <v>16</v>
      </c>
      <c r="E9" s="27" t="s">
        <v>17</v>
      </c>
      <c r="F9" s="3"/>
      <c r="G9" s="157">
        <v>97.787581883543396</v>
      </c>
      <c r="H9" s="152">
        <v>105.373803372987</v>
      </c>
      <c r="I9" s="152">
        <v>110.25692473367199</v>
      </c>
      <c r="J9" s="152">
        <v>109.73392541738799</v>
      </c>
      <c r="K9" s="152">
        <v>107.357943433983</v>
      </c>
      <c r="L9" s="158">
        <v>106.52662377844401</v>
      </c>
      <c r="M9" s="152"/>
      <c r="N9" s="159">
        <v>127.20955135086599</v>
      </c>
      <c r="O9" s="160">
        <v>134.19480861438799</v>
      </c>
      <c r="P9" s="161">
        <v>130.93811053115499</v>
      </c>
      <c r="Q9" s="152"/>
      <c r="R9" s="162">
        <v>114.90713954135801</v>
      </c>
      <c r="S9" s="135"/>
      <c r="T9" s="136">
        <v>-0.63349534452116896</v>
      </c>
      <c r="U9" s="130">
        <v>0.156421847917704</v>
      </c>
      <c r="V9" s="130">
        <v>0.25067144084124199</v>
      </c>
      <c r="W9" s="130">
        <v>1.98020670323828</v>
      </c>
      <c r="X9" s="130">
        <v>3.44067506810023</v>
      </c>
      <c r="Y9" s="137">
        <v>1.1161147012983801</v>
      </c>
      <c r="Z9" s="130"/>
      <c r="AA9" s="138">
        <v>8.3586748265206907</v>
      </c>
      <c r="AB9" s="139">
        <v>8.8211663497219206</v>
      </c>
      <c r="AC9" s="140">
        <v>8.6833269212761497</v>
      </c>
      <c r="AD9" s="130"/>
      <c r="AE9" s="141">
        <v>3.9583513593808899</v>
      </c>
      <c r="AF9" s="30"/>
      <c r="AG9" s="157">
        <v>100.166705530916</v>
      </c>
      <c r="AH9" s="152">
        <v>108.716306623401</v>
      </c>
      <c r="AI9" s="152">
        <v>112.585918299022</v>
      </c>
      <c r="AJ9" s="152">
        <v>111.430469571969</v>
      </c>
      <c r="AK9" s="152">
        <v>106.909680609346</v>
      </c>
      <c r="AL9" s="158">
        <v>108.387515951852</v>
      </c>
      <c r="AM9" s="152"/>
      <c r="AN9" s="159">
        <v>118.71343815756499</v>
      </c>
      <c r="AO9" s="160">
        <v>121.16982123021199</v>
      </c>
      <c r="AP9" s="161">
        <v>119.96946241259</v>
      </c>
      <c r="AQ9" s="152"/>
      <c r="AR9" s="162">
        <v>112.00200200944001</v>
      </c>
      <c r="AS9" s="135"/>
      <c r="AT9" s="136">
        <v>-2.1515185409217699</v>
      </c>
      <c r="AU9" s="130">
        <v>2.0407365721207098</v>
      </c>
      <c r="AV9" s="130">
        <v>1.35800507767512</v>
      </c>
      <c r="AW9" s="130">
        <v>1.87526876329065</v>
      </c>
      <c r="AX9" s="130">
        <v>1.3414103179566801</v>
      </c>
      <c r="AY9" s="137">
        <v>1.12220875958737</v>
      </c>
      <c r="AZ9" s="130"/>
      <c r="BA9" s="138">
        <v>0.20028681887856301</v>
      </c>
      <c r="BB9" s="139">
        <v>-1.0406465101928499</v>
      </c>
      <c r="BC9" s="140">
        <v>-0.43538981734383397</v>
      </c>
      <c r="BD9" s="130"/>
      <c r="BE9" s="141">
        <v>0.48040125161869202</v>
      </c>
    </row>
    <row r="10" spans="1:57" x14ac:dyDescent="0.2">
      <c r="A10" s="21" t="s">
        <v>21</v>
      </c>
      <c r="B10" s="3" t="str">
        <f t="shared" si="0"/>
        <v>Virginia Area</v>
      </c>
      <c r="C10" s="3"/>
      <c r="D10" s="24" t="s">
        <v>16</v>
      </c>
      <c r="E10" s="27" t="s">
        <v>17</v>
      </c>
      <c r="F10" s="3"/>
      <c r="G10" s="157">
        <v>112.218153931442</v>
      </c>
      <c r="H10" s="152">
        <v>117.136778036778</v>
      </c>
      <c r="I10" s="152">
        <v>118.929704003176</v>
      </c>
      <c r="J10" s="152">
        <v>114.940683183183</v>
      </c>
      <c r="K10" s="152">
        <v>114.32777917494801</v>
      </c>
      <c r="L10" s="158">
        <v>115.69121705347401</v>
      </c>
      <c r="M10" s="152"/>
      <c r="N10" s="159">
        <v>132.90330412109699</v>
      </c>
      <c r="O10" s="160">
        <v>132.81305482108201</v>
      </c>
      <c r="P10" s="161">
        <v>132.85757409028301</v>
      </c>
      <c r="Q10" s="152"/>
      <c r="R10" s="162">
        <v>120.92381147630201</v>
      </c>
      <c r="S10" s="135"/>
      <c r="T10" s="136">
        <v>4.8399561602405603</v>
      </c>
      <c r="U10" s="130">
        <v>4.9124313754348101</v>
      </c>
      <c r="V10" s="130">
        <v>4.1771971280487099</v>
      </c>
      <c r="W10" s="130">
        <v>1.34296822547165</v>
      </c>
      <c r="X10" s="130">
        <v>0.20283527041470201</v>
      </c>
      <c r="Y10" s="137">
        <v>2.9961120257059499</v>
      </c>
      <c r="Z10" s="130"/>
      <c r="AA10" s="138">
        <v>-2.5105655155900002</v>
      </c>
      <c r="AB10" s="139">
        <v>-5.3025541678002304</v>
      </c>
      <c r="AC10" s="140">
        <v>-3.9559803636356801</v>
      </c>
      <c r="AD10" s="130"/>
      <c r="AE10" s="141">
        <v>0.180885332559415</v>
      </c>
      <c r="AF10" s="30"/>
      <c r="AG10" s="157">
        <v>111.257735001754</v>
      </c>
      <c r="AH10" s="152">
        <v>115.412587741929</v>
      </c>
      <c r="AI10" s="152">
        <v>117.22748908811</v>
      </c>
      <c r="AJ10" s="152">
        <v>115.986027890603</v>
      </c>
      <c r="AK10" s="152">
        <v>116.77365806916001</v>
      </c>
      <c r="AL10" s="158">
        <v>115.51687931730299</v>
      </c>
      <c r="AM10" s="152"/>
      <c r="AN10" s="159">
        <v>136.210461329829</v>
      </c>
      <c r="AO10" s="160">
        <v>136.39162391200799</v>
      </c>
      <c r="AP10" s="161">
        <v>136.300631044548</v>
      </c>
      <c r="AQ10" s="152"/>
      <c r="AR10" s="162">
        <v>122.009432638173</v>
      </c>
      <c r="AS10" s="135"/>
      <c r="AT10" s="136">
        <v>2.0131748837319501</v>
      </c>
      <c r="AU10" s="130">
        <v>2.72060508126637</v>
      </c>
      <c r="AV10" s="130">
        <v>2.7893869124947201</v>
      </c>
      <c r="AW10" s="130">
        <v>1.77025885123746</v>
      </c>
      <c r="AX10" s="130">
        <v>0.77937870189289105</v>
      </c>
      <c r="AY10" s="137">
        <v>1.98865689667007</v>
      </c>
      <c r="AZ10" s="130"/>
      <c r="BA10" s="138">
        <v>0.28024150553753502</v>
      </c>
      <c r="BB10" s="139">
        <v>-1.37184642153764</v>
      </c>
      <c r="BC10" s="140">
        <v>-0.56159906339350896</v>
      </c>
      <c r="BD10" s="130"/>
      <c r="BE10" s="141">
        <v>0.971244891978856</v>
      </c>
    </row>
    <row r="11" spans="1:57" x14ac:dyDescent="0.2">
      <c r="A11" s="34" t="s">
        <v>22</v>
      </c>
      <c r="B11" s="3" t="str">
        <f t="shared" si="0"/>
        <v>Washington, DC</v>
      </c>
      <c r="C11" s="3"/>
      <c r="D11" s="24" t="s">
        <v>16</v>
      </c>
      <c r="E11" s="27" t="s">
        <v>17</v>
      </c>
      <c r="F11" s="3"/>
      <c r="G11" s="157">
        <v>146.95246842264001</v>
      </c>
      <c r="H11" s="152">
        <v>158.490004511259</v>
      </c>
      <c r="I11" s="152">
        <v>167.33621468801499</v>
      </c>
      <c r="J11" s="152">
        <v>163.46742076022599</v>
      </c>
      <c r="K11" s="152">
        <v>150.627746384256</v>
      </c>
      <c r="L11" s="158">
        <v>158.039225262603</v>
      </c>
      <c r="M11" s="152"/>
      <c r="N11" s="159">
        <v>143.222839704004</v>
      </c>
      <c r="O11" s="160">
        <v>143.595135432105</v>
      </c>
      <c r="P11" s="161">
        <v>143.41080070439699</v>
      </c>
      <c r="Q11" s="152"/>
      <c r="R11" s="162">
        <v>153.965208545427</v>
      </c>
      <c r="S11" s="135"/>
      <c r="T11" s="136">
        <v>-0.26291485013793198</v>
      </c>
      <c r="U11" s="130">
        <v>7.9815936416806205E-2</v>
      </c>
      <c r="V11" s="130">
        <v>6.2595669912131404</v>
      </c>
      <c r="W11" s="130">
        <v>6.0219698155161501</v>
      </c>
      <c r="X11" s="130">
        <v>3.2610959930857502</v>
      </c>
      <c r="Y11" s="137">
        <v>3.32501332374712</v>
      </c>
      <c r="Z11" s="130"/>
      <c r="AA11" s="138">
        <v>-2.1211274003720799</v>
      </c>
      <c r="AB11" s="139">
        <v>-1.6960537619056799</v>
      </c>
      <c r="AC11" s="140">
        <v>-1.9066320429713799</v>
      </c>
      <c r="AD11" s="130"/>
      <c r="AE11" s="141">
        <v>1.9909060859785199</v>
      </c>
      <c r="AF11" s="30"/>
      <c r="AG11" s="157">
        <v>151.42069984983499</v>
      </c>
      <c r="AH11" s="152">
        <v>169.14921120735801</v>
      </c>
      <c r="AI11" s="152">
        <v>179.595238813051</v>
      </c>
      <c r="AJ11" s="152">
        <v>173.44274210424999</v>
      </c>
      <c r="AK11" s="152">
        <v>159.97323452463101</v>
      </c>
      <c r="AL11" s="158">
        <v>167.58618531085199</v>
      </c>
      <c r="AM11" s="152"/>
      <c r="AN11" s="159">
        <v>152.748530649918</v>
      </c>
      <c r="AO11" s="160">
        <v>154.529913237904</v>
      </c>
      <c r="AP11" s="161">
        <v>153.656671181603</v>
      </c>
      <c r="AQ11" s="152"/>
      <c r="AR11" s="162">
        <v>163.506080674429</v>
      </c>
      <c r="AS11" s="135"/>
      <c r="AT11" s="136">
        <v>0.408229378638373</v>
      </c>
      <c r="AU11" s="130">
        <v>3.6545596108543599</v>
      </c>
      <c r="AV11" s="130">
        <v>5.4697398206382202</v>
      </c>
      <c r="AW11" s="130">
        <v>2.8524750952268398</v>
      </c>
      <c r="AX11" s="130">
        <v>1.0678282705923601</v>
      </c>
      <c r="AY11" s="137">
        <v>2.9605555686956699</v>
      </c>
      <c r="AZ11" s="130"/>
      <c r="BA11" s="138">
        <v>-1.428349888916</v>
      </c>
      <c r="BB11" s="139">
        <v>-0.91886531908156899</v>
      </c>
      <c r="BC11" s="140">
        <v>-1.16819545404458</v>
      </c>
      <c r="BD11" s="130"/>
      <c r="BE11" s="141">
        <v>1.8139449501368801</v>
      </c>
    </row>
    <row r="12" spans="1:57" x14ac:dyDescent="0.2">
      <c r="A12" s="21" t="s">
        <v>23</v>
      </c>
      <c r="B12" s="3" t="str">
        <f t="shared" si="0"/>
        <v>Arlington, VA</v>
      </c>
      <c r="C12" s="3"/>
      <c r="D12" s="24" t="s">
        <v>16</v>
      </c>
      <c r="E12" s="27" t="s">
        <v>17</v>
      </c>
      <c r="F12" s="3"/>
      <c r="G12" s="157">
        <v>152.25861111111101</v>
      </c>
      <c r="H12" s="152">
        <v>179.785164944603</v>
      </c>
      <c r="I12" s="152">
        <v>186.97742972790601</v>
      </c>
      <c r="J12" s="152">
        <v>183.47392915595</v>
      </c>
      <c r="K12" s="152">
        <v>162.73890006706901</v>
      </c>
      <c r="L12" s="158">
        <v>174.35822633599301</v>
      </c>
      <c r="M12" s="152"/>
      <c r="N12" s="159">
        <v>136.226652968683</v>
      </c>
      <c r="O12" s="160">
        <v>133.61485145434699</v>
      </c>
      <c r="P12" s="161">
        <v>134.98156384398601</v>
      </c>
      <c r="Q12" s="152"/>
      <c r="R12" s="162">
        <v>164.35420104743599</v>
      </c>
      <c r="S12" s="135"/>
      <c r="T12" s="136">
        <v>3.7169186851660498</v>
      </c>
      <c r="U12" s="130">
        <v>6.8487164724290803</v>
      </c>
      <c r="V12" s="130">
        <v>8.2607444632937899</v>
      </c>
      <c r="W12" s="130">
        <v>8.4292091355766292</v>
      </c>
      <c r="X12" s="130">
        <v>5.78993335027379</v>
      </c>
      <c r="Y12" s="137">
        <v>6.8776280570025303</v>
      </c>
      <c r="Z12" s="130"/>
      <c r="AA12" s="138">
        <v>1.48780121633431</v>
      </c>
      <c r="AB12" s="139">
        <v>2.87933404690413</v>
      </c>
      <c r="AC12" s="140">
        <v>2.2405472740290802</v>
      </c>
      <c r="AD12" s="130"/>
      <c r="AE12" s="141">
        <v>6.2580957002308502</v>
      </c>
      <c r="AF12" s="30"/>
      <c r="AG12" s="157">
        <v>152.666161439744</v>
      </c>
      <c r="AH12" s="152">
        <v>177.960966827503</v>
      </c>
      <c r="AI12" s="152">
        <v>185.948246205733</v>
      </c>
      <c r="AJ12" s="152">
        <v>182.55060103213199</v>
      </c>
      <c r="AK12" s="152">
        <v>165.11431396983599</v>
      </c>
      <c r="AL12" s="158">
        <v>174.101472433677</v>
      </c>
      <c r="AM12" s="152"/>
      <c r="AN12" s="159">
        <v>142.113064057164</v>
      </c>
      <c r="AO12" s="160">
        <v>139.571568849123</v>
      </c>
      <c r="AP12" s="161">
        <v>140.855899627718</v>
      </c>
      <c r="AQ12" s="152"/>
      <c r="AR12" s="162">
        <v>164.81386133354701</v>
      </c>
      <c r="AS12" s="135"/>
      <c r="AT12" s="136">
        <v>-2.7882055476935399</v>
      </c>
      <c r="AU12" s="130">
        <v>0.55090010419785296</v>
      </c>
      <c r="AV12" s="130">
        <v>1.3726459944385301</v>
      </c>
      <c r="AW12" s="130">
        <v>1.73202806619369</v>
      </c>
      <c r="AX12" s="130">
        <v>2.1424461547343898</v>
      </c>
      <c r="AY12" s="137">
        <v>0.97499876013599296</v>
      </c>
      <c r="AZ12" s="130"/>
      <c r="BA12" s="138">
        <v>1.5545706799096</v>
      </c>
      <c r="BB12" s="139">
        <v>1.80177864571197</v>
      </c>
      <c r="BC12" s="140">
        <v>1.68813029781014</v>
      </c>
      <c r="BD12" s="130"/>
      <c r="BE12" s="141">
        <v>1.2882342220180101</v>
      </c>
    </row>
    <row r="13" spans="1:57" x14ac:dyDescent="0.2">
      <c r="A13" s="21" t="s">
        <v>24</v>
      </c>
      <c r="B13" s="3" t="str">
        <f t="shared" si="0"/>
        <v>Suburban Virginia Area</v>
      </c>
      <c r="C13" s="3"/>
      <c r="D13" s="24" t="s">
        <v>16</v>
      </c>
      <c r="E13" s="27" t="s">
        <v>17</v>
      </c>
      <c r="F13" s="3"/>
      <c r="G13" s="157">
        <v>131.93522288755801</v>
      </c>
      <c r="H13" s="152">
        <v>135.05112302593</v>
      </c>
      <c r="I13" s="152">
        <v>138.78884860630299</v>
      </c>
      <c r="J13" s="152">
        <v>132.83252079207901</v>
      </c>
      <c r="K13" s="152">
        <v>130.81040750323399</v>
      </c>
      <c r="L13" s="158">
        <v>134.06762119685601</v>
      </c>
      <c r="M13" s="152"/>
      <c r="N13" s="159">
        <v>145.70573956262399</v>
      </c>
      <c r="O13" s="160">
        <v>147.130184200531</v>
      </c>
      <c r="P13" s="161">
        <v>146.43428710178699</v>
      </c>
      <c r="Q13" s="152"/>
      <c r="R13" s="162">
        <v>137.69404004443001</v>
      </c>
      <c r="S13" s="135"/>
      <c r="T13" s="136">
        <v>8.9030479237136806</v>
      </c>
      <c r="U13" s="130">
        <v>5.8931317568611901</v>
      </c>
      <c r="V13" s="130">
        <v>7.6013376254469502</v>
      </c>
      <c r="W13" s="130">
        <v>4.2177100806590602</v>
      </c>
      <c r="X13" s="130">
        <v>1.2037916253915</v>
      </c>
      <c r="Y13" s="137">
        <v>5.4567950108822103</v>
      </c>
      <c r="Z13" s="130"/>
      <c r="AA13" s="138">
        <v>-6.32837399894375</v>
      </c>
      <c r="AB13" s="139">
        <v>-2.1003501135612601</v>
      </c>
      <c r="AC13" s="140">
        <v>-4.2768361963312298</v>
      </c>
      <c r="AD13" s="130"/>
      <c r="AE13" s="141">
        <v>1.77099731820753</v>
      </c>
      <c r="AF13" s="30"/>
      <c r="AG13" s="157">
        <v>130.758015036768</v>
      </c>
      <c r="AH13" s="152">
        <v>136.17702687673699</v>
      </c>
      <c r="AI13" s="152">
        <v>139.005120939265</v>
      </c>
      <c r="AJ13" s="152">
        <v>137.53584215246599</v>
      </c>
      <c r="AK13" s="152">
        <v>136.291843953963</v>
      </c>
      <c r="AL13" s="158">
        <v>136.15731992101399</v>
      </c>
      <c r="AM13" s="152"/>
      <c r="AN13" s="159">
        <v>149.202885522944</v>
      </c>
      <c r="AO13" s="160">
        <v>153.098481104033</v>
      </c>
      <c r="AP13" s="161">
        <v>151.20601388676599</v>
      </c>
      <c r="AQ13" s="152"/>
      <c r="AR13" s="162">
        <v>140.73293092917601</v>
      </c>
      <c r="AS13" s="135"/>
      <c r="AT13" s="136">
        <v>6.7773568835690297</v>
      </c>
      <c r="AU13" s="130">
        <v>6.7164633796021898</v>
      </c>
      <c r="AV13" s="130">
        <v>7.5614783940179198</v>
      </c>
      <c r="AW13" s="130">
        <v>6.2168078651988097</v>
      </c>
      <c r="AX13" s="130">
        <v>6.2776775956529702</v>
      </c>
      <c r="AY13" s="137">
        <v>6.6670472810986503</v>
      </c>
      <c r="AZ13" s="130"/>
      <c r="BA13" s="138">
        <v>1.1983423822327399</v>
      </c>
      <c r="BB13" s="139">
        <v>0.73939135171606996</v>
      </c>
      <c r="BC13" s="140">
        <v>0.95389111663997606</v>
      </c>
      <c r="BD13" s="130"/>
      <c r="BE13" s="141">
        <v>4.6148794513865097</v>
      </c>
    </row>
    <row r="14" spans="1:57" x14ac:dyDescent="0.2">
      <c r="A14" s="21" t="s">
        <v>25</v>
      </c>
      <c r="B14" s="3" t="str">
        <f t="shared" si="0"/>
        <v>Alexandria, VA</v>
      </c>
      <c r="C14" s="3"/>
      <c r="D14" s="24" t="s">
        <v>16</v>
      </c>
      <c r="E14" s="27" t="s">
        <v>17</v>
      </c>
      <c r="F14" s="3"/>
      <c r="G14" s="157">
        <v>131.08406361829</v>
      </c>
      <c r="H14" s="152">
        <v>140.005524600847</v>
      </c>
      <c r="I14" s="152">
        <v>144.33069038607101</v>
      </c>
      <c r="J14" s="152">
        <v>141.923176166639</v>
      </c>
      <c r="K14" s="152">
        <v>133.54051272384501</v>
      </c>
      <c r="L14" s="158">
        <v>138.682436882921</v>
      </c>
      <c r="M14" s="152"/>
      <c r="N14" s="159">
        <v>126.37568658178201</v>
      </c>
      <c r="O14" s="160">
        <v>127.44347398297</v>
      </c>
      <c r="P14" s="161">
        <v>126.918829643888</v>
      </c>
      <c r="Q14" s="152"/>
      <c r="R14" s="162">
        <v>135.60072237210301</v>
      </c>
      <c r="S14" s="135"/>
      <c r="T14" s="136">
        <v>2.5335704327705999</v>
      </c>
      <c r="U14" s="130">
        <v>4.3999925257729</v>
      </c>
      <c r="V14" s="130">
        <v>5.6183362629172997</v>
      </c>
      <c r="W14" s="130">
        <v>4.0430206775909303</v>
      </c>
      <c r="X14" s="130">
        <v>2.4880226745636298</v>
      </c>
      <c r="Y14" s="137">
        <v>4.0268173240371397</v>
      </c>
      <c r="Z14" s="130"/>
      <c r="AA14" s="138">
        <v>-1.14678584004162</v>
      </c>
      <c r="AB14" s="139">
        <v>-0.65507690990739298</v>
      </c>
      <c r="AC14" s="140">
        <v>-0.89624801424512102</v>
      </c>
      <c r="AD14" s="130"/>
      <c r="AE14" s="141">
        <v>2.8739228859349</v>
      </c>
      <c r="AF14" s="30"/>
      <c r="AG14" s="157">
        <v>131.77122798935201</v>
      </c>
      <c r="AH14" s="152">
        <v>144.36799770534901</v>
      </c>
      <c r="AI14" s="152">
        <v>152.270800569362</v>
      </c>
      <c r="AJ14" s="152">
        <v>150.18405076102599</v>
      </c>
      <c r="AK14" s="152">
        <v>138.40136212337299</v>
      </c>
      <c r="AL14" s="158">
        <v>144.11959774356299</v>
      </c>
      <c r="AM14" s="152"/>
      <c r="AN14" s="159">
        <v>133.55171960569501</v>
      </c>
      <c r="AO14" s="160">
        <v>133.986823500631</v>
      </c>
      <c r="AP14" s="161">
        <v>133.77282792914099</v>
      </c>
      <c r="AQ14" s="152"/>
      <c r="AR14" s="162">
        <v>141.113959193499</v>
      </c>
      <c r="AS14" s="135"/>
      <c r="AT14" s="136">
        <v>-0.27455153574964802</v>
      </c>
      <c r="AU14" s="130">
        <v>1.5632828709264801</v>
      </c>
      <c r="AV14" s="130">
        <v>4.9927020213359796</v>
      </c>
      <c r="AW14" s="130">
        <v>3.78592873308108</v>
      </c>
      <c r="AX14" s="130">
        <v>0.57260876977879505</v>
      </c>
      <c r="AY14" s="137">
        <v>2.3954566283203298</v>
      </c>
      <c r="AZ14" s="130"/>
      <c r="BA14" s="138">
        <v>-3.9369751879305701E-3</v>
      </c>
      <c r="BB14" s="139">
        <v>-0.26370535272129803</v>
      </c>
      <c r="BC14" s="140">
        <v>-0.139302616467678</v>
      </c>
      <c r="BD14" s="130"/>
      <c r="BE14" s="141">
        <v>1.6954379176719401</v>
      </c>
    </row>
    <row r="15" spans="1:57" x14ac:dyDescent="0.2">
      <c r="A15" s="21" t="s">
        <v>26</v>
      </c>
      <c r="B15" s="3" t="str">
        <f t="shared" si="0"/>
        <v>Fairfax/Tysons Corner, VA</v>
      </c>
      <c r="C15" s="3"/>
      <c r="D15" s="24" t="s">
        <v>16</v>
      </c>
      <c r="E15" s="27" t="s">
        <v>17</v>
      </c>
      <c r="F15" s="3"/>
      <c r="G15" s="157">
        <v>134.10529094627199</v>
      </c>
      <c r="H15" s="152">
        <v>155.05742275589299</v>
      </c>
      <c r="I15" s="152">
        <v>169.05513629649499</v>
      </c>
      <c r="J15" s="152">
        <v>163.69210242587599</v>
      </c>
      <c r="K15" s="152">
        <v>141.53506234413899</v>
      </c>
      <c r="L15" s="158">
        <v>154.17317552492401</v>
      </c>
      <c r="M15" s="152"/>
      <c r="N15" s="159">
        <v>131.04302503477001</v>
      </c>
      <c r="O15" s="160">
        <v>129.836522260273</v>
      </c>
      <c r="P15" s="161">
        <v>130.43519409937801</v>
      </c>
      <c r="Q15" s="152"/>
      <c r="R15" s="162">
        <v>147.963189727155</v>
      </c>
      <c r="S15" s="135"/>
      <c r="T15" s="136">
        <v>-2.70321294966626</v>
      </c>
      <c r="U15" s="130">
        <v>0.62403669713700505</v>
      </c>
      <c r="V15" s="130">
        <v>4.63009069034905</v>
      </c>
      <c r="W15" s="130">
        <v>5.1535798889109303</v>
      </c>
      <c r="X15" s="130">
        <v>-0.858596170325861</v>
      </c>
      <c r="Y15" s="137">
        <v>1.99649427789851</v>
      </c>
      <c r="Z15" s="130"/>
      <c r="AA15" s="138">
        <v>3.2347068301348401</v>
      </c>
      <c r="AB15" s="139">
        <v>0.35799483460846998</v>
      </c>
      <c r="AC15" s="140">
        <v>1.7524363784310799</v>
      </c>
      <c r="AD15" s="130"/>
      <c r="AE15" s="141">
        <v>2.3011782025560201</v>
      </c>
      <c r="AF15" s="30"/>
      <c r="AG15" s="157">
        <v>134.22889648437501</v>
      </c>
      <c r="AH15" s="152">
        <v>156.362030481624</v>
      </c>
      <c r="AI15" s="152">
        <v>173.18100189997901</v>
      </c>
      <c r="AJ15" s="152">
        <v>168.744349205254</v>
      </c>
      <c r="AK15" s="152">
        <v>142.262608799617</v>
      </c>
      <c r="AL15" s="158">
        <v>156.552697628158</v>
      </c>
      <c r="AM15" s="152"/>
      <c r="AN15" s="159">
        <v>131.51270433945601</v>
      </c>
      <c r="AO15" s="160">
        <v>130.53799597414101</v>
      </c>
      <c r="AP15" s="161">
        <v>131.01671991648101</v>
      </c>
      <c r="AQ15" s="152"/>
      <c r="AR15" s="162">
        <v>149.448400802284</v>
      </c>
      <c r="AS15" s="135"/>
      <c r="AT15" s="136">
        <v>-2.1430187459493202</v>
      </c>
      <c r="AU15" s="130">
        <v>-0.74733872888594899</v>
      </c>
      <c r="AV15" s="130">
        <v>4.3177948012672998</v>
      </c>
      <c r="AW15" s="130">
        <v>4.1621573581740696</v>
      </c>
      <c r="AX15" s="130">
        <v>-1.8763444316486999</v>
      </c>
      <c r="AY15" s="137">
        <v>1.2340689723306599</v>
      </c>
      <c r="AZ15" s="130"/>
      <c r="BA15" s="138">
        <v>0.937868635699729</v>
      </c>
      <c r="BB15" s="139">
        <v>-0.60945766515080901</v>
      </c>
      <c r="BC15" s="140">
        <v>0.14115295331234301</v>
      </c>
      <c r="BD15" s="130"/>
      <c r="BE15" s="141">
        <v>1.0855516165135899</v>
      </c>
    </row>
    <row r="16" spans="1:57" x14ac:dyDescent="0.2">
      <c r="A16" s="21" t="s">
        <v>27</v>
      </c>
      <c r="B16" s="3" t="str">
        <f t="shared" si="0"/>
        <v>I-95 Fredericksburg, VA</v>
      </c>
      <c r="C16" s="3"/>
      <c r="D16" s="24" t="s">
        <v>16</v>
      </c>
      <c r="E16" s="27" t="s">
        <v>17</v>
      </c>
      <c r="F16" s="3"/>
      <c r="G16" s="157">
        <v>94.707638706858802</v>
      </c>
      <c r="H16" s="152">
        <v>96.135320866141697</v>
      </c>
      <c r="I16" s="152">
        <v>97.574794672585995</v>
      </c>
      <c r="J16" s="152">
        <v>99.409858913250702</v>
      </c>
      <c r="K16" s="152">
        <v>99.820400828001496</v>
      </c>
      <c r="L16" s="158">
        <v>97.618493540959193</v>
      </c>
      <c r="M16" s="152"/>
      <c r="N16" s="159">
        <v>110.41575200136199</v>
      </c>
      <c r="O16" s="160">
        <v>110.693457673309</v>
      </c>
      <c r="P16" s="161">
        <v>110.554604837336</v>
      </c>
      <c r="Q16" s="152"/>
      <c r="R16" s="162">
        <v>101.68368339355</v>
      </c>
      <c r="S16" s="135"/>
      <c r="T16" s="136">
        <v>-0.67450606020307802</v>
      </c>
      <c r="U16" s="130">
        <v>-2.2252009165949298</v>
      </c>
      <c r="V16" s="130">
        <v>-2.8505577170631402</v>
      </c>
      <c r="W16" s="130">
        <v>-0.93105550925317304</v>
      </c>
      <c r="X16" s="130">
        <v>-0.42783379022275297</v>
      </c>
      <c r="Y16" s="137">
        <v>-1.4264807086759099</v>
      </c>
      <c r="Z16" s="130"/>
      <c r="AA16" s="138">
        <v>-1.4482480971174001</v>
      </c>
      <c r="AB16" s="139">
        <v>-0.62248495987997798</v>
      </c>
      <c r="AC16" s="140">
        <v>-1.04189250935893</v>
      </c>
      <c r="AD16" s="130"/>
      <c r="AE16" s="141">
        <v>-1.30179036785527</v>
      </c>
      <c r="AF16" s="30"/>
      <c r="AG16" s="157">
        <v>94.463690879300898</v>
      </c>
      <c r="AH16" s="152">
        <v>96.289187908101496</v>
      </c>
      <c r="AI16" s="152">
        <v>98.524098050087701</v>
      </c>
      <c r="AJ16" s="152">
        <v>98.910750113173293</v>
      </c>
      <c r="AK16" s="152">
        <v>100.186790300853</v>
      </c>
      <c r="AL16" s="158">
        <v>97.809880842390001</v>
      </c>
      <c r="AM16" s="152"/>
      <c r="AN16" s="159">
        <v>112.36629370629301</v>
      </c>
      <c r="AO16" s="160">
        <v>111.541621243046</v>
      </c>
      <c r="AP16" s="161">
        <v>111.955445518891</v>
      </c>
      <c r="AQ16" s="152"/>
      <c r="AR16" s="162">
        <v>102.38292229054601</v>
      </c>
      <c r="AS16" s="135"/>
      <c r="AT16" s="136">
        <v>0.35225611300302101</v>
      </c>
      <c r="AU16" s="130">
        <v>-0.63298900430737004</v>
      </c>
      <c r="AV16" s="130">
        <v>-0.48815849782019599</v>
      </c>
      <c r="AW16" s="130">
        <v>-0.30515914671463901</v>
      </c>
      <c r="AX16" s="130">
        <v>0.13009015448231501</v>
      </c>
      <c r="AY16" s="137">
        <v>-0.19418922306986799</v>
      </c>
      <c r="AZ16" s="130"/>
      <c r="BA16" s="138">
        <v>-0.25401796867334803</v>
      </c>
      <c r="BB16" s="139">
        <v>-1.4708255644132699</v>
      </c>
      <c r="BC16" s="140">
        <v>-0.86285117622047802</v>
      </c>
      <c r="BD16" s="130"/>
      <c r="BE16" s="141">
        <v>-0.423537578318049</v>
      </c>
    </row>
    <row r="17" spans="1:57" x14ac:dyDescent="0.2">
      <c r="A17" s="21" t="s">
        <v>28</v>
      </c>
      <c r="B17" s="3" t="str">
        <f t="shared" si="0"/>
        <v>Dulles Airport Area, VA</v>
      </c>
      <c r="C17" s="3"/>
      <c r="D17" s="24" t="s">
        <v>16</v>
      </c>
      <c r="E17" s="27" t="s">
        <v>17</v>
      </c>
      <c r="F17" s="3"/>
      <c r="G17" s="157">
        <v>118.294047156367</v>
      </c>
      <c r="H17" s="152">
        <v>133.22205912450201</v>
      </c>
      <c r="I17" s="152">
        <v>142.806982775687</v>
      </c>
      <c r="J17" s="152">
        <v>139.630512650535</v>
      </c>
      <c r="K17" s="152">
        <v>128.72012568369601</v>
      </c>
      <c r="L17" s="158">
        <v>133.252561541061</v>
      </c>
      <c r="M17" s="152"/>
      <c r="N17" s="159">
        <v>118.019379743833</v>
      </c>
      <c r="O17" s="160">
        <v>113.57815338421101</v>
      </c>
      <c r="P17" s="161">
        <v>115.85811811263299</v>
      </c>
      <c r="Q17" s="152"/>
      <c r="R17" s="162">
        <v>128.49740230517099</v>
      </c>
      <c r="S17" s="135"/>
      <c r="T17" s="136">
        <v>4.9612057946591097</v>
      </c>
      <c r="U17" s="130">
        <v>1.6609442159755701</v>
      </c>
      <c r="V17" s="130">
        <v>6.4052069941639296</v>
      </c>
      <c r="W17" s="130">
        <v>6.3323763065511498</v>
      </c>
      <c r="X17" s="130">
        <v>2.2389675147860801</v>
      </c>
      <c r="Y17" s="137">
        <v>4.3021219150529104</v>
      </c>
      <c r="Z17" s="130"/>
      <c r="AA17" s="138">
        <v>1.44789166066314</v>
      </c>
      <c r="AB17" s="139">
        <v>-2.6171603400016101</v>
      </c>
      <c r="AC17" s="140">
        <v>-0.53682276247544003</v>
      </c>
      <c r="AD17" s="130"/>
      <c r="AE17" s="141">
        <v>3.1649205678949301</v>
      </c>
      <c r="AF17" s="30"/>
      <c r="AG17" s="157">
        <v>114.64633002558701</v>
      </c>
      <c r="AH17" s="152">
        <v>134.870315491751</v>
      </c>
      <c r="AI17" s="152">
        <v>145.25500990541099</v>
      </c>
      <c r="AJ17" s="152">
        <v>143.25297686458501</v>
      </c>
      <c r="AK17" s="152">
        <v>126.305273330787</v>
      </c>
      <c r="AL17" s="158">
        <v>134.012342361018</v>
      </c>
      <c r="AM17" s="152"/>
      <c r="AN17" s="159">
        <v>115.95460278053601</v>
      </c>
      <c r="AO17" s="160">
        <v>114.093129446468</v>
      </c>
      <c r="AP17" s="161">
        <v>115.019267612183</v>
      </c>
      <c r="AQ17" s="152"/>
      <c r="AR17" s="162">
        <v>128.58335793031199</v>
      </c>
      <c r="AS17" s="135"/>
      <c r="AT17" s="136">
        <v>-2.4276073787363801</v>
      </c>
      <c r="AU17" s="130">
        <v>0.93258156124197999</v>
      </c>
      <c r="AV17" s="130">
        <v>4.1892223168178599</v>
      </c>
      <c r="AW17" s="130">
        <v>5.5791624336117502</v>
      </c>
      <c r="AX17" s="130">
        <v>-1.33005320265782</v>
      </c>
      <c r="AY17" s="137">
        <v>1.84179583759653</v>
      </c>
      <c r="AZ17" s="130"/>
      <c r="BA17" s="138">
        <v>0.34586366513358802</v>
      </c>
      <c r="BB17" s="139">
        <v>-0.66344927714701396</v>
      </c>
      <c r="BC17" s="140">
        <v>-0.15903102616975401</v>
      </c>
      <c r="BD17" s="130"/>
      <c r="BE17" s="141">
        <v>1.29747076031529</v>
      </c>
    </row>
    <row r="18" spans="1:57" x14ac:dyDescent="0.2">
      <c r="A18" s="21" t="s">
        <v>29</v>
      </c>
      <c r="B18" s="3" t="str">
        <f t="shared" si="0"/>
        <v>Williamsburg, VA</v>
      </c>
      <c r="C18" s="3"/>
      <c r="D18" s="24" t="s">
        <v>16</v>
      </c>
      <c r="E18" s="27" t="s">
        <v>17</v>
      </c>
      <c r="F18" s="3"/>
      <c r="G18" s="157">
        <v>127.139555302166</v>
      </c>
      <c r="H18" s="152">
        <v>133.327598475222</v>
      </c>
      <c r="I18" s="152">
        <v>134.04950010546199</v>
      </c>
      <c r="J18" s="152">
        <v>135.62923910537199</v>
      </c>
      <c r="K18" s="152">
        <v>136.95470220162201</v>
      </c>
      <c r="L18" s="158">
        <v>133.41298222222201</v>
      </c>
      <c r="M18" s="152"/>
      <c r="N18" s="159">
        <v>174.45103650706201</v>
      </c>
      <c r="O18" s="160">
        <v>177.81544970906</v>
      </c>
      <c r="P18" s="161">
        <v>176.21598901098901</v>
      </c>
      <c r="Q18" s="152"/>
      <c r="R18" s="162">
        <v>147.862115939468</v>
      </c>
      <c r="S18" s="135"/>
      <c r="T18" s="136">
        <v>-7.3401165292339998</v>
      </c>
      <c r="U18" s="130">
        <v>-4.5771361169329001</v>
      </c>
      <c r="V18" s="130">
        <v>-0.54825727435197502</v>
      </c>
      <c r="W18" s="130">
        <v>-2.4251643869587198</v>
      </c>
      <c r="X18" s="130">
        <v>-2.8392691431503199</v>
      </c>
      <c r="Y18" s="137">
        <v>-3.5883521802561402</v>
      </c>
      <c r="Z18" s="130"/>
      <c r="AA18" s="138">
        <v>-4.5257721577071903</v>
      </c>
      <c r="AB18" s="139">
        <v>-6.9201115122905303</v>
      </c>
      <c r="AC18" s="140">
        <v>-5.8075584594886598</v>
      </c>
      <c r="AD18" s="130"/>
      <c r="AE18" s="141">
        <v>-4.6966207773145801</v>
      </c>
      <c r="AF18" s="30"/>
      <c r="AG18" s="157">
        <v>131.946595732574</v>
      </c>
      <c r="AH18" s="152">
        <v>135.37654314452001</v>
      </c>
      <c r="AI18" s="152">
        <v>135.90071081960201</v>
      </c>
      <c r="AJ18" s="152">
        <v>134.47544008483499</v>
      </c>
      <c r="AK18" s="152">
        <v>135.969140085411</v>
      </c>
      <c r="AL18" s="158">
        <v>134.775504223578</v>
      </c>
      <c r="AM18" s="152"/>
      <c r="AN18" s="159">
        <v>173.94350298775601</v>
      </c>
      <c r="AO18" s="160">
        <v>177.758617938334</v>
      </c>
      <c r="AP18" s="161">
        <v>175.89048248485801</v>
      </c>
      <c r="AQ18" s="152"/>
      <c r="AR18" s="162">
        <v>149.02899222551599</v>
      </c>
      <c r="AS18" s="135"/>
      <c r="AT18" s="136">
        <v>-3.6782847699208299</v>
      </c>
      <c r="AU18" s="130">
        <v>-2.6376784999259</v>
      </c>
      <c r="AV18" s="130">
        <v>-2.6804162427338101</v>
      </c>
      <c r="AW18" s="130">
        <v>-5.5034133794400102</v>
      </c>
      <c r="AX18" s="130">
        <v>-4.1660706884007102</v>
      </c>
      <c r="AY18" s="137">
        <v>-3.78719528491379</v>
      </c>
      <c r="AZ18" s="130"/>
      <c r="BA18" s="138">
        <v>-3.80757204815015</v>
      </c>
      <c r="BB18" s="139">
        <v>-6.6795043155370202</v>
      </c>
      <c r="BC18" s="140">
        <v>-5.3304070903967302</v>
      </c>
      <c r="BD18" s="130"/>
      <c r="BE18" s="141">
        <v>-4.2931695447583298</v>
      </c>
    </row>
    <row r="19" spans="1:57" x14ac:dyDescent="0.2">
      <c r="A19" s="21" t="s">
        <v>30</v>
      </c>
      <c r="B19" s="3" t="str">
        <f t="shared" si="0"/>
        <v>Virginia Beach, VA</v>
      </c>
      <c r="C19" s="3"/>
      <c r="D19" s="24" t="s">
        <v>16</v>
      </c>
      <c r="E19" s="27" t="s">
        <v>17</v>
      </c>
      <c r="F19" s="3"/>
      <c r="G19" s="157">
        <v>196.595418027433</v>
      </c>
      <c r="H19" s="152">
        <v>204.245767402826</v>
      </c>
      <c r="I19" s="152">
        <v>203.49585791583101</v>
      </c>
      <c r="J19" s="152">
        <v>200.00018107908301</v>
      </c>
      <c r="K19" s="152">
        <v>198.89119864495501</v>
      </c>
      <c r="L19" s="158">
        <v>200.80818826965401</v>
      </c>
      <c r="M19" s="152"/>
      <c r="N19" s="159">
        <v>240.058632088477</v>
      </c>
      <c r="O19" s="160">
        <v>254.53606549185599</v>
      </c>
      <c r="P19" s="161">
        <v>247.70065223684799</v>
      </c>
      <c r="Q19" s="152"/>
      <c r="R19" s="162">
        <v>214.861660322012</v>
      </c>
      <c r="S19" s="135"/>
      <c r="T19" s="136">
        <v>-4.2239717057536996</v>
      </c>
      <c r="U19" s="130">
        <v>0.16217364799157399</v>
      </c>
      <c r="V19" s="130">
        <v>-1.2029083418300099</v>
      </c>
      <c r="W19" s="130">
        <v>-4.3119120368589297</v>
      </c>
      <c r="X19" s="130">
        <v>-4.68016722956565</v>
      </c>
      <c r="Y19" s="137">
        <v>-2.81217370539024</v>
      </c>
      <c r="Z19" s="130"/>
      <c r="AA19" s="138">
        <v>-10.5907475580865</v>
      </c>
      <c r="AB19" s="139">
        <v>-10.795661447210801</v>
      </c>
      <c r="AC19" s="140">
        <v>-10.6321058591321</v>
      </c>
      <c r="AD19" s="130"/>
      <c r="AE19" s="141">
        <v>-6.5001875629129602</v>
      </c>
      <c r="AF19" s="30"/>
      <c r="AG19" s="157">
        <v>204.60653381962101</v>
      </c>
      <c r="AH19" s="152">
        <v>207.56881791010699</v>
      </c>
      <c r="AI19" s="152">
        <v>206.93808988956599</v>
      </c>
      <c r="AJ19" s="152">
        <v>204.95695541917601</v>
      </c>
      <c r="AK19" s="152">
        <v>211.93237948460001</v>
      </c>
      <c r="AL19" s="158">
        <v>207.25191790667799</v>
      </c>
      <c r="AM19" s="152"/>
      <c r="AN19" s="159">
        <v>265.441773831001</v>
      </c>
      <c r="AO19" s="160">
        <v>272.96141912824601</v>
      </c>
      <c r="AP19" s="161">
        <v>269.29270860771601</v>
      </c>
      <c r="AQ19" s="152"/>
      <c r="AR19" s="162">
        <v>227.03453307704001</v>
      </c>
      <c r="AS19" s="135"/>
      <c r="AT19" s="136">
        <v>-0.47432762848737298</v>
      </c>
      <c r="AU19" s="130">
        <v>1.1277497925911699</v>
      </c>
      <c r="AV19" s="130">
        <v>-0.96984749555167404</v>
      </c>
      <c r="AW19" s="130">
        <v>-2.77389694138229</v>
      </c>
      <c r="AX19" s="130">
        <v>-1.4563821478594701</v>
      </c>
      <c r="AY19" s="137">
        <v>-0.97721060823055705</v>
      </c>
      <c r="AZ19" s="130"/>
      <c r="BA19" s="138">
        <v>-2.6631243421472899</v>
      </c>
      <c r="BB19" s="139">
        <v>-4.7734949995271201</v>
      </c>
      <c r="BC19" s="140">
        <v>-3.7669731484601598</v>
      </c>
      <c r="BD19" s="130"/>
      <c r="BE19" s="141">
        <v>-2.2986056758647799</v>
      </c>
    </row>
    <row r="20" spans="1:57" x14ac:dyDescent="0.2">
      <c r="A20" s="34" t="s">
        <v>31</v>
      </c>
      <c r="B20" s="3" t="str">
        <f t="shared" si="0"/>
        <v>Norfolk/Portsmouth, VA</v>
      </c>
      <c r="C20" s="3"/>
      <c r="D20" s="24" t="s">
        <v>16</v>
      </c>
      <c r="E20" s="27" t="s">
        <v>17</v>
      </c>
      <c r="F20" s="3"/>
      <c r="G20" s="157">
        <v>114.93836866702</v>
      </c>
      <c r="H20" s="152">
        <v>120.105774205115</v>
      </c>
      <c r="I20" s="152">
        <v>119.698719781931</v>
      </c>
      <c r="J20" s="152">
        <v>126.818437869685</v>
      </c>
      <c r="K20" s="152">
        <v>120.544593677736</v>
      </c>
      <c r="L20" s="158">
        <v>120.56394552697201</v>
      </c>
      <c r="M20" s="152"/>
      <c r="N20" s="159">
        <v>141.32140446224199</v>
      </c>
      <c r="O20" s="160">
        <v>147.50696804214201</v>
      </c>
      <c r="P20" s="161">
        <v>144.47863364328899</v>
      </c>
      <c r="Q20" s="152"/>
      <c r="R20" s="162">
        <v>127.73626278139901</v>
      </c>
      <c r="S20" s="135"/>
      <c r="T20" s="136">
        <v>2.2157949497364</v>
      </c>
      <c r="U20" s="130">
        <v>1.1867523776365101</v>
      </c>
      <c r="V20" s="130">
        <v>-3.04885834323896</v>
      </c>
      <c r="W20" s="130">
        <v>5.3676161477028597</v>
      </c>
      <c r="X20" s="130">
        <v>4.8205543889766398</v>
      </c>
      <c r="Y20" s="137">
        <v>2.01681491763149</v>
      </c>
      <c r="Z20" s="130"/>
      <c r="AA20" s="138">
        <v>-3.1831112224605298</v>
      </c>
      <c r="AB20" s="139">
        <v>-10.460399851222601</v>
      </c>
      <c r="AC20" s="140">
        <v>-7.2539595725601798</v>
      </c>
      <c r="AD20" s="130"/>
      <c r="AE20" s="141">
        <v>-2.1211979071518301</v>
      </c>
      <c r="AF20" s="30"/>
      <c r="AG20" s="157">
        <v>122.195043355534</v>
      </c>
      <c r="AH20" s="152">
        <v>128.185223589477</v>
      </c>
      <c r="AI20" s="152">
        <v>132.19689689395599</v>
      </c>
      <c r="AJ20" s="152">
        <v>135.89739557714799</v>
      </c>
      <c r="AK20" s="152">
        <v>131.95993927404001</v>
      </c>
      <c r="AL20" s="158">
        <v>130.28284525153899</v>
      </c>
      <c r="AM20" s="152"/>
      <c r="AN20" s="159">
        <v>155.751073281364</v>
      </c>
      <c r="AO20" s="160">
        <v>159.744828906647</v>
      </c>
      <c r="AP20" s="161">
        <v>157.77535922084601</v>
      </c>
      <c r="AQ20" s="152"/>
      <c r="AR20" s="162">
        <v>138.80711023606301</v>
      </c>
      <c r="AS20" s="135"/>
      <c r="AT20" s="136">
        <v>5.6152006784858601</v>
      </c>
      <c r="AU20" s="130">
        <v>6.4105077452767096</v>
      </c>
      <c r="AV20" s="130">
        <v>6.5228491571090697</v>
      </c>
      <c r="AW20" s="130">
        <v>8.2456943045503106</v>
      </c>
      <c r="AX20" s="130">
        <v>9.1054579177812993</v>
      </c>
      <c r="AY20" s="137">
        <v>7.2001514177873096</v>
      </c>
      <c r="AZ20" s="130"/>
      <c r="BA20" s="138">
        <v>1.6244087054999501</v>
      </c>
      <c r="BB20" s="139">
        <v>-1.86551720601534</v>
      </c>
      <c r="BC20" s="140">
        <v>-0.23528430597383901</v>
      </c>
      <c r="BD20" s="130"/>
      <c r="BE20" s="141">
        <v>4.05255446929666</v>
      </c>
    </row>
    <row r="21" spans="1:57" x14ac:dyDescent="0.2">
      <c r="A21" s="35" t="s">
        <v>32</v>
      </c>
      <c r="B21" s="3" t="str">
        <f t="shared" si="0"/>
        <v>Newport News/Hampton, VA</v>
      </c>
      <c r="C21" s="3"/>
      <c r="D21" s="24" t="s">
        <v>16</v>
      </c>
      <c r="E21" s="27" t="s">
        <v>17</v>
      </c>
      <c r="F21" s="3"/>
      <c r="G21" s="157">
        <v>96.639426498127307</v>
      </c>
      <c r="H21" s="152">
        <v>100.87317156465301</v>
      </c>
      <c r="I21" s="152">
        <v>110.10731673513099</v>
      </c>
      <c r="J21" s="152">
        <v>109.17375423947</v>
      </c>
      <c r="K21" s="152">
        <v>109.685968393294</v>
      </c>
      <c r="L21" s="158">
        <v>105.78620143634301</v>
      </c>
      <c r="M21" s="152"/>
      <c r="N21" s="159">
        <v>121.388254800149</v>
      </c>
      <c r="O21" s="160">
        <v>115.729955895624</v>
      </c>
      <c r="P21" s="161">
        <v>118.62867681561499</v>
      </c>
      <c r="Q21" s="152"/>
      <c r="R21" s="162">
        <v>109.51423627298399</v>
      </c>
      <c r="S21" s="135"/>
      <c r="T21" s="136">
        <v>9.1020789345660198</v>
      </c>
      <c r="U21" s="130">
        <v>10.1680988587384</v>
      </c>
      <c r="V21" s="130">
        <v>17.906689419824101</v>
      </c>
      <c r="W21" s="130">
        <v>16.8271365431292</v>
      </c>
      <c r="X21" s="130">
        <v>18.149481262907599</v>
      </c>
      <c r="Y21" s="137">
        <v>14.881082227897201</v>
      </c>
      <c r="Z21" s="130"/>
      <c r="AA21" s="138">
        <v>3.4969560137727198</v>
      </c>
      <c r="AB21" s="139">
        <v>-6.7927495389100097</v>
      </c>
      <c r="AC21" s="140">
        <v>-1.87125372674393</v>
      </c>
      <c r="AD21" s="130"/>
      <c r="AE21" s="141">
        <v>7.86718573277403</v>
      </c>
      <c r="AF21" s="30"/>
      <c r="AG21" s="157">
        <v>91.883639922775401</v>
      </c>
      <c r="AH21" s="152">
        <v>97.3239396706512</v>
      </c>
      <c r="AI21" s="152">
        <v>100.64840408210701</v>
      </c>
      <c r="AJ21" s="152">
        <v>99.054042254474993</v>
      </c>
      <c r="AK21" s="152">
        <v>99.961560454523394</v>
      </c>
      <c r="AL21" s="158">
        <v>98.009886498075801</v>
      </c>
      <c r="AM21" s="152"/>
      <c r="AN21" s="159">
        <v>123.87009188858801</v>
      </c>
      <c r="AO21" s="160">
        <v>123.673574496499</v>
      </c>
      <c r="AP21" s="161">
        <v>123.771338100512</v>
      </c>
      <c r="AQ21" s="152"/>
      <c r="AR21" s="162">
        <v>106.129322441799</v>
      </c>
      <c r="AS21" s="135"/>
      <c r="AT21" s="136">
        <v>2.16994534386837</v>
      </c>
      <c r="AU21" s="130">
        <v>4.0171341978934398</v>
      </c>
      <c r="AV21" s="130">
        <v>6.0421571652326502</v>
      </c>
      <c r="AW21" s="130">
        <v>3.2095117515450999</v>
      </c>
      <c r="AX21" s="130">
        <v>6.1216646505807102</v>
      </c>
      <c r="AY21" s="137">
        <v>4.42878359812648</v>
      </c>
      <c r="AZ21" s="130"/>
      <c r="BA21" s="138">
        <v>1.3358303648199701</v>
      </c>
      <c r="BB21" s="139">
        <v>-3.0640748809038501</v>
      </c>
      <c r="BC21" s="140">
        <v>-0.96903979616944402</v>
      </c>
      <c r="BD21" s="130"/>
      <c r="BE21" s="141">
        <v>2.1183700401590499</v>
      </c>
    </row>
    <row r="22" spans="1:57" x14ac:dyDescent="0.2">
      <c r="A22" s="36" t="s">
        <v>33</v>
      </c>
      <c r="B22" s="3" t="str">
        <f t="shared" si="0"/>
        <v>Chesapeake/Suffolk, VA</v>
      </c>
      <c r="C22" s="3"/>
      <c r="D22" s="25" t="s">
        <v>16</v>
      </c>
      <c r="E22" s="28" t="s">
        <v>17</v>
      </c>
      <c r="F22" s="3"/>
      <c r="G22" s="163">
        <v>102.42453268608401</v>
      </c>
      <c r="H22" s="164">
        <v>109.48589796875</v>
      </c>
      <c r="I22" s="164">
        <v>112.505770573194</v>
      </c>
      <c r="J22" s="164">
        <v>110.174138878883</v>
      </c>
      <c r="K22" s="164">
        <v>106.780745403639</v>
      </c>
      <c r="L22" s="165">
        <v>108.534979457633</v>
      </c>
      <c r="M22" s="152"/>
      <c r="N22" s="166">
        <v>131.15628985094199</v>
      </c>
      <c r="O22" s="167">
        <v>131.84167543747299</v>
      </c>
      <c r="P22" s="168">
        <v>131.50357757352899</v>
      </c>
      <c r="Q22" s="152"/>
      <c r="R22" s="169">
        <v>115.41878525132</v>
      </c>
      <c r="S22" s="135"/>
      <c r="T22" s="142">
        <v>0.36675344559473599</v>
      </c>
      <c r="U22" s="143">
        <v>3.0786242739056999</v>
      </c>
      <c r="V22" s="143">
        <v>3.97855997643964</v>
      </c>
      <c r="W22" s="143">
        <v>1.26933213331029</v>
      </c>
      <c r="X22" s="143">
        <v>1.3453249980650399</v>
      </c>
      <c r="Y22" s="144">
        <v>2.07956846152284</v>
      </c>
      <c r="Z22" s="130"/>
      <c r="AA22" s="145">
        <v>-4.2564421419187699</v>
      </c>
      <c r="AB22" s="146">
        <v>-8.9384558267976804</v>
      </c>
      <c r="AC22" s="147">
        <v>-6.7670983034663799</v>
      </c>
      <c r="AD22" s="130"/>
      <c r="AE22" s="148">
        <v>-1.68178363867944</v>
      </c>
      <c r="AF22" s="31"/>
      <c r="AG22" s="163">
        <v>105.66513422929501</v>
      </c>
      <c r="AH22" s="164">
        <v>111.643712842371</v>
      </c>
      <c r="AI22" s="164">
        <v>113.928905499367</v>
      </c>
      <c r="AJ22" s="164">
        <v>113.967838018309</v>
      </c>
      <c r="AK22" s="164">
        <v>111.71047236470299</v>
      </c>
      <c r="AL22" s="165">
        <v>111.612437743868</v>
      </c>
      <c r="AM22" s="152"/>
      <c r="AN22" s="166">
        <v>141.542106243685</v>
      </c>
      <c r="AO22" s="167">
        <v>142.52722531910601</v>
      </c>
      <c r="AP22" s="168">
        <v>142.03787930844101</v>
      </c>
      <c r="AQ22" s="152"/>
      <c r="AR22" s="169">
        <v>121.027614414946</v>
      </c>
      <c r="AS22" s="135"/>
      <c r="AT22" s="142">
        <v>2.2318164987714799</v>
      </c>
      <c r="AU22" s="143">
        <v>2.5096906802855901</v>
      </c>
      <c r="AV22" s="143">
        <v>2.7461542289616299</v>
      </c>
      <c r="AW22" s="143">
        <v>1.5071708948167699</v>
      </c>
      <c r="AX22" s="143">
        <v>3.1503183403592199</v>
      </c>
      <c r="AY22" s="144">
        <v>2.3816728888500198</v>
      </c>
      <c r="AZ22" s="130"/>
      <c r="BA22" s="145">
        <v>-0.71161053926367801</v>
      </c>
      <c r="BB22" s="146">
        <v>-3.3062588380067601</v>
      </c>
      <c r="BC22" s="147">
        <v>-2.06201732400964</v>
      </c>
      <c r="BD22" s="130"/>
      <c r="BE22" s="148">
        <v>0.48304616216732399</v>
      </c>
    </row>
    <row r="23" spans="1:57" x14ac:dyDescent="0.2">
      <c r="A23" s="35" t="s">
        <v>109</v>
      </c>
      <c r="B23" s="3" t="s">
        <v>109</v>
      </c>
      <c r="C23" s="9"/>
      <c r="D23" s="23" t="s">
        <v>16</v>
      </c>
      <c r="E23" s="26" t="s">
        <v>17</v>
      </c>
      <c r="F23" s="3"/>
      <c r="G23" s="149">
        <v>144.08467778620101</v>
      </c>
      <c r="H23" s="150">
        <v>152.969208494208</v>
      </c>
      <c r="I23" s="150">
        <v>157.46031197771501</v>
      </c>
      <c r="J23" s="150">
        <v>160.140609418282</v>
      </c>
      <c r="K23" s="150">
        <v>153.33372457873301</v>
      </c>
      <c r="L23" s="151">
        <v>154.17918476934301</v>
      </c>
      <c r="M23" s="152"/>
      <c r="N23" s="153">
        <v>176.16149227373</v>
      </c>
      <c r="O23" s="154">
        <v>196.62576964477901</v>
      </c>
      <c r="P23" s="155">
        <v>187.45087094220099</v>
      </c>
      <c r="Q23" s="152"/>
      <c r="R23" s="156">
        <v>166.86894458704501</v>
      </c>
      <c r="S23" s="135"/>
      <c r="T23" s="127">
        <v>-5.1736242801781804</v>
      </c>
      <c r="U23" s="128">
        <v>0.39763197656261701</v>
      </c>
      <c r="V23" s="128">
        <v>-0.56329843468840601</v>
      </c>
      <c r="W23" s="128">
        <v>1.26362893662661</v>
      </c>
      <c r="X23" s="128">
        <v>3.80044468106155</v>
      </c>
      <c r="Y23" s="129">
        <v>-4.89650049453077E-2</v>
      </c>
      <c r="Z23" s="130"/>
      <c r="AA23" s="131">
        <v>3.7795440849499098</v>
      </c>
      <c r="AB23" s="132">
        <v>6.4052336371902401</v>
      </c>
      <c r="AC23" s="133">
        <v>5.2532127701806397</v>
      </c>
      <c r="AD23" s="130"/>
      <c r="AE23" s="134">
        <v>2.4886408994855</v>
      </c>
      <c r="AF23" s="29"/>
      <c r="AG23" s="149">
        <v>147.99134420697399</v>
      </c>
      <c r="AH23" s="150">
        <v>160.56750071983799</v>
      </c>
      <c r="AI23" s="150">
        <v>165.88192784810099</v>
      </c>
      <c r="AJ23" s="150">
        <v>164.31325825635801</v>
      </c>
      <c r="AK23" s="150">
        <v>153.36250208391201</v>
      </c>
      <c r="AL23" s="151">
        <v>159.225245599614</v>
      </c>
      <c r="AM23" s="152"/>
      <c r="AN23" s="153">
        <v>165.80127619047599</v>
      </c>
      <c r="AO23" s="154">
        <v>175.49968543423699</v>
      </c>
      <c r="AP23" s="155">
        <v>170.91232446393099</v>
      </c>
      <c r="AQ23" s="152"/>
      <c r="AR23" s="156">
        <v>162.972177546697</v>
      </c>
      <c r="AS23" s="135"/>
      <c r="AT23" s="127">
        <v>-3.3544344840481801</v>
      </c>
      <c r="AU23" s="128">
        <v>1.2993136086133901</v>
      </c>
      <c r="AV23" s="128">
        <v>1.5630468304798</v>
      </c>
      <c r="AW23" s="128">
        <v>-0.54320427651567504</v>
      </c>
      <c r="AX23" s="128">
        <v>0.845582409372587</v>
      </c>
      <c r="AY23" s="129">
        <v>0.13722987352927099</v>
      </c>
      <c r="AZ23" s="130"/>
      <c r="BA23" s="131">
        <v>-3.0516311026931602</v>
      </c>
      <c r="BB23" s="132">
        <v>-3.6359750487047502</v>
      </c>
      <c r="BC23" s="133">
        <v>-3.3930278416582502</v>
      </c>
      <c r="BD23" s="130"/>
      <c r="BE23" s="134">
        <v>-1.21871911789872</v>
      </c>
    </row>
    <row r="24" spans="1:57" x14ac:dyDescent="0.2">
      <c r="A24" s="35" t="s">
        <v>43</v>
      </c>
      <c r="B24" s="3" t="str">
        <f t="shared" si="0"/>
        <v>Richmond North/Glen Allen, VA</v>
      </c>
      <c r="C24" s="10"/>
      <c r="D24" s="24" t="s">
        <v>16</v>
      </c>
      <c r="E24" s="27" t="s">
        <v>17</v>
      </c>
      <c r="F24" s="3"/>
      <c r="G24" s="157">
        <v>91.603248795333499</v>
      </c>
      <c r="H24" s="152">
        <v>101.69266653488801</v>
      </c>
      <c r="I24" s="152">
        <v>108.267934305287</v>
      </c>
      <c r="J24" s="152">
        <v>107.41906566604101</v>
      </c>
      <c r="K24" s="152">
        <v>103.945215927099</v>
      </c>
      <c r="L24" s="158">
        <v>103.2697814382</v>
      </c>
      <c r="M24" s="152"/>
      <c r="N24" s="159">
        <v>126.63207336272001</v>
      </c>
      <c r="O24" s="160">
        <v>135.564817957842</v>
      </c>
      <c r="P24" s="161">
        <v>131.41041806999499</v>
      </c>
      <c r="Q24" s="152"/>
      <c r="R24" s="162">
        <v>113.193222999664</v>
      </c>
      <c r="S24" s="135"/>
      <c r="T24" s="136">
        <v>-5.6217373169361702</v>
      </c>
      <c r="U24" s="130">
        <v>-4.1672735304706698</v>
      </c>
      <c r="V24" s="130">
        <v>-1.9922130053354601</v>
      </c>
      <c r="W24" s="130">
        <v>-0.75745865685823799</v>
      </c>
      <c r="X24" s="130">
        <v>-1.90136479566877</v>
      </c>
      <c r="Y24" s="137">
        <v>-2.6877701594547201</v>
      </c>
      <c r="Z24" s="130"/>
      <c r="AA24" s="138">
        <v>3.54340537217232</v>
      </c>
      <c r="AB24" s="139">
        <v>6.9455911760258697</v>
      </c>
      <c r="AC24" s="140">
        <v>5.4418351038775503</v>
      </c>
      <c r="AD24" s="130"/>
      <c r="AE24" s="141">
        <v>0.56170997111848897</v>
      </c>
      <c r="AF24" s="30"/>
      <c r="AG24" s="157">
        <v>96.445437934692904</v>
      </c>
      <c r="AH24" s="152">
        <v>106.466276142968</v>
      </c>
      <c r="AI24" s="152">
        <v>110.948841774801</v>
      </c>
      <c r="AJ24" s="152">
        <v>109.44842896647</v>
      </c>
      <c r="AK24" s="152">
        <v>102.93210569105599</v>
      </c>
      <c r="AL24" s="158">
        <v>105.831160255149</v>
      </c>
      <c r="AM24" s="152"/>
      <c r="AN24" s="159">
        <v>118.224404939499</v>
      </c>
      <c r="AO24" s="160">
        <v>120.393446945843</v>
      </c>
      <c r="AP24" s="161">
        <v>119.336859911182</v>
      </c>
      <c r="AQ24" s="152"/>
      <c r="AR24" s="162">
        <v>110.111826155942</v>
      </c>
      <c r="AS24" s="135"/>
      <c r="AT24" s="136">
        <v>-6.3184267853513703</v>
      </c>
      <c r="AU24" s="130">
        <v>-1.13760620531692</v>
      </c>
      <c r="AV24" s="130">
        <v>-0.25274241063729802</v>
      </c>
      <c r="AW24" s="130">
        <v>1.0770061475759301</v>
      </c>
      <c r="AX24" s="130">
        <v>-2.62525412323218</v>
      </c>
      <c r="AY24" s="137">
        <v>-1.45349035186164</v>
      </c>
      <c r="AZ24" s="130"/>
      <c r="BA24" s="138">
        <v>-2.7937274509035301</v>
      </c>
      <c r="BB24" s="139">
        <v>-3.9555238365614098</v>
      </c>
      <c r="BC24" s="140">
        <v>-3.39722279257224</v>
      </c>
      <c r="BD24" s="130"/>
      <c r="BE24" s="141">
        <v>-2.2191729657227199</v>
      </c>
    </row>
    <row r="25" spans="1:57" x14ac:dyDescent="0.2">
      <c r="A25" s="35" t="s">
        <v>44</v>
      </c>
      <c r="B25" s="3" t="str">
        <f t="shared" si="0"/>
        <v>Richmond West/Midlothian, VA</v>
      </c>
      <c r="C25" s="3"/>
      <c r="D25" s="24" t="s">
        <v>16</v>
      </c>
      <c r="E25" s="27" t="s">
        <v>17</v>
      </c>
      <c r="F25" s="3"/>
      <c r="G25" s="157">
        <v>86.743815335276906</v>
      </c>
      <c r="H25" s="152">
        <v>92.043844041944695</v>
      </c>
      <c r="I25" s="152">
        <v>94.249840524099199</v>
      </c>
      <c r="J25" s="152">
        <v>93.0923401031894</v>
      </c>
      <c r="K25" s="152">
        <v>92.312621880819293</v>
      </c>
      <c r="L25" s="158">
        <v>91.891096598240395</v>
      </c>
      <c r="M25" s="152"/>
      <c r="N25" s="159">
        <v>117.926952633761</v>
      </c>
      <c r="O25" s="160">
        <v>111.549735260115</v>
      </c>
      <c r="P25" s="161">
        <v>114.518546051361</v>
      </c>
      <c r="Q25" s="152"/>
      <c r="R25" s="162">
        <v>99.496233902264905</v>
      </c>
      <c r="S25" s="135"/>
      <c r="T25" s="136">
        <v>1.61083678863927</v>
      </c>
      <c r="U25" s="130">
        <v>7.0125750138433398</v>
      </c>
      <c r="V25" s="130">
        <v>4.1813038465978201</v>
      </c>
      <c r="W25" s="130">
        <v>4.3415810630128</v>
      </c>
      <c r="X25" s="130">
        <v>4.6538607896003903</v>
      </c>
      <c r="Y25" s="137">
        <v>4.4448463986772904</v>
      </c>
      <c r="Z25" s="130"/>
      <c r="AA25" s="138">
        <v>18.350020243161001</v>
      </c>
      <c r="AB25" s="139">
        <v>9.1646287986002601</v>
      </c>
      <c r="AC25" s="140">
        <v>13.427037862141299</v>
      </c>
      <c r="AD25" s="130"/>
      <c r="AE25" s="141">
        <v>7.6171650700808904</v>
      </c>
      <c r="AF25" s="30"/>
      <c r="AG25" s="157">
        <v>87.9670143975641</v>
      </c>
      <c r="AH25" s="152">
        <v>94.326813715298201</v>
      </c>
      <c r="AI25" s="152">
        <v>95.538567839083001</v>
      </c>
      <c r="AJ25" s="152">
        <v>95.4688922083606</v>
      </c>
      <c r="AK25" s="152">
        <v>95.881333550488506</v>
      </c>
      <c r="AL25" s="158">
        <v>94.118692761571495</v>
      </c>
      <c r="AM25" s="152"/>
      <c r="AN25" s="159">
        <v>107.42962161435899</v>
      </c>
      <c r="AO25" s="160">
        <v>106.280822673006</v>
      </c>
      <c r="AP25" s="161">
        <v>106.83785964144199</v>
      </c>
      <c r="AQ25" s="152"/>
      <c r="AR25" s="162">
        <v>98.087718198080907</v>
      </c>
      <c r="AS25" s="135"/>
      <c r="AT25" s="136">
        <v>0.52049980493092496</v>
      </c>
      <c r="AU25" s="130">
        <v>6.8480972374632199</v>
      </c>
      <c r="AV25" s="130">
        <v>2.4857367485391002</v>
      </c>
      <c r="AW25" s="130">
        <v>1.55619952435003</v>
      </c>
      <c r="AX25" s="130">
        <v>4.28324485477098</v>
      </c>
      <c r="AY25" s="137">
        <v>3.2071102369052098</v>
      </c>
      <c r="AZ25" s="130"/>
      <c r="BA25" s="138">
        <v>3.6712880584793801</v>
      </c>
      <c r="BB25" s="139">
        <v>1.81990257237357</v>
      </c>
      <c r="BC25" s="140">
        <v>2.72021632768188</v>
      </c>
      <c r="BD25" s="130"/>
      <c r="BE25" s="141">
        <v>2.8650656819059699</v>
      </c>
    </row>
    <row r="26" spans="1:57" x14ac:dyDescent="0.2">
      <c r="A26" s="35" t="s">
        <v>45</v>
      </c>
      <c r="B26" s="3" t="str">
        <f t="shared" si="0"/>
        <v>Petersburg/Chester, VA</v>
      </c>
      <c r="C26" s="3"/>
      <c r="D26" s="24" t="s">
        <v>16</v>
      </c>
      <c r="E26" s="27" t="s">
        <v>17</v>
      </c>
      <c r="F26" s="3"/>
      <c r="G26" s="157">
        <v>91.579024488448795</v>
      </c>
      <c r="H26" s="152">
        <v>96.154195533141205</v>
      </c>
      <c r="I26" s="152">
        <v>96.369397960356196</v>
      </c>
      <c r="J26" s="152">
        <v>95.730998617240303</v>
      </c>
      <c r="K26" s="152">
        <v>96.671464676470507</v>
      </c>
      <c r="L26" s="158">
        <v>95.391777187127502</v>
      </c>
      <c r="M26" s="152"/>
      <c r="N26" s="159">
        <v>103.88792945095901</v>
      </c>
      <c r="O26" s="160">
        <v>105.534441536203</v>
      </c>
      <c r="P26" s="161">
        <v>104.746467895408</v>
      </c>
      <c r="Q26" s="152"/>
      <c r="R26" s="162">
        <v>98.370687632006394</v>
      </c>
      <c r="S26" s="135"/>
      <c r="T26" s="136">
        <v>7.0157416782141899</v>
      </c>
      <c r="U26" s="130">
        <v>7.7957998336927004</v>
      </c>
      <c r="V26" s="130">
        <v>4.71202223838044</v>
      </c>
      <c r="W26" s="130">
        <v>5.5155910277817597</v>
      </c>
      <c r="X26" s="130">
        <v>7.6919434086040201</v>
      </c>
      <c r="Y26" s="137">
        <v>6.4974767364956101</v>
      </c>
      <c r="Z26" s="130"/>
      <c r="AA26" s="138">
        <v>6.8365370529018001</v>
      </c>
      <c r="AB26" s="139">
        <v>8.9924920980982304</v>
      </c>
      <c r="AC26" s="140">
        <v>7.94962794327592</v>
      </c>
      <c r="AD26" s="130"/>
      <c r="AE26" s="141">
        <v>6.8393140692653001</v>
      </c>
      <c r="AF26" s="30"/>
      <c r="AG26" s="157">
        <v>92.187318443275899</v>
      </c>
      <c r="AH26" s="152">
        <v>96.622680811275302</v>
      </c>
      <c r="AI26" s="152">
        <v>97.604993258883198</v>
      </c>
      <c r="AJ26" s="152">
        <v>96.929612887696806</v>
      </c>
      <c r="AK26" s="152">
        <v>95.485291418068698</v>
      </c>
      <c r="AL26" s="158">
        <v>95.874577620147605</v>
      </c>
      <c r="AM26" s="152"/>
      <c r="AN26" s="159">
        <v>102.849005642447</v>
      </c>
      <c r="AO26" s="160">
        <v>103.598569725956</v>
      </c>
      <c r="AP26" s="161">
        <v>103.22769153632601</v>
      </c>
      <c r="AQ26" s="152"/>
      <c r="AR26" s="162">
        <v>98.100118354680504</v>
      </c>
      <c r="AS26" s="135"/>
      <c r="AT26" s="136">
        <v>6.4512652075086399</v>
      </c>
      <c r="AU26" s="130">
        <v>8.7735130946887701</v>
      </c>
      <c r="AV26" s="130">
        <v>5.3461838095342298</v>
      </c>
      <c r="AW26" s="130">
        <v>5.0918896475490403</v>
      </c>
      <c r="AX26" s="130">
        <v>4.8294614888640703</v>
      </c>
      <c r="AY26" s="137">
        <v>6.0590472386499199</v>
      </c>
      <c r="AZ26" s="130"/>
      <c r="BA26" s="138">
        <v>5.4460876375229601</v>
      </c>
      <c r="BB26" s="139">
        <v>6.3430715592114</v>
      </c>
      <c r="BC26" s="140">
        <v>5.8978548183830197</v>
      </c>
      <c r="BD26" s="130"/>
      <c r="BE26" s="141">
        <v>5.9259297145539902</v>
      </c>
    </row>
    <row r="27" spans="1:57" x14ac:dyDescent="0.2">
      <c r="A27" s="35" t="s">
        <v>97</v>
      </c>
      <c r="B27" s="3" t="s">
        <v>70</v>
      </c>
      <c r="C27" s="3"/>
      <c r="D27" s="24" t="s">
        <v>16</v>
      </c>
      <c r="E27" s="27" t="s">
        <v>17</v>
      </c>
      <c r="F27" s="3"/>
      <c r="G27" s="157">
        <v>119.30321977016099</v>
      </c>
      <c r="H27" s="152">
        <v>125.915972679394</v>
      </c>
      <c r="I27" s="152">
        <v>126.894396754563</v>
      </c>
      <c r="J27" s="152">
        <v>119.746921617659</v>
      </c>
      <c r="K27" s="152">
        <v>119.744457281031</v>
      </c>
      <c r="L27" s="158">
        <v>122.52701908082599</v>
      </c>
      <c r="M27" s="152"/>
      <c r="N27" s="159">
        <v>142.40834005897801</v>
      </c>
      <c r="O27" s="160">
        <v>140.74864555255999</v>
      </c>
      <c r="P27" s="161">
        <v>141.563630058684</v>
      </c>
      <c r="Q27" s="152"/>
      <c r="R27" s="162">
        <v>128.523043149492</v>
      </c>
      <c r="S27" s="135"/>
      <c r="T27" s="136">
        <v>6.6182757154294496</v>
      </c>
      <c r="U27" s="130">
        <v>8.1809498434069994</v>
      </c>
      <c r="V27" s="130">
        <v>6.6842993925552303</v>
      </c>
      <c r="W27" s="130">
        <v>0.56787798537075496</v>
      </c>
      <c r="X27" s="130">
        <v>-0.245301521363187</v>
      </c>
      <c r="Y27" s="137">
        <v>4.2647832594207404</v>
      </c>
      <c r="Z27" s="130"/>
      <c r="AA27" s="138">
        <v>0.65775262141644597</v>
      </c>
      <c r="AB27" s="139">
        <v>-3.1883909804283102</v>
      </c>
      <c r="AC27" s="140">
        <v>-1.3223883897000299</v>
      </c>
      <c r="AD27" s="130"/>
      <c r="AE27" s="141">
        <v>1.8710645648989701</v>
      </c>
      <c r="AF27" s="30"/>
      <c r="AG27" s="157">
        <v>117.503834663446</v>
      </c>
      <c r="AH27" s="152">
        <v>121.71837785693</v>
      </c>
      <c r="AI27" s="152">
        <v>124.234982907207</v>
      </c>
      <c r="AJ27" s="152">
        <v>121.952483685614</v>
      </c>
      <c r="AK27" s="152">
        <v>123.596935649908</v>
      </c>
      <c r="AL27" s="158">
        <v>121.99274121455601</v>
      </c>
      <c r="AM27" s="152"/>
      <c r="AN27" s="159">
        <v>144.88457301602</v>
      </c>
      <c r="AO27" s="160">
        <v>144.30229230598499</v>
      </c>
      <c r="AP27" s="161">
        <v>144.59316600208999</v>
      </c>
      <c r="AQ27" s="152"/>
      <c r="AR27" s="162">
        <v>129.20887852372101</v>
      </c>
      <c r="AS27" s="135"/>
      <c r="AT27" s="136">
        <v>3.6867265874795501</v>
      </c>
      <c r="AU27" s="130">
        <v>5.0695092905373098</v>
      </c>
      <c r="AV27" s="130">
        <v>5.9856112568895297</v>
      </c>
      <c r="AW27" s="130">
        <v>3.1318144321048398</v>
      </c>
      <c r="AX27" s="130">
        <v>2.38544222779722</v>
      </c>
      <c r="AY27" s="137">
        <v>4.0351728276050398</v>
      </c>
      <c r="AZ27" s="130"/>
      <c r="BA27" s="138">
        <v>2.8387480624544201</v>
      </c>
      <c r="BB27" s="139">
        <v>1.28348383875696</v>
      </c>
      <c r="BC27" s="140">
        <v>2.0515427237105102</v>
      </c>
      <c r="BD27" s="130"/>
      <c r="BE27" s="141">
        <v>3.16867620216517</v>
      </c>
    </row>
    <row r="28" spans="1:57" x14ac:dyDescent="0.2">
      <c r="A28" s="35" t="s">
        <v>47</v>
      </c>
      <c r="B28" s="3" t="str">
        <f t="shared" si="0"/>
        <v>Roanoke, VA</v>
      </c>
      <c r="C28" s="3"/>
      <c r="D28" s="24" t="s">
        <v>16</v>
      </c>
      <c r="E28" s="27" t="s">
        <v>17</v>
      </c>
      <c r="F28" s="3"/>
      <c r="G28" s="157">
        <v>100.037390728476</v>
      </c>
      <c r="H28" s="152">
        <v>106.251072471462</v>
      </c>
      <c r="I28" s="152">
        <v>110.88764582788301</v>
      </c>
      <c r="J28" s="152">
        <v>111.544357333333</v>
      </c>
      <c r="K28" s="152">
        <v>105.235930008266</v>
      </c>
      <c r="L28" s="158">
        <v>107.091928956584</v>
      </c>
      <c r="M28" s="152"/>
      <c r="N28" s="159">
        <v>104.667956595264</v>
      </c>
      <c r="O28" s="160">
        <v>107.58398520953099</v>
      </c>
      <c r="P28" s="161">
        <v>106.146831504375</v>
      </c>
      <c r="Q28" s="152"/>
      <c r="R28" s="162">
        <v>106.821809988883</v>
      </c>
      <c r="S28" s="135"/>
      <c r="T28" s="136">
        <v>9.6734501369689898</v>
      </c>
      <c r="U28" s="130">
        <v>4.06360490978442</v>
      </c>
      <c r="V28" s="130">
        <v>2.9456318419960099</v>
      </c>
      <c r="W28" s="130">
        <v>7.7488678508889297</v>
      </c>
      <c r="X28" s="130">
        <v>6.1065040479456396</v>
      </c>
      <c r="Y28" s="137">
        <v>5.7401940381557397</v>
      </c>
      <c r="Z28" s="130"/>
      <c r="AA28" s="138">
        <v>-0.63220384864633095</v>
      </c>
      <c r="AB28" s="139">
        <v>2.5999676157726799</v>
      </c>
      <c r="AC28" s="140">
        <v>1.0052949305612899</v>
      </c>
      <c r="AD28" s="130"/>
      <c r="AE28" s="141">
        <v>4.3232702200923203</v>
      </c>
      <c r="AF28" s="30"/>
      <c r="AG28" s="157">
        <v>96.934981018804606</v>
      </c>
      <c r="AH28" s="152">
        <v>108.315746091899</v>
      </c>
      <c r="AI28" s="152">
        <v>112.435729480361</v>
      </c>
      <c r="AJ28" s="152">
        <v>110.96523368120801</v>
      </c>
      <c r="AK28" s="152">
        <v>105.458798116865</v>
      </c>
      <c r="AL28" s="158">
        <v>107.407676231454</v>
      </c>
      <c r="AM28" s="152"/>
      <c r="AN28" s="159">
        <v>109.836296811824</v>
      </c>
      <c r="AO28" s="160">
        <v>109.70356805293</v>
      </c>
      <c r="AP28" s="161">
        <v>109.77054282751899</v>
      </c>
      <c r="AQ28" s="152"/>
      <c r="AR28" s="162">
        <v>108.10383953646399</v>
      </c>
      <c r="AS28" s="135"/>
      <c r="AT28" s="136">
        <v>0.50063080383186298</v>
      </c>
      <c r="AU28" s="130">
        <v>2.1302945396503699</v>
      </c>
      <c r="AV28" s="130">
        <v>2.1323292419973199</v>
      </c>
      <c r="AW28" s="130">
        <v>5.0981084613080396</v>
      </c>
      <c r="AX28" s="130">
        <v>3.12408183634609</v>
      </c>
      <c r="AY28" s="137">
        <v>2.76715621365478</v>
      </c>
      <c r="AZ28" s="130"/>
      <c r="BA28" s="138">
        <v>-1.53903786308181</v>
      </c>
      <c r="BB28" s="139">
        <v>-1.3817353338962799</v>
      </c>
      <c r="BC28" s="140">
        <v>-1.45898196619126</v>
      </c>
      <c r="BD28" s="130"/>
      <c r="BE28" s="141">
        <v>1.4453763828644</v>
      </c>
    </row>
    <row r="29" spans="1:57" x14ac:dyDescent="0.2">
      <c r="A29" s="35" t="s">
        <v>48</v>
      </c>
      <c r="B29" s="3" t="str">
        <f t="shared" si="0"/>
        <v>Charlottesville, VA</v>
      </c>
      <c r="C29" s="3"/>
      <c r="D29" s="24" t="s">
        <v>16</v>
      </c>
      <c r="E29" s="27" t="s">
        <v>17</v>
      </c>
      <c r="F29" s="3"/>
      <c r="G29" s="157">
        <v>149.841205</v>
      </c>
      <c r="H29" s="152">
        <v>147.33868450390099</v>
      </c>
      <c r="I29" s="152">
        <v>149.16425423728799</v>
      </c>
      <c r="J29" s="152">
        <v>139.513128276826</v>
      </c>
      <c r="K29" s="152">
        <v>151.68825489379401</v>
      </c>
      <c r="L29" s="158">
        <v>147.218160117802</v>
      </c>
      <c r="M29" s="152"/>
      <c r="N29" s="159">
        <v>187.17137477148</v>
      </c>
      <c r="O29" s="160">
        <v>191.62103997039199</v>
      </c>
      <c r="P29" s="161">
        <v>189.38270369689101</v>
      </c>
      <c r="Q29" s="152"/>
      <c r="R29" s="162">
        <v>159.71808505997799</v>
      </c>
      <c r="S29" s="135"/>
      <c r="T29" s="136">
        <v>11.186496573807901</v>
      </c>
      <c r="U29" s="130">
        <v>9.3769812442236606</v>
      </c>
      <c r="V29" s="130">
        <v>7.9200673685812797</v>
      </c>
      <c r="W29" s="130">
        <v>1.7010311551781001</v>
      </c>
      <c r="X29" s="130">
        <v>7.4389976559439202</v>
      </c>
      <c r="Y29" s="137">
        <v>7.1464569829808404</v>
      </c>
      <c r="Z29" s="130"/>
      <c r="AA29" s="138">
        <v>-4.0183981211028303</v>
      </c>
      <c r="AB29" s="139">
        <v>-3.99062125705129</v>
      </c>
      <c r="AC29" s="140">
        <v>-4.0414265760070096</v>
      </c>
      <c r="AD29" s="130"/>
      <c r="AE29" s="141">
        <v>2.2158701430115402</v>
      </c>
      <c r="AF29" s="30"/>
      <c r="AG29" s="157">
        <v>148.33210911438701</v>
      </c>
      <c r="AH29" s="152">
        <v>144.526124325236</v>
      </c>
      <c r="AI29" s="152">
        <v>145.512632415697</v>
      </c>
      <c r="AJ29" s="152">
        <v>143.383458762468</v>
      </c>
      <c r="AK29" s="152">
        <v>149.63854822073199</v>
      </c>
      <c r="AL29" s="158">
        <v>146.14789783580099</v>
      </c>
      <c r="AM29" s="152"/>
      <c r="AN29" s="159">
        <v>189.54992455775201</v>
      </c>
      <c r="AO29" s="160">
        <v>193.05012789491801</v>
      </c>
      <c r="AP29" s="161">
        <v>191.30305618074701</v>
      </c>
      <c r="AQ29" s="152"/>
      <c r="AR29" s="162">
        <v>159.16121692923599</v>
      </c>
      <c r="AS29" s="135"/>
      <c r="AT29" s="136">
        <v>8.2533297909772205</v>
      </c>
      <c r="AU29" s="130">
        <v>5.2242662571838796</v>
      </c>
      <c r="AV29" s="130">
        <v>5.6897863333326999</v>
      </c>
      <c r="AW29" s="130">
        <v>2.51173259220135</v>
      </c>
      <c r="AX29" s="130">
        <v>1.5389913428347399</v>
      </c>
      <c r="AY29" s="137">
        <v>4.3918398781936103</v>
      </c>
      <c r="AZ29" s="130"/>
      <c r="BA29" s="138">
        <v>2.1882869382549499</v>
      </c>
      <c r="BB29" s="139">
        <v>-7.0067289836452107E-2</v>
      </c>
      <c r="BC29" s="140">
        <v>0.97383656007394404</v>
      </c>
      <c r="BD29" s="130"/>
      <c r="BE29" s="141">
        <v>2.9705385159223798</v>
      </c>
    </row>
    <row r="30" spans="1:57" x14ac:dyDescent="0.2">
      <c r="A30" s="21" t="s">
        <v>49</v>
      </c>
      <c r="B30" t="s">
        <v>72</v>
      </c>
      <c r="C30" s="3"/>
      <c r="D30" s="24" t="s">
        <v>16</v>
      </c>
      <c r="E30" s="27" t="s">
        <v>17</v>
      </c>
      <c r="F30" s="3"/>
      <c r="G30" s="157">
        <v>93.342899106002506</v>
      </c>
      <c r="H30" s="152">
        <v>101.156984962406</v>
      </c>
      <c r="I30" s="152">
        <v>105.45103097659</v>
      </c>
      <c r="J30" s="152">
        <v>103.244217319877</v>
      </c>
      <c r="K30" s="152">
        <v>100.433156424581</v>
      </c>
      <c r="L30" s="158">
        <v>101.14312634271</v>
      </c>
      <c r="M30" s="152"/>
      <c r="N30" s="159">
        <v>108.622394843962</v>
      </c>
      <c r="O30" s="160">
        <v>110.314102104791</v>
      </c>
      <c r="P30" s="161">
        <v>109.472435868586</v>
      </c>
      <c r="Q30" s="152"/>
      <c r="R30" s="162">
        <v>103.746365074899</v>
      </c>
      <c r="S30" s="135"/>
      <c r="T30" s="136">
        <v>1.98009980591187</v>
      </c>
      <c r="U30" s="130">
        <v>3.88174424120057</v>
      </c>
      <c r="V30" s="130">
        <v>3.1977080238459301</v>
      </c>
      <c r="W30" s="130">
        <v>0.68109293446038299</v>
      </c>
      <c r="X30" s="130">
        <v>1.6535286787333701</v>
      </c>
      <c r="Y30" s="137">
        <v>2.3057787017998002</v>
      </c>
      <c r="Z30" s="130"/>
      <c r="AA30" s="138">
        <v>0.68393167835266999</v>
      </c>
      <c r="AB30" s="139">
        <v>1.35546127289995</v>
      </c>
      <c r="AC30" s="140">
        <v>1.0235693184341601</v>
      </c>
      <c r="AD30" s="130"/>
      <c r="AE30" s="141">
        <v>2.0152779665234699</v>
      </c>
      <c r="AF30" s="30"/>
      <c r="AG30" s="157">
        <v>94.492756088132893</v>
      </c>
      <c r="AH30" s="152">
        <v>103.79609494088599</v>
      </c>
      <c r="AI30" s="152">
        <v>107.97872733378099</v>
      </c>
      <c r="AJ30" s="152">
        <v>106.46624200989299</v>
      </c>
      <c r="AK30" s="152">
        <v>104.238288453571</v>
      </c>
      <c r="AL30" s="158">
        <v>103.916392039245</v>
      </c>
      <c r="AM30" s="152"/>
      <c r="AN30" s="159">
        <v>110.215847159376</v>
      </c>
      <c r="AO30" s="160">
        <v>110.315201840138</v>
      </c>
      <c r="AP30" s="161">
        <v>110.26480519112501</v>
      </c>
      <c r="AQ30" s="152"/>
      <c r="AR30" s="162">
        <v>105.82078107866801</v>
      </c>
      <c r="AS30" s="135"/>
      <c r="AT30" s="136">
        <v>-1.2952632901196299</v>
      </c>
      <c r="AU30" s="130">
        <v>1.17649267659131</v>
      </c>
      <c r="AV30" s="130">
        <v>2.59515125646185</v>
      </c>
      <c r="AW30" s="130">
        <v>0.18840721020020901</v>
      </c>
      <c r="AX30" s="130">
        <v>2.4900658791805301</v>
      </c>
      <c r="AY30" s="137">
        <v>1.20450879573752</v>
      </c>
      <c r="AZ30" s="130"/>
      <c r="BA30" s="138">
        <v>-2.5850513800824402</v>
      </c>
      <c r="BB30" s="139">
        <v>-1.7710510301764699</v>
      </c>
      <c r="BC30" s="140">
        <v>-2.1814320839439101</v>
      </c>
      <c r="BD30" s="130"/>
      <c r="BE30" s="141">
        <v>6.6853456761452004E-2</v>
      </c>
    </row>
    <row r="31" spans="1:57" x14ac:dyDescent="0.2">
      <c r="A31" s="21" t="s">
        <v>50</v>
      </c>
      <c r="B31" s="3" t="str">
        <f t="shared" si="0"/>
        <v>Staunton &amp; Harrisonburg, VA</v>
      </c>
      <c r="C31" s="3"/>
      <c r="D31" s="24" t="s">
        <v>16</v>
      </c>
      <c r="E31" s="27" t="s">
        <v>17</v>
      </c>
      <c r="F31" s="3"/>
      <c r="G31" s="157">
        <v>94.680011210762302</v>
      </c>
      <c r="H31" s="152">
        <v>95.948289193302799</v>
      </c>
      <c r="I31" s="152">
        <v>96.787745542459902</v>
      </c>
      <c r="J31" s="152">
        <v>98.858353786291502</v>
      </c>
      <c r="K31" s="152">
        <v>95.241601374570394</v>
      </c>
      <c r="L31" s="158">
        <v>96.402506926100102</v>
      </c>
      <c r="M31" s="152"/>
      <c r="N31" s="159">
        <v>107.76466917075901</v>
      </c>
      <c r="O31" s="160">
        <v>107.774348422496</v>
      </c>
      <c r="P31" s="161">
        <v>107.769634112018</v>
      </c>
      <c r="Q31" s="152"/>
      <c r="R31" s="162">
        <v>99.972348521677603</v>
      </c>
      <c r="S31" s="135"/>
      <c r="T31" s="136">
        <v>-2.54716099883268</v>
      </c>
      <c r="U31" s="130">
        <v>-2.9216252774204299</v>
      </c>
      <c r="V31" s="130">
        <v>-1.58388987766407</v>
      </c>
      <c r="W31" s="130">
        <v>-1.24198648882225</v>
      </c>
      <c r="X31" s="130">
        <v>-3.6360846431742999</v>
      </c>
      <c r="Y31" s="137">
        <v>-2.3512497408639401</v>
      </c>
      <c r="Z31" s="130"/>
      <c r="AA31" s="138">
        <v>-7.5983840333005297</v>
      </c>
      <c r="AB31" s="139">
        <v>-10.005447464241</v>
      </c>
      <c r="AC31" s="140">
        <v>-8.8358742658459803</v>
      </c>
      <c r="AD31" s="130"/>
      <c r="AE31" s="141">
        <v>-4.9640063166464703</v>
      </c>
      <c r="AF31" s="30"/>
      <c r="AG31" s="157">
        <v>94.805116637923206</v>
      </c>
      <c r="AH31" s="152">
        <v>96.1294953539321</v>
      </c>
      <c r="AI31" s="152">
        <v>95.9374660194174</v>
      </c>
      <c r="AJ31" s="152">
        <v>96.607518393172398</v>
      </c>
      <c r="AK31" s="152">
        <v>97.760608419620496</v>
      </c>
      <c r="AL31" s="158">
        <v>96.298831495183506</v>
      </c>
      <c r="AM31" s="152"/>
      <c r="AN31" s="159">
        <v>112.363184993015</v>
      </c>
      <c r="AO31" s="160">
        <v>113.23474863639299</v>
      </c>
      <c r="AP31" s="161">
        <v>112.801617520661</v>
      </c>
      <c r="AQ31" s="152"/>
      <c r="AR31" s="162">
        <v>101.569366639568</v>
      </c>
      <c r="AS31" s="135"/>
      <c r="AT31" s="136">
        <v>-3.3974021395663399</v>
      </c>
      <c r="AU31" s="130">
        <v>-4.2398733492436698</v>
      </c>
      <c r="AV31" s="130">
        <v>-5.4628958169016899</v>
      </c>
      <c r="AW31" s="130">
        <v>-3.9734040106608801</v>
      </c>
      <c r="AX31" s="130">
        <v>-2.7049770068199401</v>
      </c>
      <c r="AY31" s="137">
        <v>-3.9902755650737598</v>
      </c>
      <c r="AZ31" s="130"/>
      <c r="BA31" s="138">
        <v>-3.7581046191260699</v>
      </c>
      <c r="BB31" s="139">
        <v>-5.04293396902459</v>
      </c>
      <c r="BC31" s="140">
        <v>-4.4229600799466704</v>
      </c>
      <c r="BD31" s="130"/>
      <c r="BE31" s="141">
        <v>-4.2101853219579999</v>
      </c>
    </row>
    <row r="32" spans="1:57" x14ac:dyDescent="0.2">
      <c r="A32" s="21" t="s">
        <v>51</v>
      </c>
      <c r="B32" s="3" t="str">
        <f t="shared" si="0"/>
        <v>Blacksburg &amp; Wytheville, VA</v>
      </c>
      <c r="C32" s="3"/>
      <c r="D32" s="24" t="s">
        <v>16</v>
      </c>
      <c r="E32" s="27" t="s">
        <v>17</v>
      </c>
      <c r="F32" s="3"/>
      <c r="G32" s="157">
        <v>94.979410018552798</v>
      </c>
      <c r="H32" s="152">
        <v>98.683266129032205</v>
      </c>
      <c r="I32" s="152">
        <v>99.504089398973093</v>
      </c>
      <c r="J32" s="152">
        <v>100.56047069825399</v>
      </c>
      <c r="K32" s="152">
        <v>98.240096651708598</v>
      </c>
      <c r="L32" s="158">
        <v>98.518549070753096</v>
      </c>
      <c r="M32" s="152"/>
      <c r="N32" s="159">
        <v>115.064669235709</v>
      </c>
      <c r="O32" s="160">
        <v>111.089084019769</v>
      </c>
      <c r="P32" s="161">
        <v>113.102415026833</v>
      </c>
      <c r="Q32" s="152"/>
      <c r="R32" s="162">
        <v>102.692641035188</v>
      </c>
      <c r="S32" s="135"/>
      <c r="T32" s="136">
        <v>0.35817898023321199</v>
      </c>
      <c r="U32" s="130">
        <v>-1.2503675346421901</v>
      </c>
      <c r="V32" s="130">
        <v>-2.85453447820161</v>
      </c>
      <c r="W32" s="130">
        <v>-1.3655187565448701</v>
      </c>
      <c r="X32" s="130">
        <v>-2.9936968599515801</v>
      </c>
      <c r="Y32" s="137">
        <v>-1.8575050681576599</v>
      </c>
      <c r="Z32" s="130"/>
      <c r="AA32" s="138">
        <v>-6.8902357115009796</v>
      </c>
      <c r="AB32" s="139">
        <v>-15.9139404249939</v>
      </c>
      <c r="AC32" s="140">
        <v>-11.597399123508399</v>
      </c>
      <c r="AD32" s="130"/>
      <c r="AE32" s="141">
        <v>-5.6185803652964799</v>
      </c>
      <c r="AF32" s="30"/>
      <c r="AG32" s="157">
        <v>93.834245457195607</v>
      </c>
      <c r="AH32" s="152">
        <v>97.701155871291206</v>
      </c>
      <c r="AI32" s="152">
        <v>97.282450940805901</v>
      </c>
      <c r="AJ32" s="152">
        <v>97.840994417862802</v>
      </c>
      <c r="AK32" s="152">
        <v>99.587303546320797</v>
      </c>
      <c r="AL32" s="158">
        <v>97.383069138560501</v>
      </c>
      <c r="AM32" s="152"/>
      <c r="AN32" s="159">
        <v>120.664263949214</v>
      </c>
      <c r="AO32" s="160">
        <v>116.63065060948701</v>
      </c>
      <c r="AP32" s="161">
        <v>118.742501137039</v>
      </c>
      <c r="AQ32" s="152"/>
      <c r="AR32" s="162">
        <v>104.27657716453599</v>
      </c>
      <c r="AS32" s="135"/>
      <c r="AT32" s="136">
        <v>-2.02727838191166</v>
      </c>
      <c r="AU32" s="130">
        <v>-0.17771634382247101</v>
      </c>
      <c r="AV32" s="130">
        <v>-2.4362503083957998</v>
      </c>
      <c r="AW32" s="130">
        <v>-2.0602878691809599</v>
      </c>
      <c r="AX32" s="130">
        <v>-3.4319019934419601</v>
      </c>
      <c r="AY32" s="137">
        <v>-2.1326095331353501</v>
      </c>
      <c r="AZ32" s="130"/>
      <c r="BA32" s="138">
        <v>-3.57347578591519</v>
      </c>
      <c r="BB32" s="139">
        <v>-7.6998489756441</v>
      </c>
      <c r="BC32" s="140">
        <v>-5.5570537616122904</v>
      </c>
      <c r="BD32" s="130"/>
      <c r="BE32" s="141">
        <v>-3.4157755481017702</v>
      </c>
    </row>
    <row r="33" spans="1:64" x14ac:dyDescent="0.2">
      <c r="A33" s="21" t="s">
        <v>52</v>
      </c>
      <c r="B33" s="3" t="str">
        <f t="shared" si="0"/>
        <v>Lynchburg, VA</v>
      </c>
      <c r="C33" s="3"/>
      <c r="D33" s="24" t="s">
        <v>16</v>
      </c>
      <c r="E33" s="27" t="s">
        <v>17</v>
      </c>
      <c r="F33" s="3"/>
      <c r="G33" s="157">
        <v>101.85446554149</v>
      </c>
      <c r="H33" s="152">
        <v>107.779680293501</v>
      </c>
      <c r="I33" s="152">
        <v>109.34480604533999</v>
      </c>
      <c r="J33" s="152">
        <v>107.802761550716</v>
      </c>
      <c r="K33" s="152">
        <v>105.21019393939299</v>
      </c>
      <c r="L33" s="158">
        <v>106.704287974683</v>
      </c>
      <c r="M33" s="152"/>
      <c r="N33" s="159">
        <v>117.838208556149</v>
      </c>
      <c r="O33" s="160">
        <v>124.92982793522199</v>
      </c>
      <c r="P33" s="161">
        <v>121.481744669786</v>
      </c>
      <c r="Q33" s="152"/>
      <c r="R33" s="162">
        <v>111.18152906885101</v>
      </c>
      <c r="S33" s="135"/>
      <c r="T33" s="136">
        <v>0.87008060062854398</v>
      </c>
      <c r="U33" s="130">
        <v>1.8055473114385201</v>
      </c>
      <c r="V33" s="130">
        <v>2.6229278498458899</v>
      </c>
      <c r="W33" s="130">
        <v>3.3338814071229201</v>
      </c>
      <c r="X33" s="130">
        <v>-1.3687351939288499</v>
      </c>
      <c r="Y33" s="137">
        <v>1.49669011244144</v>
      </c>
      <c r="Z33" s="130"/>
      <c r="AA33" s="138">
        <v>-3.2468575963479198</v>
      </c>
      <c r="AB33" s="139">
        <v>-1.5718197667892799</v>
      </c>
      <c r="AC33" s="140">
        <v>-2.4464058057815499</v>
      </c>
      <c r="AD33" s="130"/>
      <c r="AE33" s="141">
        <v>-0.23282662938326101</v>
      </c>
      <c r="AF33" s="30"/>
      <c r="AG33" s="157">
        <v>100.390499089253</v>
      </c>
      <c r="AH33" s="152">
        <v>106.117280632411</v>
      </c>
      <c r="AI33" s="152">
        <v>108.313689379243</v>
      </c>
      <c r="AJ33" s="152">
        <v>108.61810893512801</v>
      </c>
      <c r="AK33" s="152">
        <v>106.838665105386</v>
      </c>
      <c r="AL33" s="158">
        <v>106.45311450880099</v>
      </c>
      <c r="AM33" s="152"/>
      <c r="AN33" s="159">
        <v>124.56836744759499</v>
      </c>
      <c r="AO33" s="160">
        <v>128.37898860227901</v>
      </c>
      <c r="AP33" s="161">
        <v>126.49974642748499</v>
      </c>
      <c r="AQ33" s="152"/>
      <c r="AR33" s="162">
        <v>112.649627081688</v>
      </c>
      <c r="AS33" s="135"/>
      <c r="AT33" s="136">
        <v>0.99439273181440102</v>
      </c>
      <c r="AU33" s="130">
        <v>1.02541224477341</v>
      </c>
      <c r="AV33" s="130">
        <v>0.69558592244359296</v>
      </c>
      <c r="AW33" s="130">
        <v>1.7959669106109999</v>
      </c>
      <c r="AX33" s="130">
        <v>-1.37909962239391E-2</v>
      </c>
      <c r="AY33" s="137">
        <v>0.87374944912547403</v>
      </c>
      <c r="AZ33" s="130"/>
      <c r="BA33" s="138">
        <v>-0.70103210710509201</v>
      </c>
      <c r="BB33" s="139">
        <v>-0.24034091517415199</v>
      </c>
      <c r="BC33" s="140">
        <v>-0.48920024308795501</v>
      </c>
      <c r="BD33" s="130"/>
      <c r="BE33" s="141">
        <v>0.14834540047443401</v>
      </c>
    </row>
    <row r="34" spans="1:64" x14ac:dyDescent="0.2">
      <c r="A34" s="21" t="s">
        <v>77</v>
      </c>
      <c r="B34" s="3" t="str">
        <f t="shared" si="0"/>
        <v>Central Virginia</v>
      </c>
      <c r="C34" s="3"/>
      <c r="D34" s="24" t="s">
        <v>16</v>
      </c>
      <c r="E34" s="27" t="s">
        <v>17</v>
      </c>
      <c r="F34" s="3"/>
      <c r="G34" s="157">
        <v>107.341153240536</v>
      </c>
      <c r="H34" s="152">
        <v>113.63411847530899</v>
      </c>
      <c r="I34" s="152">
        <v>117.576603380412</v>
      </c>
      <c r="J34" s="152">
        <v>115.253854455301</v>
      </c>
      <c r="K34" s="152">
        <v>114.467289777411</v>
      </c>
      <c r="L34" s="158">
        <v>113.99075911523801</v>
      </c>
      <c r="M34" s="152"/>
      <c r="N34" s="159">
        <v>135.65214608466701</v>
      </c>
      <c r="O34" s="160">
        <v>140.85241678156299</v>
      </c>
      <c r="P34" s="161">
        <v>138.39205624740501</v>
      </c>
      <c r="Q34" s="152"/>
      <c r="R34" s="162">
        <v>122.069914786588</v>
      </c>
      <c r="S34" s="135"/>
      <c r="T34" s="136">
        <v>2.2813086200107899</v>
      </c>
      <c r="U34" s="130">
        <v>2.8637507842190599</v>
      </c>
      <c r="V34" s="130">
        <v>2.8674326084104398</v>
      </c>
      <c r="W34" s="130">
        <v>2.7232702759549898</v>
      </c>
      <c r="X34" s="130">
        <v>3.3302346850322002</v>
      </c>
      <c r="Y34" s="137">
        <v>2.8333393436474998</v>
      </c>
      <c r="Z34" s="130"/>
      <c r="AA34" s="138">
        <v>4.32454201011892</v>
      </c>
      <c r="AB34" s="139">
        <v>3.8644914240503598</v>
      </c>
      <c r="AC34" s="140">
        <v>4.1032496208376701</v>
      </c>
      <c r="AD34" s="130"/>
      <c r="AE34" s="141">
        <v>3.2168966415671001</v>
      </c>
      <c r="AF34" s="30"/>
      <c r="AG34" s="157">
        <v>108.99970811644999</v>
      </c>
      <c r="AH34" s="152">
        <v>115.175075057115</v>
      </c>
      <c r="AI34" s="152">
        <v>118.08996824720001</v>
      </c>
      <c r="AJ34" s="152">
        <v>117.025114786808</v>
      </c>
      <c r="AK34" s="152">
        <v>114.958249703769</v>
      </c>
      <c r="AL34" s="158">
        <v>115.167579430356</v>
      </c>
      <c r="AM34" s="152"/>
      <c r="AN34" s="159">
        <v>131.191393138075</v>
      </c>
      <c r="AO34" s="160">
        <v>133.31677866356799</v>
      </c>
      <c r="AP34" s="161">
        <v>132.273433621435</v>
      </c>
      <c r="AQ34" s="152"/>
      <c r="AR34" s="162">
        <v>120.440351896998</v>
      </c>
      <c r="AS34" s="135"/>
      <c r="AT34" s="136">
        <v>0.69663903925342496</v>
      </c>
      <c r="AU34" s="130">
        <v>2.69070573746792</v>
      </c>
      <c r="AV34" s="130">
        <v>2.2935171274097499</v>
      </c>
      <c r="AW34" s="130">
        <v>1.87556303096132</v>
      </c>
      <c r="AX34" s="130">
        <v>1.4344253615478799</v>
      </c>
      <c r="AY34" s="137">
        <v>1.8880916599686699</v>
      </c>
      <c r="AZ34" s="130"/>
      <c r="BA34" s="138">
        <v>0.85879952126380599</v>
      </c>
      <c r="BB34" s="139">
        <v>-0.98182540679277897</v>
      </c>
      <c r="BC34" s="140">
        <v>-9.8637370438683397E-2</v>
      </c>
      <c r="BD34" s="130"/>
      <c r="BE34" s="141">
        <v>1.06004361820771</v>
      </c>
    </row>
    <row r="35" spans="1:64" x14ac:dyDescent="0.2">
      <c r="A35" s="21" t="s">
        <v>78</v>
      </c>
      <c r="B35" s="3" t="str">
        <f t="shared" si="0"/>
        <v>Chesapeake Bay</v>
      </c>
      <c r="C35" s="3"/>
      <c r="D35" s="24" t="s">
        <v>16</v>
      </c>
      <c r="E35" s="27" t="s">
        <v>17</v>
      </c>
      <c r="F35" s="3"/>
      <c r="G35" s="157">
        <v>109.36</v>
      </c>
      <c r="H35" s="152">
        <v>125.007414215686</v>
      </c>
      <c r="I35" s="152">
        <v>122.403337320574</v>
      </c>
      <c r="J35" s="152">
        <v>121.11403061224399</v>
      </c>
      <c r="K35" s="152">
        <v>117.19822972972899</v>
      </c>
      <c r="L35" s="158">
        <v>119.524994745139</v>
      </c>
      <c r="M35" s="152"/>
      <c r="N35" s="159">
        <v>147.21874846625701</v>
      </c>
      <c r="O35" s="160">
        <v>155.83980392156801</v>
      </c>
      <c r="P35" s="161">
        <v>151.66253864447</v>
      </c>
      <c r="Q35" s="152"/>
      <c r="R35" s="162">
        <v>129.374730320699</v>
      </c>
      <c r="S35" s="135"/>
      <c r="T35" s="136">
        <v>-8.9370672851437707</v>
      </c>
      <c r="U35" s="130">
        <v>8.9006675216459694</v>
      </c>
      <c r="V35" s="130">
        <v>9.3370576091595492</v>
      </c>
      <c r="W35" s="130">
        <v>-2.2525074756911301</v>
      </c>
      <c r="X35" s="130">
        <v>-8.7927328152174198</v>
      </c>
      <c r="Y35" s="137">
        <v>-0.22105238646438499</v>
      </c>
      <c r="Z35" s="130"/>
      <c r="AA35" s="138">
        <v>0.32007594843508103</v>
      </c>
      <c r="AB35" s="139">
        <v>3.0725202845259498</v>
      </c>
      <c r="AC35" s="140">
        <v>1.69848937020272</v>
      </c>
      <c r="AD35" s="130"/>
      <c r="AE35" s="141">
        <v>5.1177458723836E-2</v>
      </c>
      <c r="AF35" s="30"/>
      <c r="AG35" s="157">
        <v>113.825294117647</v>
      </c>
      <c r="AH35" s="152">
        <v>121.17592229943099</v>
      </c>
      <c r="AI35" s="152">
        <v>122.817275196137</v>
      </c>
      <c r="AJ35" s="152">
        <v>120.66194377990401</v>
      </c>
      <c r="AK35" s="152">
        <v>124.08291844087699</v>
      </c>
      <c r="AL35" s="158">
        <v>120.847017153332</v>
      </c>
      <c r="AM35" s="152"/>
      <c r="AN35" s="159">
        <v>156.819562825709</v>
      </c>
      <c r="AO35" s="160">
        <v>147.233127303657</v>
      </c>
      <c r="AP35" s="161">
        <v>151.97622260421099</v>
      </c>
      <c r="AQ35" s="152"/>
      <c r="AR35" s="162">
        <v>130.61169849472</v>
      </c>
      <c r="AS35" s="135"/>
      <c r="AT35" s="136">
        <v>0.112884752408074</v>
      </c>
      <c r="AU35" s="130">
        <v>5.6396856651335199</v>
      </c>
      <c r="AV35" s="130">
        <v>10.1651300522577</v>
      </c>
      <c r="AW35" s="130">
        <v>1.8920320737142</v>
      </c>
      <c r="AX35" s="130">
        <v>3.4222543813324702</v>
      </c>
      <c r="AY35" s="137">
        <v>4.4297040050327796</v>
      </c>
      <c r="AZ35" s="130"/>
      <c r="BA35" s="138">
        <v>9.32486961456374</v>
      </c>
      <c r="BB35" s="139">
        <v>-1.6185222031992801</v>
      </c>
      <c r="BC35" s="140">
        <v>3.60728391149323</v>
      </c>
      <c r="BD35" s="130"/>
      <c r="BE35" s="141">
        <v>3.9508308082713</v>
      </c>
    </row>
    <row r="36" spans="1:64" x14ac:dyDescent="0.2">
      <c r="A36" s="21" t="s">
        <v>79</v>
      </c>
      <c r="B36" s="3" t="str">
        <f t="shared" si="0"/>
        <v>Coastal Virginia - Eastern Shore</v>
      </c>
      <c r="C36" s="3"/>
      <c r="D36" s="24" t="s">
        <v>16</v>
      </c>
      <c r="E36" s="27" t="s">
        <v>17</v>
      </c>
      <c r="F36" s="3"/>
      <c r="G36" s="157">
        <v>156.079632063074</v>
      </c>
      <c r="H36" s="152">
        <v>158.44490425531899</v>
      </c>
      <c r="I36" s="152">
        <v>158.573574514038</v>
      </c>
      <c r="J36" s="152">
        <v>143.82352163461499</v>
      </c>
      <c r="K36" s="152">
        <v>151.86881627620201</v>
      </c>
      <c r="L36" s="158">
        <v>153.95333021077201</v>
      </c>
      <c r="M36" s="152"/>
      <c r="N36" s="159">
        <v>181.253094527363</v>
      </c>
      <c r="O36" s="160">
        <v>175.57056475170299</v>
      </c>
      <c r="P36" s="161">
        <v>178.38106791338501</v>
      </c>
      <c r="Q36" s="152"/>
      <c r="R36" s="162">
        <v>161.829744525547</v>
      </c>
      <c r="S36" s="135"/>
      <c r="T36" s="136">
        <v>0.90769288471029697</v>
      </c>
      <c r="U36" s="130">
        <v>3.1024541232361602</v>
      </c>
      <c r="V36" s="130">
        <v>1.40090027277358</v>
      </c>
      <c r="W36" s="130">
        <v>-5.9881281894712597</v>
      </c>
      <c r="X36" s="130">
        <v>0.133746277500772</v>
      </c>
      <c r="Y36" s="137">
        <v>4.3944774248579802E-2</v>
      </c>
      <c r="Z36" s="130"/>
      <c r="AA36" s="138">
        <v>-6.6319588738545896</v>
      </c>
      <c r="AB36" s="139">
        <v>-12.351259661016201</v>
      </c>
      <c r="AC36" s="140">
        <v>-9.5876788109468407</v>
      </c>
      <c r="AD36" s="130"/>
      <c r="AE36" s="141">
        <v>-3.76628099964605</v>
      </c>
      <c r="AF36" s="30"/>
      <c r="AG36" s="157">
        <v>154.02366100587801</v>
      </c>
      <c r="AH36" s="152">
        <v>157.66680473372699</v>
      </c>
      <c r="AI36" s="152">
        <v>164.836010243277</v>
      </c>
      <c r="AJ36" s="152">
        <v>160.23010351966801</v>
      </c>
      <c r="AK36" s="152">
        <v>158.94600589338299</v>
      </c>
      <c r="AL36" s="158">
        <v>159.39092057761701</v>
      </c>
      <c r="AM36" s="152"/>
      <c r="AN36" s="159">
        <v>189.08842767295499</v>
      </c>
      <c r="AO36" s="160">
        <v>188.425527149321</v>
      </c>
      <c r="AP36" s="161">
        <v>188.758172903516</v>
      </c>
      <c r="AQ36" s="152"/>
      <c r="AR36" s="162">
        <v>168.986054356632</v>
      </c>
      <c r="AS36" s="135"/>
      <c r="AT36" s="136">
        <v>-4.0248573524737496</v>
      </c>
      <c r="AU36" s="130">
        <v>-2.5706453957159598</v>
      </c>
      <c r="AV36" s="130">
        <v>-2.8963432672476102</v>
      </c>
      <c r="AW36" s="130">
        <v>-4.47914615364399</v>
      </c>
      <c r="AX36" s="130">
        <v>-3.1548594363739202</v>
      </c>
      <c r="AY36" s="137">
        <v>-3.41319633174759</v>
      </c>
      <c r="AZ36" s="130"/>
      <c r="BA36" s="138">
        <v>-3.3588900690179</v>
      </c>
      <c r="BB36" s="139">
        <v>-5.1608721120911802</v>
      </c>
      <c r="BC36" s="140">
        <v>-4.2676713612296302</v>
      </c>
      <c r="BD36" s="130"/>
      <c r="BE36" s="141">
        <v>-3.6642231896544999</v>
      </c>
    </row>
    <row r="37" spans="1:64" x14ac:dyDescent="0.2">
      <c r="A37" s="21" t="s">
        <v>80</v>
      </c>
      <c r="B37" s="3" t="str">
        <f t="shared" si="0"/>
        <v>Coastal Virginia - Hampton Roads</v>
      </c>
      <c r="C37" s="3"/>
      <c r="D37" s="24" t="s">
        <v>16</v>
      </c>
      <c r="E37" s="27" t="s">
        <v>17</v>
      </c>
      <c r="F37" s="3"/>
      <c r="G37" s="157">
        <v>141.31161125118101</v>
      </c>
      <c r="H37" s="152">
        <v>146.87622327957101</v>
      </c>
      <c r="I37" s="152">
        <v>147.898614535907</v>
      </c>
      <c r="J37" s="152">
        <v>146.44927678221501</v>
      </c>
      <c r="K37" s="152">
        <v>144.17020841114501</v>
      </c>
      <c r="L37" s="158">
        <v>145.47290624257499</v>
      </c>
      <c r="M37" s="152"/>
      <c r="N37" s="159">
        <v>174.40762575521001</v>
      </c>
      <c r="O37" s="160">
        <v>182.55490681839899</v>
      </c>
      <c r="P37" s="161">
        <v>178.60338496995601</v>
      </c>
      <c r="Q37" s="152"/>
      <c r="R37" s="162">
        <v>155.55330319665799</v>
      </c>
      <c r="S37" s="135"/>
      <c r="T37" s="136">
        <v>-1.7117167609094199</v>
      </c>
      <c r="U37" s="130">
        <v>1.6998768662707699</v>
      </c>
      <c r="V37" s="130">
        <v>1.5372957628278501</v>
      </c>
      <c r="W37" s="130">
        <v>-0.25526046246539003</v>
      </c>
      <c r="X37" s="130">
        <v>-1.35727963781837</v>
      </c>
      <c r="Y37" s="137">
        <v>3.3412184368793597E-2</v>
      </c>
      <c r="Z37" s="130"/>
      <c r="AA37" s="138">
        <v>-7.5058383043981296</v>
      </c>
      <c r="AB37" s="139">
        <v>-8.7808414306924298</v>
      </c>
      <c r="AC37" s="140">
        <v>-8.2096784547955508</v>
      </c>
      <c r="AD37" s="130"/>
      <c r="AE37" s="141">
        <v>-3.7554812014782</v>
      </c>
      <c r="AF37" s="30"/>
      <c r="AG37" s="157">
        <v>145.24813733382999</v>
      </c>
      <c r="AH37" s="152">
        <v>148.41187923986499</v>
      </c>
      <c r="AI37" s="152">
        <v>149.647325684847</v>
      </c>
      <c r="AJ37" s="152">
        <v>148.88462970563299</v>
      </c>
      <c r="AK37" s="152">
        <v>151.08466158154701</v>
      </c>
      <c r="AL37" s="158">
        <v>148.74013903255599</v>
      </c>
      <c r="AM37" s="152"/>
      <c r="AN37" s="159">
        <v>188.46399705873301</v>
      </c>
      <c r="AO37" s="160">
        <v>193.24182494253699</v>
      </c>
      <c r="AP37" s="161">
        <v>190.89173829993999</v>
      </c>
      <c r="AQ37" s="152"/>
      <c r="AR37" s="162">
        <v>162.23550459268901</v>
      </c>
      <c r="AS37" s="135"/>
      <c r="AT37" s="136">
        <v>0.83044786767704504</v>
      </c>
      <c r="AU37" s="130">
        <v>2.12408781808031</v>
      </c>
      <c r="AV37" s="130">
        <v>1.1526921581569201</v>
      </c>
      <c r="AW37" s="130">
        <v>-0.50405781428807295</v>
      </c>
      <c r="AX37" s="130">
        <v>0.50242066607659197</v>
      </c>
      <c r="AY37" s="137">
        <v>0.77793629847505397</v>
      </c>
      <c r="AZ37" s="130"/>
      <c r="BA37" s="138">
        <v>-1.74880556764453</v>
      </c>
      <c r="BB37" s="139">
        <v>-3.99489471832712</v>
      </c>
      <c r="BC37" s="140">
        <v>-2.93684656051978</v>
      </c>
      <c r="BD37" s="130"/>
      <c r="BE37" s="141">
        <v>-0.86497832989707601</v>
      </c>
    </row>
    <row r="38" spans="1:64" x14ac:dyDescent="0.2">
      <c r="A38" s="20" t="s">
        <v>81</v>
      </c>
      <c r="B38" s="3" t="str">
        <f t="shared" si="0"/>
        <v>Northern Virginia</v>
      </c>
      <c r="C38" s="3"/>
      <c r="D38" s="24" t="s">
        <v>16</v>
      </c>
      <c r="E38" s="27" t="s">
        <v>17</v>
      </c>
      <c r="F38" s="3"/>
      <c r="G38" s="157">
        <v>128.24752665697301</v>
      </c>
      <c r="H38" s="152">
        <v>143.271306657769</v>
      </c>
      <c r="I38" s="152">
        <v>150.880242281503</v>
      </c>
      <c r="J38" s="152">
        <v>147.80009423668201</v>
      </c>
      <c r="K38" s="152">
        <v>134.85137038457299</v>
      </c>
      <c r="L38" s="158">
        <v>141.73528686942399</v>
      </c>
      <c r="M38" s="152"/>
      <c r="N38" s="159">
        <v>126.866480329545</v>
      </c>
      <c r="O38" s="160">
        <v>125.460120844223</v>
      </c>
      <c r="P38" s="161">
        <v>126.169062909384</v>
      </c>
      <c r="Q38" s="152"/>
      <c r="R38" s="162">
        <v>137.49552876512601</v>
      </c>
      <c r="S38" s="135"/>
      <c r="T38" s="136">
        <v>3.4622712436777801</v>
      </c>
      <c r="U38" s="130">
        <v>4.0826219167311901</v>
      </c>
      <c r="V38" s="130">
        <v>6.8772870496168998</v>
      </c>
      <c r="W38" s="130">
        <v>6.8724342960143101</v>
      </c>
      <c r="X38" s="130">
        <v>3.15750182743438</v>
      </c>
      <c r="Y38" s="137">
        <v>5.0933044728505097</v>
      </c>
      <c r="Z38" s="130"/>
      <c r="AA38" s="138">
        <v>-0.57655246446036701</v>
      </c>
      <c r="AB38" s="139">
        <v>-0.53883268581539001</v>
      </c>
      <c r="AC38" s="140">
        <v>-0.55287258897314195</v>
      </c>
      <c r="AD38" s="130"/>
      <c r="AE38" s="141">
        <v>3.73434073470633</v>
      </c>
      <c r="AF38" s="30"/>
      <c r="AG38" s="157">
        <v>127.645682573193</v>
      </c>
      <c r="AH38" s="152">
        <v>144.37577612985299</v>
      </c>
      <c r="AI38" s="152">
        <v>153.32176804584699</v>
      </c>
      <c r="AJ38" s="152">
        <v>150.81722353684401</v>
      </c>
      <c r="AK38" s="152">
        <v>136.437627146447</v>
      </c>
      <c r="AL38" s="158">
        <v>143.39116531325899</v>
      </c>
      <c r="AM38" s="152"/>
      <c r="AN38" s="159">
        <v>129.87690990739901</v>
      </c>
      <c r="AO38" s="160">
        <v>129.31664839736899</v>
      </c>
      <c r="AP38" s="161">
        <v>129.595060699436</v>
      </c>
      <c r="AQ38" s="152"/>
      <c r="AR38" s="162">
        <v>139.38377279139499</v>
      </c>
      <c r="AS38" s="135"/>
      <c r="AT38" s="136">
        <v>-0.47964408043546702</v>
      </c>
      <c r="AU38" s="130">
        <v>1.74731932966565</v>
      </c>
      <c r="AV38" s="130">
        <v>4.3920297698480502</v>
      </c>
      <c r="AW38" s="130">
        <v>4.5428056792803799</v>
      </c>
      <c r="AX38" s="130">
        <v>1.42302831155027</v>
      </c>
      <c r="AY38" s="137">
        <v>2.6279898556041901</v>
      </c>
      <c r="AZ38" s="130"/>
      <c r="BA38" s="138">
        <v>0.94100313602224595</v>
      </c>
      <c r="BB38" s="139">
        <v>7.1168383297628798E-2</v>
      </c>
      <c r="BC38" s="140">
        <v>0.50052721189012095</v>
      </c>
      <c r="BD38" s="130"/>
      <c r="BE38" s="141">
        <v>2.0781535224752599</v>
      </c>
    </row>
    <row r="39" spans="1:64" x14ac:dyDescent="0.2">
      <c r="A39" s="22" t="s">
        <v>82</v>
      </c>
      <c r="B39" s="3" t="str">
        <f t="shared" si="0"/>
        <v>Shenandoah Valley</v>
      </c>
      <c r="C39" s="3"/>
      <c r="D39" s="25" t="s">
        <v>16</v>
      </c>
      <c r="E39" s="28" t="s">
        <v>17</v>
      </c>
      <c r="F39" s="3"/>
      <c r="G39" s="163">
        <v>96.0649261334691</v>
      </c>
      <c r="H39" s="164">
        <v>98.573860750463595</v>
      </c>
      <c r="I39" s="164">
        <v>99.3209876191831</v>
      </c>
      <c r="J39" s="164">
        <v>99.338057816446806</v>
      </c>
      <c r="K39" s="164">
        <v>97.702644464720095</v>
      </c>
      <c r="L39" s="165">
        <v>98.282175335296003</v>
      </c>
      <c r="M39" s="152"/>
      <c r="N39" s="166">
        <v>112.379976064499</v>
      </c>
      <c r="O39" s="167">
        <v>113.47509463532199</v>
      </c>
      <c r="P39" s="168">
        <v>112.939577404053</v>
      </c>
      <c r="Q39" s="152"/>
      <c r="R39" s="169">
        <v>103.05420918572</v>
      </c>
      <c r="S39" s="135"/>
      <c r="T39" s="142">
        <v>-1.6247794666883</v>
      </c>
      <c r="U39" s="143">
        <v>-1.3036708711090399</v>
      </c>
      <c r="V39" s="143">
        <v>-2.1488357812576302</v>
      </c>
      <c r="W39" s="143">
        <v>-2.3409399807442002</v>
      </c>
      <c r="X39" s="143">
        <v>-3.35188372364181</v>
      </c>
      <c r="Y39" s="144">
        <v>-2.1856797879457499</v>
      </c>
      <c r="Z39" s="130"/>
      <c r="AA39" s="145">
        <v>-5.8192891051058799</v>
      </c>
      <c r="AB39" s="146">
        <v>-7.5604211823641903</v>
      </c>
      <c r="AC39" s="147">
        <v>-6.7133128919729401</v>
      </c>
      <c r="AD39" s="130"/>
      <c r="AE39" s="148">
        <v>-4.1212978828959699</v>
      </c>
      <c r="AF39" s="31"/>
      <c r="AG39" s="163">
        <v>96.200761933379098</v>
      </c>
      <c r="AH39" s="164">
        <v>98.6663899934928</v>
      </c>
      <c r="AI39" s="164">
        <v>99.127297335752104</v>
      </c>
      <c r="AJ39" s="164">
        <v>98.703903586740495</v>
      </c>
      <c r="AK39" s="164">
        <v>99.082004300468796</v>
      </c>
      <c r="AL39" s="165">
        <v>98.434147095769404</v>
      </c>
      <c r="AM39" s="152"/>
      <c r="AN39" s="166">
        <v>114.56614512751</v>
      </c>
      <c r="AO39" s="167">
        <v>116.301574274708</v>
      </c>
      <c r="AP39" s="168">
        <v>115.443897801997</v>
      </c>
      <c r="AQ39" s="152"/>
      <c r="AR39" s="169">
        <v>103.97098634955999</v>
      </c>
      <c r="AS39" s="135"/>
      <c r="AT39" s="142">
        <v>-2.2001531733235198</v>
      </c>
      <c r="AU39" s="143">
        <v>-1.8058295033849301</v>
      </c>
      <c r="AV39" s="143">
        <v>-2.5636704591239998</v>
      </c>
      <c r="AW39" s="143">
        <v>-2.39663822642484</v>
      </c>
      <c r="AX39" s="143">
        <v>-1.99774051070709</v>
      </c>
      <c r="AY39" s="144">
        <v>-2.2000395137945801</v>
      </c>
      <c r="AZ39" s="130"/>
      <c r="BA39" s="145">
        <v>-2.4660293462781602</v>
      </c>
      <c r="BB39" s="146">
        <v>-3.242541158276</v>
      </c>
      <c r="BC39" s="147">
        <v>-2.8723516422995399</v>
      </c>
      <c r="BD39" s="130"/>
      <c r="BE39" s="148">
        <v>-2.5176709641064998</v>
      </c>
    </row>
    <row r="40" spans="1:64" x14ac:dyDescent="0.2">
      <c r="A40" s="19" t="s">
        <v>83</v>
      </c>
      <c r="B40" s="3" t="str">
        <f t="shared" si="0"/>
        <v>Southern Virginia</v>
      </c>
      <c r="C40" s="9"/>
      <c r="D40" s="23" t="s">
        <v>16</v>
      </c>
      <c r="E40" s="26" t="s">
        <v>17</v>
      </c>
      <c r="F40" s="3"/>
      <c r="G40" s="149">
        <v>98.001038602941094</v>
      </c>
      <c r="H40" s="150">
        <v>107.743629469122</v>
      </c>
      <c r="I40" s="150">
        <v>108.827451533309</v>
      </c>
      <c r="J40" s="150">
        <v>109.67380500758701</v>
      </c>
      <c r="K40" s="150">
        <v>105.089158194387</v>
      </c>
      <c r="L40" s="151">
        <v>106.224294478527</v>
      </c>
      <c r="M40" s="152"/>
      <c r="N40" s="153">
        <v>116.490760950259</v>
      </c>
      <c r="O40" s="154">
        <v>115.16856476498</v>
      </c>
      <c r="P40" s="155">
        <v>115.818445539135</v>
      </c>
      <c r="Q40" s="152"/>
      <c r="R40" s="156">
        <v>109.088742782438</v>
      </c>
      <c r="S40" s="135"/>
      <c r="T40" s="127">
        <v>0.60303917942733698</v>
      </c>
      <c r="U40" s="128">
        <v>4.0338045149389403</v>
      </c>
      <c r="V40" s="128">
        <v>0.46754923194402398</v>
      </c>
      <c r="W40" s="128">
        <v>1.35876765323124</v>
      </c>
      <c r="X40" s="128">
        <v>0.50692095959813799</v>
      </c>
      <c r="Y40" s="129">
        <v>1.36998878985618</v>
      </c>
      <c r="Z40" s="130"/>
      <c r="AA40" s="131">
        <v>-3.6313612517817599</v>
      </c>
      <c r="AB40" s="132">
        <v>-7.0881349167091701</v>
      </c>
      <c r="AC40" s="133">
        <v>-5.3961733213260796</v>
      </c>
      <c r="AD40" s="130"/>
      <c r="AE40" s="134">
        <v>-1.34648667272061</v>
      </c>
      <c r="AF40" s="29"/>
      <c r="AG40" s="149">
        <v>98.207049122807007</v>
      </c>
      <c r="AH40" s="150">
        <v>107.960602955843</v>
      </c>
      <c r="AI40" s="150">
        <v>112.71328220594501</v>
      </c>
      <c r="AJ40" s="150">
        <v>114.93683831915</v>
      </c>
      <c r="AK40" s="150">
        <v>111.709009025949</v>
      </c>
      <c r="AL40" s="151">
        <v>109.673376801518</v>
      </c>
      <c r="AM40" s="152"/>
      <c r="AN40" s="153">
        <v>121.829185323912</v>
      </c>
      <c r="AO40" s="154">
        <v>121.945039598058</v>
      </c>
      <c r="AP40" s="155">
        <v>121.887102596849</v>
      </c>
      <c r="AQ40" s="152"/>
      <c r="AR40" s="156">
        <v>113.413490985412</v>
      </c>
      <c r="AS40" s="135"/>
      <c r="AT40" s="127">
        <v>2.1391710335934402</v>
      </c>
      <c r="AU40" s="128">
        <v>4.0421579859223797</v>
      </c>
      <c r="AV40" s="128">
        <v>5.7680909246518004</v>
      </c>
      <c r="AW40" s="128">
        <v>9.3639004082085595</v>
      </c>
      <c r="AX40" s="128">
        <v>6.7614588372738602</v>
      </c>
      <c r="AY40" s="129">
        <v>5.8475830210544304</v>
      </c>
      <c r="AZ40" s="130"/>
      <c r="BA40" s="131">
        <v>3.0726882945622802</v>
      </c>
      <c r="BB40" s="132">
        <v>0.74471551690171101</v>
      </c>
      <c r="BC40" s="133">
        <v>1.8899056177935201</v>
      </c>
      <c r="BD40" s="130"/>
      <c r="BE40" s="134">
        <v>4.3162812627165703</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7">
        <v>102.257327348066</v>
      </c>
      <c r="H41" s="152">
        <v>105.30274368932</v>
      </c>
      <c r="I41" s="152">
        <v>106.87103647190099</v>
      </c>
      <c r="J41" s="152">
        <v>108.930159086655</v>
      </c>
      <c r="K41" s="152">
        <v>106.982431771894</v>
      </c>
      <c r="L41" s="158">
        <v>106.211436248556</v>
      </c>
      <c r="M41" s="152"/>
      <c r="N41" s="159">
        <v>126.664851503412</v>
      </c>
      <c r="O41" s="160">
        <v>123.985797477744</v>
      </c>
      <c r="P41" s="161">
        <v>125.328917044298</v>
      </c>
      <c r="Q41" s="152"/>
      <c r="R41" s="162">
        <v>111.96413062837399</v>
      </c>
      <c r="S41" s="135"/>
      <c r="T41" s="136">
        <v>3.9757031949958299</v>
      </c>
      <c r="U41" s="130">
        <v>-4.2385615505952101</v>
      </c>
      <c r="V41" s="130">
        <v>-4.9040670892598897</v>
      </c>
      <c r="W41" s="130">
        <v>-2.6303279311245702</v>
      </c>
      <c r="X41" s="130">
        <v>-5.2039676722940698</v>
      </c>
      <c r="Y41" s="137">
        <v>-3.1607639531343601</v>
      </c>
      <c r="Z41" s="130"/>
      <c r="AA41" s="138">
        <v>-4.7579442015435998</v>
      </c>
      <c r="AB41" s="139">
        <v>-10.2974703738833</v>
      </c>
      <c r="AC41" s="140">
        <v>-7.6007490021350197</v>
      </c>
      <c r="AD41" s="130"/>
      <c r="AE41" s="141">
        <v>-4.9860092483467104</v>
      </c>
      <c r="AF41" s="30"/>
      <c r="AG41" s="157">
        <v>102.064287735015</v>
      </c>
      <c r="AH41" s="152">
        <v>105.94863737038099</v>
      </c>
      <c r="AI41" s="152">
        <v>106.66433804038699</v>
      </c>
      <c r="AJ41" s="152">
        <v>106.319627049568</v>
      </c>
      <c r="AK41" s="152">
        <v>107.089510450009</v>
      </c>
      <c r="AL41" s="158">
        <v>105.758596989832</v>
      </c>
      <c r="AM41" s="152"/>
      <c r="AN41" s="159">
        <v>128.502285216404</v>
      </c>
      <c r="AO41" s="160">
        <v>126.59728265107201</v>
      </c>
      <c r="AP41" s="161">
        <v>127.581513368648</v>
      </c>
      <c r="AQ41" s="152"/>
      <c r="AR41" s="162">
        <v>112.81588838708301</v>
      </c>
      <c r="AS41" s="135"/>
      <c r="AT41" s="136">
        <v>-1.25793938502164</v>
      </c>
      <c r="AU41" s="130">
        <v>-0.186568296307593</v>
      </c>
      <c r="AV41" s="130">
        <v>-1.1164585195102801</v>
      </c>
      <c r="AW41" s="130">
        <v>-1.9956051917803701</v>
      </c>
      <c r="AX41" s="130">
        <v>-3.8267963824139799</v>
      </c>
      <c r="AY41" s="137">
        <v>-1.78320918616461</v>
      </c>
      <c r="AZ41" s="130"/>
      <c r="BA41" s="138">
        <v>-3.5274800403048898</v>
      </c>
      <c r="BB41" s="139">
        <v>-4.5798539762242401</v>
      </c>
      <c r="BC41" s="140">
        <v>-4.0324612521385701</v>
      </c>
      <c r="BD41" s="130"/>
      <c r="BE41" s="141">
        <v>-2.6867417303898402</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7">
        <v>85.043018575851306</v>
      </c>
      <c r="H42" s="152">
        <v>90.003401442307606</v>
      </c>
      <c r="I42" s="152">
        <v>90.394075774971199</v>
      </c>
      <c r="J42" s="152">
        <v>90.086151990349805</v>
      </c>
      <c r="K42" s="152">
        <v>89.938749999999999</v>
      </c>
      <c r="L42" s="158">
        <v>89.291556721639097</v>
      </c>
      <c r="M42" s="152"/>
      <c r="N42" s="159">
        <v>97.688639910813805</v>
      </c>
      <c r="O42" s="160">
        <v>93.599168674698703</v>
      </c>
      <c r="P42" s="161">
        <v>95.723231036479405</v>
      </c>
      <c r="Q42" s="152"/>
      <c r="R42" s="162">
        <v>91.230377029149906</v>
      </c>
      <c r="S42" s="135"/>
      <c r="T42" s="136">
        <v>0.58197318419880195</v>
      </c>
      <c r="U42" s="130">
        <v>1.2635828387225301</v>
      </c>
      <c r="V42" s="130">
        <v>-0.26620749627489299</v>
      </c>
      <c r="W42" s="130">
        <v>2.1586002473155399</v>
      </c>
      <c r="X42" s="130">
        <v>2.47464374687168</v>
      </c>
      <c r="Y42" s="137">
        <v>1.21329551472279</v>
      </c>
      <c r="Z42" s="130"/>
      <c r="AA42" s="138">
        <v>-1.83605358118258</v>
      </c>
      <c r="AB42" s="139">
        <v>-7.3061350937396199</v>
      </c>
      <c r="AC42" s="140">
        <v>-4.5238166877171597</v>
      </c>
      <c r="AD42" s="130"/>
      <c r="AE42" s="141">
        <v>-1.02317647050547</v>
      </c>
      <c r="AF42" s="30"/>
      <c r="AG42" s="157">
        <v>85.776299241055199</v>
      </c>
      <c r="AH42" s="152">
        <v>89.519601438417695</v>
      </c>
      <c r="AI42" s="152">
        <v>90.163550703820704</v>
      </c>
      <c r="AJ42" s="152">
        <v>90.593752802690503</v>
      </c>
      <c r="AK42" s="152">
        <v>91.279430803571401</v>
      </c>
      <c r="AL42" s="158">
        <v>89.640511441715901</v>
      </c>
      <c r="AM42" s="152"/>
      <c r="AN42" s="159">
        <v>97.981633611690995</v>
      </c>
      <c r="AO42" s="160">
        <v>96.352087270705894</v>
      </c>
      <c r="AP42" s="161">
        <v>97.192520861372799</v>
      </c>
      <c r="AQ42" s="152"/>
      <c r="AR42" s="162">
        <v>91.962331691976601</v>
      </c>
      <c r="AS42" s="135"/>
      <c r="AT42" s="136">
        <v>-0.30714947018451</v>
      </c>
      <c r="AU42" s="130">
        <v>-0.39630297903803402</v>
      </c>
      <c r="AV42" s="130">
        <v>-0.34035537029122398</v>
      </c>
      <c r="AW42" s="130">
        <v>0.20452905216438599</v>
      </c>
      <c r="AX42" s="130">
        <v>1.0313718377190899</v>
      </c>
      <c r="AY42" s="137">
        <v>2.54590428928291E-2</v>
      </c>
      <c r="AZ42" s="130"/>
      <c r="BA42" s="138">
        <v>-1.32564582105328</v>
      </c>
      <c r="BB42" s="139">
        <v>-3.0462019561920202</v>
      </c>
      <c r="BC42" s="140">
        <v>-2.1598396665825601</v>
      </c>
      <c r="BD42" s="130"/>
      <c r="BE42" s="141">
        <v>-0.76936256716200802</v>
      </c>
      <c r="BF42" s="76"/>
      <c r="BG42" s="76"/>
      <c r="BH42" s="76"/>
      <c r="BI42" s="76"/>
      <c r="BJ42" s="76"/>
      <c r="BK42" s="76"/>
      <c r="BL42" s="76"/>
    </row>
    <row r="43" spans="1:64" x14ac:dyDescent="0.2">
      <c r="A43" s="22" t="s">
        <v>86</v>
      </c>
      <c r="B43" s="3" t="str">
        <f t="shared" si="0"/>
        <v>Virginia Mountains</v>
      </c>
      <c r="C43" s="3"/>
      <c r="D43" s="25" t="s">
        <v>16</v>
      </c>
      <c r="E43" s="28" t="s">
        <v>17</v>
      </c>
      <c r="F43" s="3"/>
      <c r="G43" s="157">
        <v>128.817561783439</v>
      </c>
      <c r="H43" s="152">
        <v>136.36829941567601</v>
      </c>
      <c r="I43" s="152">
        <v>140.73175466454899</v>
      </c>
      <c r="J43" s="152">
        <v>129.52473482428101</v>
      </c>
      <c r="K43" s="152">
        <v>127.214563596491</v>
      </c>
      <c r="L43" s="158">
        <v>132.85140502998101</v>
      </c>
      <c r="M43" s="152"/>
      <c r="N43" s="159">
        <v>141.728974913494</v>
      </c>
      <c r="O43" s="160">
        <v>141.319935295345</v>
      </c>
      <c r="P43" s="161">
        <v>141.52082740308001</v>
      </c>
      <c r="Q43" s="152"/>
      <c r="R43" s="162">
        <v>135.355473370965</v>
      </c>
      <c r="S43" s="135"/>
      <c r="T43" s="136">
        <v>17.493739014791899</v>
      </c>
      <c r="U43" s="130">
        <v>17.745347215837</v>
      </c>
      <c r="V43" s="130">
        <v>16.831195348360801</v>
      </c>
      <c r="W43" s="130">
        <v>9.8444943638873603</v>
      </c>
      <c r="X43" s="130">
        <v>7.1893792807936299</v>
      </c>
      <c r="Y43" s="137">
        <v>13.7246688032508</v>
      </c>
      <c r="Z43" s="130"/>
      <c r="AA43" s="138">
        <v>4.7302573140407604</v>
      </c>
      <c r="AB43" s="139">
        <v>6.3403890499556201</v>
      </c>
      <c r="AC43" s="140">
        <v>5.5404649353964004</v>
      </c>
      <c r="AD43" s="130"/>
      <c r="AE43" s="141">
        <v>10.9765070572385</v>
      </c>
      <c r="AF43" s="31"/>
      <c r="AG43" s="157">
        <v>122.40295627702601</v>
      </c>
      <c r="AH43" s="152">
        <v>129.46185253602101</v>
      </c>
      <c r="AI43" s="152">
        <v>132.951641437077</v>
      </c>
      <c r="AJ43" s="152">
        <v>128.108800538385</v>
      </c>
      <c r="AK43" s="152">
        <v>129.6349676964</v>
      </c>
      <c r="AL43" s="158">
        <v>128.84003722411299</v>
      </c>
      <c r="AM43" s="152"/>
      <c r="AN43" s="159">
        <v>144.508276442675</v>
      </c>
      <c r="AO43" s="160">
        <v>143.802858978312</v>
      </c>
      <c r="AP43" s="161">
        <v>144.15684102721599</v>
      </c>
      <c r="AQ43" s="152"/>
      <c r="AR43" s="162">
        <v>133.43730301935801</v>
      </c>
      <c r="AS43" s="135"/>
      <c r="AT43" s="136">
        <v>9.2253434475383003</v>
      </c>
      <c r="AU43" s="130">
        <v>9.7596861355579101</v>
      </c>
      <c r="AV43" s="130">
        <v>10.6551002330065</v>
      </c>
      <c r="AW43" s="130">
        <v>8.7224127298698608</v>
      </c>
      <c r="AX43" s="130">
        <v>6.3127524834952604</v>
      </c>
      <c r="AY43" s="137">
        <v>8.9306640186516404</v>
      </c>
      <c r="AZ43" s="130"/>
      <c r="BA43" s="138">
        <v>3.6326288567339602</v>
      </c>
      <c r="BB43" s="139">
        <v>4.1157464864758397</v>
      </c>
      <c r="BC43" s="140">
        <v>3.8761516864176602</v>
      </c>
      <c r="BD43" s="130"/>
      <c r="BE43" s="141">
        <v>7.1496602943015599</v>
      </c>
      <c r="BF43" s="76"/>
      <c r="BG43" s="76"/>
      <c r="BH43" s="76"/>
      <c r="BI43" s="76"/>
      <c r="BJ43" s="76"/>
      <c r="BK43" s="76"/>
      <c r="BL43" s="76"/>
    </row>
    <row r="44" spans="1:64" x14ac:dyDescent="0.2">
      <c r="A44" s="86" t="s">
        <v>111</v>
      </c>
      <c r="B44" s="3" t="s">
        <v>117</v>
      </c>
      <c r="D44" s="25" t="s">
        <v>16</v>
      </c>
      <c r="E44" s="28" t="s">
        <v>17</v>
      </c>
      <c r="G44" s="157">
        <v>282.97298412698399</v>
      </c>
      <c r="H44" s="152">
        <v>284.37825085324198</v>
      </c>
      <c r="I44" s="152">
        <v>285.17569530925601</v>
      </c>
      <c r="J44" s="152">
        <v>279.60927129060502</v>
      </c>
      <c r="K44" s="152">
        <v>285.17807050976597</v>
      </c>
      <c r="L44" s="158">
        <v>283.47808529945502</v>
      </c>
      <c r="M44" s="152"/>
      <c r="N44" s="159">
        <v>333.10895705521398</v>
      </c>
      <c r="O44" s="160">
        <v>340.21792161520102</v>
      </c>
      <c r="P44" s="161">
        <v>336.721357875678</v>
      </c>
      <c r="Q44" s="152"/>
      <c r="R44" s="162">
        <v>300.02941467075198</v>
      </c>
      <c r="S44" s="135"/>
      <c r="T44" s="136">
        <v>3.9103866876309699</v>
      </c>
      <c r="U44" s="130">
        <v>-1.00736417829946</v>
      </c>
      <c r="V44" s="130">
        <v>-1.0410616030064701</v>
      </c>
      <c r="W44" s="130">
        <v>0.51627114834828003</v>
      </c>
      <c r="X44" s="130">
        <v>-0.68903582423916099</v>
      </c>
      <c r="Y44" s="137">
        <v>0.17194027796962799</v>
      </c>
      <c r="Z44" s="130"/>
      <c r="AA44" s="138">
        <v>-3.2001051268050502</v>
      </c>
      <c r="AB44" s="139">
        <v>-4.1952943622412997</v>
      </c>
      <c r="AC44" s="140">
        <v>-3.6907685108464299</v>
      </c>
      <c r="AD44" s="130"/>
      <c r="AE44" s="141">
        <v>-1.4847099815854199</v>
      </c>
      <c r="AG44" s="157">
        <v>286.48138781697901</v>
      </c>
      <c r="AH44" s="152">
        <v>283.87144530386701</v>
      </c>
      <c r="AI44" s="152">
        <v>285.99509579760701</v>
      </c>
      <c r="AJ44" s="152">
        <v>285.66469275549798</v>
      </c>
      <c r="AK44" s="152">
        <v>291.31755938784801</v>
      </c>
      <c r="AL44" s="158">
        <v>286.63111659243998</v>
      </c>
      <c r="AM44" s="152"/>
      <c r="AN44" s="159">
        <v>345.327433859667</v>
      </c>
      <c r="AO44" s="160">
        <v>348.26300575118501</v>
      </c>
      <c r="AP44" s="161">
        <v>346.82144911163601</v>
      </c>
      <c r="AQ44" s="152"/>
      <c r="AR44" s="162">
        <v>305.16044104396201</v>
      </c>
      <c r="AS44" s="135"/>
      <c r="AT44" s="136">
        <v>2.1881009606734501</v>
      </c>
      <c r="AU44" s="130">
        <v>1.8436483545562601</v>
      </c>
      <c r="AV44" s="130">
        <v>4.8966540490928798</v>
      </c>
      <c r="AW44" s="130">
        <v>4.2615345835681699</v>
      </c>
      <c r="AX44" s="130">
        <v>-0.51285761404768504</v>
      </c>
      <c r="AY44" s="137">
        <v>2.5199775108987601</v>
      </c>
      <c r="AZ44" s="130"/>
      <c r="BA44" s="138">
        <v>2.7167051473595101</v>
      </c>
      <c r="BB44" s="139">
        <v>1.6312394889369499</v>
      </c>
      <c r="BC44" s="140">
        <v>2.1457183773057298</v>
      </c>
      <c r="BD44" s="130"/>
      <c r="BE44" s="141">
        <v>2.2023215617706202</v>
      </c>
    </row>
    <row r="45" spans="1:64" x14ac:dyDescent="0.2">
      <c r="A45" s="86" t="s">
        <v>112</v>
      </c>
      <c r="B45" s="3" t="s">
        <v>118</v>
      </c>
      <c r="D45" s="25" t="s">
        <v>16</v>
      </c>
      <c r="E45" s="28" t="s">
        <v>17</v>
      </c>
      <c r="G45" s="157">
        <v>176.55066184991301</v>
      </c>
      <c r="H45" s="152">
        <v>193.43552323504301</v>
      </c>
      <c r="I45" s="152">
        <v>199.12137788686201</v>
      </c>
      <c r="J45" s="152">
        <v>194.59210335576699</v>
      </c>
      <c r="K45" s="152">
        <v>181.585243190661</v>
      </c>
      <c r="L45" s="158">
        <v>190.060801266346</v>
      </c>
      <c r="M45" s="152"/>
      <c r="N45" s="159">
        <v>188.05251135283501</v>
      </c>
      <c r="O45" s="160">
        <v>195.06771909072199</v>
      </c>
      <c r="P45" s="161">
        <v>191.60635688604</v>
      </c>
      <c r="Q45" s="152"/>
      <c r="R45" s="162">
        <v>190.491866809561</v>
      </c>
      <c r="S45" s="135"/>
      <c r="T45" s="136">
        <v>5.7270660214318001</v>
      </c>
      <c r="U45" s="130">
        <v>8.7023667656174393</v>
      </c>
      <c r="V45" s="130">
        <v>9.8710747277623199</v>
      </c>
      <c r="W45" s="130">
        <v>8.18951055116524</v>
      </c>
      <c r="X45" s="130">
        <v>4.2568954675474897</v>
      </c>
      <c r="Y45" s="137">
        <v>7.5830474890873898</v>
      </c>
      <c r="Z45" s="130"/>
      <c r="AA45" s="138">
        <v>-0.21022603720982699</v>
      </c>
      <c r="AB45" s="139">
        <v>-0.45951680820870799</v>
      </c>
      <c r="AC45" s="140">
        <v>-0.38410710121752301</v>
      </c>
      <c r="AD45" s="130"/>
      <c r="AE45" s="141">
        <v>5.0111540655004498</v>
      </c>
      <c r="AG45" s="157">
        <v>175.64281898829401</v>
      </c>
      <c r="AH45" s="152">
        <v>191.94706156669301</v>
      </c>
      <c r="AI45" s="152">
        <v>198.96640456867399</v>
      </c>
      <c r="AJ45" s="152">
        <v>195.893357928992</v>
      </c>
      <c r="AK45" s="152">
        <v>184.88095655247201</v>
      </c>
      <c r="AL45" s="158">
        <v>190.43985601849101</v>
      </c>
      <c r="AM45" s="152"/>
      <c r="AN45" s="159">
        <v>192.17374323288601</v>
      </c>
      <c r="AO45" s="160">
        <v>194.70986596930899</v>
      </c>
      <c r="AP45" s="161">
        <v>193.45506262978901</v>
      </c>
      <c r="AQ45" s="152"/>
      <c r="AR45" s="162">
        <v>191.31433510033301</v>
      </c>
      <c r="AS45" s="135"/>
      <c r="AT45" s="136">
        <v>3.12429361141655</v>
      </c>
      <c r="AU45" s="130">
        <v>5.8700302587427897</v>
      </c>
      <c r="AV45" s="130">
        <v>6.4467860422068597</v>
      </c>
      <c r="AW45" s="130">
        <v>5.9239951129445396</v>
      </c>
      <c r="AX45" s="130">
        <v>3.55232735907137</v>
      </c>
      <c r="AY45" s="137">
        <v>5.1901332047996203</v>
      </c>
      <c r="AZ45" s="130"/>
      <c r="BA45" s="138">
        <v>1.90063130973533</v>
      </c>
      <c r="BB45" s="139">
        <v>0.44794696782339799</v>
      </c>
      <c r="BC45" s="140">
        <v>1.1425572376489299</v>
      </c>
      <c r="BD45" s="130"/>
      <c r="BE45" s="141">
        <v>3.9179488028333602</v>
      </c>
    </row>
    <row r="46" spans="1:64" x14ac:dyDescent="0.2">
      <c r="A46" s="86" t="s">
        <v>113</v>
      </c>
      <c r="B46" s="3" t="s">
        <v>119</v>
      </c>
      <c r="D46" s="25" t="s">
        <v>16</v>
      </c>
      <c r="E46" s="28" t="s">
        <v>17</v>
      </c>
      <c r="G46" s="157">
        <v>143.02280201306499</v>
      </c>
      <c r="H46" s="152">
        <v>151.09455871261599</v>
      </c>
      <c r="I46" s="152">
        <v>155.32797137347501</v>
      </c>
      <c r="J46" s="152">
        <v>154.90099511294099</v>
      </c>
      <c r="K46" s="152">
        <v>149.31242045168301</v>
      </c>
      <c r="L46" s="158">
        <v>151.13663767357801</v>
      </c>
      <c r="M46" s="152"/>
      <c r="N46" s="159">
        <v>157.97255074398299</v>
      </c>
      <c r="O46" s="160">
        <v>160.09021373229999</v>
      </c>
      <c r="P46" s="161">
        <v>159.046340958352</v>
      </c>
      <c r="Q46" s="152"/>
      <c r="R46" s="162">
        <v>153.47878955797401</v>
      </c>
      <c r="S46" s="135"/>
      <c r="T46" s="136">
        <v>-2.0665611760692202</v>
      </c>
      <c r="U46" s="130">
        <v>0.572088813783033</v>
      </c>
      <c r="V46" s="130">
        <v>1.8552736512671999</v>
      </c>
      <c r="W46" s="130">
        <v>2.0031204088591301</v>
      </c>
      <c r="X46" s="130">
        <v>1.5303350692866</v>
      </c>
      <c r="Y46" s="137">
        <v>0.92728523091731097</v>
      </c>
      <c r="Z46" s="130"/>
      <c r="AA46" s="138">
        <v>-2.99666711482763</v>
      </c>
      <c r="AB46" s="139">
        <v>-3.9691452809564098</v>
      </c>
      <c r="AC46" s="140">
        <v>-3.5098394965990098</v>
      </c>
      <c r="AD46" s="130"/>
      <c r="AE46" s="141">
        <v>-0.60820786639693603</v>
      </c>
      <c r="AG46" s="157">
        <v>146.27384345165501</v>
      </c>
      <c r="AH46" s="152">
        <v>152.76162644781999</v>
      </c>
      <c r="AI46" s="152">
        <v>157.98785936232599</v>
      </c>
      <c r="AJ46" s="152">
        <v>156.85187312449099</v>
      </c>
      <c r="AK46" s="152">
        <v>152.38491105202399</v>
      </c>
      <c r="AL46" s="158">
        <v>153.632812788499</v>
      </c>
      <c r="AM46" s="152"/>
      <c r="AN46" s="159">
        <v>164.41037871497801</v>
      </c>
      <c r="AO46" s="160">
        <v>165.038345917583</v>
      </c>
      <c r="AP46" s="161">
        <v>164.726268117274</v>
      </c>
      <c r="AQ46" s="152"/>
      <c r="AR46" s="162">
        <v>156.99621684778299</v>
      </c>
      <c r="AS46" s="135"/>
      <c r="AT46" s="136">
        <v>-0.35494220333325899</v>
      </c>
      <c r="AU46" s="130">
        <v>3.0170673424413E-2</v>
      </c>
      <c r="AV46" s="130">
        <v>0.86642636214874402</v>
      </c>
      <c r="AW46" s="130">
        <v>0.26442882863454198</v>
      </c>
      <c r="AX46" s="130">
        <v>0.60748763605874101</v>
      </c>
      <c r="AY46" s="137">
        <v>0.32692013409751403</v>
      </c>
      <c r="AZ46" s="130"/>
      <c r="BA46" s="138">
        <v>-0.68942585491868902</v>
      </c>
      <c r="BB46" s="139">
        <v>-2.2515237482611199</v>
      </c>
      <c r="BC46" s="140">
        <v>-1.49351040749532</v>
      </c>
      <c r="BD46" s="130"/>
      <c r="BE46" s="141">
        <v>-0.29288767661741799</v>
      </c>
    </row>
    <row r="47" spans="1:64" x14ac:dyDescent="0.2">
      <c r="A47" s="86" t="s">
        <v>114</v>
      </c>
      <c r="B47" s="3" t="s">
        <v>120</v>
      </c>
      <c r="D47" s="25" t="s">
        <v>16</v>
      </c>
      <c r="E47" s="28" t="s">
        <v>17</v>
      </c>
      <c r="G47" s="157">
        <v>120.445229236164</v>
      </c>
      <c r="H47" s="152">
        <v>124.886932787681</v>
      </c>
      <c r="I47" s="152">
        <v>126.978491296567</v>
      </c>
      <c r="J47" s="152">
        <v>124.122730253977</v>
      </c>
      <c r="K47" s="152">
        <v>122.524954090619</v>
      </c>
      <c r="L47" s="158">
        <v>123.98669098613099</v>
      </c>
      <c r="M47" s="152"/>
      <c r="N47" s="159">
        <v>142.106515553169</v>
      </c>
      <c r="O47" s="160">
        <v>145.391741148601</v>
      </c>
      <c r="P47" s="161">
        <v>143.787799275872</v>
      </c>
      <c r="Q47" s="152"/>
      <c r="R47" s="162">
        <v>130.049990067072</v>
      </c>
      <c r="S47" s="135"/>
      <c r="T47" s="136">
        <v>-5.7260551530660397E-2</v>
      </c>
      <c r="U47" s="130">
        <v>1.1684549744122299</v>
      </c>
      <c r="V47" s="130">
        <v>1.19523483419069</v>
      </c>
      <c r="W47" s="130">
        <v>-1.34989572464429</v>
      </c>
      <c r="X47" s="130">
        <v>-1.8270498489704801</v>
      </c>
      <c r="Y47" s="137">
        <v>-0.15088528777424701</v>
      </c>
      <c r="Z47" s="130"/>
      <c r="AA47" s="138">
        <v>-5.4124418098885396</v>
      </c>
      <c r="AB47" s="139">
        <v>-5.6526075360358297</v>
      </c>
      <c r="AC47" s="140">
        <v>-5.5332142940581299</v>
      </c>
      <c r="AD47" s="130"/>
      <c r="AE47" s="141">
        <v>-2.29376746768633</v>
      </c>
      <c r="AG47" s="157">
        <v>121.833453492975</v>
      </c>
      <c r="AH47" s="152">
        <v>126.05856387383901</v>
      </c>
      <c r="AI47" s="152">
        <v>128.54054414775999</v>
      </c>
      <c r="AJ47" s="152">
        <v>127.516627559426</v>
      </c>
      <c r="AK47" s="152">
        <v>126.255713097064</v>
      </c>
      <c r="AL47" s="158">
        <v>126.249036574031</v>
      </c>
      <c r="AM47" s="152"/>
      <c r="AN47" s="159">
        <v>147.910828963402</v>
      </c>
      <c r="AO47" s="160">
        <v>148.814876657989</v>
      </c>
      <c r="AP47" s="161">
        <v>148.36616361060899</v>
      </c>
      <c r="AQ47" s="152"/>
      <c r="AR47" s="162">
        <v>133.124414641394</v>
      </c>
      <c r="AS47" s="135"/>
      <c r="AT47" s="136">
        <v>-0.345546459241099</v>
      </c>
      <c r="AU47" s="130">
        <v>0.82634259572063196</v>
      </c>
      <c r="AV47" s="130">
        <v>1.09192660668937</v>
      </c>
      <c r="AW47" s="130">
        <v>-0.36939048219047399</v>
      </c>
      <c r="AX47" s="130">
        <v>-0.76024043433997202</v>
      </c>
      <c r="AY47" s="137">
        <v>0.108834337336481</v>
      </c>
      <c r="AZ47" s="130"/>
      <c r="BA47" s="138">
        <v>-1.93558797399541</v>
      </c>
      <c r="BB47" s="139">
        <v>-3.1228543459117502</v>
      </c>
      <c r="BC47" s="140">
        <v>-2.5467137973274498</v>
      </c>
      <c r="BD47" s="130"/>
      <c r="BE47" s="141">
        <v>-0.91744031457629804</v>
      </c>
    </row>
    <row r="48" spans="1:64" x14ac:dyDescent="0.2">
      <c r="A48" s="86" t="s">
        <v>115</v>
      </c>
      <c r="B48" s="3" t="s">
        <v>121</v>
      </c>
      <c r="D48" s="25" t="s">
        <v>16</v>
      </c>
      <c r="E48" s="28" t="s">
        <v>17</v>
      </c>
      <c r="G48" s="157">
        <v>86.755021924579395</v>
      </c>
      <c r="H48" s="152">
        <v>88.123772053634397</v>
      </c>
      <c r="I48" s="152">
        <v>89.498444186205404</v>
      </c>
      <c r="J48" s="152">
        <v>88.937164340192794</v>
      </c>
      <c r="K48" s="152">
        <v>88.996471458148406</v>
      </c>
      <c r="L48" s="158">
        <v>88.502585946134602</v>
      </c>
      <c r="M48" s="152"/>
      <c r="N48" s="159">
        <v>101.273219976546</v>
      </c>
      <c r="O48" s="160">
        <v>103.002754455049</v>
      </c>
      <c r="P48" s="161">
        <v>102.15224355495199</v>
      </c>
      <c r="Q48" s="152"/>
      <c r="R48" s="162">
        <v>92.598427995602705</v>
      </c>
      <c r="S48" s="135"/>
      <c r="T48" s="136">
        <v>-1.9696840247290901</v>
      </c>
      <c r="U48" s="130">
        <v>-0.50752733407751904</v>
      </c>
      <c r="V48" s="130">
        <v>-1.9600850578378299</v>
      </c>
      <c r="W48" s="130">
        <v>-1.60654739214661</v>
      </c>
      <c r="X48" s="130">
        <v>-1.85151952860684</v>
      </c>
      <c r="Y48" s="137">
        <v>-1.5989072446678301</v>
      </c>
      <c r="Z48" s="130"/>
      <c r="AA48" s="138">
        <v>-5.4527469623784199</v>
      </c>
      <c r="AB48" s="139">
        <v>-7.1365786214874696</v>
      </c>
      <c r="AC48" s="140">
        <v>-6.30538792923568</v>
      </c>
      <c r="AD48" s="130"/>
      <c r="AE48" s="141">
        <v>-3.50719682782425</v>
      </c>
      <c r="AG48" s="157">
        <v>86.738631200457604</v>
      </c>
      <c r="AH48" s="152">
        <v>88.688587396553501</v>
      </c>
      <c r="AI48" s="152">
        <v>90.301887008591507</v>
      </c>
      <c r="AJ48" s="152">
        <v>90.363133692628594</v>
      </c>
      <c r="AK48" s="152">
        <v>90.293726733519705</v>
      </c>
      <c r="AL48" s="158">
        <v>89.354914907336195</v>
      </c>
      <c r="AM48" s="152"/>
      <c r="AN48" s="159">
        <v>105.805466076982</v>
      </c>
      <c r="AO48" s="160">
        <v>106.916684799081</v>
      </c>
      <c r="AP48" s="161">
        <v>106.365358115982</v>
      </c>
      <c r="AQ48" s="152"/>
      <c r="AR48" s="162">
        <v>94.6396307311214</v>
      </c>
      <c r="AS48" s="135"/>
      <c r="AT48" s="136">
        <v>-1.77604555882097</v>
      </c>
      <c r="AU48" s="130">
        <v>-0.83532161048106301</v>
      </c>
      <c r="AV48" s="130">
        <v>-1.18816893338235</v>
      </c>
      <c r="AW48" s="130">
        <v>-0.86087751450870598</v>
      </c>
      <c r="AX48" s="130">
        <v>-0.98997364863582304</v>
      </c>
      <c r="AY48" s="137">
        <v>-1.12208857260699</v>
      </c>
      <c r="AZ48" s="130"/>
      <c r="BA48" s="138">
        <v>-1.9796768323702001</v>
      </c>
      <c r="BB48" s="139">
        <v>-3.2667832272755799</v>
      </c>
      <c r="BC48" s="140">
        <v>-2.6380875872485401</v>
      </c>
      <c r="BD48" s="130"/>
      <c r="BE48" s="141">
        <v>-1.72957177805579</v>
      </c>
    </row>
    <row r="49" spans="1:57" x14ac:dyDescent="0.2">
      <c r="A49" s="87" t="s">
        <v>116</v>
      </c>
      <c r="B49" s="3" t="s">
        <v>122</v>
      </c>
      <c r="D49" s="25" t="s">
        <v>16</v>
      </c>
      <c r="E49" s="28" t="s">
        <v>17</v>
      </c>
      <c r="G49" s="163">
        <v>69.6941985986265</v>
      </c>
      <c r="H49" s="164">
        <v>69.682703796072602</v>
      </c>
      <c r="I49" s="164">
        <v>69.636336181297196</v>
      </c>
      <c r="J49" s="164">
        <v>69.336434435900102</v>
      </c>
      <c r="K49" s="164">
        <v>68.973807833439594</v>
      </c>
      <c r="L49" s="165">
        <v>69.463542050414006</v>
      </c>
      <c r="M49" s="152"/>
      <c r="N49" s="166">
        <v>80.169411541455801</v>
      </c>
      <c r="O49" s="167">
        <v>83.439830497074595</v>
      </c>
      <c r="P49" s="168">
        <v>81.8493136751934</v>
      </c>
      <c r="Q49" s="152"/>
      <c r="R49" s="169">
        <v>73.306467749135393</v>
      </c>
      <c r="S49" s="135"/>
      <c r="T49" s="142">
        <v>-1.82311248898843</v>
      </c>
      <c r="U49" s="143">
        <v>-1.4930336419103001</v>
      </c>
      <c r="V49" s="143">
        <v>-1.3812363725582799</v>
      </c>
      <c r="W49" s="143">
        <v>-1.85614619099711</v>
      </c>
      <c r="X49" s="143">
        <v>-3.1516238745442</v>
      </c>
      <c r="Y49" s="144">
        <v>-1.94481204958929</v>
      </c>
      <c r="Z49" s="130"/>
      <c r="AA49" s="145">
        <v>-9.7093394987706798</v>
      </c>
      <c r="AB49" s="146">
        <v>-12.444017592249001</v>
      </c>
      <c r="AC49" s="147">
        <v>-11.1624154367281</v>
      </c>
      <c r="AD49" s="130"/>
      <c r="AE49" s="148">
        <v>-5.9557530853011</v>
      </c>
      <c r="AG49" s="163">
        <v>69.280062177817996</v>
      </c>
      <c r="AH49" s="164">
        <v>69.391082862466703</v>
      </c>
      <c r="AI49" s="164">
        <v>70.129816203368804</v>
      </c>
      <c r="AJ49" s="164">
        <v>70.109572352226905</v>
      </c>
      <c r="AK49" s="164">
        <v>70.202431944793901</v>
      </c>
      <c r="AL49" s="165">
        <v>69.8345561011256</v>
      </c>
      <c r="AM49" s="152"/>
      <c r="AN49" s="166">
        <v>84.661925815330306</v>
      </c>
      <c r="AO49" s="167">
        <v>88.235473923925497</v>
      </c>
      <c r="AP49" s="168">
        <v>86.469354496746305</v>
      </c>
      <c r="AQ49" s="152"/>
      <c r="AR49" s="169">
        <v>75.153557067684503</v>
      </c>
      <c r="AS49" s="135"/>
      <c r="AT49" s="142">
        <v>-2.3196896984503801</v>
      </c>
      <c r="AU49" s="143">
        <v>-1.8474930543036601</v>
      </c>
      <c r="AV49" s="143">
        <v>-1.65699776321875</v>
      </c>
      <c r="AW49" s="143">
        <v>-1.39649429329773</v>
      </c>
      <c r="AX49" s="143">
        <v>-2.23836832315143</v>
      </c>
      <c r="AY49" s="144">
        <v>-1.8918848011121201</v>
      </c>
      <c r="AZ49" s="130"/>
      <c r="BA49" s="145">
        <v>-5.40524250258302</v>
      </c>
      <c r="BB49" s="146">
        <v>-7.7216090479543</v>
      </c>
      <c r="BC49" s="147">
        <v>-6.63138864646083</v>
      </c>
      <c r="BD49" s="130"/>
      <c r="BE49" s="148">
        <v>-3.93987735548213</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AG42" sqref="AG42:BE51"/>
      <selection pane="topRight" activeCell="AG42" sqref="AG42:BE51"/>
      <selection pane="bottomLeft" activeCell="AG42" sqref="AG42:BE51"/>
      <selection pane="bottomRight" activeCell="AG42" sqref="AG42:BE51"/>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106</v>
      </c>
      <c r="H2" s="188"/>
      <c r="I2" s="188"/>
      <c r="J2" s="188"/>
      <c r="K2" s="188"/>
      <c r="L2" s="188"/>
      <c r="M2" s="188"/>
      <c r="N2" s="188"/>
      <c r="O2" s="188"/>
      <c r="P2" s="188"/>
      <c r="Q2" s="188"/>
      <c r="R2" s="188"/>
      <c r="T2" s="187" t="s">
        <v>40</v>
      </c>
      <c r="U2" s="188"/>
      <c r="V2" s="188"/>
      <c r="W2" s="188"/>
      <c r="X2" s="188"/>
      <c r="Y2" s="188"/>
      <c r="Z2" s="188"/>
      <c r="AA2" s="188"/>
      <c r="AB2" s="188"/>
      <c r="AC2" s="188"/>
      <c r="AD2" s="188"/>
      <c r="AE2" s="188"/>
      <c r="AF2" s="4"/>
      <c r="AG2" s="187" t="s">
        <v>41</v>
      </c>
      <c r="AH2" s="188"/>
      <c r="AI2" s="188"/>
      <c r="AJ2" s="188"/>
      <c r="AK2" s="188"/>
      <c r="AL2" s="188"/>
      <c r="AM2" s="188"/>
      <c r="AN2" s="188"/>
      <c r="AO2" s="188"/>
      <c r="AP2" s="188"/>
      <c r="AQ2" s="188"/>
      <c r="AR2" s="188"/>
      <c r="AT2" s="187" t="s">
        <v>42</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203"/>
      <c r="H4" s="204"/>
      <c r="I4" s="204"/>
      <c r="J4" s="204"/>
      <c r="K4" s="204"/>
      <c r="L4" s="205"/>
      <c r="M4" s="5"/>
      <c r="N4" s="203"/>
      <c r="O4" s="204"/>
      <c r="P4" s="205"/>
      <c r="Q4" s="2"/>
      <c r="R4" s="206"/>
      <c r="S4" s="2"/>
      <c r="T4" s="203"/>
      <c r="U4" s="204"/>
      <c r="V4" s="204"/>
      <c r="W4" s="204"/>
      <c r="X4" s="204"/>
      <c r="Y4" s="205"/>
      <c r="Z4" s="2"/>
      <c r="AA4" s="203"/>
      <c r="AB4" s="204"/>
      <c r="AC4" s="205"/>
      <c r="AD4" s="1"/>
      <c r="AE4" s="207"/>
      <c r="AF4" s="39"/>
      <c r="AG4" s="203"/>
      <c r="AH4" s="204"/>
      <c r="AI4" s="204"/>
      <c r="AJ4" s="204"/>
      <c r="AK4" s="204"/>
      <c r="AL4" s="205"/>
      <c r="AM4" s="5"/>
      <c r="AN4" s="203"/>
      <c r="AO4" s="204"/>
      <c r="AP4" s="205"/>
      <c r="AQ4" s="2"/>
      <c r="AR4" s="206"/>
      <c r="AS4" s="2"/>
      <c r="AT4" s="203"/>
      <c r="AU4" s="204"/>
      <c r="AV4" s="204"/>
      <c r="AW4" s="204"/>
      <c r="AX4" s="204"/>
      <c r="AY4" s="205"/>
      <c r="AZ4" s="2"/>
      <c r="BA4" s="203"/>
      <c r="BB4" s="204"/>
      <c r="BC4" s="205"/>
      <c r="BD4" s="1"/>
      <c r="BE4" s="20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87.799106575558</v>
      </c>
      <c r="H6" s="150">
        <v>101.52353141306099</v>
      </c>
      <c r="I6" s="150">
        <v>110.51215290128999</v>
      </c>
      <c r="J6" s="150">
        <v>109.928760695291</v>
      </c>
      <c r="K6" s="150">
        <v>105.31029903804701</v>
      </c>
      <c r="L6" s="151">
        <v>103.01475259476101</v>
      </c>
      <c r="M6" s="152"/>
      <c r="N6" s="153">
        <v>123.07097582928</v>
      </c>
      <c r="O6" s="154">
        <v>128.43129833829099</v>
      </c>
      <c r="P6" s="155">
        <v>125.751137083785</v>
      </c>
      <c r="Q6" s="152"/>
      <c r="R6" s="156">
        <v>109.510853279526</v>
      </c>
      <c r="S6" s="135"/>
      <c r="T6" s="127">
        <v>1.08960935219927</v>
      </c>
      <c r="U6" s="128">
        <v>1.70144067294191</v>
      </c>
      <c r="V6" s="128">
        <v>3.2752831101104101</v>
      </c>
      <c r="W6" s="128">
        <v>4.1307416758533</v>
      </c>
      <c r="X6" s="128">
        <v>4.8977621267055902</v>
      </c>
      <c r="Y6" s="129">
        <v>3.0876382831562901</v>
      </c>
      <c r="Z6" s="130"/>
      <c r="AA6" s="131">
        <v>0.97678013585044599</v>
      </c>
      <c r="AB6" s="132">
        <v>-1.6257778782461401</v>
      </c>
      <c r="AC6" s="133">
        <v>-0.369209573457419</v>
      </c>
      <c r="AD6" s="130"/>
      <c r="AE6" s="134">
        <v>1.92739793953873</v>
      </c>
      <c r="AG6" s="149">
        <v>89.323038562875496</v>
      </c>
      <c r="AH6" s="150">
        <v>105.638672474337</v>
      </c>
      <c r="AI6" s="150">
        <v>115.036512122641</v>
      </c>
      <c r="AJ6" s="150">
        <v>115.05782058464099</v>
      </c>
      <c r="AK6" s="150">
        <v>111.58817929519201</v>
      </c>
      <c r="AL6" s="151">
        <v>107.32893452794001</v>
      </c>
      <c r="AM6" s="152"/>
      <c r="AN6" s="153">
        <v>132.041235533758</v>
      </c>
      <c r="AO6" s="154">
        <v>137.907610015562</v>
      </c>
      <c r="AP6" s="155">
        <v>134.97442277466001</v>
      </c>
      <c r="AQ6" s="152"/>
      <c r="AR6" s="156">
        <v>115.22814994196899</v>
      </c>
      <c r="AS6" s="135"/>
      <c r="AT6" s="127">
        <v>1.52733008574309</v>
      </c>
      <c r="AU6" s="128">
        <v>3.3124054485502801</v>
      </c>
      <c r="AV6" s="128">
        <v>3.4569835529967601</v>
      </c>
      <c r="AW6" s="128">
        <v>3.24124657636591</v>
      </c>
      <c r="AX6" s="128">
        <v>2.74356640683005</v>
      </c>
      <c r="AY6" s="129">
        <v>2.9078986715180801</v>
      </c>
      <c r="AZ6" s="130"/>
      <c r="BA6" s="131">
        <v>0.90674423971252205</v>
      </c>
      <c r="BB6" s="132">
        <v>-0.83776110734960296</v>
      </c>
      <c r="BC6" s="133">
        <v>7.9358111676455408E-3</v>
      </c>
      <c r="BD6" s="130"/>
      <c r="BE6" s="134">
        <v>1.91889940475733</v>
      </c>
    </row>
    <row r="7" spans="1:57" x14ac:dyDescent="0.2">
      <c r="A7" s="20" t="s">
        <v>18</v>
      </c>
      <c r="B7" s="3" t="str">
        <f>TRIM(A7)</f>
        <v>Virginia</v>
      </c>
      <c r="C7" s="10"/>
      <c r="D7" s="24" t="s">
        <v>16</v>
      </c>
      <c r="E7" s="27" t="s">
        <v>17</v>
      </c>
      <c r="F7" s="3"/>
      <c r="G7" s="157">
        <v>71.507690670055595</v>
      </c>
      <c r="H7" s="152">
        <v>90.730448670701904</v>
      </c>
      <c r="I7" s="152">
        <v>100.06814801257801</v>
      </c>
      <c r="J7" s="152">
        <v>92.782537245748898</v>
      </c>
      <c r="K7" s="152">
        <v>82.689976115046093</v>
      </c>
      <c r="L7" s="158">
        <v>87.555772256740894</v>
      </c>
      <c r="M7" s="152"/>
      <c r="N7" s="159">
        <v>98.030850248341196</v>
      </c>
      <c r="O7" s="160">
        <v>104.210453802297</v>
      </c>
      <c r="P7" s="161">
        <v>101.120652025319</v>
      </c>
      <c r="Q7" s="152"/>
      <c r="R7" s="162">
        <v>91.431424622143098</v>
      </c>
      <c r="S7" s="135"/>
      <c r="T7" s="136">
        <v>5.5906276921034301</v>
      </c>
      <c r="U7" s="130">
        <v>5.8430669188357101</v>
      </c>
      <c r="V7" s="130">
        <v>8.9504418189668193</v>
      </c>
      <c r="W7" s="130">
        <v>3.0399085650562601</v>
      </c>
      <c r="X7" s="130">
        <v>-2.4753654541766901</v>
      </c>
      <c r="Y7" s="137">
        <v>4.2021213383597704</v>
      </c>
      <c r="Z7" s="130"/>
      <c r="AA7" s="138">
        <v>-9.0137283939808697</v>
      </c>
      <c r="AB7" s="139">
        <v>-10.922207720844201</v>
      </c>
      <c r="AC7" s="140">
        <v>-10.0072265867065</v>
      </c>
      <c r="AD7" s="130"/>
      <c r="AE7" s="141">
        <v>-0.749810472698477</v>
      </c>
      <c r="AG7" s="157">
        <v>71.582240085992495</v>
      </c>
      <c r="AH7" s="152">
        <v>91.807516877030807</v>
      </c>
      <c r="AI7" s="152">
        <v>100.419517226968</v>
      </c>
      <c r="AJ7" s="152">
        <v>97.808870741067494</v>
      </c>
      <c r="AK7" s="152">
        <v>89.637154547279493</v>
      </c>
      <c r="AL7" s="158">
        <v>90.251053972330794</v>
      </c>
      <c r="AM7" s="152"/>
      <c r="AN7" s="159">
        <v>108.54019203521899</v>
      </c>
      <c r="AO7" s="160">
        <v>111.728634317713</v>
      </c>
      <c r="AP7" s="161">
        <v>110.134413176466</v>
      </c>
      <c r="AQ7" s="152"/>
      <c r="AR7" s="162">
        <v>95.932170352927699</v>
      </c>
      <c r="AS7" s="135"/>
      <c r="AT7" s="136">
        <v>0.87643965006807001</v>
      </c>
      <c r="AU7" s="130">
        <v>4.0615951459155903</v>
      </c>
      <c r="AV7" s="130">
        <v>4.3027584439718396</v>
      </c>
      <c r="AW7" s="130">
        <v>2.3384066036226399</v>
      </c>
      <c r="AX7" s="130">
        <v>-0.10241497389771199</v>
      </c>
      <c r="AY7" s="137">
        <v>2.3797066129374702</v>
      </c>
      <c r="AZ7" s="130"/>
      <c r="BA7" s="138">
        <v>-2.01938294657407</v>
      </c>
      <c r="BB7" s="139">
        <v>-5.1933379610616504</v>
      </c>
      <c r="BC7" s="140">
        <v>-3.6554478403937698</v>
      </c>
      <c r="BD7" s="130"/>
      <c r="BE7" s="141">
        <v>0.31837037252990003</v>
      </c>
    </row>
    <row r="8" spans="1:57" x14ac:dyDescent="0.2">
      <c r="A8" s="21" t="s">
        <v>19</v>
      </c>
      <c r="B8" s="3" t="str">
        <f t="shared" ref="B8:B43" si="0">TRIM(A8)</f>
        <v>Norfolk/Virginia Beach, VA</v>
      </c>
      <c r="C8" s="3"/>
      <c r="D8" s="24" t="s">
        <v>16</v>
      </c>
      <c r="E8" s="27" t="s">
        <v>17</v>
      </c>
      <c r="F8" s="3"/>
      <c r="G8" s="157">
        <v>91.887043719596406</v>
      </c>
      <c r="H8" s="152">
        <v>107.558920149521</v>
      </c>
      <c r="I8" s="152">
        <v>113.94255388140699</v>
      </c>
      <c r="J8" s="152">
        <v>105.337373925956</v>
      </c>
      <c r="K8" s="152">
        <v>99.022502452762495</v>
      </c>
      <c r="L8" s="158">
        <v>103.54967882584801</v>
      </c>
      <c r="M8" s="152"/>
      <c r="N8" s="159">
        <v>131.85838373444599</v>
      </c>
      <c r="O8" s="160">
        <v>146.32932501408101</v>
      </c>
      <c r="P8" s="161">
        <v>139.093854374263</v>
      </c>
      <c r="Q8" s="152"/>
      <c r="R8" s="162">
        <v>113.705157553967</v>
      </c>
      <c r="S8" s="135"/>
      <c r="T8" s="136">
        <v>0.79027551014812802</v>
      </c>
      <c r="U8" s="130">
        <v>4.14874991500146</v>
      </c>
      <c r="V8" s="130">
        <v>5.2065861796629598</v>
      </c>
      <c r="W8" s="130">
        <v>-4.6672688512921301</v>
      </c>
      <c r="X8" s="130">
        <v>-8.2370457277806093</v>
      </c>
      <c r="Y8" s="137">
        <v>-0.65274561682468402</v>
      </c>
      <c r="Z8" s="130"/>
      <c r="AA8" s="138">
        <v>-17.242478549153098</v>
      </c>
      <c r="AB8" s="139">
        <v>-20.214696090589602</v>
      </c>
      <c r="AC8" s="140">
        <v>-18.8329679776209</v>
      </c>
      <c r="AD8" s="130"/>
      <c r="AE8" s="141">
        <v>-7.8655061330939997</v>
      </c>
      <c r="AG8" s="157">
        <v>94.771034657356196</v>
      </c>
      <c r="AH8" s="152">
        <v>108.63444147950899</v>
      </c>
      <c r="AI8" s="152">
        <v>113.14879507043599</v>
      </c>
      <c r="AJ8" s="152">
        <v>109.26710710184901</v>
      </c>
      <c r="AK8" s="152">
        <v>111.300722843994</v>
      </c>
      <c r="AL8" s="158">
        <v>107.424405344712</v>
      </c>
      <c r="AM8" s="152"/>
      <c r="AN8" s="159">
        <v>157.69284739051901</v>
      </c>
      <c r="AO8" s="160">
        <v>167.00266634877499</v>
      </c>
      <c r="AP8" s="161">
        <v>162.34775686964699</v>
      </c>
      <c r="AQ8" s="152"/>
      <c r="AR8" s="162">
        <v>123.116619315465</v>
      </c>
      <c r="AS8" s="135"/>
      <c r="AT8" s="136">
        <v>2.9296600682620002</v>
      </c>
      <c r="AU8" s="130">
        <v>4.5352415860560296</v>
      </c>
      <c r="AV8" s="130">
        <v>1.1471111784964201</v>
      </c>
      <c r="AW8" s="130">
        <v>-4.6439888149427304</v>
      </c>
      <c r="AX8" s="130">
        <v>-1.27526891283991</v>
      </c>
      <c r="AY8" s="137">
        <v>0.36244075547992499</v>
      </c>
      <c r="AZ8" s="130"/>
      <c r="BA8" s="138">
        <v>-4.43180753089836</v>
      </c>
      <c r="BB8" s="139">
        <v>-8.2364013684023192</v>
      </c>
      <c r="BC8" s="140">
        <v>-6.4272282373623</v>
      </c>
      <c r="BD8" s="130"/>
      <c r="BE8" s="141">
        <v>-2.3071332995724898</v>
      </c>
    </row>
    <row r="9" spans="1:57" x14ac:dyDescent="0.2">
      <c r="A9" s="21" t="s">
        <v>20</v>
      </c>
      <c r="B9" s="3" t="s">
        <v>71</v>
      </c>
      <c r="C9" s="3"/>
      <c r="D9" s="24" t="s">
        <v>16</v>
      </c>
      <c r="E9" s="27" t="s">
        <v>17</v>
      </c>
      <c r="F9" s="3"/>
      <c r="G9" s="157">
        <v>48.395488380776598</v>
      </c>
      <c r="H9" s="152">
        <v>63.814938205060599</v>
      </c>
      <c r="I9" s="152">
        <v>73.199477398523896</v>
      </c>
      <c r="J9" s="152">
        <v>69.583957713934197</v>
      </c>
      <c r="K9" s="152">
        <v>66.223872856264194</v>
      </c>
      <c r="L9" s="158">
        <v>64.243546910911903</v>
      </c>
      <c r="M9" s="152"/>
      <c r="N9" s="159">
        <v>93.490414430680005</v>
      </c>
      <c r="O9" s="160">
        <v>112.91369549288299</v>
      </c>
      <c r="P9" s="161">
        <v>103.202054961781</v>
      </c>
      <c r="Q9" s="152"/>
      <c r="R9" s="162">
        <v>75.374549211160399</v>
      </c>
      <c r="S9" s="135"/>
      <c r="T9" s="136">
        <v>-0.21153364409172001</v>
      </c>
      <c r="U9" s="130">
        <v>2.2536678175021998</v>
      </c>
      <c r="V9" s="130">
        <v>1.1064073630047999</v>
      </c>
      <c r="W9" s="130">
        <v>0.11954937684606801</v>
      </c>
      <c r="X9" s="130">
        <v>-0.113514239181895</v>
      </c>
      <c r="Y9" s="137">
        <v>0.66208313365009397</v>
      </c>
      <c r="Z9" s="130"/>
      <c r="AA9" s="138">
        <v>5.1921666070481596</v>
      </c>
      <c r="AB9" s="139">
        <v>11.5276213953052</v>
      </c>
      <c r="AC9" s="140">
        <v>8.5659506227863407</v>
      </c>
      <c r="AD9" s="130"/>
      <c r="AE9" s="141">
        <v>3.6129920110637901</v>
      </c>
      <c r="AG9" s="157">
        <v>51.5010029752899</v>
      </c>
      <c r="AH9" s="152">
        <v>69.601653078339794</v>
      </c>
      <c r="AI9" s="152">
        <v>77.640566451796701</v>
      </c>
      <c r="AJ9" s="152">
        <v>75.515893442083694</v>
      </c>
      <c r="AK9" s="152">
        <v>68.129062952481206</v>
      </c>
      <c r="AL9" s="158">
        <v>68.477677055100898</v>
      </c>
      <c r="AM9" s="152"/>
      <c r="AN9" s="159">
        <v>83.173892347856594</v>
      </c>
      <c r="AO9" s="160">
        <v>88.831817736167693</v>
      </c>
      <c r="AP9" s="161">
        <v>86.002855042012101</v>
      </c>
      <c r="AQ9" s="152"/>
      <c r="AR9" s="162">
        <v>73.483176506820499</v>
      </c>
      <c r="AS9" s="135"/>
      <c r="AT9" s="136">
        <v>-7.6425506436944799</v>
      </c>
      <c r="AU9" s="130">
        <v>5.8244894240801104</v>
      </c>
      <c r="AV9" s="130">
        <v>2.8563040846994299</v>
      </c>
      <c r="AW9" s="130">
        <v>2.8063893435046801</v>
      </c>
      <c r="AX9" s="130">
        <v>-1.09202360030211</v>
      </c>
      <c r="AY9" s="137">
        <v>0.888498275042512</v>
      </c>
      <c r="AZ9" s="130"/>
      <c r="BA9" s="138">
        <v>-4.8248275037002397</v>
      </c>
      <c r="BB9" s="139">
        <v>-4.9582128616793701</v>
      </c>
      <c r="BC9" s="140">
        <v>-4.8937606749295997</v>
      </c>
      <c r="BD9" s="130"/>
      <c r="BE9" s="141">
        <v>-1.1272937177409399</v>
      </c>
    </row>
    <row r="10" spans="1:57" x14ac:dyDescent="0.2">
      <c r="A10" s="21" t="s">
        <v>21</v>
      </c>
      <c r="B10" s="3" t="str">
        <f t="shared" si="0"/>
        <v>Virginia Area</v>
      </c>
      <c r="C10" s="3"/>
      <c r="D10" s="24" t="s">
        <v>16</v>
      </c>
      <c r="E10" s="27" t="s">
        <v>17</v>
      </c>
      <c r="F10" s="3"/>
      <c r="G10" s="157">
        <v>55.852340944103297</v>
      </c>
      <c r="H10" s="152">
        <v>72.793352647674197</v>
      </c>
      <c r="I10" s="152">
        <v>75.756124025660398</v>
      </c>
      <c r="J10" s="152">
        <v>70.405826492837505</v>
      </c>
      <c r="K10" s="152">
        <v>64.807034558874193</v>
      </c>
      <c r="L10" s="158">
        <v>67.922935733829902</v>
      </c>
      <c r="M10" s="152"/>
      <c r="N10" s="159">
        <v>84.385087489365603</v>
      </c>
      <c r="O10" s="160">
        <v>86.621192890483002</v>
      </c>
      <c r="P10" s="161">
        <v>85.503140189924295</v>
      </c>
      <c r="Q10" s="152"/>
      <c r="R10" s="162">
        <v>72.945851292713996</v>
      </c>
      <c r="S10" s="135"/>
      <c r="T10" s="136">
        <v>8.0553603238422795</v>
      </c>
      <c r="U10" s="130">
        <v>9.20756647225625</v>
      </c>
      <c r="V10" s="130">
        <v>4.7384033851646503</v>
      </c>
      <c r="W10" s="130">
        <v>-2.1404962322004102</v>
      </c>
      <c r="X10" s="130">
        <v>-8.6417749313900796</v>
      </c>
      <c r="Y10" s="137">
        <v>1.8162786856834701</v>
      </c>
      <c r="Z10" s="130"/>
      <c r="AA10" s="138">
        <v>-10.399686226263601</v>
      </c>
      <c r="AB10" s="139">
        <v>-14.346888533946499</v>
      </c>
      <c r="AC10" s="140">
        <v>-12.443524892139401</v>
      </c>
      <c r="AD10" s="130"/>
      <c r="AE10" s="141">
        <v>-3.4497404501702502</v>
      </c>
      <c r="AG10" s="157">
        <v>54.772467212454004</v>
      </c>
      <c r="AH10" s="152">
        <v>70.825377618109997</v>
      </c>
      <c r="AI10" s="152">
        <v>74.530102479072298</v>
      </c>
      <c r="AJ10" s="152">
        <v>73.981208504611502</v>
      </c>
      <c r="AK10" s="152">
        <v>71.877511335911194</v>
      </c>
      <c r="AL10" s="158">
        <v>69.197611149488793</v>
      </c>
      <c r="AM10" s="152"/>
      <c r="AN10" s="159">
        <v>93.053321306909694</v>
      </c>
      <c r="AO10" s="160">
        <v>92.334172133222793</v>
      </c>
      <c r="AP10" s="161">
        <v>92.693746720066201</v>
      </c>
      <c r="AQ10" s="152"/>
      <c r="AR10" s="162">
        <v>75.912779986974996</v>
      </c>
      <c r="AS10" s="135"/>
      <c r="AT10" s="136">
        <v>2.8398313616620201</v>
      </c>
      <c r="AU10" s="130">
        <v>3.7811955713464802</v>
      </c>
      <c r="AV10" s="130">
        <v>1.9780554865875699</v>
      </c>
      <c r="AW10" s="130">
        <v>0.93238728739795396</v>
      </c>
      <c r="AX10" s="130">
        <v>-2.0417302661818999</v>
      </c>
      <c r="AY10" s="137">
        <v>1.38487233180858</v>
      </c>
      <c r="AZ10" s="130"/>
      <c r="BA10" s="138">
        <v>-1.6024462029506099</v>
      </c>
      <c r="BB10" s="139">
        <v>-5.8221741985386304</v>
      </c>
      <c r="BC10" s="140">
        <v>-3.7503604370604502</v>
      </c>
      <c r="BD10" s="130"/>
      <c r="BE10" s="141">
        <v>-0.46505113702728101</v>
      </c>
    </row>
    <row r="11" spans="1:57" x14ac:dyDescent="0.2">
      <c r="A11" s="34" t="s">
        <v>22</v>
      </c>
      <c r="B11" s="3" t="str">
        <f t="shared" si="0"/>
        <v>Washington, DC</v>
      </c>
      <c r="C11" s="3"/>
      <c r="D11" s="24" t="s">
        <v>16</v>
      </c>
      <c r="E11" s="27" t="s">
        <v>17</v>
      </c>
      <c r="F11" s="3"/>
      <c r="G11" s="157">
        <v>89.502618851741602</v>
      </c>
      <c r="H11" s="152">
        <v>113.765750918956</v>
      </c>
      <c r="I11" s="152">
        <v>132.353192105723</v>
      </c>
      <c r="J11" s="152">
        <v>120.774001806763</v>
      </c>
      <c r="K11" s="152">
        <v>100.297834037925</v>
      </c>
      <c r="L11" s="158">
        <v>111.33871827873</v>
      </c>
      <c r="M11" s="152"/>
      <c r="N11" s="159">
        <v>96.422358043749</v>
      </c>
      <c r="O11" s="160">
        <v>98.574772045538197</v>
      </c>
      <c r="P11" s="161">
        <v>97.498565044643598</v>
      </c>
      <c r="Q11" s="152"/>
      <c r="R11" s="162">
        <v>107.384428420413</v>
      </c>
      <c r="S11" s="135"/>
      <c r="T11" s="136">
        <v>-0.52740124480982398</v>
      </c>
      <c r="U11" s="130">
        <v>9.3619966058250806E-2</v>
      </c>
      <c r="V11" s="130">
        <v>16.703188514677102</v>
      </c>
      <c r="W11" s="130">
        <v>13.21814892892</v>
      </c>
      <c r="X11" s="130">
        <v>6.7031313319150199</v>
      </c>
      <c r="Y11" s="137">
        <v>7.5284703570065901</v>
      </c>
      <c r="Z11" s="130"/>
      <c r="AA11" s="138">
        <v>-6.0075521418382198</v>
      </c>
      <c r="AB11" s="139">
        <v>-5.76093114390987</v>
      </c>
      <c r="AC11" s="140">
        <v>-5.8830420631331197</v>
      </c>
      <c r="AD11" s="130"/>
      <c r="AE11" s="141">
        <v>3.69533842568267</v>
      </c>
      <c r="AG11" s="157">
        <v>93.331250506508198</v>
      </c>
      <c r="AH11" s="152">
        <v>126.21428182618099</v>
      </c>
      <c r="AI11" s="152">
        <v>144.21049469181099</v>
      </c>
      <c r="AJ11" s="152">
        <v>134.63355342529999</v>
      </c>
      <c r="AK11" s="152">
        <v>113.29230512517999</v>
      </c>
      <c r="AL11" s="158">
        <v>122.336385047286</v>
      </c>
      <c r="AM11" s="152"/>
      <c r="AN11" s="159">
        <v>113.21514962877799</v>
      </c>
      <c r="AO11" s="160">
        <v>119.112812687748</v>
      </c>
      <c r="AP11" s="161">
        <v>116.163981158263</v>
      </c>
      <c r="AQ11" s="152"/>
      <c r="AR11" s="162">
        <v>120.572845498292</v>
      </c>
      <c r="AS11" s="135"/>
      <c r="AT11" s="136">
        <v>-0.20614999923874999</v>
      </c>
      <c r="AU11" s="130">
        <v>6.0200152220064398</v>
      </c>
      <c r="AV11" s="130">
        <v>9.2529174115743906</v>
      </c>
      <c r="AW11" s="130">
        <v>4.2277952088383701</v>
      </c>
      <c r="AX11" s="130">
        <v>0.23381397189802999</v>
      </c>
      <c r="AY11" s="137">
        <v>4.2466212006666204</v>
      </c>
      <c r="AZ11" s="130"/>
      <c r="BA11" s="138">
        <v>-2.52709264269672</v>
      </c>
      <c r="BB11" s="139">
        <v>-2.2683353357568601</v>
      </c>
      <c r="BC11" s="140">
        <v>-2.3946010979340699</v>
      </c>
      <c r="BD11" s="130"/>
      <c r="BE11" s="141">
        <v>2.3300436630599801</v>
      </c>
    </row>
    <row r="12" spans="1:57" x14ac:dyDescent="0.2">
      <c r="A12" s="21" t="s">
        <v>23</v>
      </c>
      <c r="B12" s="3" t="str">
        <f t="shared" si="0"/>
        <v>Arlington, VA</v>
      </c>
      <c r="C12" s="3"/>
      <c r="D12" s="24" t="s">
        <v>16</v>
      </c>
      <c r="E12" s="27" t="s">
        <v>17</v>
      </c>
      <c r="F12" s="3"/>
      <c r="G12" s="157">
        <v>104.821413065949</v>
      </c>
      <c r="H12" s="152">
        <v>149.28821893735699</v>
      </c>
      <c r="I12" s="152">
        <v>171.901722141823</v>
      </c>
      <c r="J12" s="152">
        <v>162.23237440562301</v>
      </c>
      <c r="K12" s="152">
        <v>125.410223278891</v>
      </c>
      <c r="L12" s="158">
        <v>142.73079036592901</v>
      </c>
      <c r="M12" s="152"/>
      <c r="N12" s="159">
        <v>99.374766384122296</v>
      </c>
      <c r="O12" s="160">
        <v>88.795728757494302</v>
      </c>
      <c r="P12" s="161">
        <v>94.085247570808306</v>
      </c>
      <c r="Q12" s="152"/>
      <c r="R12" s="162">
        <v>128.832063853037</v>
      </c>
      <c r="S12" s="135"/>
      <c r="T12" s="136">
        <v>18.030898984031602</v>
      </c>
      <c r="U12" s="130">
        <v>10.790634411307201</v>
      </c>
      <c r="V12" s="130">
        <v>26.4041377148761</v>
      </c>
      <c r="W12" s="130">
        <v>28.355549784883401</v>
      </c>
      <c r="X12" s="130">
        <v>20.550639159407002</v>
      </c>
      <c r="Y12" s="137">
        <v>20.9635538870277</v>
      </c>
      <c r="Z12" s="130"/>
      <c r="AA12" s="138">
        <v>11.0501467619916</v>
      </c>
      <c r="AB12" s="139">
        <v>-0.13488719420227399</v>
      </c>
      <c r="AC12" s="140">
        <v>5.4755207563177803</v>
      </c>
      <c r="AD12" s="130"/>
      <c r="AE12" s="141">
        <v>17.367533926353602</v>
      </c>
      <c r="AG12" s="157">
        <v>103.910516849286</v>
      </c>
      <c r="AH12" s="152">
        <v>152.501179966921</v>
      </c>
      <c r="AI12" s="152">
        <v>170.97474157535601</v>
      </c>
      <c r="AJ12" s="152">
        <v>165.458890583005</v>
      </c>
      <c r="AK12" s="152">
        <v>133.53880426917499</v>
      </c>
      <c r="AL12" s="158">
        <v>145.27682664874899</v>
      </c>
      <c r="AM12" s="152"/>
      <c r="AN12" s="159">
        <v>116.155468007029</v>
      </c>
      <c r="AO12" s="160">
        <v>111.665190200537</v>
      </c>
      <c r="AP12" s="161">
        <v>113.910329103783</v>
      </c>
      <c r="AQ12" s="152"/>
      <c r="AR12" s="162">
        <v>136.31497020732999</v>
      </c>
      <c r="AS12" s="135"/>
      <c r="AT12" s="136">
        <v>-2.0659535621241298</v>
      </c>
      <c r="AU12" s="130">
        <v>7.5787551014111596</v>
      </c>
      <c r="AV12" s="130">
        <v>11.224806323075001</v>
      </c>
      <c r="AW12" s="130">
        <v>14.056125010734499</v>
      </c>
      <c r="AX12" s="130">
        <v>8.8575845149251808</v>
      </c>
      <c r="AY12" s="137">
        <v>8.5255044391262107</v>
      </c>
      <c r="AZ12" s="130"/>
      <c r="BA12" s="138">
        <v>6.8083225610513596</v>
      </c>
      <c r="BB12" s="139">
        <v>4.5190665665852503</v>
      </c>
      <c r="BC12" s="140">
        <v>5.6738575483656701</v>
      </c>
      <c r="BD12" s="130"/>
      <c r="BE12" s="141">
        <v>7.8307643198364101</v>
      </c>
    </row>
    <row r="13" spans="1:57" x14ac:dyDescent="0.2">
      <c r="A13" s="21" t="s">
        <v>24</v>
      </c>
      <c r="B13" s="3" t="str">
        <f t="shared" si="0"/>
        <v>Suburban Virginia Area</v>
      </c>
      <c r="C13" s="3"/>
      <c r="D13" s="24" t="s">
        <v>16</v>
      </c>
      <c r="E13" s="27" t="s">
        <v>17</v>
      </c>
      <c r="F13" s="3"/>
      <c r="G13" s="157">
        <v>74.773242835595696</v>
      </c>
      <c r="H13" s="152">
        <v>87.063500502765194</v>
      </c>
      <c r="I13" s="152">
        <v>95.753141025641</v>
      </c>
      <c r="J13" s="152">
        <v>84.314257164404196</v>
      </c>
      <c r="K13" s="152">
        <v>76.275920291677096</v>
      </c>
      <c r="L13" s="158">
        <v>83.636382422444498</v>
      </c>
      <c r="M13" s="152"/>
      <c r="N13" s="159">
        <v>92.142301986421899</v>
      </c>
      <c r="O13" s="160">
        <v>97.408542871511102</v>
      </c>
      <c r="P13" s="161">
        <v>94.775422428966493</v>
      </c>
      <c r="Q13" s="152"/>
      <c r="R13" s="162">
        <v>86.818508063067895</v>
      </c>
      <c r="S13" s="135"/>
      <c r="T13" s="136">
        <v>17.002006403944399</v>
      </c>
      <c r="U13" s="130">
        <v>0.81620105653472397</v>
      </c>
      <c r="V13" s="130">
        <v>4.7734560999205398</v>
      </c>
      <c r="W13" s="130">
        <v>-5.42748115497385</v>
      </c>
      <c r="X13" s="130">
        <v>-6.3907032956651904</v>
      </c>
      <c r="Y13" s="137">
        <v>1.42827211588701</v>
      </c>
      <c r="Z13" s="130"/>
      <c r="AA13" s="138">
        <v>-22.6536681659382</v>
      </c>
      <c r="AB13" s="139">
        <v>-11.5048064519527</v>
      </c>
      <c r="AC13" s="140">
        <v>-17.299522471541302</v>
      </c>
      <c r="AD13" s="130"/>
      <c r="AE13" s="141">
        <v>-5.2635368376752796</v>
      </c>
      <c r="AG13" s="157">
        <v>74.870303858722906</v>
      </c>
      <c r="AH13" s="152">
        <v>92.342264957264902</v>
      </c>
      <c r="AI13" s="152">
        <v>98.959905103066802</v>
      </c>
      <c r="AJ13" s="152">
        <v>96.375354449471999</v>
      </c>
      <c r="AK13" s="152">
        <v>85.962969015146697</v>
      </c>
      <c r="AL13" s="158">
        <v>89.702206475697196</v>
      </c>
      <c r="AM13" s="152"/>
      <c r="AN13" s="159">
        <v>104.31823895418199</v>
      </c>
      <c r="AO13" s="160">
        <v>113.30115109044</v>
      </c>
      <c r="AP13" s="161">
        <v>108.809695022311</v>
      </c>
      <c r="AQ13" s="152"/>
      <c r="AR13" s="162">
        <v>95.161292859643893</v>
      </c>
      <c r="AS13" s="135"/>
      <c r="AT13" s="136">
        <v>12.214660117333599</v>
      </c>
      <c r="AU13" s="130">
        <v>6.95493834977293</v>
      </c>
      <c r="AV13" s="130">
        <v>7.6567400274916704</v>
      </c>
      <c r="AW13" s="130">
        <v>2.8406971995022299</v>
      </c>
      <c r="AX13" s="130">
        <v>0.76541187951220002</v>
      </c>
      <c r="AY13" s="137">
        <v>5.7801326935044797</v>
      </c>
      <c r="AZ13" s="130"/>
      <c r="BA13" s="138">
        <v>-2.4341155493936202</v>
      </c>
      <c r="BB13" s="139">
        <v>-3.5078529839742698</v>
      </c>
      <c r="BC13" s="140">
        <v>-2.9961099760796799</v>
      </c>
      <c r="BD13" s="130"/>
      <c r="BE13" s="141">
        <v>2.7431532684781499</v>
      </c>
    </row>
    <row r="14" spans="1:57" x14ac:dyDescent="0.2">
      <c r="A14" s="21" t="s">
        <v>25</v>
      </c>
      <c r="B14" s="3" t="str">
        <f t="shared" si="0"/>
        <v>Alexandria, VA</v>
      </c>
      <c r="C14" s="3"/>
      <c r="D14" s="24" t="s">
        <v>16</v>
      </c>
      <c r="E14" s="27" t="s">
        <v>17</v>
      </c>
      <c r="F14" s="3"/>
      <c r="G14" s="157">
        <v>76.155329175329101</v>
      </c>
      <c r="H14" s="152">
        <v>99.255475860475798</v>
      </c>
      <c r="I14" s="152">
        <v>110.106746361746</v>
      </c>
      <c r="J14" s="152">
        <v>101.51654308154301</v>
      </c>
      <c r="K14" s="152">
        <v>81.8240263340263</v>
      </c>
      <c r="L14" s="158">
        <v>93.771624162624093</v>
      </c>
      <c r="M14" s="152"/>
      <c r="N14" s="159">
        <v>74.514654654654606</v>
      </c>
      <c r="O14" s="160">
        <v>77.793804573804493</v>
      </c>
      <c r="P14" s="161">
        <v>76.154229614229607</v>
      </c>
      <c r="Q14" s="152"/>
      <c r="R14" s="162">
        <v>88.738082863082795</v>
      </c>
      <c r="S14" s="135"/>
      <c r="T14" s="136">
        <v>2.8574412825314202</v>
      </c>
      <c r="U14" s="130">
        <v>5.6092639710208099</v>
      </c>
      <c r="V14" s="130">
        <v>13.582023572016499</v>
      </c>
      <c r="W14" s="130">
        <v>5.7370591608243302</v>
      </c>
      <c r="X14" s="130">
        <v>-2.0443891743476499</v>
      </c>
      <c r="Y14" s="137">
        <v>5.4789704239821804</v>
      </c>
      <c r="Z14" s="130"/>
      <c r="AA14" s="138">
        <v>-11.244421893795099</v>
      </c>
      <c r="AB14" s="139">
        <v>-10.8030589601053</v>
      </c>
      <c r="AC14" s="140">
        <v>-11.0195363451666</v>
      </c>
      <c r="AD14" s="130"/>
      <c r="AE14" s="141">
        <v>0.89203324579115195</v>
      </c>
      <c r="AG14" s="157">
        <v>74.332487583737503</v>
      </c>
      <c r="AH14" s="152">
        <v>98.100372199122106</v>
      </c>
      <c r="AI14" s="152">
        <v>114.291036902286</v>
      </c>
      <c r="AJ14" s="152">
        <v>111.402115962115</v>
      </c>
      <c r="AK14" s="152">
        <v>92.447410198660094</v>
      </c>
      <c r="AL14" s="158">
        <v>98.114684569184504</v>
      </c>
      <c r="AM14" s="152"/>
      <c r="AN14" s="159">
        <v>91.541081081081003</v>
      </c>
      <c r="AO14" s="160">
        <v>94.891857819357796</v>
      </c>
      <c r="AP14" s="161">
        <v>93.216469450219407</v>
      </c>
      <c r="AQ14" s="152"/>
      <c r="AR14" s="162">
        <v>96.715194535194499</v>
      </c>
      <c r="AS14" s="135"/>
      <c r="AT14" s="136">
        <v>-4.6129615127333397</v>
      </c>
      <c r="AU14" s="130">
        <v>-3.9676345345714301</v>
      </c>
      <c r="AV14" s="130">
        <v>2.62969929561954</v>
      </c>
      <c r="AW14" s="130">
        <v>2.3075721669873501</v>
      </c>
      <c r="AX14" s="130">
        <v>-3.8525574663245199</v>
      </c>
      <c r="AY14" s="137">
        <v>-1.1905566270922801</v>
      </c>
      <c r="AZ14" s="130"/>
      <c r="BA14" s="138">
        <v>-3.5104880362297899</v>
      </c>
      <c r="BB14" s="139">
        <v>-5.7035141649681202</v>
      </c>
      <c r="BC14" s="140">
        <v>-4.6393062379724501</v>
      </c>
      <c r="BD14" s="130"/>
      <c r="BE14" s="141">
        <v>-2.1649106987735101</v>
      </c>
    </row>
    <row r="15" spans="1:57" x14ac:dyDescent="0.2">
      <c r="A15" s="21" t="s">
        <v>26</v>
      </c>
      <c r="B15" s="3" t="str">
        <f t="shared" si="0"/>
        <v>Fairfax/Tysons Corner, VA</v>
      </c>
      <c r="C15" s="3"/>
      <c r="D15" s="24" t="s">
        <v>16</v>
      </c>
      <c r="E15" s="27" t="s">
        <v>17</v>
      </c>
      <c r="F15" s="3"/>
      <c r="G15" s="157">
        <v>81.971859090909007</v>
      </c>
      <c r="H15" s="152">
        <v>120.328084090909</v>
      </c>
      <c r="I15" s="152">
        <v>143.06290909090899</v>
      </c>
      <c r="J15" s="152">
        <v>131.12109431818101</v>
      </c>
      <c r="K15" s="152">
        <v>96.742431818181799</v>
      </c>
      <c r="L15" s="158">
        <v>114.64527568181801</v>
      </c>
      <c r="M15" s="152"/>
      <c r="N15" s="159">
        <v>85.654486363636295</v>
      </c>
      <c r="O15" s="160">
        <v>86.164237499999999</v>
      </c>
      <c r="P15" s="161">
        <v>85.909361931818097</v>
      </c>
      <c r="Q15" s="152"/>
      <c r="R15" s="162">
        <v>106.435014610389</v>
      </c>
      <c r="S15" s="135"/>
      <c r="T15" s="136">
        <v>1.26615811262842</v>
      </c>
      <c r="U15" s="130">
        <v>14.413238258616399</v>
      </c>
      <c r="V15" s="130">
        <v>17.4829862494644</v>
      </c>
      <c r="W15" s="130">
        <v>19.412641371317399</v>
      </c>
      <c r="X15" s="130">
        <v>9.0166469590056906</v>
      </c>
      <c r="Y15" s="137">
        <v>13.1883218799217</v>
      </c>
      <c r="Z15" s="130"/>
      <c r="AA15" s="138">
        <v>4.4761591632872797</v>
      </c>
      <c r="AB15" s="139">
        <v>-2.4151830548838</v>
      </c>
      <c r="AC15" s="140">
        <v>0.90276286330507105</v>
      </c>
      <c r="AD15" s="130"/>
      <c r="AE15" s="141">
        <v>10.0969235146064</v>
      </c>
      <c r="AG15" s="157">
        <v>82.001653125000004</v>
      </c>
      <c r="AH15" s="152">
        <v>118.333185511363</v>
      </c>
      <c r="AI15" s="152">
        <v>145.00956960227199</v>
      </c>
      <c r="AJ15" s="152">
        <v>139.03671477272701</v>
      </c>
      <c r="AK15" s="152">
        <v>101.410607386363</v>
      </c>
      <c r="AL15" s="158">
        <v>117.158346079545</v>
      </c>
      <c r="AM15" s="152"/>
      <c r="AN15" s="159">
        <v>93.157323011363601</v>
      </c>
      <c r="AO15" s="160">
        <v>95.800796875000003</v>
      </c>
      <c r="AP15" s="161">
        <v>94.479059943181795</v>
      </c>
      <c r="AQ15" s="152"/>
      <c r="AR15" s="162">
        <v>110.678550040584</v>
      </c>
      <c r="AS15" s="135"/>
      <c r="AT15" s="136">
        <v>3.1572111649321601</v>
      </c>
      <c r="AU15" s="130">
        <v>5.3657160535235002</v>
      </c>
      <c r="AV15" s="130">
        <v>12.0332183011399</v>
      </c>
      <c r="AW15" s="130">
        <v>11.3991062151094</v>
      </c>
      <c r="AX15" s="130">
        <v>4.47621723766692</v>
      </c>
      <c r="AY15" s="137">
        <v>7.8590121654937404</v>
      </c>
      <c r="AZ15" s="130"/>
      <c r="BA15" s="138">
        <v>5.3594563183866901</v>
      </c>
      <c r="BB15" s="139">
        <v>0.55547173402790795</v>
      </c>
      <c r="BC15" s="140">
        <v>2.8678516847411801</v>
      </c>
      <c r="BD15" s="130"/>
      <c r="BE15" s="141">
        <v>6.59755311249726</v>
      </c>
    </row>
    <row r="16" spans="1:57" x14ac:dyDescent="0.2">
      <c r="A16" s="21" t="s">
        <v>27</v>
      </c>
      <c r="B16" s="3" t="str">
        <f t="shared" si="0"/>
        <v>I-95 Fredericksburg, VA</v>
      </c>
      <c r="C16" s="3"/>
      <c r="D16" s="24" t="s">
        <v>16</v>
      </c>
      <c r="E16" s="27" t="s">
        <v>17</v>
      </c>
      <c r="F16" s="3"/>
      <c r="G16" s="157">
        <v>50.704194831013901</v>
      </c>
      <c r="H16" s="152">
        <v>57.112317857560498</v>
      </c>
      <c r="I16" s="152">
        <v>61.687444743304802</v>
      </c>
      <c r="J16" s="152">
        <v>60.975875336217896</v>
      </c>
      <c r="K16" s="152">
        <v>62.033166881066499</v>
      </c>
      <c r="L16" s="158">
        <v>58.502599929832698</v>
      </c>
      <c r="M16" s="152"/>
      <c r="N16" s="159">
        <v>75.809949713483803</v>
      </c>
      <c r="O16" s="160">
        <v>76.000618641094604</v>
      </c>
      <c r="P16" s="161">
        <v>75.905284177289204</v>
      </c>
      <c r="Q16" s="152"/>
      <c r="R16" s="162">
        <v>63.474795429106003</v>
      </c>
      <c r="S16" s="135"/>
      <c r="T16" s="136">
        <v>-12.434058020365599</v>
      </c>
      <c r="U16" s="130">
        <v>-12.373904083581699</v>
      </c>
      <c r="V16" s="130">
        <v>-10.116888683879701</v>
      </c>
      <c r="W16" s="130">
        <v>-11.468477711477799</v>
      </c>
      <c r="X16" s="130">
        <v>-10.464305266959499</v>
      </c>
      <c r="Y16" s="137">
        <v>-11.324758693974401</v>
      </c>
      <c r="Z16" s="130"/>
      <c r="AA16" s="138">
        <v>-13.1612572022926</v>
      </c>
      <c r="AB16" s="139">
        <v>-9.1430143760115392</v>
      </c>
      <c r="AC16" s="140">
        <v>-11.1950459873532</v>
      </c>
      <c r="AD16" s="130"/>
      <c r="AE16" s="141">
        <v>-11.2804828188576</v>
      </c>
      <c r="AG16" s="157">
        <v>50.568067477488</v>
      </c>
      <c r="AH16" s="152">
        <v>58.2031037305578</v>
      </c>
      <c r="AI16" s="152">
        <v>62.339449479593</v>
      </c>
      <c r="AJ16" s="152">
        <v>63.879618465676501</v>
      </c>
      <c r="AK16" s="152">
        <v>65.230961875803899</v>
      </c>
      <c r="AL16" s="158">
        <v>60.044240205823797</v>
      </c>
      <c r="AM16" s="152"/>
      <c r="AN16" s="159">
        <v>82.681408022453496</v>
      </c>
      <c r="AO16" s="160">
        <v>81.484343644018196</v>
      </c>
      <c r="AP16" s="161">
        <v>82.082875833235803</v>
      </c>
      <c r="AQ16" s="152"/>
      <c r="AR16" s="162">
        <v>66.340993242227299</v>
      </c>
      <c r="AS16" s="135"/>
      <c r="AT16" s="136">
        <v>-8.3209297420106694</v>
      </c>
      <c r="AU16" s="130">
        <v>-8.0148230215921803</v>
      </c>
      <c r="AV16" s="130">
        <v>-7.3180263486330297</v>
      </c>
      <c r="AW16" s="130">
        <v>-7.4140239551827003</v>
      </c>
      <c r="AX16" s="130">
        <v>-7.8711220986290602</v>
      </c>
      <c r="AY16" s="137">
        <v>-7.7640946947705398</v>
      </c>
      <c r="AZ16" s="130"/>
      <c r="BA16" s="138">
        <v>-7.1536175895252603</v>
      </c>
      <c r="BB16" s="139">
        <v>-9.1358459754226207</v>
      </c>
      <c r="BC16" s="140">
        <v>-8.1481991228344093</v>
      </c>
      <c r="BD16" s="130"/>
      <c r="BE16" s="141">
        <v>-7.9002462658985104</v>
      </c>
    </row>
    <row r="17" spans="1:70" x14ac:dyDescent="0.2">
      <c r="A17" s="21" t="s">
        <v>28</v>
      </c>
      <c r="B17" s="3" t="str">
        <f t="shared" si="0"/>
        <v>Dulles Airport Area, VA</v>
      </c>
      <c r="C17" s="3"/>
      <c r="D17" s="24" t="s">
        <v>16</v>
      </c>
      <c r="E17" s="27" t="s">
        <v>17</v>
      </c>
      <c r="F17" s="3"/>
      <c r="G17" s="157">
        <v>84.657124976821805</v>
      </c>
      <c r="H17" s="152">
        <v>108.630447802707</v>
      </c>
      <c r="I17" s="152">
        <v>133.750801038383</v>
      </c>
      <c r="J17" s="152">
        <v>119.881974008726</v>
      </c>
      <c r="K17" s="152">
        <v>104.922409409979</v>
      </c>
      <c r="L17" s="158">
        <v>110.368551447323</v>
      </c>
      <c r="M17" s="152"/>
      <c r="N17" s="159">
        <v>94.397591538607401</v>
      </c>
      <c r="O17" s="160">
        <v>86.115554923164396</v>
      </c>
      <c r="P17" s="161">
        <v>90.256573230885905</v>
      </c>
      <c r="Q17" s="152"/>
      <c r="R17" s="162">
        <v>104.622271956912</v>
      </c>
      <c r="S17" s="135"/>
      <c r="T17" s="136">
        <v>24.683887711506799</v>
      </c>
      <c r="U17" s="130">
        <v>5.1855521240950297</v>
      </c>
      <c r="V17" s="130">
        <v>24.139073610638501</v>
      </c>
      <c r="W17" s="130">
        <v>20.709185745716098</v>
      </c>
      <c r="X17" s="130">
        <v>10.7449196841745</v>
      </c>
      <c r="Y17" s="137">
        <v>16.6754917487381</v>
      </c>
      <c r="Z17" s="130"/>
      <c r="AA17" s="138">
        <v>11.0343487127091</v>
      </c>
      <c r="AB17" s="139">
        <v>0.13907595553416799</v>
      </c>
      <c r="AC17" s="140">
        <v>5.5555137382141799</v>
      </c>
      <c r="AD17" s="130"/>
      <c r="AE17" s="141">
        <v>13.722540963828299</v>
      </c>
      <c r="AG17" s="157">
        <v>75.5700643024486</v>
      </c>
      <c r="AH17" s="152">
        <v>111.758774206415</v>
      </c>
      <c r="AI17" s="152">
        <v>131.13003283405899</v>
      </c>
      <c r="AJ17" s="152">
        <v>125.98842487194</v>
      </c>
      <c r="AK17" s="152">
        <v>101.968564314171</v>
      </c>
      <c r="AL17" s="158">
        <v>109.283172105807</v>
      </c>
      <c r="AM17" s="152"/>
      <c r="AN17" s="159">
        <v>94.148493881616304</v>
      </c>
      <c r="AO17" s="160">
        <v>93.557015509390993</v>
      </c>
      <c r="AP17" s="161">
        <v>93.852754695503606</v>
      </c>
      <c r="AQ17" s="152"/>
      <c r="AR17" s="162">
        <v>104.874481417149</v>
      </c>
      <c r="AS17" s="135"/>
      <c r="AT17" s="136">
        <v>3.6166374648550002</v>
      </c>
      <c r="AU17" s="130">
        <v>6.0688819901351403</v>
      </c>
      <c r="AV17" s="130">
        <v>12.459466037756499</v>
      </c>
      <c r="AW17" s="130">
        <v>13.6379387628548</v>
      </c>
      <c r="AX17" s="130">
        <v>3.72791275737021</v>
      </c>
      <c r="AY17" s="137">
        <v>8.4005957813487004</v>
      </c>
      <c r="AZ17" s="130"/>
      <c r="BA17" s="138">
        <v>8.0798313881604304</v>
      </c>
      <c r="BB17" s="139">
        <v>6.4841507547140296</v>
      </c>
      <c r="BC17" s="140">
        <v>7.2785716434241801</v>
      </c>
      <c r="BD17" s="130"/>
      <c r="BE17" s="141">
        <v>8.1114810719624799</v>
      </c>
    </row>
    <row r="18" spans="1:70" x14ac:dyDescent="0.2">
      <c r="A18" s="21" t="s">
        <v>29</v>
      </c>
      <c r="B18" s="3" t="str">
        <f t="shared" si="0"/>
        <v>Williamsburg, VA</v>
      </c>
      <c r="C18" s="3"/>
      <c r="D18" s="24" t="s">
        <v>16</v>
      </c>
      <c r="E18" s="27" t="s">
        <v>17</v>
      </c>
      <c r="F18" s="3"/>
      <c r="G18" s="157">
        <v>72.972113874345496</v>
      </c>
      <c r="H18" s="152">
        <v>82.404832460732905</v>
      </c>
      <c r="I18" s="152">
        <v>83.184382198952804</v>
      </c>
      <c r="J18" s="152">
        <v>76.992671465968499</v>
      </c>
      <c r="K18" s="152">
        <v>77.350725130889998</v>
      </c>
      <c r="L18" s="158">
        <v>78.580945026178</v>
      </c>
      <c r="M18" s="152"/>
      <c r="N18" s="159">
        <v>124.467617801047</v>
      </c>
      <c r="O18" s="160">
        <v>139.99475523560201</v>
      </c>
      <c r="P18" s="161">
        <v>132.23118651832399</v>
      </c>
      <c r="Q18" s="152"/>
      <c r="R18" s="162">
        <v>93.909585452505596</v>
      </c>
      <c r="S18" s="135"/>
      <c r="T18" s="136">
        <v>-4.8099409369873198</v>
      </c>
      <c r="U18" s="130">
        <v>-4.8852763958783498</v>
      </c>
      <c r="V18" s="130">
        <v>-2.0147437703176898</v>
      </c>
      <c r="W18" s="130">
        <v>-16.100113808406899</v>
      </c>
      <c r="X18" s="130">
        <v>-15.2406530635733</v>
      </c>
      <c r="Y18" s="137">
        <v>-8.8849021667208898</v>
      </c>
      <c r="Z18" s="130"/>
      <c r="AA18" s="138">
        <v>-12.4850711600838</v>
      </c>
      <c r="AB18" s="139">
        <v>-14.6135715712217</v>
      </c>
      <c r="AC18" s="140">
        <v>-13.624852563996701</v>
      </c>
      <c r="AD18" s="130"/>
      <c r="AE18" s="141">
        <v>-10.853004309017599</v>
      </c>
      <c r="AG18" s="157">
        <v>75.8822454188481</v>
      </c>
      <c r="AH18" s="152">
        <v>83.680068717277393</v>
      </c>
      <c r="AI18" s="152">
        <v>83.394830824607297</v>
      </c>
      <c r="AJ18" s="152">
        <v>78.841507198952797</v>
      </c>
      <c r="AK18" s="152">
        <v>84.388962041884795</v>
      </c>
      <c r="AL18" s="158">
        <v>81.237522840314099</v>
      </c>
      <c r="AM18" s="152"/>
      <c r="AN18" s="159">
        <v>136.212106348167</v>
      </c>
      <c r="AO18" s="160">
        <v>145.07453174083699</v>
      </c>
      <c r="AP18" s="161">
        <v>140.64331904450199</v>
      </c>
      <c r="AQ18" s="152"/>
      <c r="AR18" s="162">
        <v>98.210607470082195</v>
      </c>
      <c r="AS18" s="135"/>
      <c r="AT18" s="136">
        <v>-2.8723065678674899</v>
      </c>
      <c r="AU18" s="130">
        <v>-2.10358650989214</v>
      </c>
      <c r="AV18" s="130">
        <v>-7.8911142553868698</v>
      </c>
      <c r="AW18" s="130">
        <v>-17.3207697064374</v>
      </c>
      <c r="AX18" s="130">
        <v>-10.617290420004601</v>
      </c>
      <c r="AY18" s="137">
        <v>-8.4946268652495593</v>
      </c>
      <c r="AZ18" s="130"/>
      <c r="BA18" s="138">
        <v>-5.8723168811633899</v>
      </c>
      <c r="BB18" s="139">
        <v>-10.148905667773899</v>
      </c>
      <c r="BC18" s="140">
        <v>-8.1276009605261592</v>
      </c>
      <c r="BD18" s="130"/>
      <c r="BE18" s="141">
        <v>-8.3382494094412198</v>
      </c>
    </row>
    <row r="19" spans="1:70" x14ac:dyDescent="0.2">
      <c r="A19" s="21" t="s">
        <v>30</v>
      </c>
      <c r="B19" s="3" t="str">
        <f t="shared" si="0"/>
        <v>Virginia Beach, VA</v>
      </c>
      <c r="C19" s="3"/>
      <c r="D19" s="24" t="s">
        <v>16</v>
      </c>
      <c r="E19" s="27" t="s">
        <v>17</v>
      </c>
      <c r="F19" s="3"/>
      <c r="G19" s="157">
        <v>140.714158485273</v>
      </c>
      <c r="H19" s="152">
        <v>162.136191234221</v>
      </c>
      <c r="I19" s="152">
        <v>166.15498637213599</v>
      </c>
      <c r="J19" s="152">
        <v>147.59246649524701</v>
      </c>
      <c r="K19" s="152">
        <v>136.096501986909</v>
      </c>
      <c r="L19" s="158">
        <v>150.53886091475701</v>
      </c>
      <c r="M19" s="152"/>
      <c r="N19" s="159">
        <v>181.81158671497499</v>
      </c>
      <c r="O19" s="160">
        <v>215.52465511142199</v>
      </c>
      <c r="P19" s="161">
        <v>198.668120913199</v>
      </c>
      <c r="Q19" s="152"/>
      <c r="R19" s="162">
        <v>164.29007805716901</v>
      </c>
      <c r="S19" s="135"/>
      <c r="T19" s="136">
        <v>-6.5048046050090402E-2</v>
      </c>
      <c r="U19" s="130">
        <v>6.76484783510762</v>
      </c>
      <c r="V19" s="130">
        <v>3.6486878837269501</v>
      </c>
      <c r="W19" s="130">
        <v>-9.2236357751706493</v>
      </c>
      <c r="X19" s="130">
        <v>-15.9391543005218</v>
      </c>
      <c r="Y19" s="137">
        <v>-3.1862136653958402</v>
      </c>
      <c r="Z19" s="130"/>
      <c r="AA19" s="138">
        <v>-24.176993594981901</v>
      </c>
      <c r="AB19" s="139">
        <v>-20.3432673244331</v>
      </c>
      <c r="AC19" s="140">
        <v>-22.1445119958851</v>
      </c>
      <c r="AD19" s="130"/>
      <c r="AE19" s="141">
        <v>-10.6992267476364</v>
      </c>
      <c r="AG19" s="157">
        <v>143.97706147148199</v>
      </c>
      <c r="AH19" s="152">
        <v>159.768471850163</v>
      </c>
      <c r="AI19" s="152">
        <v>164.62413614227799</v>
      </c>
      <c r="AJ19" s="152">
        <v>157.10731558165801</v>
      </c>
      <c r="AK19" s="152">
        <v>164.20465938133</v>
      </c>
      <c r="AL19" s="158">
        <v>157.93632888538201</v>
      </c>
      <c r="AM19" s="152"/>
      <c r="AN19" s="159">
        <v>230.99990739247301</v>
      </c>
      <c r="AO19" s="160">
        <v>249.34262094047</v>
      </c>
      <c r="AP19" s="161">
        <v>240.17126416647099</v>
      </c>
      <c r="AQ19" s="152"/>
      <c r="AR19" s="162">
        <v>181.43202467997901</v>
      </c>
      <c r="AS19" s="135"/>
      <c r="AT19" s="136">
        <v>3.6171855813453502</v>
      </c>
      <c r="AU19" s="130">
        <v>5.8341036818469902</v>
      </c>
      <c r="AV19" s="130">
        <v>0.63956763713972897</v>
      </c>
      <c r="AW19" s="130">
        <v>-5.5098935112648002</v>
      </c>
      <c r="AX19" s="130">
        <v>-3.3563862605611501</v>
      </c>
      <c r="AY19" s="137">
        <v>1.9719981487779001E-3</v>
      </c>
      <c r="AZ19" s="130"/>
      <c r="BA19" s="138">
        <v>-5.4998444337988497</v>
      </c>
      <c r="BB19" s="139">
        <v>-7.3034715319189596</v>
      </c>
      <c r="BC19" s="140">
        <v>-6.4447683489058596</v>
      </c>
      <c r="BD19" s="130"/>
      <c r="BE19" s="141">
        <v>-2.5380999974875502</v>
      </c>
    </row>
    <row r="20" spans="1:70" x14ac:dyDescent="0.2">
      <c r="A20" s="34" t="s">
        <v>31</v>
      </c>
      <c r="B20" s="3" t="str">
        <f t="shared" si="0"/>
        <v>Norfolk/Portsmouth, VA</v>
      </c>
      <c r="C20" s="3"/>
      <c r="D20" s="24" t="s">
        <v>16</v>
      </c>
      <c r="E20" s="27" t="s">
        <v>17</v>
      </c>
      <c r="F20" s="3"/>
      <c r="G20" s="157">
        <v>75.9399818245614</v>
      </c>
      <c r="H20" s="152">
        <v>88.140781315789397</v>
      </c>
      <c r="I20" s="152">
        <v>94.372990649122798</v>
      </c>
      <c r="J20" s="152">
        <v>96.293017385964902</v>
      </c>
      <c r="K20" s="152">
        <v>85.967328649122805</v>
      </c>
      <c r="L20" s="158">
        <v>88.142819964912206</v>
      </c>
      <c r="M20" s="152"/>
      <c r="N20" s="159">
        <v>108.34641008771899</v>
      </c>
      <c r="O20" s="160">
        <v>117.902060771929</v>
      </c>
      <c r="P20" s="161">
        <v>113.124235429824</v>
      </c>
      <c r="Q20" s="152"/>
      <c r="R20" s="162">
        <v>95.280367240601507</v>
      </c>
      <c r="S20" s="135"/>
      <c r="T20" s="136">
        <v>7.0058293056951202</v>
      </c>
      <c r="U20" s="130">
        <v>2.6826298453931101</v>
      </c>
      <c r="V20" s="130">
        <v>2.2710604835187</v>
      </c>
      <c r="W20" s="130">
        <v>5.3843138742849597</v>
      </c>
      <c r="X20" s="130">
        <v>0.87041439913195995</v>
      </c>
      <c r="Y20" s="137">
        <v>3.5312563252015301</v>
      </c>
      <c r="Z20" s="130"/>
      <c r="AA20" s="138">
        <v>-11.466536771825901</v>
      </c>
      <c r="AB20" s="139">
        <v>-22.035699127316001</v>
      </c>
      <c r="AC20" s="140">
        <v>-17.308281074118199</v>
      </c>
      <c r="AD20" s="130"/>
      <c r="AE20" s="141">
        <v>-4.6224732062752496</v>
      </c>
      <c r="AG20" s="157">
        <v>84.458102437634196</v>
      </c>
      <c r="AH20" s="152">
        <v>97.416049177955998</v>
      </c>
      <c r="AI20" s="152">
        <v>103.188809342803</v>
      </c>
      <c r="AJ20" s="152">
        <v>106.690984374588</v>
      </c>
      <c r="AK20" s="152">
        <v>100.905436332544</v>
      </c>
      <c r="AL20" s="158">
        <v>98.531813894003903</v>
      </c>
      <c r="AM20" s="152"/>
      <c r="AN20" s="159">
        <v>130.53696460142001</v>
      </c>
      <c r="AO20" s="160">
        <v>137.610580930456</v>
      </c>
      <c r="AP20" s="161">
        <v>134.073772765938</v>
      </c>
      <c r="AQ20" s="152"/>
      <c r="AR20" s="162">
        <v>108.68589602202201</v>
      </c>
      <c r="AS20" s="135"/>
      <c r="AT20" s="136">
        <v>10.755059818370601</v>
      </c>
      <c r="AU20" s="130">
        <v>10.5027076373187</v>
      </c>
      <c r="AV20" s="130">
        <v>9.5750181742375506</v>
      </c>
      <c r="AW20" s="130">
        <v>9.1920844072055594</v>
      </c>
      <c r="AX20" s="130">
        <v>9.6343402530076698</v>
      </c>
      <c r="AY20" s="137">
        <v>9.8867972322857405</v>
      </c>
      <c r="AZ20" s="130"/>
      <c r="BA20" s="138">
        <v>-1.1037591437663301</v>
      </c>
      <c r="BB20" s="139">
        <v>-6.9022249674493397</v>
      </c>
      <c r="BC20" s="140">
        <v>-4.1669025364124401</v>
      </c>
      <c r="BD20" s="130"/>
      <c r="BE20" s="141">
        <v>4.4855627492080696</v>
      </c>
    </row>
    <row r="21" spans="1:70" x14ac:dyDescent="0.2">
      <c r="A21" s="35" t="s">
        <v>32</v>
      </c>
      <c r="B21" s="3" t="str">
        <f t="shared" si="0"/>
        <v>Newport News/Hampton, VA</v>
      </c>
      <c r="C21" s="3"/>
      <c r="D21" s="24" t="s">
        <v>16</v>
      </c>
      <c r="E21" s="27" t="s">
        <v>17</v>
      </c>
      <c r="F21" s="3"/>
      <c r="G21" s="157">
        <v>58.401984722025702</v>
      </c>
      <c r="H21" s="152">
        <v>70.407162045550905</v>
      </c>
      <c r="I21" s="152">
        <v>87.210477634743199</v>
      </c>
      <c r="J21" s="152">
        <v>83.969118941858795</v>
      </c>
      <c r="K21" s="152">
        <v>82.376970745508501</v>
      </c>
      <c r="L21" s="158">
        <v>76.473142817937401</v>
      </c>
      <c r="M21" s="152"/>
      <c r="N21" s="159">
        <v>91.938423567689895</v>
      </c>
      <c r="O21" s="160">
        <v>83.445407440939306</v>
      </c>
      <c r="P21" s="161">
        <v>87.691915504314593</v>
      </c>
      <c r="Q21" s="152"/>
      <c r="R21" s="162">
        <v>79.678506442616595</v>
      </c>
      <c r="S21" s="135"/>
      <c r="T21" s="136">
        <v>7.9675052565562101</v>
      </c>
      <c r="U21" s="130">
        <v>10.0443106007188</v>
      </c>
      <c r="V21" s="130">
        <v>27.202432815535101</v>
      </c>
      <c r="W21" s="130">
        <v>22.511109774600602</v>
      </c>
      <c r="X21" s="130">
        <v>22.179720266577501</v>
      </c>
      <c r="Y21" s="137">
        <v>18.527693113230399</v>
      </c>
      <c r="Z21" s="130"/>
      <c r="AA21" s="138">
        <v>-3.6039309873649499</v>
      </c>
      <c r="AB21" s="139">
        <v>-24.940449861696401</v>
      </c>
      <c r="AC21" s="140">
        <v>-15.0880878329091</v>
      </c>
      <c r="AD21" s="130"/>
      <c r="AE21" s="141">
        <v>5.4059901103142201</v>
      </c>
      <c r="AG21" s="157">
        <v>55.544173758664499</v>
      </c>
      <c r="AH21" s="152">
        <v>69.392698673786896</v>
      </c>
      <c r="AI21" s="152">
        <v>76.472284386051697</v>
      </c>
      <c r="AJ21" s="152">
        <v>72.409359647757796</v>
      </c>
      <c r="AK21" s="152">
        <v>72.956101396944405</v>
      </c>
      <c r="AL21" s="158">
        <v>69.354923572641098</v>
      </c>
      <c r="AM21" s="152"/>
      <c r="AN21" s="159">
        <v>100.345463460178</v>
      </c>
      <c r="AO21" s="160">
        <v>101.200989061394</v>
      </c>
      <c r="AP21" s="161">
        <v>100.773226260786</v>
      </c>
      <c r="AQ21" s="152"/>
      <c r="AR21" s="162">
        <v>78.331581483539793</v>
      </c>
      <c r="AS21" s="135"/>
      <c r="AT21" s="136">
        <v>-1.1176956520016299</v>
      </c>
      <c r="AU21" s="130">
        <v>3.7026355519996601</v>
      </c>
      <c r="AV21" s="130">
        <v>6.01333266508151</v>
      </c>
      <c r="AW21" s="130">
        <v>-7.9855194211401304E-2</v>
      </c>
      <c r="AX21" s="130">
        <v>6.6567250364430102</v>
      </c>
      <c r="AY21" s="137">
        <v>3.1785958788078901</v>
      </c>
      <c r="AZ21" s="130"/>
      <c r="BA21" s="138">
        <v>-1.5123419355364001</v>
      </c>
      <c r="BB21" s="139">
        <v>-9.8580438148603093</v>
      </c>
      <c r="BC21" s="140">
        <v>-5.8874908499149097</v>
      </c>
      <c r="BD21" s="130"/>
      <c r="BE21" s="141">
        <v>-0.349906786052186</v>
      </c>
    </row>
    <row r="22" spans="1:70" x14ac:dyDescent="0.2">
      <c r="A22" s="36" t="s">
        <v>33</v>
      </c>
      <c r="B22" s="3" t="str">
        <f t="shared" si="0"/>
        <v>Chesapeake/Suffolk, VA</v>
      </c>
      <c r="C22" s="3"/>
      <c r="D22" s="25" t="s">
        <v>16</v>
      </c>
      <c r="E22" s="28" t="s">
        <v>17</v>
      </c>
      <c r="F22" s="3"/>
      <c r="G22" s="163">
        <v>65.312152570937201</v>
      </c>
      <c r="H22" s="164">
        <v>84.350270490111697</v>
      </c>
      <c r="I22" s="164">
        <v>90.797864368013705</v>
      </c>
      <c r="J22" s="164">
        <v>84.160537386070501</v>
      </c>
      <c r="K22" s="164">
        <v>78.703744591573496</v>
      </c>
      <c r="L22" s="165">
        <v>80.664913881341306</v>
      </c>
      <c r="M22" s="152"/>
      <c r="N22" s="166">
        <v>102.895097901977</v>
      </c>
      <c r="O22" s="167">
        <v>106.24421171109201</v>
      </c>
      <c r="P22" s="168">
        <v>104.569654806534</v>
      </c>
      <c r="Q22" s="152"/>
      <c r="R22" s="169">
        <v>87.494839859967996</v>
      </c>
      <c r="S22" s="135"/>
      <c r="T22" s="142">
        <v>-5.6727659052728897E-2</v>
      </c>
      <c r="U22" s="143">
        <v>2.12914713497696</v>
      </c>
      <c r="V22" s="143">
        <v>2.8832817495237699</v>
      </c>
      <c r="W22" s="143">
        <v>-6.2006343462828504</v>
      </c>
      <c r="X22" s="143">
        <v>-3.91480374152985</v>
      </c>
      <c r="Y22" s="144">
        <v>-1.1044019614102401</v>
      </c>
      <c r="Z22" s="130"/>
      <c r="AA22" s="145">
        <v>-12.6401462517857</v>
      </c>
      <c r="AB22" s="146">
        <v>-21.521622305664799</v>
      </c>
      <c r="AC22" s="147">
        <v>-17.38955660025</v>
      </c>
      <c r="AD22" s="130"/>
      <c r="AE22" s="148">
        <v>-7.3416993873560301</v>
      </c>
      <c r="AG22" s="163">
        <v>68.786821259673204</v>
      </c>
      <c r="AH22" s="164">
        <v>87.270248791917396</v>
      </c>
      <c r="AI22" s="164">
        <v>92.9847954428202</v>
      </c>
      <c r="AJ22" s="164">
        <v>90.988080481513293</v>
      </c>
      <c r="AK22" s="164">
        <v>86.702887257093707</v>
      </c>
      <c r="AL22" s="165">
        <v>85.346566646603605</v>
      </c>
      <c r="AM22" s="152"/>
      <c r="AN22" s="166">
        <v>120.46292068787599</v>
      </c>
      <c r="AO22" s="167">
        <v>122.89449832330099</v>
      </c>
      <c r="AP22" s="168">
        <v>121.678709505588</v>
      </c>
      <c r="AQ22" s="152"/>
      <c r="AR22" s="169">
        <v>95.727178892027993</v>
      </c>
      <c r="AS22" s="135"/>
      <c r="AT22" s="142">
        <v>4.3049558475851297</v>
      </c>
      <c r="AU22" s="143">
        <v>2.9463858526348599</v>
      </c>
      <c r="AV22" s="143">
        <v>1.7395006113945799</v>
      </c>
      <c r="AW22" s="143">
        <v>-2.6484414105038501</v>
      </c>
      <c r="AX22" s="143">
        <v>2.3840232003427499</v>
      </c>
      <c r="AY22" s="144">
        <v>1.5395437385617801</v>
      </c>
      <c r="AZ22" s="130"/>
      <c r="BA22" s="145">
        <v>-3.7337751063826801</v>
      </c>
      <c r="BB22" s="146">
        <v>-8.8435118983853407</v>
      </c>
      <c r="BC22" s="147">
        <v>-6.3837991091961701</v>
      </c>
      <c r="BD22" s="130"/>
      <c r="BE22" s="148">
        <v>-1.4884561271201799</v>
      </c>
    </row>
    <row r="23" spans="1:70" x14ac:dyDescent="0.2">
      <c r="A23" s="35" t="s">
        <v>109</v>
      </c>
      <c r="B23" s="3" t="s">
        <v>109</v>
      </c>
      <c r="C23" s="9"/>
      <c r="D23" s="23" t="s">
        <v>16</v>
      </c>
      <c r="E23" s="26" t="s">
        <v>17</v>
      </c>
      <c r="F23" s="3"/>
      <c r="G23" s="149">
        <v>61.444451988360797</v>
      </c>
      <c r="H23" s="150">
        <v>76.855528612997006</v>
      </c>
      <c r="I23" s="150">
        <v>91.380944067248606</v>
      </c>
      <c r="J23" s="150">
        <v>93.454186873585499</v>
      </c>
      <c r="K23" s="150">
        <v>85.317601034594205</v>
      </c>
      <c r="L23" s="151">
        <v>81.690542515357194</v>
      </c>
      <c r="M23" s="152"/>
      <c r="N23" s="153">
        <v>129.002838667959</v>
      </c>
      <c r="O23" s="154">
        <v>177.17297769156099</v>
      </c>
      <c r="P23" s="155">
        <v>153.08790817976001</v>
      </c>
      <c r="Q23" s="152"/>
      <c r="R23" s="156">
        <v>102.089789848043</v>
      </c>
      <c r="S23" s="135"/>
      <c r="T23" s="127">
        <v>3.4540856695161102</v>
      </c>
      <c r="U23" s="128">
        <v>-7.2977301891988597</v>
      </c>
      <c r="V23" s="128">
        <v>-16.943285570156199</v>
      </c>
      <c r="W23" s="128">
        <v>-6.6492082581148804</v>
      </c>
      <c r="X23" s="128">
        <v>11.790090923721401</v>
      </c>
      <c r="Y23" s="129">
        <v>-4.7343514307923504</v>
      </c>
      <c r="Z23" s="130"/>
      <c r="AA23" s="131">
        <v>9.6365052949680692</v>
      </c>
      <c r="AB23" s="132">
        <v>10.901789882890499</v>
      </c>
      <c r="AC23" s="133">
        <v>10.3651371762043</v>
      </c>
      <c r="AD23" s="130"/>
      <c r="AE23" s="134">
        <v>1.1975055799168799</v>
      </c>
      <c r="AF23" s="75"/>
      <c r="AG23" s="149">
        <v>63.804221629485902</v>
      </c>
      <c r="AH23" s="150">
        <v>90.147256708697</v>
      </c>
      <c r="AI23" s="150">
        <v>105.922019883608</v>
      </c>
      <c r="AJ23" s="150">
        <v>104.960206918849</v>
      </c>
      <c r="AK23" s="150">
        <v>89.225936792757807</v>
      </c>
      <c r="AL23" s="151">
        <v>90.811928386679497</v>
      </c>
      <c r="AM23" s="152"/>
      <c r="AN23" s="153">
        <v>105.535487390882</v>
      </c>
      <c r="AO23" s="154">
        <v>124.461222114451</v>
      </c>
      <c r="AP23" s="155">
        <v>114.998354752667</v>
      </c>
      <c r="AQ23" s="152"/>
      <c r="AR23" s="156">
        <v>97.722335919818903</v>
      </c>
      <c r="AS23" s="135"/>
      <c r="AT23" s="127">
        <v>-11.455265121592699</v>
      </c>
      <c r="AU23" s="128">
        <v>2.1522985373735</v>
      </c>
      <c r="AV23" s="128">
        <v>-5.1485908546175096</v>
      </c>
      <c r="AW23" s="128">
        <v>1.3418071947777901</v>
      </c>
      <c r="AX23" s="128">
        <v>7.0155539116414296</v>
      </c>
      <c r="AY23" s="129">
        <v>-1.0602215982976799</v>
      </c>
      <c r="AZ23" s="130"/>
      <c r="BA23" s="131">
        <v>-8.9700244346856604</v>
      </c>
      <c r="BB23" s="132">
        <v>-10.962725892726899</v>
      </c>
      <c r="BC23" s="133">
        <v>-10.0593032788552</v>
      </c>
      <c r="BD23" s="130"/>
      <c r="BE23" s="134">
        <v>-4.2803471439697098</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7">
        <v>42.785075811418999</v>
      </c>
      <c r="H24" s="152">
        <v>60.940914475242799</v>
      </c>
      <c r="I24" s="152">
        <v>73.012242359630406</v>
      </c>
      <c r="J24" s="152">
        <v>67.820850509357896</v>
      </c>
      <c r="K24" s="152">
        <v>62.155348258706397</v>
      </c>
      <c r="L24" s="158">
        <v>61.342886282871298</v>
      </c>
      <c r="M24" s="152"/>
      <c r="N24" s="159">
        <v>95.281560056858495</v>
      </c>
      <c r="O24" s="160">
        <v>117.32250177682999</v>
      </c>
      <c r="P24" s="161">
        <v>106.302030916844</v>
      </c>
      <c r="Q24" s="152"/>
      <c r="R24" s="162">
        <v>74.188356178292196</v>
      </c>
      <c r="S24" s="135"/>
      <c r="T24" s="136">
        <v>-6.83916752827023</v>
      </c>
      <c r="U24" s="130">
        <v>-3.2906387222810101</v>
      </c>
      <c r="V24" s="130">
        <v>-3.2387898080823398</v>
      </c>
      <c r="W24" s="130">
        <v>-7.2452077466815199</v>
      </c>
      <c r="X24" s="130">
        <v>-10.660859512458</v>
      </c>
      <c r="Y24" s="137">
        <v>-6.2286088150927199</v>
      </c>
      <c r="Z24" s="130"/>
      <c r="AA24" s="138">
        <v>-0.86279324298396198</v>
      </c>
      <c r="AB24" s="139">
        <v>7.7839108888589301</v>
      </c>
      <c r="AC24" s="140">
        <v>3.7292686691152399</v>
      </c>
      <c r="AD24" s="130"/>
      <c r="AE24" s="141">
        <v>-2.39254134269934</v>
      </c>
      <c r="AF24" s="75"/>
      <c r="AG24" s="157">
        <v>48.456920753375897</v>
      </c>
      <c r="AH24" s="152">
        <v>68.893467187870101</v>
      </c>
      <c r="AI24" s="152">
        <v>78.4934799218194</v>
      </c>
      <c r="AJ24" s="152">
        <v>75.014049988154397</v>
      </c>
      <c r="AK24" s="152">
        <v>63.738164238332097</v>
      </c>
      <c r="AL24" s="158">
        <v>66.919216417910405</v>
      </c>
      <c r="AM24" s="152"/>
      <c r="AN24" s="159">
        <v>84.488016465292503</v>
      </c>
      <c r="AO24" s="160">
        <v>90.587440772328804</v>
      </c>
      <c r="AP24" s="161">
        <v>87.537728618810704</v>
      </c>
      <c r="AQ24" s="152"/>
      <c r="AR24" s="162">
        <v>72.810219903881901</v>
      </c>
      <c r="AS24" s="135"/>
      <c r="AT24" s="136">
        <v>-12.4412360577769</v>
      </c>
      <c r="AU24" s="130">
        <v>1.3282464493555199</v>
      </c>
      <c r="AV24" s="130">
        <v>1.3283823150690099</v>
      </c>
      <c r="AW24" s="130">
        <v>1.64602649277989</v>
      </c>
      <c r="AX24" s="130">
        <v>-6.6992517991849496</v>
      </c>
      <c r="AY24" s="137">
        <v>-2.4395177023191699</v>
      </c>
      <c r="AZ24" s="130"/>
      <c r="BA24" s="138">
        <v>-6.4729514370018402</v>
      </c>
      <c r="BB24" s="139">
        <v>-7.4476107127534004</v>
      </c>
      <c r="BC24" s="140">
        <v>-6.9798080742171704</v>
      </c>
      <c r="BD24" s="130"/>
      <c r="BE24" s="141">
        <v>-4.0581206146835598</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7">
        <v>42.359237841685598</v>
      </c>
      <c r="H25" s="152">
        <v>54.985189293849601</v>
      </c>
      <c r="I25" s="152">
        <v>57.349632460136597</v>
      </c>
      <c r="J25" s="152">
        <v>56.512775939635503</v>
      </c>
      <c r="K25" s="152">
        <v>56.459997665148002</v>
      </c>
      <c r="L25" s="158">
        <v>53.533366640091103</v>
      </c>
      <c r="M25" s="152"/>
      <c r="N25" s="159">
        <v>80.957255922551198</v>
      </c>
      <c r="O25" s="160">
        <v>87.918470159453307</v>
      </c>
      <c r="P25" s="161">
        <v>84.437863041002203</v>
      </c>
      <c r="Q25" s="152"/>
      <c r="R25" s="162">
        <v>62.3632227546371</v>
      </c>
      <c r="S25" s="135"/>
      <c r="T25" s="136">
        <v>-0.36444534447320798</v>
      </c>
      <c r="U25" s="130">
        <v>18.601364172764502</v>
      </c>
      <c r="V25" s="130">
        <v>5.5144295356301098</v>
      </c>
      <c r="W25" s="130">
        <v>6.8473827215865901</v>
      </c>
      <c r="X25" s="130">
        <v>8.8075958257800693</v>
      </c>
      <c r="Y25" s="137">
        <v>7.9263412786331999</v>
      </c>
      <c r="Z25" s="130"/>
      <c r="AA25" s="138">
        <v>13.9999595710192</v>
      </c>
      <c r="AB25" s="139">
        <v>11.831122322178199</v>
      </c>
      <c r="AC25" s="140">
        <v>12.860447471283299</v>
      </c>
      <c r="AD25" s="130"/>
      <c r="AE25" s="141">
        <v>9.7830451218057899</v>
      </c>
      <c r="AF25" s="75"/>
      <c r="AG25" s="157">
        <v>43.188247316343897</v>
      </c>
      <c r="AH25" s="152">
        <v>56.839157040148002</v>
      </c>
      <c r="AI25" s="152">
        <v>60.5209079726651</v>
      </c>
      <c r="AJ25" s="152">
        <v>62.100992098519299</v>
      </c>
      <c r="AK25" s="152">
        <v>60.7653411588838</v>
      </c>
      <c r="AL25" s="158">
        <v>56.682929117312</v>
      </c>
      <c r="AM25" s="152"/>
      <c r="AN25" s="159">
        <v>71.150711809510199</v>
      </c>
      <c r="AO25" s="160">
        <v>74.777879505979399</v>
      </c>
      <c r="AP25" s="161">
        <v>72.964295657744799</v>
      </c>
      <c r="AQ25" s="152"/>
      <c r="AR25" s="162">
        <v>61.334748128864298</v>
      </c>
      <c r="AS25" s="135"/>
      <c r="AT25" s="136">
        <v>-8.1248493036564202</v>
      </c>
      <c r="AU25" s="130">
        <v>13.898645399209901</v>
      </c>
      <c r="AV25" s="130">
        <v>2.18717885997193</v>
      </c>
      <c r="AW25" s="130">
        <v>0.84987516338954505</v>
      </c>
      <c r="AX25" s="130">
        <v>0.100671584045936</v>
      </c>
      <c r="AY25" s="137">
        <v>1.79456684095139</v>
      </c>
      <c r="AZ25" s="130"/>
      <c r="BA25" s="138">
        <v>-5.1285862008367999</v>
      </c>
      <c r="BB25" s="139">
        <v>-3.79620332421944</v>
      </c>
      <c r="BC25" s="140">
        <v>-4.4504794019992104</v>
      </c>
      <c r="BD25" s="130"/>
      <c r="BE25" s="141">
        <v>-0.41763797439428502</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7">
        <v>53.382925009619001</v>
      </c>
      <c r="H26" s="152">
        <v>64.189122450942605</v>
      </c>
      <c r="I26" s="152">
        <v>64.5367207195075</v>
      </c>
      <c r="J26" s="152">
        <v>62.599011985378901</v>
      </c>
      <c r="K26" s="152">
        <v>63.232585590611698</v>
      </c>
      <c r="L26" s="158">
        <v>61.588073151212001</v>
      </c>
      <c r="M26" s="152"/>
      <c r="N26" s="159">
        <v>74.987978318583998</v>
      </c>
      <c r="O26" s="160">
        <v>82.998229511350502</v>
      </c>
      <c r="P26" s="161">
        <v>78.993103914967193</v>
      </c>
      <c r="Q26" s="152"/>
      <c r="R26" s="162">
        <v>66.560939083713507</v>
      </c>
      <c r="S26" s="135"/>
      <c r="T26" s="136">
        <v>14.6945556296272</v>
      </c>
      <c r="U26" s="130">
        <v>16.9275679200009</v>
      </c>
      <c r="V26" s="130">
        <v>12.7734251954589</v>
      </c>
      <c r="W26" s="130">
        <v>8.2030219714433397</v>
      </c>
      <c r="X26" s="130">
        <v>1.1722133131769701</v>
      </c>
      <c r="Y26" s="137">
        <v>10.364911143087101</v>
      </c>
      <c r="Z26" s="130"/>
      <c r="AA26" s="138">
        <v>-1.39785848601531</v>
      </c>
      <c r="AB26" s="139">
        <v>8.6067231700607092</v>
      </c>
      <c r="AC26" s="140">
        <v>3.61656570511248</v>
      </c>
      <c r="AD26" s="130"/>
      <c r="AE26" s="141">
        <v>7.9803173713377999</v>
      </c>
      <c r="AF26" s="75"/>
      <c r="AG26" s="157">
        <v>55.652905978260797</v>
      </c>
      <c r="AH26" s="152">
        <v>67.592193747595203</v>
      </c>
      <c r="AI26" s="152">
        <v>69.359069613312798</v>
      </c>
      <c r="AJ26" s="152">
        <v>67.788259955752196</v>
      </c>
      <c r="AK26" s="152">
        <v>64.964165659869096</v>
      </c>
      <c r="AL26" s="158">
        <v>65.071318990958005</v>
      </c>
      <c r="AM26" s="152"/>
      <c r="AN26" s="159">
        <v>74.955318511927601</v>
      </c>
      <c r="AO26" s="160">
        <v>77.091048037706798</v>
      </c>
      <c r="AP26" s="161">
        <v>76.0231832748172</v>
      </c>
      <c r="AQ26" s="152"/>
      <c r="AR26" s="162">
        <v>68.200423072060602</v>
      </c>
      <c r="AS26" s="135"/>
      <c r="AT26" s="136">
        <v>8.2560727075790208</v>
      </c>
      <c r="AU26" s="130">
        <v>15.9117259797597</v>
      </c>
      <c r="AV26" s="130">
        <v>9.9775899769566898</v>
      </c>
      <c r="AW26" s="130">
        <v>6.6342325313454404</v>
      </c>
      <c r="AX26" s="130">
        <v>1.6184656713888701</v>
      </c>
      <c r="AY26" s="137">
        <v>8.3478430192399102</v>
      </c>
      <c r="AZ26" s="130"/>
      <c r="BA26" s="138">
        <v>0.94814713440224496</v>
      </c>
      <c r="BB26" s="139">
        <v>5.4499283617051102</v>
      </c>
      <c r="BC26" s="140">
        <v>3.1815551455373101</v>
      </c>
      <c r="BD26" s="130"/>
      <c r="BE26" s="141">
        <v>6.6471854794581704</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7">
        <v>59.706258143322401</v>
      </c>
      <c r="H27" s="152">
        <v>77.877183428338697</v>
      </c>
      <c r="I27" s="152">
        <v>79.599625407166101</v>
      </c>
      <c r="J27" s="152">
        <v>70.679206535016206</v>
      </c>
      <c r="K27" s="152">
        <v>68.051028603420093</v>
      </c>
      <c r="L27" s="158">
        <v>71.182660423452703</v>
      </c>
      <c r="M27" s="152"/>
      <c r="N27" s="159">
        <v>93.397489311889203</v>
      </c>
      <c r="O27" s="160">
        <v>95.675840289087901</v>
      </c>
      <c r="P27" s="161">
        <v>94.536664800488495</v>
      </c>
      <c r="Q27" s="152"/>
      <c r="R27" s="162">
        <v>77.855233102605794</v>
      </c>
      <c r="S27" s="135"/>
      <c r="T27" s="136">
        <v>7.6512883962576002</v>
      </c>
      <c r="U27" s="130">
        <v>12.867307572237101</v>
      </c>
      <c r="V27" s="130">
        <v>6.2857018165066698</v>
      </c>
      <c r="W27" s="130">
        <v>-5.1826533496764</v>
      </c>
      <c r="X27" s="130">
        <v>-9.2162929355501397</v>
      </c>
      <c r="Y27" s="137">
        <v>2.0230815726792302</v>
      </c>
      <c r="Z27" s="130"/>
      <c r="AA27" s="138">
        <v>-9.6485175765862206</v>
      </c>
      <c r="AB27" s="139">
        <v>-12.6407967015056</v>
      </c>
      <c r="AC27" s="140">
        <v>-11.187868875637699</v>
      </c>
      <c r="AD27" s="130"/>
      <c r="AE27" s="141">
        <v>-2.98361512026628</v>
      </c>
      <c r="AF27" s="75"/>
      <c r="AG27" s="157">
        <v>56.951802600773597</v>
      </c>
      <c r="AH27" s="152">
        <v>73.047753079193797</v>
      </c>
      <c r="AI27" s="152">
        <v>77.221640243281698</v>
      </c>
      <c r="AJ27" s="152">
        <v>75.6151329651872</v>
      </c>
      <c r="AK27" s="152">
        <v>74.856099094055295</v>
      </c>
      <c r="AL27" s="158">
        <v>71.538485596498305</v>
      </c>
      <c r="AM27" s="152"/>
      <c r="AN27" s="159">
        <v>99.539934344462495</v>
      </c>
      <c r="AO27" s="160">
        <v>99.321663782573196</v>
      </c>
      <c r="AP27" s="161">
        <v>99.430799063517895</v>
      </c>
      <c r="AQ27" s="152"/>
      <c r="AR27" s="162">
        <v>79.507718015646802</v>
      </c>
      <c r="AS27" s="135"/>
      <c r="AT27" s="136">
        <v>4.0861646252516097</v>
      </c>
      <c r="AU27" s="130">
        <v>7.0659762465535598</v>
      </c>
      <c r="AV27" s="130">
        <v>5.9321223973167996</v>
      </c>
      <c r="AW27" s="130">
        <v>2.34365465668371</v>
      </c>
      <c r="AX27" s="130">
        <v>2.5692601989476E-2</v>
      </c>
      <c r="AY27" s="137">
        <v>3.8112413110584198</v>
      </c>
      <c r="AZ27" s="130"/>
      <c r="BA27" s="138">
        <v>-6.3687181520677002E-3</v>
      </c>
      <c r="BB27" s="139">
        <v>-3.0564152043634198</v>
      </c>
      <c r="BC27" s="140">
        <v>-1.5533371213156499</v>
      </c>
      <c r="BD27" s="130"/>
      <c r="BE27" s="141">
        <v>1.8286262932583599</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7">
        <v>55.190522469857498</v>
      </c>
      <c r="H28" s="152">
        <v>73.117974059188796</v>
      </c>
      <c r="I28" s="152">
        <v>77.443089148702896</v>
      </c>
      <c r="J28" s="152">
        <v>76.414201680672207</v>
      </c>
      <c r="K28" s="152">
        <v>69.766384727804095</v>
      </c>
      <c r="L28" s="158">
        <v>70.386434417245098</v>
      </c>
      <c r="M28" s="152"/>
      <c r="N28" s="159">
        <v>67.841050420168003</v>
      </c>
      <c r="O28" s="160">
        <v>71.755412860796397</v>
      </c>
      <c r="P28" s="161">
        <v>69.7982316404822</v>
      </c>
      <c r="Q28" s="152"/>
      <c r="R28" s="162">
        <v>70.218376481027093</v>
      </c>
      <c r="S28" s="135"/>
      <c r="T28" s="136">
        <v>17.128283733956799</v>
      </c>
      <c r="U28" s="130">
        <v>14.3191386807387</v>
      </c>
      <c r="V28" s="130">
        <v>3.97187359114873</v>
      </c>
      <c r="W28" s="130">
        <v>7.6764303881064198</v>
      </c>
      <c r="X28" s="130">
        <v>13.0455214497131</v>
      </c>
      <c r="Y28" s="137">
        <v>10.585049680647201</v>
      </c>
      <c r="Z28" s="130"/>
      <c r="AA28" s="138">
        <v>1.2614382834025999</v>
      </c>
      <c r="AB28" s="139">
        <v>2.7865570638325501</v>
      </c>
      <c r="AC28" s="140">
        <v>2.0396839421656199</v>
      </c>
      <c r="AD28" s="130"/>
      <c r="AE28" s="141">
        <v>8.01598422768493</v>
      </c>
      <c r="AF28" s="75"/>
      <c r="AG28" s="157">
        <v>50.131610355218697</v>
      </c>
      <c r="AH28" s="152">
        <v>73.079252123093696</v>
      </c>
      <c r="AI28" s="152">
        <v>80.119826043283695</v>
      </c>
      <c r="AJ28" s="152">
        <v>78.160015523696401</v>
      </c>
      <c r="AK28" s="152">
        <v>69.554652054794502</v>
      </c>
      <c r="AL28" s="158">
        <v>70.209083172005606</v>
      </c>
      <c r="AM28" s="152"/>
      <c r="AN28" s="159">
        <v>75.666676255707699</v>
      </c>
      <c r="AO28" s="160">
        <v>74.197682648401795</v>
      </c>
      <c r="AP28" s="161">
        <v>74.932179452054697</v>
      </c>
      <c r="AQ28" s="152"/>
      <c r="AR28" s="162">
        <v>71.558468833981195</v>
      </c>
      <c r="AS28" s="135"/>
      <c r="AT28" s="136">
        <v>0.39375078361956301</v>
      </c>
      <c r="AU28" s="130">
        <v>6.3294706350899803</v>
      </c>
      <c r="AV28" s="130">
        <v>3.7171699336448301</v>
      </c>
      <c r="AW28" s="130">
        <v>5.8123628925371698</v>
      </c>
      <c r="AX28" s="130">
        <v>3.4211207434525801</v>
      </c>
      <c r="AY28" s="137">
        <v>4.15762086810164</v>
      </c>
      <c r="AZ28" s="130"/>
      <c r="BA28" s="138">
        <v>-4.1669256539527202E-2</v>
      </c>
      <c r="BB28" s="139">
        <v>-3.0726086595646098</v>
      </c>
      <c r="BC28" s="140">
        <v>-1.56561512982343</v>
      </c>
      <c r="BD28" s="130"/>
      <c r="BE28" s="141">
        <v>2.3766388352465202</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7">
        <v>71.115901756051201</v>
      </c>
      <c r="H29" s="152">
        <v>94.088372093023196</v>
      </c>
      <c r="I29" s="152">
        <v>104.42205742762199</v>
      </c>
      <c r="J29" s="152">
        <v>94.719283341243397</v>
      </c>
      <c r="K29" s="152">
        <v>86.427028951115304</v>
      </c>
      <c r="L29" s="158">
        <v>90.154528713811104</v>
      </c>
      <c r="M29" s="152"/>
      <c r="N29" s="159">
        <v>121.479285714285</v>
      </c>
      <c r="O29" s="160">
        <v>122.86664689131401</v>
      </c>
      <c r="P29" s="161">
        <v>122.17296630280001</v>
      </c>
      <c r="Q29" s="152"/>
      <c r="R29" s="162">
        <v>99.302653739236504</v>
      </c>
      <c r="S29" s="135"/>
      <c r="T29" s="136">
        <v>4.9540385915805896</v>
      </c>
      <c r="U29" s="130">
        <v>7.2144887923103997</v>
      </c>
      <c r="V29" s="130">
        <v>12.746641994688501</v>
      </c>
      <c r="W29" s="130">
        <v>4.1651982469038096</v>
      </c>
      <c r="X29" s="130">
        <v>-13.338895332226</v>
      </c>
      <c r="Y29" s="137">
        <v>2.72978930220465</v>
      </c>
      <c r="Z29" s="130"/>
      <c r="AA29" s="138">
        <v>-12.5881709899349</v>
      </c>
      <c r="AB29" s="139">
        <v>-18.185389252298101</v>
      </c>
      <c r="AC29" s="140">
        <v>-15.4952147450804</v>
      </c>
      <c r="AD29" s="130"/>
      <c r="AE29" s="141">
        <v>-4.5094501894566497</v>
      </c>
      <c r="AF29" s="75"/>
      <c r="AG29" s="157">
        <v>81.778019102990001</v>
      </c>
      <c r="AH29" s="152">
        <v>101.655299596582</v>
      </c>
      <c r="AI29" s="152">
        <v>103.169285121025</v>
      </c>
      <c r="AJ29" s="152">
        <v>104.892111414333</v>
      </c>
      <c r="AK29" s="152">
        <v>103.280426554342</v>
      </c>
      <c r="AL29" s="158">
        <v>98.955028357854701</v>
      </c>
      <c r="AM29" s="152"/>
      <c r="AN29" s="159">
        <v>129.680216540104</v>
      </c>
      <c r="AO29" s="160">
        <v>132.53299003322201</v>
      </c>
      <c r="AP29" s="161">
        <v>131.10660328666299</v>
      </c>
      <c r="AQ29" s="152"/>
      <c r="AR29" s="162">
        <v>108.14119262322799</v>
      </c>
      <c r="AS29" s="135"/>
      <c r="AT29" s="136">
        <v>4.0198006780919</v>
      </c>
      <c r="AU29" s="130">
        <v>2.1357188802263498</v>
      </c>
      <c r="AV29" s="130">
        <v>-0.25730238623773499</v>
      </c>
      <c r="AW29" s="130">
        <v>-0.457873179454445</v>
      </c>
      <c r="AX29" s="130">
        <v>-5.5166071371933603</v>
      </c>
      <c r="AY29" s="137">
        <v>-0.30082820464665899</v>
      </c>
      <c r="AZ29" s="130"/>
      <c r="BA29" s="138">
        <v>-2.5123099910050399</v>
      </c>
      <c r="BB29" s="139">
        <v>-10.117350368998601</v>
      </c>
      <c r="BC29" s="140">
        <v>-6.5104514421142001</v>
      </c>
      <c r="BD29" s="130"/>
      <c r="BE29" s="141">
        <v>-2.5430590864025602</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7">
        <v>43.304689675603598</v>
      </c>
      <c r="H30" s="152">
        <v>59.786160568804597</v>
      </c>
      <c r="I30" s="152">
        <v>66.0572374463042</v>
      </c>
      <c r="J30" s="152">
        <v>65.164214190490199</v>
      </c>
      <c r="K30" s="152">
        <v>58.584768182491402</v>
      </c>
      <c r="L30" s="158">
        <v>58.579414012738802</v>
      </c>
      <c r="M30" s="152"/>
      <c r="N30" s="159">
        <v>71.149197155976793</v>
      </c>
      <c r="O30" s="160">
        <v>72.976267219671101</v>
      </c>
      <c r="P30" s="161">
        <v>72.062732187823997</v>
      </c>
      <c r="Q30" s="152"/>
      <c r="R30" s="162">
        <v>62.431790634191699</v>
      </c>
      <c r="S30" s="135"/>
      <c r="T30" s="136">
        <v>0.62686386044046805</v>
      </c>
      <c r="U30" s="130">
        <v>8.3138536830230905</v>
      </c>
      <c r="V30" s="130">
        <v>5.58067940639872</v>
      </c>
      <c r="W30" s="130">
        <v>1.98534635903168</v>
      </c>
      <c r="X30" s="130">
        <v>3.36742773795749</v>
      </c>
      <c r="Y30" s="137">
        <v>4.0969066032839896</v>
      </c>
      <c r="Z30" s="130"/>
      <c r="AA30" s="138">
        <v>9.4027857195396898</v>
      </c>
      <c r="AB30" s="139">
        <v>10.495654895521501</v>
      </c>
      <c r="AC30" s="140">
        <v>9.9534319770093198</v>
      </c>
      <c r="AD30" s="130"/>
      <c r="AE30" s="141">
        <v>5.9581470555760303</v>
      </c>
      <c r="AF30" s="75"/>
      <c r="AG30" s="157">
        <v>45.262324100133299</v>
      </c>
      <c r="AH30" s="152">
        <v>64.048079173455704</v>
      </c>
      <c r="AI30" s="152">
        <v>71.447337431491604</v>
      </c>
      <c r="AJ30" s="152">
        <v>70.931497555917602</v>
      </c>
      <c r="AK30" s="152">
        <v>65.224202340394001</v>
      </c>
      <c r="AL30" s="158">
        <v>63.382688120278402</v>
      </c>
      <c r="AM30" s="152"/>
      <c r="AN30" s="159">
        <v>73.062282624796296</v>
      </c>
      <c r="AO30" s="160">
        <v>71.040636942675107</v>
      </c>
      <c r="AP30" s="161">
        <v>72.051459783735694</v>
      </c>
      <c r="AQ30" s="152"/>
      <c r="AR30" s="162">
        <v>65.8594800241234</v>
      </c>
      <c r="AS30" s="135"/>
      <c r="AT30" s="136">
        <v>-3.3440079173018198</v>
      </c>
      <c r="AU30" s="130">
        <v>1.4495311309480801</v>
      </c>
      <c r="AV30" s="130">
        <v>3.6361559860386601</v>
      </c>
      <c r="AW30" s="130">
        <v>0.712397694008016</v>
      </c>
      <c r="AX30" s="130">
        <v>3.1981852166949598</v>
      </c>
      <c r="AY30" s="137">
        <v>1.40114545538586</v>
      </c>
      <c r="AZ30" s="130"/>
      <c r="BA30" s="138">
        <v>-3.9545208372445799</v>
      </c>
      <c r="BB30" s="139">
        <v>-5.2752416231673598</v>
      </c>
      <c r="BC30" s="140">
        <v>-4.6101881989047202</v>
      </c>
      <c r="BD30" s="130"/>
      <c r="BE30" s="141">
        <v>-0.55768350716984805</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7">
        <v>45.178978245363702</v>
      </c>
      <c r="H31" s="152">
        <v>56.203660841654703</v>
      </c>
      <c r="I31" s="152">
        <v>57.109602353780303</v>
      </c>
      <c r="J31" s="152">
        <v>58.895463623395102</v>
      </c>
      <c r="K31" s="152">
        <v>49.421016405135497</v>
      </c>
      <c r="L31" s="158">
        <v>53.361744293865897</v>
      </c>
      <c r="M31" s="152"/>
      <c r="N31" s="159">
        <v>66.507403708987098</v>
      </c>
      <c r="O31" s="160">
        <v>70.049482881597697</v>
      </c>
      <c r="P31" s="161">
        <v>68.278443295292405</v>
      </c>
      <c r="Q31" s="152"/>
      <c r="R31" s="162">
        <v>57.623658294273397</v>
      </c>
      <c r="S31" s="135"/>
      <c r="T31" s="136">
        <v>-2.1570122513811998</v>
      </c>
      <c r="U31" s="130">
        <v>-4.3251842242036798</v>
      </c>
      <c r="V31" s="130">
        <v>-1.8176135355220899</v>
      </c>
      <c r="W31" s="130">
        <v>-2.9114104023822498</v>
      </c>
      <c r="X31" s="130">
        <v>-17.757587349262899</v>
      </c>
      <c r="Y31" s="137">
        <v>-6.0002276264337899</v>
      </c>
      <c r="Z31" s="130"/>
      <c r="AA31" s="138">
        <v>-18.955250309906599</v>
      </c>
      <c r="AB31" s="139">
        <v>-19.3297710552919</v>
      </c>
      <c r="AC31" s="140">
        <v>-19.147801297841799</v>
      </c>
      <c r="AD31" s="130"/>
      <c r="AE31" s="141">
        <v>-10.905032046360301</v>
      </c>
      <c r="AF31" s="75"/>
      <c r="AG31" s="157">
        <v>47.141540440512699</v>
      </c>
      <c r="AH31" s="152">
        <v>57.432123578263202</v>
      </c>
      <c r="AI31" s="152">
        <v>57.979900252753197</v>
      </c>
      <c r="AJ31" s="152">
        <v>59.265634139736399</v>
      </c>
      <c r="AK31" s="152">
        <v>58.138736515641803</v>
      </c>
      <c r="AL31" s="158">
        <v>55.9933686593549</v>
      </c>
      <c r="AM31" s="152"/>
      <c r="AN31" s="159">
        <v>75.923937432578199</v>
      </c>
      <c r="AO31" s="160">
        <v>77.449351402373196</v>
      </c>
      <c r="AP31" s="161">
        <v>76.686644417475705</v>
      </c>
      <c r="AQ31" s="152"/>
      <c r="AR31" s="162">
        <v>61.919737011482397</v>
      </c>
      <c r="AS31" s="135"/>
      <c r="AT31" s="136">
        <v>-3.2698115512728001</v>
      </c>
      <c r="AU31" s="130">
        <v>-4.32868570174778</v>
      </c>
      <c r="AV31" s="130">
        <v>-7.17532051276266</v>
      </c>
      <c r="AW31" s="130">
        <v>-3.7716328606212399</v>
      </c>
      <c r="AX31" s="130">
        <v>-7.1509328733346402</v>
      </c>
      <c r="AY31" s="137">
        <v>-5.2348877609472702</v>
      </c>
      <c r="AZ31" s="130"/>
      <c r="BA31" s="138">
        <v>-5.9940348210419199</v>
      </c>
      <c r="BB31" s="139">
        <v>-9.3768893425530795</v>
      </c>
      <c r="BC31" s="140">
        <v>-7.7332669690264098</v>
      </c>
      <c r="BD31" s="130"/>
      <c r="BE31" s="141">
        <v>-6.1132350021432904</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7">
        <v>48.250614514608799</v>
      </c>
      <c r="H32" s="152">
        <v>59.972639019792602</v>
      </c>
      <c r="I32" s="152">
        <v>62.103306314797301</v>
      </c>
      <c r="J32" s="152">
        <v>60.810177191328897</v>
      </c>
      <c r="K32" s="152">
        <v>53.647796418473099</v>
      </c>
      <c r="L32" s="158">
        <v>56.9569066918001</v>
      </c>
      <c r="M32" s="152"/>
      <c r="N32" s="159">
        <v>67.542201696512706</v>
      </c>
      <c r="O32" s="160">
        <v>63.554263901979198</v>
      </c>
      <c r="P32" s="161">
        <v>65.548232799245895</v>
      </c>
      <c r="Q32" s="152"/>
      <c r="R32" s="162">
        <v>59.411571293927501</v>
      </c>
      <c r="S32" s="135"/>
      <c r="T32" s="136">
        <v>13.96476767789</v>
      </c>
      <c r="U32" s="130">
        <v>4.5025881191875596</v>
      </c>
      <c r="V32" s="130">
        <v>-2.7218957907836101</v>
      </c>
      <c r="W32" s="130">
        <v>-8.1578761095081909</v>
      </c>
      <c r="X32" s="130">
        <v>-11.884270937316</v>
      </c>
      <c r="Y32" s="137">
        <v>-2.02167375389473</v>
      </c>
      <c r="Z32" s="130"/>
      <c r="AA32" s="138">
        <v>-12.3273614949576</v>
      </c>
      <c r="AB32" s="139">
        <v>-26.144469012718002</v>
      </c>
      <c r="AC32" s="140">
        <v>-19.6177085685528</v>
      </c>
      <c r="AD32" s="130"/>
      <c r="AE32" s="141">
        <v>-8.3454077400072109</v>
      </c>
      <c r="AF32" s="75"/>
      <c r="AG32" s="157">
        <v>45.506513666352397</v>
      </c>
      <c r="AH32" s="152">
        <v>55.089270970782202</v>
      </c>
      <c r="AI32" s="152">
        <v>56.7694905749293</v>
      </c>
      <c r="AJ32" s="152">
        <v>57.819324693685203</v>
      </c>
      <c r="AK32" s="152">
        <v>60.080898209236501</v>
      </c>
      <c r="AL32" s="158">
        <v>55.053099622997102</v>
      </c>
      <c r="AM32" s="152"/>
      <c r="AN32" s="159">
        <v>85.096169180018805</v>
      </c>
      <c r="AO32" s="160">
        <v>74.848077285579606</v>
      </c>
      <c r="AP32" s="161">
        <v>79.972123232799206</v>
      </c>
      <c r="AQ32" s="152"/>
      <c r="AR32" s="162">
        <v>62.172820654369097</v>
      </c>
      <c r="AS32" s="135"/>
      <c r="AT32" s="136">
        <v>4.7250449032536501</v>
      </c>
      <c r="AU32" s="130">
        <v>-1.8082415047336999</v>
      </c>
      <c r="AV32" s="130">
        <v>-4.3404995592860098</v>
      </c>
      <c r="AW32" s="130">
        <v>-5.84579186165743</v>
      </c>
      <c r="AX32" s="130">
        <v>-6.7340852499224004</v>
      </c>
      <c r="AY32" s="137">
        <v>-3.32239547022334</v>
      </c>
      <c r="AZ32" s="130"/>
      <c r="BA32" s="138">
        <v>-3.1618870468320699</v>
      </c>
      <c r="BB32" s="139">
        <v>-10.3235310763977</v>
      </c>
      <c r="BC32" s="140">
        <v>-6.6505423164531603</v>
      </c>
      <c r="BD32" s="130"/>
      <c r="BE32" s="141">
        <v>-4.5713537406898803</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7">
        <v>44.675215916101102</v>
      </c>
      <c r="H33" s="152">
        <v>63.431101172115902</v>
      </c>
      <c r="I33" s="152">
        <v>66.949241209130093</v>
      </c>
      <c r="J33" s="152">
        <v>62.6133867982726</v>
      </c>
      <c r="K33" s="152">
        <v>53.5462122146822</v>
      </c>
      <c r="L33" s="158">
        <v>58.243031462060401</v>
      </c>
      <c r="M33" s="152"/>
      <c r="N33" s="159">
        <v>67.969602097470599</v>
      </c>
      <c r="O33" s="160">
        <v>76.1447686613201</v>
      </c>
      <c r="P33" s="161">
        <v>72.057185379395406</v>
      </c>
      <c r="Q33" s="152"/>
      <c r="R33" s="162">
        <v>62.189932581298997</v>
      </c>
      <c r="S33" s="135"/>
      <c r="T33" s="136">
        <v>13.660511971837201</v>
      </c>
      <c r="U33" s="130">
        <v>11.0441949520023</v>
      </c>
      <c r="V33" s="130">
        <v>5.17942571859012</v>
      </c>
      <c r="W33" s="130">
        <v>3.09825761501782</v>
      </c>
      <c r="X33" s="130">
        <v>-8.1019275318662007</v>
      </c>
      <c r="Y33" s="137">
        <v>4.3485107452776797</v>
      </c>
      <c r="Z33" s="130"/>
      <c r="AA33" s="138">
        <v>-6.6312332389402497</v>
      </c>
      <c r="AB33" s="139">
        <v>-12.065745900959501</v>
      </c>
      <c r="AC33" s="140">
        <v>-9.5836803591910797</v>
      </c>
      <c r="AD33" s="130"/>
      <c r="AE33" s="141">
        <v>-0.71603917244006898</v>
      </c>
      <c r="AF33" s="75"/>
      <c r="AG33" s="157">
        <v>42.500296113510103</v>
      </c>
      <c r="AH33" s="152">
        <v>62.109049969154803</v>
      </c>
      <c r="AI33" s="152">
        <v>68.890446483651999</v>
      </c>
      <c r="AJ33" s="152">
        <v>68.430748766193702</v>
      </c>
      <c r="AK33" s="152">
        <v>59.80427745219</v>
      </c>
      <c r="AL33" s="158">
        <v>60.346963756940099</v>
      </c>
      <c r="AM33" s="152"/>
      <c r="AN33" s="159">
        <v>77.903258790869799</v>
      </c>
      <c r="AO33" s="160">
        <v>82.513793183220201</v>
      </c>
      <c r="AP33" s="161">
        <v>80.208525987044993</v>
      </c>
      <c r="AQ33" s="152"/>
      <c r="AR33" s="162">
        <v>66.021695822684407</v>
      </c>
      <c r="AS33" s="135"/>
      <c r="AT33" s="136">
        <v>7.4489825198873501</v>
      </c>
      <c r="AU33" s="130">
        <v>4.7149574198551703</v>
      </c>
      <c r="AV33" s="130">
        <v>2.9892750186271302</v>
      </c>
      <c r="AW33" s="130">
        <v>5.2134260282255198</v>
      </c>
      <c r="AX33" s="130">
        <v>0.38926331301767603</v>
      </c>
      <c r="AY33" s="137">
        <v>3.9140384895326701</v>
      </c>
      <c r="AZ33" s="130"/>
      <c r="BA33" s="138">
        <v>-1.69560160985167</v>
      </c>
      <c r="BB33" s="139">
        <v>-4.9986472963922699</v>
      </c>
      <c r="BC33" s="140">
        <v>-3.4227734251864699</v>
      </c>
      <c r="BD33" s="130"/>
      <c r="BE33" s="141">
        <v>1.2442980173281899</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7">
        <v>52.65410726975</v>
      </c>
      <c r="H34" s="152">
        <v>69.815802514907105</v>
      </c>
      <c r="I34" s="152">
        <v>78.446156579231896</v>
      </c>
      <c r="J34" s="152">
        <v>73.250132542404302</v>
      </c>
      <c r="K34" s="152">
        <v>68.637228040905796</v>
      </c>
      <c r="L34" s="158">
        <v>68.560685389439797</v>
      </c>
      <c r="M34" s="152"/>
      <c r="N34" s="159">
        <v>95.535288102079207</v>
      </c>
      <c r="O34" s="160">
        <v>110.46864398924799</v>
      </c>
      <c r="P34" s="161">
        <v>103.001966045663</v>
      </c>
      <c r="Q34" s="152"/>
      <c r="R34" s="162">
        <v>78.401051291218096</v>
      </c>
      <c r="S34" s="135"/>
      <c r="T34" s="136">
        <v>4.0654609600599896</v>
      </c>
      <c r="U34" s="130">
        <v>6.2192259281724001</v>
      </c>
      <c r="V34" s="130">
        <v>5.0546161354366399</v>
      </c>
      <c r="W34" s="130">
        <v>1.8594068329014699</v>
      </c>
      <c r="X34" s="130">
        <v>-2.8062549069988498</v>
      </c>
      <c r="Y34" s="137">
        <v>2.7807363166979999</v>
      </c>
      <c r="Z34" s="130"/>
      <c r="AA34" s="138">
        <v>0.85408281195020896</v>
      </c>
      <c r="AB34" s="139">
        <v>2.82462994153112</v>
      </c>
      <c r="AC34" s="140">
        <v>1.9012906128046001</v>
      </c>
      <c r="AD34" s="130"/>
      <c r="AE34" s="141">
        <v>2.4488479650989201</v>
      </c>
      <c r="AF34" s="75"/>
      <c r="AG34" s="157">
        <v>55.570259276401998</v>
      </c>
      <c r="AH34" s="152">
        <v>74.280504512844203</v>
      </c>
      <c r="AI34" s="152">
        <v>81.1917496721437</v>
      </c>
      <c r="AJ34" s="152">
        <v>79.629979942914403</v>
      </c>
      <c r="AK34" s="152">
        <v>73.375756312897394</v>
      </c>
      <c r="AL34" s="158">
        <v>72.809602774897499</v>
      </c>
      <c r="AM34" s="152"/>
      <c r="AN34" s="159">
        <v>90.742333533987704</v>
      </c>
      <c r="AO34" s="160">
        <v>95.632379916033798</v>
      </c>
      <c r="AP34" s="161">
        <v>93.187356725010801</v>
      </c>
      <c r="AQ34" s="152"/>
      <c r="AR34" s="162">
        <v>78.630432020792497</v>
      </c>
      <c r="AS34" s="135"/>
      <c r="AT34" s="136">
        <v>-2.90468273467541</v>
      </c>
      <c r="AU34" s="130">
        <v>5.9730227322134501</v>
      </c>
      <c r="AV34" s="130">
        <v>3.2381418152641999</v>
      </c>
      <c r="AW34" s="130">
        <v>2.76059243319617</v>
      </c>
      <c r="AX34" s="130">
        <v>-1.00190906145822</v>
      </c>
      <c r="AY34" s="137">
        <v>1.80439645056458</v>
      </c>
      <c r="AZ34" s="130"/>
      <c r="BA34" s="138">
        <v>-2.9926203274538299</v>
      </c>
      <c r="BB34" s="139">
        <v>-5.26074426302098</v>
      </c>
      <c r="BC34" s="140">
        <v>-4.1698386354995796</v>
      </c>
      <c r="BD34" s="130"/>
      <c r="BE34" s="141">
        <v>-0.30445025790782598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7">
        <v>52.956802459646397</v>
      </c>
      <c r="H35" s="152">
        <v>78.4058800922367</v>
      </c>
      <c r="I35" s="152">
        <v>78.654258262874706</v>
      </c>
      <c r="J35" s="152">
        <v>72.984934665641802</v>
      </c>
      <c r="K35" s="152">
        <v>66.661560338201298</v>
      </c>
      <c r="L35" s="158">
        <v>69.932687163720203</v>
      </c>
      <c r="M35" s="152"/>
      <c r="N35" s="159">
        <v>92.223889315910796</v>
      </c>
      <c r="O35" s="160">
        <v>103.853274404304</v>
      </c>
      <c r="P35" s="161">
        <v>98.038581860107598</v>
      </c>
      <c r="Q35" s="152"/>
      <c r="R35" s="162">
        <v>77.962942791259394</v>
      </c>
      <c r="S35" s="135"/>
      <c r="T35" s="136">
        <v>-12.1444906426348</v>
      </c>
      <c r="U35" s="130">
        <v>2.1413157444403601</v>
      </c>
      <c r="V35" s="130">
        <v>-0.21203039164040699</v>
      </c>
      <c r="W35" s="130">
        <v>-20.668701719401501</v>
      </c>
      <c r="X35" s="130">
        <v>-20.126180216876701</v>
      </c>
      <c r="Y35" s="137">
        <v>-10.645017737149001</v>
      </c>
      <c r="Z35" s="130"/>
      <c r="AA35" s="138">
        <v>-13.754365086524601</v>
      </c>
      <c r="AB35" s="139">
        <v>-18.2398215126404</v>
      </c>
      <c r="AC35" s="140">
        <v>-16.189681959489899</v>
      </c>
      <c r="AD35" s="130"/>
      <c r="AE35" s="141">
        <v>-12.719621380785799</v>
      </c>
      <c r="AF35" s="75"/>
      <c r="AG35" s="157">
        <v>52.428752882398101</v>
      </c>
      <c r="AH35" s="152">
        <v>73.720785933897005</v>
      </c>
      <c r="AI35" s="152">
        <v>78.212230976172094</v>
      </c>
      <c r="AJ35" s="152">
        <v>77.535269023827794</v>
      </c>
      <c r="AK35" s="152">
        <v>72.794994235203603</v>
      </c>
      <c r="AL35" s="158">
        <v>70.938406610299694</v>
      </c>
      <c r="AM35" s="152"/>
      <c r="AN35" s="159">
        <v>104.08431398923901</v>
      </c>
      <c r="AO35" s="160">
        <v>99.786940814757799</v>
      </c>
      <c r="AP35" s="161">
        <v>101.935627401998</v>
      </c>
      <c r="AQ35" s="152"/>
      <c r="AR35" s="162">
        <v>79.794755407927894</v>
      </c>
      <c r="AS35" s="135"/>
      <c r="AT35" s="136">
        <v>-12.0664768224543</v>
      </c>
      <c r="AU35" s="130">
        <v>-5.4944207923671202</v>
      </c>
      <c r="AV35" s="130">
        <v>-2.6952982427552801</v>
      </c>
      <c r="AW35" s="130">
        <v>-11.7058939480434</v>
      </c>
      <c r="AX35" s="130">
        <v>-7.8645629920606801</v>
      </c>
      <c r="AY35" s="137">
        <v>-7.8320062999612299</v>
      </c>
      <c r="AZ35" s="130"/>
      <c r="BA35" s="138">
        <v>-3.3013829324703701</v>
      </c>
      <c r="BB35" s="139">
        <v>-18.565718800911402</v>
      </c>
      <c r="BC35" s="140">
        <v>-11.427571762657999</v>
      </c>
      <c r="BD35" s="130"/>
      <c r="BE35" s="141">
        <v>-9.1776955230025905</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7">
        <v>81.076177474402698</v>
      </c>
      <c r="H36" s="152">
        <v>101.66430716723499</v>
      </c>
      <c r="I36" s="152">
        <v>100.231488054607</v>
      </c>
      <c r="J36" s="152">
        <v>81.679979522184297</v>
      </c>
      <c r="K36" s="152">
        <v>84.072088737201298</v>
      </c>
      <c r="L36" s="158">
        <v>89.744808191126197</v>
      </c>
      <c r="M36" s="152"/>
      <c r="N36" s="159">
        <v>124.340860068259</v>
      </c>
      <c r="O36" s="160">
        <v>123.079160409556</v>
      </c>
      <c r="P36" s="161">
        <v>123.710010238907</v>
      </c>
      <c r="Q36" s="152"/>
      <c r="R36" s="162">
        <v>99.449151633349501</v>
      </c>
      <c r="S36" s="135"/>
      <c r="T36" s="136">
        <v>-7.7606547193970199</v>
      </c>
      <c r="U36" s="130">
        <v>0.63855944679851895</v>
      </c>
      <c r="V36" s="130">
        <v>-9.5632367738479704</v>
      </c>
      <c r="W36" s="130">
        <v>-20.6614266154216</v>
      </c>
      <c r="X36" s="130">
        <v>-16.580202013478399</v>
      </c>
      <c r="Y36" s="137">
        <v>-10.8755708505656</v>
      </c>
      <c r="Z36" s="130"/>
      <c r="AA36" s="138">
        <v>-18.044415457586702</v>
      </c>
      <c r="AB36" s="139">
        <v>-25.2368210606808</v>
      </c>
      <c r="AC36" s="140">
        <v>-21.787357128021501</v>
      </c>
      <c r="AD36" s="130"/>
      <c r="AE36" s="141">
        <v>-15.086069659379</v>
      </c>
      <c r="AF36" s="75"/>
      <c r="AG36" s="157">
        <v>80.481305460750804</v>
      </c>
      <c r="AH36" s="152">
        <v>100.03501365187699</v>
      </c>
      <c r="AI36" s="152">
        <v>109.84379180887299</v>
      </c>
      <c r="AJ36" s="152">
        <v>105.653433447098</v>
      </c>
      <c r="AK36" s="152">
        <v>101.253488054607</v>
      </c>
      <c r="AL36" s="158">
        <v>99.453406484641604</v>
      </c>
      <c r="AM36" s="152"/>
      <c r="AN36" s="159">
        <v>143.65557679180799</v>
      </c>
      <c r="AO36" s="160">
        <v>142.123008532423</v>
      </c>
      <c r="AP36" s="161">
        <v>142.88929266211599</v>
      </c>
      <c r="AQ36" s="152"/>
      <c r="AR36" s="162">
        <v>111.863659678205</v>
      </c>
      <c r="AS36" s="135"/>
      <c r="AT36" s="136">
        <v>-10.5481207140253</v>
      </c>
      <c r="AU36" s="130">
        <v>-7.6062581776926903</v>
      </c>
      <c r="AV36" s="130">
        <v>-10.240234416017399</v>
      </c>
      <c r="AW36" s="130">
        <v>-9.2967642454002295</v>
      </c>
      <c r="AX36" s="130">
        <v>-9.5693681484602102</v>
      </c>
      <c r="AY36" s="137">
        <v>-9.4343343178678492</v>
      </c>
      <c r="AZ36" s="130"/>
      <c r="BA36" s="138">
        <v>-7.3846398141331697</v>
      </c>
      <c r="BB36" s="139">
        <v>-10.1333758264078</v>
      </c>
      <c r="BC36" s="140">
        <v>-8.7723406409624403</v>
      </c>
      <c r="BD36" s="130"/>
      <c r="BE36" s="141">
        <v>-9.1938508719758705</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7">
        <v>91.602286575244506</v>
      </c>
      <c r="H37" s="152">
        <v>107.20812814423201</v>
      </c>
      <c r="I37" s="152">
        <v>113.64991981409101</v>
      </c>
      <c r="J37" s="152">
        <v>104.974201333026</v>
      </c>
      <c r="K37" s="152">
        <v>98.572822595061098</v>
      </c>
      <c r="L37" s="158">
        <v>103.201471692331</v>
      </c>
      <c r="M37" s="152"/>
      <c r="N37" s="159">
        <v>131.21881227814799</v>
      </c>
      <c r="O37" s="160">
        <v>145.83786996603499</v>
      </c>
      <c r="P37" s="161">
        <v>138.52834112209101</v>
      </c>
      <c r="Q37" s="152"/>
      <c r="R37" s="162">
        <v>113.294862957977</v>
      </c>
      <c r="S37" s="135"/>
      <c r="T37" s="136">
        <v>0.71683839897939905</v>
      </c>
      <c r="U37" s="130">
        <v>4.1415049436309701</v>
      </c>
      <c r="V37" s="130">
        <v>5.3469410231711096</v>
      </c>
      <c r="W37" s="130">
        <v>-4.5869385005717396</v>
      </c>
      <c r="X37" s="130">
        <v>-8.3457066760621608</v>
      </c>
      <c r="Y37" s="137">
        <v>-0.64282406646747403</v>
      </c>
      <c r="Z37" s="130"/>
      <c r="AA37" s="138">
        <v>-17.3820255263668</v>
      </c>
      <c r="AB37" s="139">
        <v>-20.194741910094201</v>
      </c>
      <c r="AC37" s="140">
        <v>-18.886855244026702</v>
      </c>
      <c r="AD37" s="130"/>
      <c r="AE37" s="141">
        <v>-7.8811547882991002</v>
      </c>
      <c r="AF37" s="75"/>
      <c r="AG37" s="157">
        <v>94.443510996201596</v>
      </c>
      <c r="AH37" s="152">
        <v>108.238490344409</v>
      </c>
      <c r="AI37" s="152">
        <v>112.74683347697</v>
      </c>
      <c r="AJ37" s="152">
        <v>108.843698426378</v>
      </c>
      <c r="AK37" s="152">
        <v>110.89688621187101</v>
      </c>
      <c r="AL37" s="158">
        <v>107.033869094586</v>
      </c>
      <c r="AM37" s="152"/>
      <c r="AN37" s="159">
        <v>157.07859705570601</v>
      </c>
      <c r="AO37" s="160">
        <v>166.38273853755601</v>
      </c>
      <c r="AP37" s="161">
        <v>161.730667796631</v>
      </c>
      <c r="AQ37" s="152"/>
      <c r="AR37" s="162">
        <v>122.661354839827</v>
      </c>
      <c r="AS37" s="135"/>
      <c r="AT37" s="136">
        <v>2.8957166526032498</v>
      </c>
      <c r="AU37" s="130">
        <v>4.51131792100976</v>
      </c>
      <c r="AV37" s="130">
        <v>1.12604953641113</v>
      </c>
      <c r="AW37" s="130">
        <v>-4.6657110206419699</v>
      </c>
      <c r="AX37" s="130">
        <v>-1.3378473790583101</v>
      </c>
      <c r="AY37" s="137">
        <v>0.329957344773743</v>
      </c>
      <c r="AZ37" s="130"/>
      <c r="BA37" s="138">
        <v>-4.48340950632406</v>
      </c>
      <c r="BB37" s="139">
        <v>-8.2304286737338099</v>
      </c>
      <c r="BC37" s="140">
        <v>-6.4482398984229299</v>
      </c>
      <c r="BD37" s="130"/>
      <c r="BE37" s="141">
        <v>-2.3346790176278698</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7">
        <v>80.177777251723299</v>
      </c>
      <c r="H38" s="152">
        <v>105.714276380577</v>
      </c>
      <c r="I38" s="152">
        <v>122.535192599045</v>
      </c>
      <c r="J38" s="152">
        <v>112.86817286569099</v>
      </c>
      <c r="K38" s="152">
        <v>93.238018067497407</v>
      </c>
      <c r="L38" s="158">
        <v>102.90676067540799</v>
      </c>
      <c r="M38" s="152"/>
      <c r="N38" s="159">
        <v>86.907455399416605</v>
      </c>
      <c r="O38" s="160">
        <v>84.546939131093495</v>
      </c>
      <c r="P38" s="161">
        <v>85.7271972652551</v>
      </c>
      <c r="Q38" s="152"/>
      <c r="R38" s="162">
        <v>97.998420223904404</v>
      </c>
      <c r="S38" s="135"/>
      <c r="T38" s="136">
        <v>10.0186210568192</v>
      </c>
      <c r="U38" s="130">
        <v>5.8107505917928801</v>
      </c>
      <c r="V38" s="130">
        <v>16.194793060747099</v>
      </c>
      <c r="W38" s="130">
        <v>13.227118525925199</v>
      </c>
      <c r="X38" s="130">
        <v>5.9173969460760398</v>
      </c>
      <c r="Y38" s="137">
        <v>10.4258670496022</v>
      </c>
      <c r="Z38" s="130"/>
      <c r="AA38" s="138">
        <v>-3.5009089997588601</v>
      </c>
      <c r="AB38" s="139">
        <v>-5.1616918706385997</v>
      </c>
      <c r="AC38" s="140">
        <v>-4.3270751154193698</v>
      </c>
      <c r="AD38" s="130"/>
      <c r="AE38" s="141">
        <v>6.3280121770414102</v>
      </c>
      <c r="AF38" s="75"/>
      <c r="AG38" s="157">
        <v>77.8603853874706</v>
      </c>
      <c r="AH38" s="152">
        <v>107.385020216271</v>
      </c>
      <c r="AI38" s="152">
        <v>123.37111965949499</v>
      </c>
      <c r="AJ38" s="152">
        <v>119.795642422922</v>
      </c>
      <c r="AK38" s="152">
        <v>98.447563561127495</v>
      </c>
      <c r="AL38" s="158">
        <v>105.37195936285001</v>
      </c>
      <c r="AM38" s="152"/>
      <c r="AN38" s="159">
        <v>97.082704224151797</v>
      </c>
      <c r="AO38" s="160">
        <v>97.857193320518505</v>
      </c>
      <c r="AP38" s="161">
        <v>97.469948772335101</v>
      </c>
      <c r="AQ38" s="152"/>
      <c r="AR38" s="162">
        <v>103.11425426748301</v>
      </c>
      <c r="AS38" s="135"/>
      <c r="AT38" s="136">
        <v>0.57970887219832001</v>
      </c>
      <c r="AU38" s="130">
        <v>3.3607653136623798</v>
      </c>
      <c r="AV38" s="130">
        <v>8.1277721411998503</v>
      </c>
      <c r="AW38" s="130">
        <v>8.3194064398858796</v>
      </c>
      <c r="AX38" s="130">
        <v>2.2796376283142799</v>
      </c>
      <c r="AY38" s="137">
        <v>4.8997616628687304</v>
      </c>
      <c r="AZ38" s="130"/>
      <c r="BA38" s="138">
        <v>2.0373917973214999</v>
      </c>
      <c r="BB38" s="139">
        <v>-0.63734514383059204</v>
      </c>
      <c r="BC38" s="140">
        <v>0.67695001643376995</v>
      </c>
      <c r="BD38" s="130"/>
      <c r="BE38" s="141">
        <v>3.7247732048582298</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3">
        <v>47.0810877163781</v>
      </c>
      <c r="H39" s="164">
        <v>57.4986842543275</v>
      </c>
      <c r="I39" s="164">
        <v>58.083270639147798</v>
      </c>
      <c r="J39" s="164">
        <v>58.911701065246298</v>
      </c>
      <c r="K39" s="164">
        <v>53.469756158455297</v>
      </c>
      <c r="L39" s="165">
        <v>55.008899966710999</v>
      </c>
      <c r="M39" s="152"/>
      <c r="N39" s="166">
        <v>74.240367010652406</v>
      </c>
      <c r="O39" s="167">
        <v>78.335212217043903</v>
      </c>
      <c r="P39" s="168">
        <v>76.287789613848204</v>
      </c>
      <c r="Q39" s="152"/>
      <c r="R39" s="169">
        <v>61.088582723035898</v>
      </c>
      <c r="S39" s="135"/>
      <c r="T39" s="142">
        <v>-2.5822151304816598</v>
      </c>
      <c r="U39" s="143">
        <v>-1.64113292968631</v>
      </c>
      <c r="V39" s="143">
        <v>-4.4518571620751004</v>
      </c>
      <c r="W39" s="143">
        <v>-4.7416708153470104</v>
      </c>
      <c r="X39" s="143">
        <v>-15.585761355778599</v>
      </c>
      <c r="Y39" s="144">
        <v>-6.0521307058882101</v>
      </c>
      <c r="Z39" s="130"/>
      <c r="AA39" s="145">
        <v>-15.855051192040801</v>
      </c>
      <c r="AB39" s="146">
        <v>-16.402143792826401</v>
      </c>
      <c r="AC39" s="147">
        <v>-16.136830416848301</v>
      </c>
      <c r="AD39" s="130"/>
      <c r="AE39" s="148">
        <v>-9.9172275510520898</v>
      </c>
      <c r="AF39" s="75"/>
      <c r="AG39" s="163">
        <v>46.896562944672297</v>
      </c>
      <c r="AH39" s="164">
        <v>57.1128668284925</v>
      </c>
      <c r="AI39" s="164">
        <v>58.315177659663497</v>
      </c>
      <c r="AJ39" s="164">
        <v>59.2558025027203</v>
      </c>
      <c r="AK39" s="164">
        <v>58.706294486215498</v>
      </c>
      <c r="AL39" s="165">
        <v>56.058360428729202</v>
      </c>
      <c r="AM39" s="152"/>
      <c r="AN39" s="166">
        <v>77.688671679197896</v>
      </c>
      <c r="AO39" s="167">
        <v>80.711543650793601</v>
      </c>
      <c r="AP39" s="168">
        <v>79.200107664995798</v>
      </c>
      <c r="AQ39" s="152"/>
      <c r="AR39" s="169">
        <v>62.677555975053103</v>
      </c>
      <c r="AS39" s="135"/>
      <c r="AT39" s="142">
        <v>-3.0922103144784798</v>
      </c>
      <c r="AU39" s="143">
        <v>-1.4324045229922999</v>
      </c>
      <c r="AV39" s="143">
        <v>-4.4832486155992299</v>
      </c>
      <c r="AW39" s="143">
        <v>-3.0094218329738398</v>
      </c>
      <c r="AX39" s="143">
        <v>-5.4118940715986898</v>
      </c>
      <c r="AY39" s="144">
        <v>-3.5298533213365402</v>
      </c>
      <c r="AZ39" s="130"/>
      <c r="BA39" s="145">
        <v>-5.0645404618459402</v>
      </c>
      <c r="BB39" s="146">
        <v>-7.3423311121557697</v>
      </c>
      <c r="BC39" s="147">
        <v>-6.2389906341611603</v>
      </c>
      <c r="BD39" s="130"/>
      <c r="BE39" s="148">
        <v>-4.5148522357561101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50.785963324600999</v>
      </c>
      <c r="H40" s="150">
        <v>71.050752560133304</v>
      </c>
      <c r="I40" s="150">
        <v>73.527859014050904</v>
      </c>
      <c r="J40" s="150">
        <v>68.849761848059003</v>
      </c>
      <c r="K40" s="150">
        <v>61.541852822100502</v>
      </c>
      <c r="L40" s="151">
        <v>65.151237913788904</v>
      </c>
      <c r="M40" s="152"/>
      <c r="N40" s="153">
        <v>74.738297213622204</v>
      </c>
      <c r="O40" s="154">
        <v>76.440769230769206</v>
      </c>
      <c r="P40" s="155">
        <v>75.589533222195698</v>
      </c>
      <c r="Q40" s="152"/>
      <c r="R40" s="156">
        <v>68.133608001905202</v>
      </c>
      <c r="S40" s="135"/>
      <c r="T40" s="127">
        <v>3.1973160323298</v>
      </c>
      <c r="U40" s="128">
        <v>10.2560385990838</v>
      </c>
      <c r="V40" s="128">
        <v>1.04451757675964</v>
      </c>
      <c r="W40" s="128">
        <v>-3.8290743872562301</v>
      </c>
      <c r="X40" s="128">
        <v>-7.2361483298814004</v>
      </c>
      <c r="Y40" s="129">
        <v>0.43186911678913298</v>
      </c>
      <c r="Z40" s="130"/>
      <c r="AA40" s="131">
        <v>-17.859430332026101</v>
      </c>
      <c r="AB40" s="132">
        <v>-18.835269153890199</v>
      </c>
      <c r="AC40" s="133">
        <v>-18.3557593676605</v>
      </c>
      <c r="AD40" s="130"/>
      <c r="AE40" s="134">
        <v>-6.3958221396671098</v>
      </c>
      <c r="AF40" s="75"/>
      <c r="AG40" s="149">
        <v>49.992276137175502</v>
      </c>
      <c r="AH40" s="150">
        <v>70.891729578471001</v>
      </c>
      <c r="AI40" s="150">
        <v>77.877925696594403</v>
      </c>
      <c r="AJ40" s="150">
        <v>78.004585615622702</v>
      </c>
      <c r="AK40" s="150">
        <v>70.739284353417403</v>
      </c>
      <c r="AL40" s="151">
        <v>69.501160276256201</v>
      </c>
      <c r="AM40" s="152"/>
      <c r="AN40" s="153">
        <v>85.2064443915217</v>
      </c>
      <c r="AO40" s="154">
        <v>85.258430578709195</v>
      </c>
      <c r="AP40" s="155">
        <v>85.232437485115497</v>
      </c>
      <c r="AQ40" s="152"/>
      <c r="AR40" s="156">
        <v>73.995810907358802</v>
      </c>
      <c r="AS40" s="135"/>
      <c r="AT40" s="127">
        <v>5.05375019721067</v>
      </c>
      <c r="AU40" s="128">
        <v>7.98495835202222</v>
      </c>
      <c r="AV40" s="128">
        <v>9.4477475553093306</v>
      </c>
      <c r="AW40" s="128">
        <v>12.160616160762499</v>
      </c>
      <c r="AX40" s="128">
        <v>6.5806243830284803</v>
      </c>
      <c r="AY40" s="129">
        <v>8.4900745816613199</v>
      </c>
      <c r="AZ40" s="130"/>
      <c r="BA40" s="131">
        <v>1.15101216951531E-2</v>
      </c>
      <c r="BB40" s="132">
        <v>-3.0738509476834599</v>
      </c>
      <c r="BC40" s="133">
        <v>-1.55580945840719</v>
      </c>
      <c r="BD40" s="130"/>
      <c r="BE40" s="134">
        <v>4.9649685961668801</v>
      </c>
      <c r="BF40" s="75"/>
    </row>
    <row r="41" spans="1:70" x14ac:dyDescent="0.2">
      <c r="A41" s="20" t="s">
        <v>84</v>
      </c>
      <c r="B41" s="3" t="str">
        <f t="shared" si="0"/>
        <v>Southwest Virginia - Blue Ridge Highlands</v>
      </c>
      <c r="C41" s="10"/>
      <c r="D41" s="24" t="s">
        <v>16</v>
      </c>
      <c r="E41" s="27" t="s">
        <v>17</v>
      </c>
      <c r="F41" s="3"/>
      <c r="G41" s="157">
        <v>50.535361774743997</v>
      </c>
      <c r="H41" s="152">
        <v>61.696146757679102</v>
      </c>
      <c r="I41" s="152">
        <v>65.338447098976104</v>
      </c>
      <c r="J41" s="152">
        <v>66.213178612059096</v>
      </c>
      <c r="K41" s="152">
        <v>59.759242320819098</v>
      </c>
      <c r="L41" s="158">
        <v>60.708475312855498</v>
      </c>
      <c r="M41" s="152"/>
      <c r="N41" s="159">
        <v>78.117196814562007</v>
      </c>
      <c r="O41" s="160">
        <v>76.055906712172899</v>
      </c>
      <c r="P41" s="161">
        <v>77.086551763367396</v>
      </c>
      <c r="Q41" s="152"/>
      <c r="R41" s="162">
        <v>65.387925727287495</v>
      </c>
      <c r="S41" s="135"/>
      <c r="T41" s="136">
        <v>14.0847552664716</v>
      </c>
      <c r="U41" s="130">
        <v>0.45167247392007798</v>
      </c>
      <c r="V41" s="130">
        <v>-4.0072087930186902</v>
      </c>
      <c r="W41" s="130">
        <v>-7.4918214437308199</v>
      </c>
      <c r="X41" s="130">
        <v>-11.5606444675012</v>
      </c>
      <c r="Y41" s="137">
        <v>-2.9986142821458399</v>
      </c>
      <c r="Z41" s="130"/>
      <c r="AA41" s="138">
        <v>-9.0723374447802794</v>
      </c>
      <c r="AB41" s="139">
        <v>-16.927936347810299</v>
      </c>
      <c r="AC41" s="140">
        <v>-13.1250268253377</v>
      </c>
      <c r="AD41" s="130"/>
      <c r="AE41" s="141">
        <v>-6.6627268223082199</v>
      </c>
      <c r="AF41" s="75"/>
      <c r="AG41" s="157">
        <v>49.252695392491397</v>
      </c>
      <c r="AH41" s="152">
        <v>59.862788111490303</v>
      </c>
      <c r="AI41" s="152">
        <v>62.945914391353803</v>
      </c>
      <c r="AJ41" s="152">
        <v>63.809919510807703</v>
      </c>
      <c r="AK41" s="152">
        <v>64.704481228668897</v>
      </c>
      <c r="AL41" s="158">
        <v>60.115159726962403</v>
      </c>
      <c r="AM41" s="152"/>
      <c r="AN41" s="159">
        <v>90.185505972696205</v>
      </c>
      <c r="AO41" s="160">
        <v>83.119973549487995</v>
      </c>
      <c r="AP41" s="161">
        <v>86.652739761092107</v>
      </c>
      <c r="AQ41" s="152"/>
      <c r="AR41" s="162">
        <v>67.6973254509995</v>
      </c>
      <c r="AS41" s="135"/>
      <c r="AT41" s="136">
        <v>3.9049115428393999</v>
      </c>
      <c r="AU41" s="130">
        <v>-0.434344256177286</v>
      </c>
      <c r="AV41" s="130">
        <v>-1.3302100466439399</v>
      </c>
      <c r="AW41" s="130">
        <v>-3.5105886686618302</v>
      </c>
      <c r="AX41" s="130">
        <v>-4.8864475965116903</v>
      </c>
      <c r="AY41" s="137">
        <v>-1.6044601993991101</v>
      </c>
      <c r="AZ41" s="130"/>
      <c r="BA41" s="138">
        <v>-3.4864128216098802</v>
      </c>
      <c r="BB41" s="139">
        <v>-7.1478331594290001</v>
      </c>
      <c r="BC41" s="140">
        <v>-5.2778524797181197</v>
      </c>
      <c r="BD41" s="130"/>
      <c r="BE41" s="141">
        <v>-2.9796179839546002</v>
      </c>
      <c r="BF41" s="75"/>
    </row>
    <row r="42" spans="1:70" x14ac:dyDescent="0.2">
      <c r="A42" s="21" t="s">
        <v>85</v>
      </c>
      <c r="B42" s="3" t="str">
        <f t="shared" si="0"/>
        <v>Southwest Virginia - Heart of Appalachia</v>
      </c>
      <c r="C42" s="3"/>
      <c r="D42" s="24" t="s">
        <v>16</v>
      </c>
      <c r="E42" s="27" t="s">
        <v>17</v>
      </c>
      <c r="F42" s="3"/>
      <c r="G42" s="157">
        <v>35.489528423772597</v>
      </c>
      <c r="H42" s="152">
        <v>48.373921188630398</v>
      </c>
      <c r="I42" s="152">
        <v>50.861266149870801</v>
      </c>
      <c r="J42" s="152">
        <v>48.243811369508997</v>
      </c>
      <c r="K42" s="152">
        <v>47.874373385012902</v>
      </c>
      <c r="L42" s="158">
        <v>46.168580103359098</v>
      </c>
      <c r="M42" s="152"/>
      <c r="N42" s="159">
        <v>56.606401808785499</v>
      </c>
      <c r="O42" s="160">
        <v>50.185600775193699</v>
      </c>
      <c r="P42" s="161">
        <v>53.396001291989599</v>
      </c>
      <c r="Q42" s="152"/>
      <c r="R42" s="162">
        <v>48.233557585824997</v>
      </c>
      <c r="S42" s="135"/>
      <c r="T42" s="136">
        <v>-1.3132488045227999</v>
      </c>
      <c r="U42" s="130">
        <v>-4.8365343586846796</v>
      </c>
      <c r="V42" s="130">
        <v>-6.9211431731090203</v>
      </c>
      <c r="W42" s="130">
        <v>-2.3438233163654698</v>
      </c>
      <c r="X42" s="130">
        <v>-0.80460583149434095</v>
      </c>
      <c r="Y42" s="137">
        <v>-3.4541531712580702</v>
      </c>
      <c r="Z42" s="130"/>
      <c r="AA42" s="138">
        <v>-12.632889133733199</v>
      </c>
      <c r="AB42" s="139">
        <v>-26.236579184646899</v>
      </c>
      <c r="AC42" s="140">
        <v>-19.600877027016299</v>
      </c>
      <c r="AD42" s="130"/>
      <c r="AE42" s="141">
        <v>-9.2206439182733408</v>
      </c>
      <c r="AF42" s="75"/>
      <c r="AG42" s="157">
        <v>38.330591085271301</v>
      </c>
      <c r="AH42" s="152">
        <v>48.244010012919802</v>
      </c>
      <c r="AI42" s="152">
        <v>50.687874677002497</v>
      </c>
      <c r="AJ42" s="152">
        <v>52.202601744185998</v>
      </c>
      <c r="AK42" s="152">
        <v>52.833572351421097</v>
      </c>
      <c r="AL42" s="158">
        <v>48.459729974160197</v>
      </c>
      <c r="AM42" s="152"/>
      <c r="AN42" s="159">
        <v>60.637212532299699</v>
      </c>
      <c r="AO42" s="160">
        <v>55.987533914728601</v>
      </c>
      <c r="AP42" s="161">
        <v>58.3123732235142</v>
      </c>
      <c r="AQ42" s="152"/>
      <c r="AR42" s="162">
        <v>51.274770902546997</v>
      </c>
      <c r="AS42" s="135"/>
      <c r="AT42" s="136">
        <v>-1.84938167533367</v>
      </c>
      <c r="AU42" s="130">
        <v>-9.4924018861185306</v>
      </c>
      <c r="AV42" s="130">
        <v>-9.8740088449098096</v>
      </c>
      <c r="AW42" s="130">
        <v>-6.2340503382760204</v>
      </c>
      <c r="AX42" s="130">
        <v>-5.6951287120939096</v>
      </c>
      <c r="AY42" s="137">
        <v>-6.9139381153213098</v>
      </c>
      <c r="AZ42" s="130"/>
      <c r="BA42" s="138">
        <v>-9.7367551450332694</v>
      </c>
      <c r="BB42" s="139">
        <v>-14.1725713692321</v>
      </c>
      <c r="BC42" s="140">
        <v>-11.922075651698</v>
      </c>
      <c r="BD42" s="130"/>
      <c r="BE42" s="141">
        <v>-8.6025589987897906</v>
      </c>
      <c r="BF42" s="75"/>
    </row>
    <row r="43" spans="1:70" x14ac:dyDescent="0.2">
      <c r="A43" s="22" t="s">
        <v>86</v>
      </c>
      <c r="B43" s="3" t="str">
        <f t="shared" si="0"/>
        <v>Virginia Mountains</v>
      </c>
      <c r="C43" s="3"/>
      <c r="D43" s="25" t="s">
        <v>16</v>
      </c>
      <c r="E43" s="28" t="s">
        <v>17</v>
      </c>
      <c r="F43" s="3"/>
      <c r="G43" s="157">
        <v>69.970790202048093</v>
      </c>
      <c r="H43" s="152">
        <v>93.661205369499001</v>
      </c>
      <c r="I43" s="152">
        <v>98.118818156656502</v>
      </c>
      <c r="J43" s="152">
        <v>84.157020481594202</v>
      </c>
      <c r="K43" s="152">
        <v>80.279326044838001</v>
      </c>
      <c r="L43" s="158">
        <v>85.237432050927197</v>
      </c>
      <c r="M43" s="152"/>
      <c r="N43" s="159">
        <v>90.693991143094294</v>
      </c>
      <c r="O43" s="160">
        <v>93.698285358427796</v>
      </c>
      <c r="P43" s="161">
        <v>92.196138250761095</v>
      </c>
      <c r="Q43" s="152"/>
      <c r="R43" s="162">
        <v>87.225633822308296</v>
      </c>
      <c r="S43" s="135"/>
      <c r="T43" s="136">
        <v>26.233247152730801</v>
      </c>
      <c r="U43" s="130">
        <v>33.268553454381198</v>
      </c>
      <c r="V43" s="130">
        <v>24.129588568698999</v>
      </c>
      <c r="W43" s="130">
        <v>9.3107485694977008</v>
      </c>
      <c r="X43" s="130">
        <v>11.1922637411765</v>
      </c>
      <c r="Y43" s="137">
        <v>20.411332084434701</v>
      </c>
      <c r="Z43" s="130"/>
      <c r="AA43" s="138">
        <v>5.8341272299424203</v>
      </c>
      <c r="AB43" s="139">
        <v>7.8738296366868097</v>
      </c>
      <c r="AC43" s="140">
        <v>6.8608620773983402</v>
      </c>
      <c r="AD43" s="130"/>
      <c r="AE43" s="141">
        <v>15.9703087861188</v>
      </c>
      <c r="AF43" s="75"/>
      <c r="AG43" s="157">
        <v>61.684146316153502</v>
      </c>
      <c r="AH43" s="152">
        <v>84.846548599100601</v>
      </c>
      <c r="AI43" s="152">
        <v>91.139246973365601</v>
      </c>
      <c r="AJ43" s="152">
        <v>85.599367001037706</v>
      </c>
      <c r="AK43" s="152">
        <v>82.598120589456201</v>
      </c>
      <c r="AL43" s="158">
        <v>81.173466184243196</v>
      </c>
      <c r="AM43" s="152"/>
      <c r="AN43" s="159">
        <v>97.973492112909895</v>
      </c>
      <c r="AO43" s="160">
        <v>96.793829735713203</v>
      </c>
      <c r="AP43" s="161">
        <v>97.383660924311599</v>
      </c>
      <c r="AQ43" s="152"/>
      <c r="AR43" s="162">
        <v>85.804767300507905</v>
      </c>
      <c r="AS43" s="135"/>
      <c r="AT43" s="136">
        <v>10.573526963312601</v>
      </c>
      <c r="AU43" s="130">
        <v>16.0751343005997</v>
      </c>
      <c r="AV43" s="130">
        <v>14.265603364264599</v>
      </c>
      <c r="AW43" s="130">
        <v>9.1602095047418999</v>
      </c>
      <c r="AX43" s="130">
        <v>5.5552064983336198</v>
      </c>
      <c r="AY43" s="137">
        <v>11.1021296769448</v>
      </c>
      <c r="AZ43" s="130"/>
      <c r="BA43" s="138">
        <v>4.0437834533719297</v>
      </c>
      <c r="BB43" s="139">
        <v>2.8600556429565902</v>
      </c>
      <c r="BC43" s="140">
        <v>3.45211820123951</v>
      </c>
      <c r="BD43" s="130"/>
      <c r="BE43" s="141">
        <v>8.5001826593506706</v>
      </c>
      <c r="BF43" s="75"/>
    </row>
    <row r="44" spans="1:70" x14ac:dyDescent="0.2">
      <c r="A44" s="86" t="s">
        <v>111</v>
      </c>
      <c r="B44" s="3" t="s">
        <v>117</v>
      </c>
      <c r="D44" s="25" t="s">
        <v>16</v>
      </c>
      <c r="E44" s="28" t="s">
        <v>17</v>
      </c>
      <c r="G44" s="157">
        <v>163.45322127139301</v>
      </c>
      <c r="H44" s="152">
        <v>203.72329462102601</v>
      </c>
      <c r="I44" s="152">
        <v>209.95973410757901</v>
      </c>
      <c r="J44" s="152">
        <v>194.66684596576999</v>
      </c>
      <c r="K44" s="152">
        <v>182.94277811735901</v>
      </c>
      <c r="L44" s="158">
        <v>190.949174816625</v>
      </c>
      <c r="M44" s="152"/>
      <c r="N44" s="159">
        <v>248.915464547677</v>
      </c>
      <c r="O44" s="160">
        <v>262.64989914425399</v>
      </c>
      <c r="P44" s="161">
        <v>255.78268184596499</v>
      </c>
      <c r="Q44" s="152"/>
      <c r="R44" s="162">
        <v>209.47303396786501</v>
      </c>
      <c r="S44" s="135"/>
      <c r="T44" s="136">
        <v>13.9156791413123</v>
      </c>
      <c r="U44" s="130">
        <v>9.4522350783330396</v>
      </c>
      <c r="V44" s="130">
        <v>13.0892232440025</v>
      </c>
      <c r="W44" s="130">
        <v>0.25221789664508898</v>
      </c>
      <c r="X44" s="130">
        <v>-7.5593286896132996</v>
      </c>
      <c r="Y44" s="137">
        <v>5.2230275343842596</v>
      </c>
      <c r="Z44" s="130"/>
      <c r="AA44" s="138">
        <v>-5.5563675319386903</v>
      </c>
      <c r="AB44" s="139">
        <v>-3.66135093910093</v>
      </c>
      <c r="AC44" s="140">
        <v>-4.5928278731402203</v>
      </c>
      <c r="AD44" s="130"/>
      <c r="AE44" s="141">
        <v>1.5770199680487</v>
      </c>
      <c r="AF44" s="78"/>
      <c r="AG44" s="157">
        <v>158.825561583129</v>
      </c>
      <c r="AH44" s="152">
        <v>196.28946974327599</v>
      </c>
      <c r="AI44" s="152">
        <v>206.433043245721</v>
      </c>
      <c r="AJ44" s="152">
        <v>202.46223181540299</v>
      </c>
      <c r="AK44" s="152">
        <v>194.89429630195499</v>
      </c>
      <c r="AL44" s="158">
        <v>191.780920537897</v>
      </c>
      <c r="AM44" s="152"/>
      <c r="AN44" s="159">
        <v>252.320159688264</v>
      </c>
      <c r="AO44" s="160">
        <v>263.72514135085498</v>
      </c>
      <c r="AP44" s="161">
        <v>258.02265051955902</v>
      </c>
      <c r="AQ44" s="152"/>
      <c r="AR44" s="162">
        <v>210.70712910408599</v>
      </c>
      <c r="AS44" s="135"/>
      <c r="AT44" s="136">
        <v>2.0896131861003102</v>
      </c>
      <c r="AU44" s="130">
        <v>7.0233415709166396</v>
      </c>
      <c r="AV44" s="130">
        <v>11.019346941718601</v>
      </c>
      <c r="AW44" s="130">
        <v>6.2663437860870603</v>
      </c>
      <c r="AX44" s="130">
        <v>0.49716413606350501</v>
      </c>
      <c r="AY44" s="137">
        <v>5.4460233806601401</v>
      </c>
      <c r="AZ44" s="130"/>
      <c r="BA44" s="138">
        <v>2.7167051473595101</v>
      </c>
      <c r="BB44" s="139">
        <v>-1.1222916879499201</v>
      </c>
      <c r="BC44" s="140">
        <v>0.71826428757731098</v>
      </c>
      <c r="BD44" s="130"/>
      <c r="BE44" s="141">
        <v>3.7422442181650801</v>
      </c>
    </row>
    <row r="45" spans="1:70" x14ac:dyDescent="0.2">
      <c r="A45" s="86" t="s">
        <v>112</v>
      </c>
      <c r="B45" s="3" t="s">
        <v>118</v>
      </c>
      <c r="D45" s="25" t="s">
        <v>16</v>
      </c>
      <c r="E45" s="28" t="s">
        <v>17</v>
      </c>
      <c r="G45" s="157">
        <v>104.173073152889</v>
      </c>
      <c r="H45" s="152">
        <v>145.585383686905</v>
      </c>
      <c r="I45" s="152">
        <v>168.322238844184</v>
      </c>
      <c r="J45" s="152">
        <v>152.08189582873501</v>
      </c>
      <c r="K45" s="152">
        <v>123.59498786139901</v>
      </c>
      <c r="L45" s="158">
        <v>138.75151587482199</v>
      </c>
      <c r="M45" s="152"/>
      <c r="N45" s="159">
        <v>130.99898697859101</v>
      </c>
      <c r="O45" s="160">
        <v>139.516542705804</v>
      </c>
      <c r="P45" s="161">
        <v>135.25776484219799</v>
      </c>
      <c r="Q45" s="152"/>
      <c r="R45" s="162">
        <v>137.753301294072</v>
      </c>
      <c r="S45" s="135"/>
      <c r="T45" s="136">
        <v>20.080267565597001</v>
      </c>
      <c r="U45" s="130">
        <v>16.2564744220847</v>
      </c>
      <c r="V45" s="130">
        <v>22.505020551007</v>
      </c>
      <c r="W45" s="130">
        <v>16.895320877429199</v>
      </c>
      <c r="X45" s="130">
        <v>7.0160808207615304</v>
      </c>
      <c r="Y45" s="137">
        <v>16.603044592140701</v>
      </c>
      <c r="Z45" s="130"/>
      <c r="AA45" s="138">
        <v>-1.0369854928051501</v>
      </c>
      <c r="AB45" s="139">
        <v>-5.7589882692636998</v>
      </c>
      <c r="AC45" s="140">
        <v>-3.5299287930284899</v>
      </c>
      <c r="AD45" s="130"/>
      <c r="AE45" s="141">
        <v>10.153826622941599</v>
      </c>
      <c r="AF45" s="78"/>
      <c r="AG45" s="157">
        <v>103.42495224583401</v>
      </c>
      <c r="AH45" s="152">
        <v>147.44005370953701</v>
      </c>
      <c r="AI45" s="152">
        <v>167.23972482958999</v>
      </c>
      <c r="AJ45" s="152">
        <v>159.413061057471</v>
      </c>
      <c r="AK45" s="152">
        <v>134.684216169492</v>
      </c>
      <c r="AL45" s="158">
        <v>142.44043013098801</v>
      </c>
      <c r="AM45" s="152"/>
      <c r="AN45" s="159">
        <v>145.25774745282601</v>
      </c>
      <c r="AO45" s="160">
        <v>150.28476211056699</v>
      </c>
      <c r="AP45" s="161">
        <v>147.771254781697</v>
      </c>
      <c r="AQ45" s="152"/>
      <c r="AR45" s="162">
        <v>143.96350688197799</v>
      </c>
      <c r="AS45" s="135"/>
      <c r="AT45" s="136">
        <v>6.7770345672921701</v>
      </c>
      <c r="AU45" s="130">
        <v>11.528592798597099</v>
      </c>
      <c r="AV45" s="130">
        <v>12.5309434815277</v>
      </c>
      <c r="AW45" s="130">
        <v>11.233548898200301</v>
      </c>
      <c r="AX45" s="130">
        <v>6.1536803925973498</v>
      </c>
      <c r="AY45" s="137">
        <v>9.9302812386448007</v>
      </c>
      <c r="AZ45" s="130"/>
      <c r="BA45" s="138">
        <v>3.04152542737814</v>
      </c>
      <c r="BB45" s="139">
        <v>-0.47879773947809801</v>
      </c>
      <c r="BC45" s="140">
        <v>1.2208526338740899</v>
      </c>
      <c r="BD45" s="130"/>
      <c r="BE45" s="141">
        <v>7.2245459796151303</v>
      </c>
    </row>
    <row r="46" spans="1:70" x14ac:dyDescent="0.2">
      <c r="A46" s="86" t="s">
        <v>113</v>
      </c>
      <c r="B46" s="3" t="s">
        <v>119</v>
      </c>
      <c r="D46" s="25" t="s">
        <v>16</v>
      </c>
      <c r="E46" s="28" t="s">
        <v>17</v>
      </c>
      <c r="G46" s="157">
        <v>88.477927748160894</v>
      </c>
      <c r="H46" s="152">
        <v>112.453480060755</v>
      </c>
      <c r="I46" s="152">
        <v>127.010198350061</v>
      </c>
      <c r="J46" s="152">
        <v>120.20820497506401</v>
      </c>
      <c r="K46" s="152">
        <v>106.217949652103</v>
      </c>
      <c r="L46" s="158">
        <v>110.873552157229</v>
      </c>
      <c r="M46" s="152"/>
      <c r="N46" s="159">
        <v>120.157638486576</v>
      </c>
      <c r="O46" s="160">
        <v>125.258270074954</v>
      </c>
      <c r="P46" s="161">
        <v>122.70795428076499</v>
      </c>
      <c r="Q46" s="152"/>
      <c r="R46" s="162">
        <v>114.254809906811</v>
      </c>
      <c r="S46" s="135"/>
      <c r="T46" s="136">
        <v>2.8972307951765002</v>
      </c>
      <c r="U46" s="130">
        <v>2.8016697854560499</v>
      </c>
      <c r="V46" s="130">
        <v>6.5921767931107196</v>
      </c>
      <c r="W46" s="130">
        <v>4.7446748429848498</v>
      </c>
      <c r="X46" s="130">
        <v>1.2359389861208201</v>
      </c>
      <c r="Y46" s="137">
        <v>3.7724077227994801</v>
      </c>
      <c r="Z46" s="130"/>
      <c r="AA46" s="138">
        <v>-5.2113634979816901</v>
      </c>
      <c r="AB46" s="139">
        <v>-8.5241808796626906</v>
      </c>
      <c r="AC46" s="140">
        <v>-6.9316349086958304</v>
      </c>
      <c r="AD46" s="130"/>
      <c r="AE46" s="141">
        <v>0.23491975210552599</v>
      </c>
      <c r="AF46" s="78"/>
      <c r="AG46" s="157">
        <v>90.009716804302101</v>
      </c>
      <c r="AH46" s="152">
        <v>115.92608002205699</v>
      </c>
      <c r="AI46" s="152">
        <v>128.68270845513501</v>
      </c>
      <c r="AJ46" s="152">
        <v>125.262054827246</v>
      </c>
      <c r="AK46" s="152">
        <v>113.383120016722</v>
      </c>
      <c r="AL46" s="158">
        <v>114.652736025092</v>
      </c>
      <c r="AM46" s="152"/>
      <c r="AN46" s="159">
        <v>132.65458304715199</v>
      </c>
      <c r="AO46" s="160">
        <v>134.78764065159601</v>
      </c>
      <c r="AP46" s="161">
        <v>133.72111184937401</v>
      </c>
      <c r="AQ46" s="152"/>
      <c r="AR46" s="162">
        <v>120.100843403459</v>
      </c>
      <c r="AS46" s="135"/>
      <c r="AT46" s="136">
        <v>1.40752427630056E-2</v>
      </c>
      <c r="AU46" s="130">
        <v>2.05453650644125</v>
      </c>
      <c r="AV46" s="130">
        <v>2.2889141954557899</v>
      </c>
      <c r="AW46" s="130">
        <v>0.844879416520119</v>
      </c>
      <c r="AX46" s="130">
        <v>0.67651672891107895</v>
      </c>
      <c r="AY46" s="137">
        <v>1.2428487973568401</v>
      </c>
      <c r="AZ46" s="130"/>
      <c r="BA46" s="138">
        <v>-0.440565357390583</v>
      </c>
      <c r="BB46" s="139">
        <v>-4.1315444108179298</v>
      </c>
      <c r="BC46" s="140">
        <v>-2.3356217403365598</v>
      </c>
      <c r="BD46" s="130"/>
      <c r="BE46" s="141">
        <v>7.63651451941222E-2</v>
      </c>
    </row>
    <row r="47" spans="1:70" x14ac:dyDescent="0.2">
      <c r="A47" s="86" t="s">
        <v>114</v>
      </c>
      <c r="B47" s="3" t="s">
        <v>120</v>
      </c>
      <c r="D47" s="25" t="s">
        <v>16</v>
      </c>
      <c r="E47" s="28" t="s">
        <v>17</v>
      </c>
      <c r="G47" s="157">
        <v>69.5868733166959</v>
      </c>
      <c r="H47" s="152">
        <v>88.977040844061094</v>
      </c>
      <c r="I47" s="152">
        <v>96.431615971930498</v>
      </c>
      <c r="J47" s="152">
        <v>87.911194188431196</v>
      </c>
      <c r="K47" s="152">
        <v>80.782124237107993</v>
      </c>
      <c r="L47" s="158">
        <v>84.737769711645299</v>
      </c>
      <c r="M47" s="152"/>
      <c r="N47" s="159">
        <v>104.64076178003999</v>
      </c>
      <c r="O47" s="160">
        <v>112.22226310197399</v>
      </c>
      <c r="P47" s="161">
        <v>108.431512441007</v>
      </c>
      <c r="Q47" s="152"/>
      <c r="R47" s="162">
        <v>91.507410491463006</v>
      </c>
      <c r="S47" s="135"/>
      <c r="T47" s="136">
        <v>1.6377440643957901E-2</v>
      </c>
      <c r="U47" s="130">
        <v>1.52852943356412</v>
      </c>
      <c r="V47" s="130">
        <v>3.7865687614308898</v>
      </c>
      <c r="W47" s="130">
        <v>-5.3139634706926699</v>
      </c>
      <c r="X47" s="130">
        <v>-9.0715988771575606</v>
      </c>
      <c r="Y47" s="137">
        <v>-1.8813476638646001</v>
      </c>
      <c r="Z47" s="130"/>
      <c r="AA47" s="138">
        <v>-12.489039947410699</v>
      </c>
      <c r="AB47" s="139">
        <v>-12.176385418531501</v>
      </c>
      <c r="AC47" s="140">
        <v>-12.32752594103</v>
      </c>
      <c r="AD47" s="130"/>
      <c r="AE47" s="141">
        <v>-5.6858868525823398</v>
      </c>
      <c r="AF47" s="78"/>
      <c r="AG47" s="157">
        <v>70.336986545921704</v>
      </c>
      <c r="AH47" s="152">
        <v>90.263426218773901</v>
      </c>
      <c r="AI47" s="152">
        <v>97.329657532554094</v>
      </c>
      <c r="AJ47" s="152">
        <v>95.138066516764994</v>
      </c>
      <c r="AK47" s="152">
        <v>89.984219626399096</v>
      </c>
      <c r="AL47" s="158">
        <v>88.610471288082806</v>
      </c>
      <c r="AM47" s="152"/>
      <c r="AN47" s="159">
        <v>116.216042907266</v>
      </c>
      <c r="AO47" s="160">
        <v>118.651835635393</v>
      </c>
      <c r="AP47" s="161">
        <v>117.43393927133</v>
      </c>
      <c r="AQ47" s="152"/>
      <c r="AR47" s="162">
        <v>96.845747854724905</v>
      </c>
      <c r="AS47" s="135"/>
      <c r="AT47" s="136">
        <v>-1.5705511735037001</v>
      </c>
      <c r="AU47" s="130">
        <v>1.4279795373225399</v>
      </c>
      <c r="AV47" s="130">
        <v>1.24772353717106</v>
      </c>
      <c r="AW47" s="130">
        <v>-1.9844870258629801</v>
      </c>
      <c r="AX47" s="130">
        <v>-3.7583760024528199</v>
      </c>
      <c r="AY47" s="137">
        <v>-0.91518434173807495</v>
      </c>
      <c r="AZ47" s="130"/>
      <c r="BA47" s="138">
        <v>-4.1851301450276202</v>
      </c>
      <c r="BB47" s="139">
        <v>-6.9729381414022198</v>
      </c>
      <c r="BC47" s="140">
        <v>-5.6140625495324601</v>
      </c>
      <c r="BD47" s="130"/>
      <c r="BE47" s="141">
        <v>-2.5951784618467202</v>
      </c>
    </row>
    <row r="48" spans="1:70" x14ac:dyDescent="0.2">
      <c r="A48" s="86" t="s">
        <v>115</v>
      </c>
      <c r="B48" s="3" t="s">
        <v>121</v>
      </c>
      <c r="D48" s="25" t="s">
        <v>16</v>
      </c>
      <c r="E48" s="28" t="s">
        <v>17</v>
      </c>
      <c r="G48" s="157">
        <v>50.3711632643614</v>
      </c>
      <c r="H48" s="152">
        <v>57.8027982224691</v>
      </c>
      <c r="I48" s="152">
        <v>60.606061195204298</v>
      </c>
      <c r="J48" s="152">
        <v>57.216530574457202</v>
      </c>
      <c r="K48" s="152">
        <v>55.713941582187601</v>
      </c>
      <c r="L48" s="158">
        <v>56.3420989677359</v>
      </c>
      <c r="M48" s="152"/>
      <c r="N48" s="159">
        <v>67.960832754709898</v>
      </c>
      <c r="O48" s="160">
        <v>71.438701569226396</v>
      </c>
      <c r="P48" s="161">
        <v>69.699767161968197</v>
      </c>
      <c r="Q48" s="152"/>
      <c r="R48" s="162">
        <v>60.158575594659403</v>
      </c>
      <c r="S48" s="135"/>
      <c r="T48" s="136">
        <v>0.204374901163905</v>
      </c>
      <c r="U48" s="130">
        <v>4.0161458766087801</v>
      </c>
      <c r="V48" s="130">
        <v>0.53681193965693397</v>
      </c>
      <c r="W48" s="130">
        <v>-5.3630333847289497</v>
      </c>
      <c r="X48" s="130">
        <v>-7.4150553399458996</v>
      </c>
      <c r="Y48" s="137">
        <v>-1.7598075196396199</v>
      </c>
      <c r="Z48" s="130"/>
      <c r="AA48" s="138">
        <v>-13.203417853440801</v>
      </c>
      <c r="AB48" s="139">
        <v>-12.8677861350154</v>
      </c>
      <c r="AC48" s="140">
        <v>-13.031738818145101</v>
      </c>
      <c r="AD48" s="130"/>
      <c r="AE48" s="141">
        <v>-5.80135727382266</v>
      </c>
      <c r="AF48" s="78"/>
      <c r="AG48" s="157">
        <v>49.290453701123802</v>
      </c>
      <c r="AH48" s="152">
        <v>57.480369183616602</v>
      </c>
      <c r="AI48" s="152">
        <v>60.401495541933599</v>
      </c>
      <c r="AJ48" s="152">
        <v>60.3428003389987</v>
      </c>
      <c r="AK48" s="152">
        <v>58.790192280929602</v>
      </c>
      <c r="AL48" s="158">
        <v>57.2613887857149</v>
      </c>
      <c r="AM48" s="152"/>
      <c r="AN48" s="159">
        <v>75.742911931159199</v>
      </c>
      <c r="AO48" s="160">
        <v>77.727492461845301</v>
      </c>
      <c r="AP48" s="161">
        <v>76.7352021965022</v>
      </c>
      <c r="AQ48" s="152"/>
      <c r="AR48" s="162">
        <v>62.828729767185798</v>
      </c>
      <c r="AS48" s="135"/>
      <c r="AT48" s="136">
        <v>-0.93407145152779203</v>
      </c>
      <c r="AU48" s="130">
        <v>1.37472918991452</v>
      </c>
      <c r="AV48" s="130">
        <v>-0.66928252726088699</v>
      </c>
      <c r="AW48" s="130">
        <v>-1.8041321283653</v>
      </c>
      <c r="AX48" s="130">
        <v>-3.0725810245588998</v>
      </c>
      <c r="AY48" s="137">
        <v>-1.05847819089057</v>
      </c>
      <c r="AZ48" s="130"/>
      <c r="BA48" s="138">
        <v>-3.5151773524529601</v>
      </c>
      <c r="BB48" s="139">
        <v>-5.1589043956646199</v>
      </c>
      <c r="BC48" s="140">
        <v>-4.3547275468828097</v>
      </c>
      <c r="BD48" s="130"/>
      <c r="BE48" s="141">
        <v>-2.2290001329248899</v>
      </c>
    </row>
    <row r="49" spans="1:57" x14ac:dyDescent="0.2">
      <c r="A49" s="87" t="s">
        <v>116</v>
      </c>
      <c r="B49" s="3" t="s">
        <v>122</v>
      </c>
      <c r="D49" s="25" t="s">
        <v>16</v>
      </c>
      <c r="E49" s="28" t="s">
        <v>17</v>
      </c>
      <c r="G49" s="163">
        <v>36.026805711564499</v>
      </c>
      <c r="H49" s="164">
        <v>38.303465511270097</v>
      </c>
      <c r="I49" s="164">
        <v>38.577432912926703</v>
      </c>
      <c r="J49" s="164">
        <v>37.993060238390697</v>
      </c>
      <c r="K49" s="164">
        <v>37.434221794094697</v>
      </c>
      <c r="L49" s="165">
        <v>37.666999920920297</v>
      </c>
      <c r="M49" s="152"/>
      <c r="N49" s="166">
        <v>47.555105665714201</v>
      </c>
      <c r="O49" s="167">
        <v>52.276630028573898</v>
      </c>
      <c r="P49" s="168">
        <v>49.915867847144</v>
      </c>
      <c r="Q49" s="152"/>
      <c r="R49" s="169">
        <v>41.166561035635702</v>
      </c>
      <c r="S49" s="135"/>
      <c r="T49" s="142">
        <v>-1.88413157322074</v>
      </c>
      <c r="U49" s="143">
        <v>-1.80943683696616</v>
      </c>
      <c r="V49" s="143">
        <v>-2.0056009799349801</v>
      </c>
      <c r="W49" s="143">
        <v>-5.3821599040160697</v>
      </c>
      <c r="X49" s="143">
        <v>-9.2427997079689099</v>
      </c>
      <c r="Y49" s="144">
        <v>-4.1530834946279196</v>
      </c>
      <c r="Z49" s="130"/>
      <c r="AA49" s="145">
        <v>-20.762021417163499</v>
      </c>
      <c r="AB49" s="146">
        <v>-23.167139937160702</v>
      </c>
      <c r="AC49" s="147">
        <v>-22.039932540321399</v>
      </c>
      <c r="AD49" s="130"/>
      <c r="AE49" s="148">
        <v>-11.210615088428799</v>
      </c>
      <c r="AG49" s="163">
        <v>35.853968633032302</v>
      </c>
      <c r="AH49" s="164">
        <v>38.107664298428297</v>
      </c>
      <c r="AI49" s="164">
        <v>39.124358465629399</v>
      </c>
      <c r="AJ49" s="164">
        <v>39.5319023161126</v>
      </c>
      <c r="AK49" s="164">
        <v>40.228177903941997</v>
      </c>
      <c r="AL49" s="165">
        <v>38.569073242083903</v>
      </c>
      <c r="AM49" s="152"/>
      <c r="AN49" s="166">
        <v>54.330045870461603</v>
      </c>
      <c r="AO49" s="167">
        <v>57.947706672289897</v>
      </c>
      <c r="AP49" s="168">
        <v>56.1388762713758</v>
      </c>
      <c r="AQ49" s="152"/>
      <c r="AR49" s="169">
        <v>43.587797116635997</v>
      </c>
      <c r="AS49" s="135"/>
      <c r="AT49" s="142">
        <v>-2.73153890882435</v>
      </c>
      <c r="AU49" s="143">
        <v>-2.2188208922208399</v>
      </c>
      <c r="AV49" s="143">
        <v>-3.4423818272035001</v>
      </c>
      <c r="AW49" s="143">
        <v>-3.67438817176521</v>
      </c>
      <c r="AX49" s="143">
        <v>-5.0998176599993901</v>
      </c>
      <c r="AY49" s="144">
        <v>-3.4732200710862999</v>
      </c>
      <c r="AZ49" s="130"/>
      <c r="BA49" s="145">
        <v>-10.331833246644299</v>
      </c>
      <c r="BB49" s="146">
        <v>-13.447733441989399</v>
      </c>
      <c r="BC49" s="147">
        <v>-11.9674846349715</v>
      </c>
      <c r="BD49" s="130"/>
      <c r="BE49" s="148">
        <v>-6.7875146018542303</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FA4D36F8-E9A3-4A60-8453-2843C2783D5B}"/>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2024-08-15T15:21:18Z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